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hisao\Desktop\Vectorソフト\20、空調機等箱の耐震、蒸気暖房放熱器の耐震金具の計算書　価格 2,310円(手数料・税込)\"/>
    </mc:Choice>
  </mc:AlternateContent>
  <xr:revisionPtr revIDLastSave="0" documentId="13_ncr:1_{F47E5D5F-57FC-4AF6-AD0B-414C74310EA4}" xr6:coauthVersionLast="47" xr6:coauthVersionMax="47" xr10:uidLastSave="{00000000-0000-0000-0000-000000000000}"/>
  <bookViews>
    <workbookView xWindow="-120" yWindow="-120" windowWidth="20730" windowHeight="11160" tabRatio="903" xr2:uid="{00000000-000D-0000-FFFF-FFFF00000000}"/>
  </bookViews>
  <sheets>
    <sheet name="その他の有用なソフト" sheetId="13" r:id="rId1"/>
    <sheet name="1 原資料" sheetId="8" r:id="rId2"/>
    <sheet name="2 応力度" sheetId="9" r:id="rId3"/>
    <sheet name="3 鋼材 " sheetId="10" r:id="rId4"/>
    <sheet name="4 アンカーボルト " sheetId="12" r:id="rId5"/>
    <sheet name="蒸気放熱器の耐震" sheetId="14" r:id="rId6"/>
    <sheet name="空調機等ｱﾝｶｰﾎﾞﾙﾄ" sheetId="3" r:id="rId7"/>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 '!$A$1:$Q$144</definedName>
    <definedName name="_xlnm.Print_Area" localSheetId="6">空調機等ｱﾝｶｰﾎﾞﾙﾄ!$A$1:$Q$114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5" i="14" l="1"/>
  <c r="E65" i="14"/>
  <c r="C69" i="14" s="1"/>
  <c r="D69" i="14" s="1"/>
  <c r="D61" i="14"/>
  <c r="E69" i="14" l="1"/>
  <c r="H93" i="14"/>
  <c r="H42" i="3"/>
  <c r="F42" i="3" s="1"/>
  <c r="H43" i="3"/>
  <c r="F43" i="3" s="1"/>
  <c r="D66" i="3"/>
  <c r="H96" i="14" l="1"/>
</calcChain>
</file>

<file path=xl/sharedStrings.xml><?xml version="1.0" encoding="utf-8"?>
<sst xmlns="http://schemas.openxmlformats.org/spreadsheetml/2006/main" count="833" uniqueCount="525">
  <si>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19"/>
  </si>
  <si>
    <t>75*75</t>
    <phoneticPr fontId="19"/>
  </si>
  <si>
    <t>90*90</t>
    <phoneticPr fontId="19"/>
  </si>
  <si>
    <t>100*100</t>
    <phoneticPr fontId="19"/>
  </si>
  <si>
    <t>120*120</t>
    <phoneticPr fontId="19"/>
  </si>
  <si>
    <t>130*130</t>
    <phoneticPr fontId="19"/>
  </si>
  <si>
    <t>150*150</t>
    <phoneticPr fontId="19"/>
  </si>
  <si>
    <t>175*175</t>
    <phoneticPr fontId="19"/>
  </si>
  <si>
    <t>200*200</t>
    <phoneticPr fontId="19"/>
  </si>
  <si>
    <t>A</t>
    <phoneticPr fontId="19"/>
  </si>
  <si>
    <t>Cx</t>
    <phoneticPr fontId="19"/>
  </si>
  <si>
    <t>Cy</t>
    <phoneticPr fontId="19"/>
  </si>
  <si>
    <t>Ix</t>
    <phoneticPr fontId="19"/>
  </si>
  <si>
    <t>Iy</t>
    <phoneticPr fontId="19"/>
  </si>
  <si>
    <t>ix</t>
    <phoneticPr fontId="19"/>
  </si>
  <si>
    <t>iy</t>
    <phoneticPr fontId="19"/>
  </si>
  <si>
    <t>Zx</t>
    <phoneticPr fontId="19"/>
  </si>
  <si>
    <t>Zy</t>
    <phoneticPr fontId="19"/>
  </si>
  <si>
    <t>75*40</t>
    <phoneticPr fontId="19"/>
  </si>
  <si>
    <t>5*7</t>
    <phoneticPr fontId="19"/>
  </si>
  <si>
    <t>100*50</t>
    <phoneticPr fontId="19"/>
  </si>
  <si>
    <t>5*7.5</t>
    <phoneticPr fontId="19"/>
  </si>
  <si>
    <t>6*8</t>
    <phoneticPr fontId="19"/>
  </si>
  <si>
    <t>150*75</t>
    <phoneticPr fontId="19"/>
  </si>
  <si>
    <t>6.5*10</t>
    <phoneticPr fontId="19"/>
  </si>
  <si>
    <t>180*75</t>
    <phoneticPr fontId="19"/>
  </si>
  <si>
    <t>7*10.5</t>
    <phoneticPr fontId="19"/>
  </si>
  <si>
    <t>200*80</t>
    <phoneticPr fontId="19"/>
  </si>
  <si>
    <t>7.5*11</t>
    <phoneticPr fontId="19"/>
  </si>
  <si>
    <t>200*90</t>
    <phoneticPr fontId="19"/>
  </si>
  <si>
    <t>8*13.5</t>
    <phoneticPr fontId="19"/>
  </si>
  <si>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19"/>
  </si>
  <si>
    <t>125*60</t>
    <phoneticPr fontId="19"/>
  </si>
  <si>
    <t>125*125</t>
    <phoneticPr fontId="19"/>
  </si>
  <si>
    <t>6.5*9</t>
    <phoneticPr fontId="19"/>
  </si>
  <si>
    <t>148*100</t>
    <phoneticPr fontId="19"/>
  </si>
  <si>
    <t>6*9</t>
    <phoneticPr fontId="19"/>
  </si>
  <si>
    <t>7*10</t>
    <phoneticPr fontId="19"/>
  </si>
  <si>
    <t>175*90</t>
    <phoneticPr fontId="19"/>
  </si>
  <si>
    <t>5*8</t>
    <phoneticPr fontId="19"/>
  </si>
  <si>
    <t>4.5*7</t>
    <phoneticPr fontId="19"/>
  </si>
  <si>
    <t>200*100</t>
    <phoneticPr fontId="19"/>
  </si>
  <si>
    <t>5.5*8</t>
    <phoneticPr fontId="19"/>
  </si>
  <si>
    <t>194*150</t>
    <phoneticPr fontId="19"/>
  </si>
  <si>
    <t>8*12</t>
    <phoneticPr fontId="19"/>
  </si>
  <si>
    <t>244*175</t>
    <phoneticPr fontId="19"/>
  </si>
  <si>
    <t>7*11</t>
    <phoneticPr fontId="19"/>
  </si>
  <si>
    <t>9*14</t>
    <phoneticPr fontId="19"/>
  </si>
  <si>
    <t>298*149</t>
    <phoneticPr fontId="19"/>
  </si>
  <si>
    <t>300*150</t>
    <phoneticPr fontId="19"/>
  </si>
  <si>
    <t>346*174</t>
    <phoneticPr fontId="19"/>
  </si>
  <si>
    <t>350*175</t>
    <phoneticPr fontId="19"/>
  </si>
  <si>
    <t>396*199</t>
    <phoneticPr fontId="19"/>
  </si>
  <si>
    <t>400*200</t>
    <phoneticPr fontId="19"/>
  </si>
  <si>
    <t>8*13</t>
    <phoneticPr fontId="19"/>
  </si>
  <si>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19"/>
  </si>
  <si>
    <t>呼び径</t>
    <rPh sb="0" eb="1">
      <t>ヨ</t>
    </rPh>
    <rPh sb="2" eb="3">
      <t>ケイ</t>
    </rPh>
    <phoneticPr fontId="19"/>
  </si>
  <si>
    <t>M8
*1.25</t>
    <phoneticPr fontId="19"/>
  </si>
  <si>
    <t>M10
*1.5</t>
    <phoneticPr fontId="19"/>
  </si>
  <si>
    <t>M12
*1.75</t>
    <phoneticPr fontId="19"/>
  </si>
  <si>
    <t>M16
*2.0</t>
    <phoneticPr fontId="19"/>
  </si>
  <si>
    <t>M20
*2.5</t>
    <phoneticPr fontId="19"/>
  </si>
  <si>
    <t>M22
*2.5</t>
    <phoneticPr fontId="19"/>
  </si>
  <si>
    <t>M24.0
*3.0</t>
    <phoneticPr fontId="19"/>
  </si>
  <si>
    <t>M27
*3.0</t>
    <phoneticPr fontId="19"/>
  </si>
  <si>
    <t>M30
*3.5</t>
    <phoneticPr fontId="19"/>
  </si>
  <si>
    <t>M33
*3.5</t>
    <phoneticPr fontId="19"/>
  </si>
  <si>
    <t>M36
*4.0</t>
    <phoneticPr fontId="19"/>
  </si>
  <si>
    <t>M39
4.0</t>
    <phoneticPr fontId="19"/>
  </si>
  <si>
    <t>M42
*4.5</t>
    <phoneticPr fontId="19"/>
  </si>
  <si>
    <t>有効径</t>
    <rPh sb="0" eb="2">
      <t>ユウコウ</t>
    </rPh>
    <rPh sb="2" eb="3">
      <t>ケイ</t>
    </rPh>
    <phoneticPr fontId="19"/>
  </si>
  <si>
    <t>9.0*</t>
    <phoneticPr fontId="19"/>
  </si>
  <si>
    <t>ﾎﾞﾙﾄ径
d(呼び称)</t>
    <rPh sb="4" eb="5">
      <t>ケイ</t>
    </rPh>
    <rPh sb="8" eb="9">
      <t>ヨ</t>
    </rPh>
    <rPh sb="10" eb="11">
      <t>）</t>
    </rPh>
    <phoneticPr fontId="19"/>
  </si>
  <si>
    <t>ﾎﾞﾙﾄ頭部厚
H (cm)</t>
    <rPh sb="4" eb="6">
      <t>トウブ</t>
    </rPh>
    <rPh sb="6" eb="7">
      <t>アツ</t>
    </rPh>
    <phoneticPr fontId="19"/>
  </si>
  <si>
    <t>ﾎﾞﾙﾄ頭部巾
B (cm)</t>
    <rPh sb="4" eb="6">
      <t>トウブ</t>
    </rPh>
    <rPh sb="6" eb="7">
      <t>ハバ</t>
    </rPh>
    <phoneticPr fontId="19"/>
  </si>
  <si>
    <t>M8*1.25</t>
    <phoneticPr fontId="19"/>
  </si>
  <si>
    <t>ﾎﾞﾙﾄの埋込長さ L(mm)</t>
    <rPh sb="5" eb="6">
      <t>ウ</t>
    </rPh>
    <rPh sb="6" eb="7">
      <t>コ</t>
    </rPh>
    <rPh sb="7" eb="8">
      <t>ナガ</t>
    </rPh>
    <phoneticPr fontId="19"/>
  </si>
  <si>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19"/>
  </si>
  <si>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19"/>
  </si>
  <si>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19"/>
  </si>
  <si>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19"/>
  </si>
  <si>
    <t>引抜   荷重</t>
    <rPh sb="0" eb="2">
      <t>ヒキヌキ</t>
    </rPh>
    <rPh sb="5" eb="6">
      <t>カ</t>
    </rPh>
    <rPh sb="6" eb="7">
      <t>ジュウ</t>
    </rPh>
    <phoneticPr fontId="19"/>
  </si>
  <si>
    <t>M16以上</t>
    <rPh sb="3" eb="5">
      <t>イジョウ</t>
    </rPh>
    <phoneticPr fontId="19"/>
  </si>
  <si>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19"/>
  </si>
  <si>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19"/>
  </si>
  <si>
    <t>ｲﾝｻｰﾄ寸法 (mm)</t>
    <rPh sb="5" eb="7">
      <t>スンポウ</t>
    </rPh>
    <phoneticPr fontId="19"/>
  </si>
  <si>
    <t>埋込長さ（首下)</t>
    <rPh sb="0" eb="1">
      <t>ウ</t>
    </rPh>
    <rPh sb="1" eb="2">
      <t>コ</t>
    </rPh>
    <rPh sb="2" eb="3">
      <t>ナガ</t>
    </rPh>
    <rPh sb="5" eb="6">
      <t>クビ</t>
    </rPh>
    <rPh sb="6" eb="7">
      <t>シタ</t>
    </rPh>
    <phoneticPr fontId="19"/>
  </si>
  <si>
    <t>抜止め頭の径</t>
    <rPh sb="0" eb="1">
      <t>ヌ</t>
    </rPh>
    <rPh sb="1" eb="2">
      <t>ト</t>
    </rPh>
    <rPh sb="3" eb="4">
      <t>アタマ</t>
    </rPh>
    <rPh sb="5" eb="6">
      <t>ケイ</t>
    </rPh>
    <phoneticPr fontId="19"/>
  </si>
  <si>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19"/>
  </si>
  <si>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19"/>
  </si>
  <si>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19"/>
  </si>
  <si>
    <t>この色の欄に数値を入力</t>
  </si>
  <si>
    <t>この色の欄は自動的に計算される。</t>
  </si>
  <si>
    <t>1.0 Kgf ≒ 9.8 N とします｡</t>
    <phoneticPr fontId="19"/>
  </si>
  <si>
    <t>荷重名</t>
    <rPh sb="0" eb="1">
      <t>カ</t>
    </rPh>
    <rPh sb="1" eb="2">
      <t>ジュウ</t>
    </rPh>
    <rPh sb="2" eb="3">
      <t>メイ</t>
    </rPh>
    <phoneticPr fontId="19"/>
  </si>
  <si>
    <t>材質・内容等</t>
    <rPh sb="0" eb="2">
      <t>ザイシツ</t>
    </rPh>
    <rPh sb="3" eb="5">
      <t>ナイヨウ</t>
    </rPh>
    <rPh sb="5" eb="6">
      <t>トウ</t>
    </rPh>
    <phoneticPr fontId="19"/>
  </si>
  <si>
    <t>質量</t>
    <rPh sb="0" eb="2">
      <t>シツリョウ</t>
    </rPh>
    <phoneticPr fontId="19"/>
  </si>
  <si>
    <t>単位</t>
    <rPh sb="0" eb="2">
      <t>タンイ</t>
    </rPh>
    <phoneticPr fontId="19"/>
  </si>
  <si>
    <t>KN</t>
    <phoneticPr fontId="19"/>
  </si>
  <si>
    <t>【2,寸法等】</t>
    <rPh sb="3" eb="5">
      <t>スンポウ</t>
    </rPh>
    <rPh sb="5" eb="6">
      <t>ナド</t>
    </rPh>
    <phoneticPr fontId="19"/>
  </si>
  <si>
    <t>記号</t>
    <rPh sb="0" eb="2">
      <t>キゴウ</t>
    </rPh>
    <phoneticPr fontId="19"/>
  </si>
  <si>
    <t>寸法</t>
    <rPh sb="0" eb="2">
      <t>スンポウ</t>
    </rPh>
    <phoneticPr fontId="19"/>
  </si>
  <si>
    <t>設置場所</t>
    <rPh sb="0" eb="2">
      <t>セッチ</t>
    </rPh>
    <rPh sb="2" eb="4">
      <t>バショ</t>
    </rPh>
    <phoneticPr fontId="19"/>
  </si>
  <si>
    <t>耐震安全性の分類</t>
    <rPh sb="0" eb="2">
      <t>タイシン</t>
    </rPh>
    <rPh sb="2" eb="5">
      <t>アンゼンセイ</t>
    </rPh>
    <rPh sb="6" eb="8">
      <t>ブンルイ</t>
    </rPh>
    <phoneticPr fontId="19"/>
  </si>
  <si>
    <t>特定の施設</t>
    <rPh sb="0" eb="2">
      <t>トクテイ</t>
    </rPh>
    <rPh sb="3" eb="5">
      <t>シセツ</t>
    </rPh>
    <phoneticPr fontId="19"/>
  </si>
  <si>
    <t>一般の施設</t>
    <rPh sb="0" eb="2">
      <t>イッパン</t>
    </rPh>
    <rPh sb="3" eb="5">
      <t>シセツ</t>
    </rPh>
    <phoneticPr fontId="19"/>
  </si>
  <si>
    <t>重要水槽</t>
    <rPh sb="0" eb="2">
      <t>ジュウヨウ</t>
    </rPh>
    <rPh sb="2" eb="4">
      <t>スイソウ</t>
    </rPh>
    <phoneticPr fontId="19"/>
  </si>
  <si>
    <t>一般水槽</t>
    <rPh sb="0" eb="2">
      <t>イッパン</t>
    </rPh>
    <rPh sb="2" eb="4">
      <t>スイソウ</t>
    </rPh>
    <phoneticPr fontId="19"/>
  </si>
  <si>
    <t>上層階、              屋上及び塔屋</t>
    <rPh sb="0" eb="2">
      <t>ジョウソウ</t>
    </rPh>
    <rPh sb="2" eb="3">
      <t>カイ</t>
    </rPh>
    <rPh sb="18" eb="20">
      <t>オクジョウ</t>
    </rPh>
    <rPh sb="20" eb="21">
      <t>オヨ</t>
    </rPh>
    <rPh sb="22" eb="23">
      <t>トウ</t>
    </rPh>
    <rPh sb="23" eb="24">
      <t>ヤ</t>
    </rPh>
    <phoneticPr fontId="19"/>
  </si>
  <si>
    <t>中間階</t>
    <rPh sb="0" eb="2">
      <t>チュウカン</t>
    </rPh>
    <rPh sb="2" eb="3">
      <t>カイ</t>
    </rPh>
    <phoneticPr fontId="19"/>
  </si>
  <si>
    <t>地階及び１階</t>
    <rPh sb="0" eb="2">
      <t>チカイ</t>
    </rPh>
    <rPh sb="2" eb="3">
      <t>オヨ</t>
    </rPh>
    <rPh sb="5" eb="6">
      <t>カイ</t>
    </rPh>
    <phoneticPr fontId="19"/>
  </si>
  <si>
    <t>断面寸法(mm)</t>
    <rPh sb="0" eb="2">
      <t>ダンメン</t>
    </rPh>
    <rPh sb="2" eb="4">
      <t>スンポウ</t>
    </rPh>
    <phoneticPr fontId="19"/>
  </si>
  <si>
    <t>t(mm)</t>
    <phoneticPr fontId="19"/>
  </si>
  <si>
    <t>断面積(㎠)</t>
    <rPh sb="0" eb="3">
      <t>ダンメンセキ</t>
    </rPh>
    <phoneticPr fontId="19"/>
  </si>
  <si>
    <t>単位重量(N/m)</t>
    <rPh sb="0" eb="2">
      <t>タンイ</t>
    </rPh>
    <rPh sb="2" eb="4">
      <t>ジュウリョウ</t>
    </rPh>
    <phoneticPr fontId="19"/>
  </si>
  <si>
    <t>重心の位置(Cm)</t>
    <rPh sb="0" eb="2">
      <t>ジュウシン</t>
    </rPh>
    <rPh sb="3" eb="5">
      <t>イチ</t>
    </rPh>
    <phoneticPr fontId="19"/>
  </si>
  <si>
    <t>断面2次ﾓｰﾒﾝﾄ(Cm4)</t>
    <rPh sb="0" eb="2">
      <t>ダンメン</t>
    </rPh>
    <rPh sb="3" eb="4">
      <t>ジ</t>
    </rPh>
    <phoneticPr fontId="19"/>
  </si>
  <si>
    <t>断面2次半径(Cm)</t>
    <rPh sb="0" eb="2">
      <t>ダンメン</t>
    </rPh>
    <rPh sb="3" eb="4">
      <t>ジ</t>
    </rPh>
    <rPh sb="4" eb="6">
      <t>ハンケイ</t>
    </rPh>
    <phoneticPr fontId="19"/>
  </si>
  <si>
    <t>断面係数(Cm3)</t>
    <rPh sb="0" eb="2">
      <t>ダンメン</t>
    </rPh>
    <rPh sb="2" eb="4">
      <t>ケイスウ</t>
    </rPh>
    <phoneticPr fontId="19"/>
  </si>
  <si>
    <t>直角方向</t>
    <rPh sb="0" eb="2">
      <t>チョッカク</t>
    </rPh>
    <rPh sb="2" eb="4">
      <t>ホウコウ</t>
    </rPh>
    <phoneticPr fontId="19"/>
  </si>
  <si>
    <t>斜め方向</t>
    <rPh sb="0" eb="1">
      <t>ナナ</t>
    </rPh>
    <rPh sb="2" eb="4">
      <t>ホウコウ</t>
    </rPh>
    <phoneticPr fontId="19"/>
  </si>
  <si>
    <t>A</t>
    <phoneticPr fontId="19"/>
  </si>
  <si>
    <t>Cy</t>
    <phoneticPr fontId="19"/>
  </si>
  <si>
    <t>Iy</t>
    <phoneticPr fontId="19"/>
  </si>
  <si>
    <t>Iu</t>
    <phoneticPr fontId="19"/>
  </si>
  <si>
    <t>Iv</t>
    <phoneticPr fontId="19"/>
  </si>
  <si>
    <t>iv</t>
    <phoneticPr fontId="19"/>
  </si>
  <si>
    <t>25*25</t>
    <phoneticPr fontId="19"/>
  </si>
  <si>
    <t>30*30</t>
    <phoneticPr fontId="19"/>
  </si>
  <si>
    <t>40*40</t>
    <phoneticPr fontId="19"/>
  </si>
  <si>
    <t>50*50</t>
    <phoneticPr fontId="19"/>
  </si>
  <si>
    <t>65*65</t>
    <phoneticPr fontId="19"/>
  </si>
  <si>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19"/>
  </si>
  <si>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19"/>
  </si>
  <si>
    <t>(2)細長比λは、次式による。    λ= ℓk/i</t>
    <rPh sb="3" eb="4">
      <t>サイ</t>
    </rPh>
    <rPh sb="4" eb="5">
      <t>チョウ</t>
    </rPh>
    <rPh sb="5" eb="6">
      <t>ヒ</t>
    </rPh>
    <rPh sb="9" eb="11">
      <t>ジシキ</t>
    </rPh>
    <phoneticPr fontId="19"/>
  </si>
  <si>
    <t>λ</t>
    <phoneticPr fontId="19"/>
  </si>
  <si>
    <t>種 類</t>
    <rPh sb="0" eb="1">
      <t>タネ</t>
    </rPh>
    <rPh sb="2" eb="3">
      <t>タグイ</t>
    </rPh>
    <phoneticPr fontId="19"/>
  </si>
  <si>
    <t>規     格</t>
    <rPh sb="0" eb="1">
      <t>タダシ</t>
    </rPh>
    <rPh sb="6" eb="7">
      <t>カク</t>
    </rPh>
    <phoneticPr fontId="19"/>
  </si>
  <si>
    <t>短期許容応力度  KN/cm2  (  )内は長期</t>
    <rPh sb="0" eb="2">
      <t>タンキ</t>
    </rPh>
    <rPh sb="2" eb="4">
      <t>キョヨウ</t>
    </rPh>
    <rPh sb="4" eb="6">
      <t>オウリョク</t>
    </rPh>
    <rPh sb="6" eb="7">
      <t>ド</t>
    </rPh>
    <rPh sb="21" eb="22">
      <t>ナイ</t>
    </rPh>
    <rPh sb="23" eb="25">
      <t>チョウキ</t>
    </rPh>
    <phoneticPr fontId="19"/>
  </si>
  <si>
    <t>引張 ft</t>
    <rPh sb="0" eb="2">
      <t>ヒッパリ</t>
    </rPh>
    <phoneticPr fontId="19"/>
  </si>
  <si>
    <t>圧縮 fc</t>
    <rPh sb="0" eb="2">
      <t>アッシュク</t>
    </rPh>
    <phoneticPr fontId="19"/>
  </si>
  <si>
    <t>曲げ fb</t>
    <rPh sb="0" eb="1">
      <t>マ</t>
    </rPh>
    <phoneticPr fontId="19"/>
  </si>
  <si>
    <t>せん断fs</t>
    <rPh sb="2" eb="3">
      <t>ダン</t>
    </rPh>
    <phoneticPr fontId="19"/>
  </si>
  <si>
    <t>支圧 fe</t>
    <rPh sb="0" eb="1">
      <t>シ</t>
    </rPh>
    <rPh sb="1" eb="2">
      <t>アツ</t>
    </rPh>
    <phoneticPr fontId="19"/>
  </si>
  <si>
    <t>一般構造用鋼材(厚さ40mm以下)</t>
    <rPh sb="0" eb="2">
      <t>イッパン</t>
    </rPh>
    <rPh sb="2" eb="5">
      <t>コウゾウヨウ</t>
    </rPh>
    <rPh sb="5" eb="7">
      <t>コウザイ</t>
    </rPh>
    <rPh sb="8" eb="9">
      <t>アツ</t>
    </rPh>
    <rPh sb="14" eb="16">
      <t>イカ</t>
    </rPh>
    <phoneticPr fontId="19"/>
  </si>
  <si>
    <t>(15.6)</t>
    <phoneticPr fontId="19"/>
  </si>
  <si>
    <t>(14.2)</t>
    <phoneticPr fontId="19"/>
  </si>
  <si>
    <r>
      <t xml:space="preserve">   上</t>
    </r>
    <r>
      <rPr>
        <sz val="11"/>
        <rFont val="ＭＳ 明朝"/>
        <family val="1"/>
        <charset val="128"/>
      </rPr>
      <t>表</t>
    </r>
    <r>
      <rPr>
        <sz val="11"/>
        <rFont val="ＭＳ 明朝"/>
        <family val="1"/>
        <charset val="128"/>
      </rPr>
      <t>より</t>
    </r>
    <rPh sb="3" eb="4">
      <t>ウエ</t>
    </rPh>
    <rPh sb="4" eb="5">
      <t>ヒョウ</t>
    </rPh>
    <phoneticPr fontId="19"/>
  </si>
  <si>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19"/>
  </si>
  <si>
    <t>ﾎﾞﾙﾄ径      d(呼称)</t>
    <rPh sb="4" eb="5">
      <t>ケイ</t>
    </rPh>
    <rPh sb="13" eb="15">
      <t>コショウ</t>
    </rPh>
    <phoneticPr fontId="19"/>
  </si>
  <si>
    <t>ｺﾝｸﾘｰﾄ厚さ(mm)</t>
    <rPh sb="6" eb="7">
      <t>アツ</t>
    </rPh>
    <phoneticPr fontId="19"/>
  </si>
  <si>
    <t>埋込長さL(mm)</t>
    <rPh sb="0" eb="1">
      <t>ウ</t>
    </rPh>
    <rPh sb="1" eb="2">
      <t>コ</t>
    </rPh>
    <rPh sb="2" eb="3">
      <t>ナガ</t>
    </rPh>
    <phoneticPr fontId="19"/>
  </si>
  <si>
    <t>穿孔径d2(mm)</t>
    <rPh sb="0" eb="2">
      <t>センコウ</t>
    </rPh>
    <rPh sb="2" eb="3">
      <t>ケイ</t>
    </rPh>
    <phoneticPr fontId="19"/>
  </si>
  <si>
    <t>ﾎﾞﾙﾄのねじ有効径
D (cm)</t>
    <rPh sb="7" eb="9">
      <t>ユウコウ</t>
    </rPh>
    <rPh sb="9" eb="10">
      <t>ケイ</t>
    </rPh>
    <phoneticPr fontId="19"/>
  </si>
  <si>
    <t>M10*1.5</t>
    <phoneticPr fontId="19"/>
  </si>
  <si>
    <t>M12*1.75</t>
    <phoneticPr fontId="19"/>
  </si>
  <si>
    <t>M16*2.0</t>
    <phoneticPr fontId="19"/>
  </si>
  <si>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19"/>
  </si>
  <si>
    <t>厚     (mm)</t>
    <rPh sb="0" eb="1">
      <t>アツ</t>
    </rPh>
    <phoneticPr fontId="19"/>
  </si>
  <si>
    <t>幅寸    (mm)</t>
    <rPh sb="0" eb="1">
      <t>ハバ</t>
    </rPh>
    <rPh sb="1" eb="2">
      <t>スン</t>
    </rPh>
    <phoneticPr fontId="19"/>
  </si>
  <si>
    <t>　　箱体類機器・自立型制御盤ｱﾝｶｰﾎﾞﾙﾄ計算書</t>
    <rPh sb="2" eb="3">
      <t>ハコ</t>
    </rPh>
    <rPh sb="3" eb="4">
      <t>タイ</t>
    </rPh>
    <rPh sb="4" eb="5">
      <t>ルイ</t>
    </rPh>
    <rPh sb="5" eb="7">
      <t>キキ</t>
    </rPh>
    <rPh sb="8" eb="10">
      <t>ジリツ</t>
    </rPh>
    <rPh sb="10" eb="11">
      <t>ガタ</t>
    </rPh>
    <rPh sb="11" eb="13">
      <t>セイギョ</t>
    </rPh>
    <rPh sb="13" eb="14">
      <t>バン</t>
    </rPh>
    <rPh sb="22" eb="25">
      <t>ケイサンショ</t>
    </rPh>
    <phoneticPr fontId="19"/>
  </si>
  <si>
    <t>【1,機器等の内容】</t>
    <rPh sb="3" eb="5">
      <t>キキ</t>
    </rPh>
    <rPh sb="5" eb="6">
      <t>トウ</t>
    </rPh>
    <rPh sb="7" eb="9">
      <t>ナイヨウ</t>
    </rPh>
    <phoneticPr fontId="19"/>
  </si>
  <si>
    <t>1.0 Kgf ≒ 9.8 N とします｡</t>
    <phoneticPr fontId="19"/>
  </si>
  <si>
    <t>本体重量W1</t>
    <rPh sb="0" eb="2">
      <t>ホンタイ</t>
    </rPh>
    <rPh sb="2" eb="4">
      <t>ジュウリョウ</t>
    </rPh>
    <phoneticPr fontId="19"/>
  </si>
  <si>
    <t>箱体</t>
    <rPh sb="0" eb="1">
      <t>ハコ</t>
    </rPh>
    <rPh sb="1" eb="2">
      <t>タイ</t>
    </rPh>
    <phoneticPr fontId="19"/>
  </si>
  <si>
    <t>KN</t>
    <phoneticPr fontId="19"/>
  </si>
  <si>
    <t>N</t>
    <phoneticPr fontId="19"/>
  </si>
  <si>
    <t>Kg</t>
    <phoneticPr fontId="19"/>
  </si>
  <si>
    <t>内容物重量W2</t>
    <phoneticPr fontId="19"/>
  </si>
  <si>
    <t>Cm</t>
    <phoneticPr fontId="19"/>
  </si>
  <si>
    <t>ｱﾝｶｰの種類</t>
    <rPh sb="5" eb="7">
      <t>シュルイ</t>
    </rPh>
    <phoneticPr fontId="19"/>
  </si>
  <si>
    <t>接着系</t>
    <phoneticPr fontId="19"/>
  </si>
  <si>
    <t>ｱﾝｶｰﾎﾞﾙﾄ呼び径 D</t>
    <rPh sb="8" eb="9">
      <t>ヨ</t>
    </rPh>
    <rPh sb="10" eb="11">
      <t>ケイ</t>
    </rPh>
    <phoneticPr fontId="19"/>
  </si>
  <si>
    <t>M12</t>
    <phoneticPr fontId="19"/>
  </si>
  <si>
    <t>引抜強度F</t>
    <rPh sb="0" eb="2">
      <t>ヒキヌキ</t>
    </rPh>
    <rPh sb="2" eb="4">
      <t>キョウド</t>
    </rPh>
    <phoneticPr fontId="19"/>
  </si>
  <si>
    <t>荷重種</t>
    <rPh sb="0" eb="1">
      <t>カ</t>
    </rPh>
    <rPh sb="1" eb="2">
      <t>ジュウ</t>
    </rPh>
    <rPh sb="2" eb="3">
      <t>シュ</t>
    </rPh>
    <phoneticPr fontId="19"/>
  </si>
  <si>
    <t>短期</t>
    <rPh sb="0" eb="2">
      <t>タンキ</t>
    </rPh>
    <phoneticPr fontId="19"/>
  </si>
  <si>
    <t>転倒方向のﾎﾞﾙﾄの本数 n(本)</t>
    <rPh sb="0" eb="2">
      <t>テントウ</t>
    </rPh>
    <rPh sb="2" eb="4">
      <t>ホウコウ</t>
    </rPh>
    <rPh sb="10" eb="12">
      <t>ホンスウ</t>
    </rPh>
    <rPh sb="15" eb="16">
      <t>ホン</t>
    </rPh>
    <phoneticPr fontId="19"/>
  </si>
  <si>
    <t>全ﾎﾞﾙﾄ数 n2(本)</t>
    <rPh sb="0" eb="1">
      <t>ゼン</t>
    </rPh>
    <rPh sb="5" eb="6">
      <t>スウ</t>
    </rPh>
    <rPh sb="10" eb="11">
      <t>ホン</t>
    </rPh>
    <phoneticPr fontId="19"/>
  </si>
  <si>
    <t>管径</t>
    <rPh sb="0" eb="1">
      <t>カン</t>
    </rPh>
    <rPh sb="1" eb="2">
      <t>ケイ</t>
    </rPh>
    <phoneticPr fontId="19"/>
  </si>
  <si>
    <t>100A</t>
    <phoneticPr fontId="19"/>
  </si>
  <si>
    <t>重量</t>
    <rPh sb="0" eb="2">
      <t>ジュウリョウ</t>
    </rPh>
    <phoneticPr fontId="19"/>
  </si>
  <si>
    <t>Kg/m</t>
    <phoneticPr fontId="19"/>
  </si>
  <si>
    <t>荷重</t>
    <rPh sb="0" eb="2">
      <t>カジュウ</t>
    </rPh>
    <phoneticPr fontId="19"/>
  </si>
  <si>
    <t>N/m</t>
    <phoneticPr fontId="19"/>
  </si>
  <si>
    <t>ただし、1 KN=1000 N</t>
    <phoneticPr fontId="19"/>
  </si>
  <si>
    <t>1 Kgf = 9.8 N</t>
    <phoneticPr fontId="19"/>
  </si>
  <si>
    <t>ﾀﾞｸﾄの周長(m)</t>
    <rPh sb="5" eb="6">
      <t>シュウ</t>
    </rPh>
    <rPh sb="6" eb="7">
      <t>チョウ</t>
    </rPh>
    <phoneticPr fontId="19"/>
  </si>
  <si>
    <t>保温無</t>
    <rPh sb="0" eb="2">
      <t>ホオン</t>
    </rPh>
    <rPh sb="2" eb="3">
      <t>ム</t>
    </rPh>
    <phoneticPr fontId="19"/>
  </si>
  <si>
    <t>保温有</t>
    <rPh sb="0" eb="2">
      <t>ホオン</t>
    </rPh>
    <rPh sb="2" eb="3">
      <t>ユウ</t>
    </rPh>
    <phoneticPr fontId="19"/>
  </si>
  <si>
    <t>ﾀﾞｸﾄ周長(m)</t>
    <rPh sb="4" eb="5">
      <t>シュウ</t>
    </rPh>
    <rPh sb="5" eb="6">
      <t>チョウ</t>
    </rPh>
    <phoneticPr fontId="19"/>
  </si>
  <si>
    <t>適用階の区分</t>
    <rPh sb="0" eb="2">
      <t>テキヨウ</t>
    </rPh>
    <rPh sb="2" eb="3">
      <t>カイ</t>
    </rPh>
    <rPh sb="4" eb="6">
      <t>クブン</t>
    </rPh>
    <phoneticPr fontId="19"/>
  </si>
  <si>
    <t>重要機器</t>
    <rPh sb="0" eb="2">
      <t>ジュウヨウ</t>
    </rPh>
    <rPh sb="2" eb="4">
      <t>キキ</t>
    </rPh>
    <phoneticPr fontId="19"/>
  </si>
  <si>
    <t>一般機器</t>
    <rPh sb="0" eb="2">
      <t>イッパン</t>
    </rPh>
    <rPh sb="2" eb="4">
      <t>キキ</t>
    </rPh>
    <phoneticPr fontId="19"/>
  </si>
  <si>
    <t>(2.0)</t>
    <phoneticPr fontId="19"/>
  </si>
  <si>
    <t>(1.0)</t>
    <phoneticPr fontId="19"/>
  </si>
  <si>
    <t>(0.6)</t>
    <phoneticPr fontId="19"/>
  </si>
  <si>
    <t>【 設計用鉛直地震力 】</t>
    <rPh sb="2" eb="5">
      <t>セッケイヨウ</t>
    </rPh>
    <rPh sb="5" eb="7">
      <t>エンチョク</t>
    </rPh>
    <rPh sb="7" eb="9">
      <t>ジシン</t>
    </rPh>
    <rPh sb="9" eb="10">
      <t>チカラ</t>
    </rPh>
    <phoneticPr fontId="19"/>
  </si>
  <si>
    <t xml:space="preserve">  鉛直地震力の1/2とする。</t>
    <phoneticPr fontId="19"/>
  </si>
  <si>
    <t>建築設備機器の耐震ｸﾗｽ</t>
    <rPh sb="0" eb="2">
      <t>ケンチク</t>
    </rPh>
    <rPh sb="2" eb="4">
      <t>セツビ</t>
    </rPh>
    <rPh sb="4" eb="6">
      <t>キキ</t>
    </rPh>
    <rPh sb="7" eb="9">
      <t>タイシン</t>
    </rPh>
    <phoneticPr fontId="19"/>
  </si>
  <si>
    <t>耐震ｸﾗｽ S</t>
    <rPh sb="0" eb="2">
      <t>タイシン</t>
    </rPh>
    <phoneticPr fontId="19"/>
  </si>
  <si>
    <t>耐震ｸﾗｽ A</t>
    <rPh sb="0" eb="2">
      <t>タイシン</t>
    </rPh>
    <phoneticPr fontId="19"/>
  </si>
  <si>
    <t>耐震ｸﾗｽ B</t>
    <rPh sb="0" eb="2">
      <t>タイシン</t>
    </rPh>
    <phoneticPr fontId="19"/>
  </si>
  <si>
    <t>0.6 (1.0)</t>
    <phoneticPr fontId="19"/>
  </si>
  <si>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9"/>
  </si>
  <si>
    <t>上層階の定義</t>
    <rPh sb="0" eb="2">
      <t>ジョウソウ</t>
    </rPh>
    <rPh sb="2" eb="3">
      <t>カイ</t>
    </rPh>
    <rPh sb="4" eb="6">
      <t>テイギ</t>
    </rPh>
    <phoneticPr fontId="19"/>
  </si>
  <si>
    <t>・2～6階建ての建築物では、最上階を上層階とする。</t>
    <rPh sb="4" eb="6">
      <t>カイダ</t>
    </rPh>
    <rPh sb="8" eb="11">
      <t>ケンチクブツ</t>
    </rPh>
    <rPh sb="14" eb="17">
      <t>サイジョウカイ</t>
    </rPh>
    <rPh sb="18" eb="20">
      <t>ジョウソウ</t>
    </rPh>
    <rPh sb="20" eb="21">
      <t>カイ</t>
    </rPh>
    <phoneticPr fontId="19"/>
  </si>
  <si>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9"/>
  </si>
  <si>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9"/>
  </si>
  <si>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9"/>
  </si>
  <si>
    <t>中間階の定義</t>
    <rPh sb="0" eb="2">
      <t>チュウカン</t>
    </rPh>
    <rPh sb="2" eb="3">
      <t>カイ</t>
    </rPh>
    <rPh sb="4" eb="6">
      <t>テイギ</t>
    </rPh>
    <phoneticPr fontId="19"/>
  </si>
  <si>
    <t>・地階、1階を除く各階で上層階に該当しない階を中間階とする。</t>
    <phoneticPr fontId="19"/>
  </si>
  <si>
    <t>SS490</t>
    <phoneticPr fontId="19"/>
  </si>
  <si>
    <t>SS540</t>
    <phoneticPr fontId="19"/>
  </si>
  <si>
    <t>(25.0)</t>
    <phoneticPr fontId="19"/>
  </si>
  <si>
    <t>(14.4)</t>
    <phoneticPr fontId="19"/>
  </si>
  <si>
    <t>(22.7)</t>
    <phoneticPr fontId="19"/>
  </si>
  <si>
    <t>SS400  SM400      中ﾎﾞﾙﾄ</t>
    <rPh sb="18" eb="19">
      <t>チュウ</t>
    </rPh>
    <phoneticPr fontId="19"/>
  </si>
  <si>
    <t>－</t>
    <phoneticPr fontId="19"/>
  </si>
  <si>
    <t>(12.0)</t>
    <phoneticPr fontId="19"/>
  </si>
  <si>
    <t>(7.00)</t>
    <phoneticPr fontId="19"/>
  </si>
  <si>
    <t>鋼管</t>
    <rPh sb="0" eb="2">
      <t>コウカン</t>
    </rPh>
    <phoneticPr fontId="19"/>
  </si>
  <si>
    <t>配管用炭素鋼鋼管   SGP(G3452)</t>
    <rPh sb="0" eb="3">
      <t>ハイカンヨウ</t>
    </rPh>
    <rPh sb="3" eb="5">
      <t>タンソ</t>
    </rPh>
    <rPh sb="5" eb="6">
      <t>コウ</t>
    </rPh>
    <rPh sb="6" eb="8">
      <t>コウカン</t>
    </rPh>
    <phoneticPr fontId="19"/>
  </si>
  <si>
    <t>圧力配管用炭素鋼鋼管  SGP(G3453)</t>
    <rPh sb="0" eb="2">
      <t>アツリョク</t>
    </rPh>
    <rPh sb="2" eb="5">
      <t>ハイカンヨウ</t>
    </rPh>
    <rPh sb="5" eb="7">
      <t>タンソ</t>
    </rPh>
    <rPh sb="7" eb="8">
      <t>コウ</t>
    </rPh>
    <rPh sb="8" eb="10">
      <t>コウカン</t>
    </rPh>
    <phoneticPr fontId="19"/>
  </si>
  <si>
    <t>(14.8)</t>
    <phoneticPr fontId="19"/>
  </si>
  <si>
    <t>ｽﾃﾝﾚｽ鋼</t>
    <rPh sb="5" eb="6">
      <t>コウ</t>
    </rPh>
    <phoneticPr fontId="19"/>
  </si>
  <si>
    <t>構造用鋼材</t>
    <rPh sb="0" eb="3">
      <t>コウゾウヨウ</t>
    </rPh>
    <rPh sb="3" eb="5">
      <t>コウザイ</t>
    </rPh>
    <phoneticPr fontId="19"/>
  </si>
  <si>
    <t>SUS304A</t>
    <phoneticPr fontId="19"/>
  </si>
  <si>
    <t>(9.04)</t>
    <phoneticPr fontId="19"/>
  </si>
  <si>
    <t>SUS304N2A</t>
    <phoneticPr fontId="19"/>
  </si>
  <si>
    <t>(21.6)</t>
    <phoneticPr fontId="19"/>
  </si>
  <si>
    <t>(12.5)</t>
    <phoneticPr fontId="19"/>
  </si>
  <si>
    <t>(19.6)</t>
    <phoneticPr fontId="19"/>
  </si>
  <si>
    <t>ﾎﾞﾙﾄ</t>
    <phoneticPr fontId="19"/>
  </si>
  <si>
    <t>(14.0)</t>
    <phoneticPr fontId="19"/>
  </si>
  <si>
    <t>鋳鋼</t>
    <rPh sb="0" eb="1">
      <t>チュウ</t>
    </rPh>
    <rPh sb="1" eb="2">
      <t>コウ</t>
    </rPh>
    <phoneticPr fontId="19"/>
  </si>
  <si>
    <t>SCS13AA-CF</t>
    <phoneticPr fontId="19"/>
  </si>
  <si>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19"/>
  </si>
  <si>
    <t xml:space="preserve">  (  )内は,SS400(厚さが40mm以下)の許容応力度である.</t>
    <rPh sb="6" eb="7">
      <t>ナイ</t>
    </rPh>
    <rPh sb="15" eb="16">
      <t>アツ</t>
    </rPh>
    <rPh sb="22" eb="24">
      <t>イカ</t>
    </rPh>
    <rPh sb="26" eb="28">
      <t>キョヨウ</t>
    </rPh>
    <rPh sb="28" eb="30">
      <t>オウリョク</t>
    </rPh>
    <rPh sb="30" eb="31">
      <t>ド</t>
    </rPh>
    <phoneticPr fontId="19"/>
  </si>
  <si>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19"/>
  </si>
  <si>
    <t>作業の方法</t>
    <rPh sb="0" eb="2">
      <t>サギョウ</t>
    </rPh>
    <rPh sb="3" eb="5">
      <t>ホウホウ</t>
    </rPh>
    <phoneticPr fontId="19"/>
  </si>
  <si>
    <t>継目の形式</t>
    <rPh sb="0" eb="2">
      <t>ツギメ</t>
    </rPh>
    <rPh sb="3" eb="5">
      <t>ケイシキ</t>
    </rPh>
    <phoneticPr fontId="19"/>
  </si>
  <si>
    <t>長期応力に対する許容応力度(kN/cm2)</t>
    <rPh sb="0" eb="2">
      <t>チョウキ</t>
    </rPh>
    <rPh sb="2" eb="4">
      <t>オウリョク</t>
    </rPh>
    <rPh sb="5" eb="6">
      <t>タイ</t>
    </rPh>
    <rPh sb="8" eb="10">
      <t>キョヨウ</t>
    </rPh>
    <rPh sb="10" eb="12">
      <t>オウリョク</t>
    </rPh>
    <rPh sb="12" eb="13">
      <t>ド</t>
    </rPh>
    <phoneticPr fontId="19"/>
  </si>
  <si>
    <t>短期応力に対する許容応力度(kN/cm2)</t>
    <rPh sb="0" eb="2">
      <t>タンキ</t>
    </rPh>
    <rPh sb="2" eb="4">
      <t>オウリョク</t>
    </rPh>
    <rPh sb="5" eb="6">
      <t>タイ</t>
    </rPh>
    <rPh sb="8" eb="10">
      <t>キョヨウ</t>
    </rPh>
    <rPh sb="10" eb="12">
      <t>オウリョク</t>
    </rPh>
    <rPh sb="12" eb="13">
      <t>ド</t>
    </rPh>
    <phoneticPr fontId="19"/>
  </si>
  <si>
    <t>圧縮</t>
    <rPh sb="0" eb="2">
      <t>アッシュク</t>
    </rPh>
    <phoneticPr fontId="19"/>
  </si>
  <si>
    <t>引張</t>
    <rPh sb="0" eb="2">
      <t>ヒッパ</t>
    </rPh>
    <phoneticPr fontId="19"/>
  </si>
  <si>
    <t>曲げ</t>
    <rPh sb="0" eb="1">
      <t>マ</t>
    </rPh>
    <phoneticPr fontId="19"/>
  </si>
  <si>
    <t>せん断</t>
    <rPh sb="2" eb="3">
      <t>ダン</t>
    </rPh>
    <phoneticPr fontId="19"/>
  </si>
  <si>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19"/>
  </si>
  <si>
    <t>突合せ</t>
    <rPh sb="0" eb="2">
      <t>ツキアワ</t>
    </rPh>
    <phoneticPr fontId="19"/>
  </si>
  <si>
    <r>
      <t xml:space="preserve">F/1.5                 </t>
    </r>
    <r>
      <rPr>
        <sz val="11"/>
        <color indexed="10"/>
        <rFont val="ＭＳ 明朝"/>
        <family val="1"/>
        <charset val="128"/>
      </rPr>
      <t>(15.66)</t>
    </r>
    <phoneticPr fontId="19"/>
  </si>
  <si>
    <t>(23.5)</t>
    <phoneticPr fontId="19"/>
  </si>
  <si>
    <t>(13.5)</t>
    <phoneticPr fontId="19"/>
  </si>
  <si>
    <t>突合せ以外</t>
    <rPh sb="0" eb="2">
      <t>ツキアワ</t>
    </rPh>
    <rPh sb="3" eb="5">
      <t>イガイ</t>
    </rPh>
    <phoneticPr fontId="19"/>
  </si>
  <si>
    <r>
      <t xml:space="preserve">F/(1.5*√3)      </t>
    </r>
    <r>
      <rPr>
        <sz val="11"/>
        <color indexed="10"/>
        <rFont val="ＭＳ 明朝"/>
        <family val="1"/>
        <charset val="128"/>
      </rPr>
      <t>(9.04)</t>
    </r>
    <phoneticPr fontId="19"/>
  </si>
  <si>
    <t>耐震ｸﾗｽ</t>
    <phoneticPr fontId="19"/>
  </si>
  <si>
    <t>一般施設</t>
    <rPh sb="0" eb="2">
      <t>イッパン</t>
    </rPh>
    <rPh sb="2" eb="4">
      <t>シセツ</t>
    </rPh>
    <phoneticPr fontId="19"/>
  </si>
  <si>
    <t>対象階</t>
    <rPh sb="0" eb="2">
      <t>タイショウ</t>
    </rPh>
    <rPh sb="2" eb="3">
      <t>カイ</t>
    </rPh>
    <phoneticPr fontId="19"/>
  </si>
  <si>
    <t>R階</t>
    <rPh sb="1" eb="2">
      <t>カイ</t>
    </rPh>
    <phoneticPr fontId="19"/>
  </si>
  <si>
    <t>設計水平震度KH</t>
    <rPh sb="0" eb="2">
      <t>セッケイ</t>
    </rPh>
    <rPh sb="2" eb="4">
      <t>スイヘイ</t>
    </rPh>
    <rPh sb="4" eb="6">
      <t>シンド</t>
    </rPh>
    <phoneticPr fontId="19"/>
  </si>
  <si>
    <r>
      <t>設計垂直震度</t>
    </r>
    <r>
      <rPr>
        <sz val="11"/>
        <rFont val="ＭＳ 明朝"/>
        <family val="1"/>
        <charset val="128"/>
      </rPr>
      <t>KV</t>
    </r>
    <rPh sb="0" eb="2">
      <t>セッケイ</t>
    </rPh>
    <rPh sb="2" eb="4">
      <t>スイチョク</t>
    </rPh>
    <rPh sb="4" eb="6">
      <t>シンド</t>
    </rPh>
    <phoneticPr fontId="19"/>
  </si>
  <si>
    <r>
      <t xml:space="preserve"> </t>
    </r>
    <r>
      <rPr>
        <sz val="11"/>
        <rFont val="ＭＳ 明朝"/>
        <family val="1"/>
        <charset val="128"/>
      </rPr>
      <t xml:space="preserve">   震度【表1-5より】</t>
    </r>
    <rPh sb="4" eb="6">
      <t>シンド</t>
    </rPh>
    <rPh sb="7" eb="8">
      <t>ヒョウ</t>
    </rPh>
    <phoneticPr fontId="19"/>
  </si>
  <si>
    <t>L1</t>
    <phoneticPr fontId="19"/>
  </si>
  <si>
    <t>L2</t>
    <phoneticPr fontId="19"/>
  </si>
  <si>
    <t>LH1</t>
    <phoneticPr fontId="19"/>
  </si>
  <si>
    <t>LH2</t>
    <phoneticPr fontId="19"/>
  </si>
  <si>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19"/>
  </si>
  <si>
    <r>
      <t xml:space="preserve"> </t>
    </r>
    <r>
      <rPr>
        <sz val="11"/>
        <rFont val="ＭＳ 明朝"/>
        <family val="1"/>
        <charset val="128"/>
      </rPr>
      <t xml:space="preserve">   </t>
    </r>
    <r>
      <rPr>
        <sz val="11"/>
        <rFont val="ＭＳ 明朝"/>
        <family val="1"/>
        <charset val="128"/>
      </rPr>
      <t>ｱﾝｶｰﾎﾞﾙﾄの合計引抜強度</t>
    </r>
    <phoneticPr fontId="19"/>
  </si>
  <si>
    <t>1,地震によるｱﾝｶｰﾎﾞﾙﾄの引き抜きの検討</t>
    <rPh sb="2" eb="4">
      <t>ジシン</t>
    </rPh>
    <rPh sb="16" eb="17">
      <t>ヒ</t>
    </rPh>
    <rPh sb="18" eb="19">
      <t>ヌ</t>
    </rPh>
    <rPh sb="21" eb="23">
      <t>ケントウ</t>
    </rPh>
    <phoneticPr fontId="19"/>
  </si>
  <si>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9"/>
  </si>
  <si>
    <t>40A</t>
    <phoneticPr fontId="19"/>
  </si>
  <si>
    <t>50A</t>
    <phoneticPr fontId="19"/>
  </si>
  <si>
    <t>65A</t>
    <phoneticPr fontId="19"/>
  </si>
  <si>
    <t>80A</t>
    <phoneticPr fontId="19"/>
  </si>
  <si>
    <t>125A</t>
    <phoneticPr fontId="19"/>
  </si>
  <si>
    <t>150A</t>
    <phoneticPr fontId="19"/>
  </si>
  <si>
    <t>200A</t>
    <phoneticPr fontId="19"/>
  </si>
  <si>
    <t>250A</t>
    <phoneticPr fontId="19"/>
  </si>
  <si>
    <t>300A</t>
    <phoneticPr fontId="19"/>
  </si>
  <si>
    <t>1.0 Kgf ≒ 9.8 N とします｡</t>
    <phoneticPr fontId="19"/>
  </si>
  <si>
    <t>Kg/m</t>
    <phoneticPr fontId="19"/>
  </si>
  <si>
    <t>N/m</t>
    <phoneticPr fontId="19"/>
  </si>
  <si>
    <t>ただし、1 KN=1000 N</t>
    <phoneticPr fontId="19"/>
  </si>
  <si>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19"/>
  </si>
  <si>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19"/>
  </si>
  <si>
    <t>Kg/m</t>
    <phoneticPr fontId="19"/>
  </si>
  <si>
    <t>N/m</t>
    <phoneticPr fontId="19"/>
  </si>
  <si>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19"/>
  </si>
  <si>
    <t>(2.0)</t>
    <phoneticPr fontId="19"/>
  </si>
  <si>
    <t>(1.5)</t>
    <phoneticPr fontId="19"/>
  </si>
  <si>
    <t>(1.5)</t>
    <phoneticPr fontId="19"/>
  </si>
  <si>
    <t>(1.0)</t>
    <phoneticPr fontId="19"/>
  </si>
  <si>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19"/>
  </si>
  <si>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19"/>
  </si>
  <si>
    <t>1.0 (1.5)</t>
    <phoneticPr fontId="19"/>
  </si>
  <si>
    <t>0.4 (0.6)</t>
    <phoneticPr fontId="19"/>
  </si>
  <si>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19"/>
  </si>
  <si>
    <t>SS400 STK400
STKR400  SSC400</t>
    <phoneticPr fontId="19"/>
  </si>
  <si>
    <t>(15.6)</t>
    <phoneticPr fontId="19"/>
  </si>
  <si>
    <t>(18.3)</t>
    <phoneticPr fontId="19"/>
  </si>
  <si>
    <t>(10.5)</t>
    <phoneticPr fontId="19"/>
  </si>
  <si>
    <t>(16.6)</t>
    <phoneticPr fontId="19"/>
  </si>
  <si>
    <t>(25.0)</t>
    <phoneticPr fontId="19"/>
  </si>
  <si>
    <t>－</t>
    <phoneticPr fontId="19"/>
  </si>
  <si>
    <t>(11.6)</t>
    <phoneticPr fontId="19"/>
  </si>
  <si>
    <t>(11.6)</t>
    <phoneticPr fontId="19"/>
  </si>
  <si>
    <t>(6.69)</t>
    <phoneticPr fontId="19"/>
  </si>
  <si>
    <t>(14.8)</t>
    <phoneticPr fontId="19"/>
  </si>
  <si>
    <t>(8.54)</t>
    <phoneticPr fontId="19"/>
  </si>
  <si>
    <t>SUS316A</t>
    <phoneticPr fontId="19"/>
  </si>
  <si>
    <t>(21.6)</t>
    <phoneticPr fontId="19"/>
  </si>
  <si>
    <t>A2-50</t>
    <phoneticPr fontId="19"/>
  </si>
  <si>
    <t>(8.08)</t>
    <phoneticPr fontId="19"/>
  </si>
  <si>
    <t>(9.04)</t>
    <phoneticPr fontId="19"/>
  </si>
  <si>
    <r>
      <t>【表-2-2】 【 溶接部の許容応力度 】</t>
    </r>
    <r>
      <rPr>
        <sz val="11"/>
        <rFont val="ＭＳ 明朝"/>
        <family val="1"/>
        <charset val="128"/>
      </rPr>
      <t xml:space="preserve">  建築設備耐震設計・施工指針2014年版 P239 転記</t>
    </r>
    <phoneticPr fontId="19"/>
  </si>
  <si>
    <t>(1)</t>
    <phoneticPr fontId="19"/>
  </si>
  <si>
    <r>
      <t xml:space="preserve">F/(1.5*√3)      </t>
    </r>
    <r>
      <rPr>
        <sz val="11"/>
        <color indexed="10"/>
        <rFont val="ＭＳ 明朝"/>
        <family val="1"/>
        <charset val="128"/>
      </rPr>
      <t>(9.04)</t>
    </r>
    <phoneticPr fontId="19"/>
  </si>
  <si>
    <t>(13.5)</t>
    <phoneticPr fontId="19"/>
  </si>
  <si>
    <r>
      <t xml:space="preserve">F/(1.5*√3)                 </t>
    </r>
    <r>
      <rPr>
        <sz val="11"/>
        <color indexed="10"/>
        <rFont val="ＭＳ 明朝"/>
        <family val="1"/>
        <charset val="128"/>
      </rPr>
      <t>(9.04)</t>
    </r>
    <phoneticPr fontId="19"/>
  </si>
  <si>
    <t>(13.5)</t>
    <phoneticPr fontId="19"/>
  </si>
  <si>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19"/>
  </si>
  <si>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19"/>
  </si>
  <si>
    <t>λ≦∧の場合　fc0＝Ｆ*((1-（2/5)*(λ/∧)＾2)/(3/2＋(2/3)*(λ/∧)＾2))(N/mm2)       fc= fc0*(1/10)(KN/cm2)</t>
    <rPh sb="4" eb="6">
      <t>バアイ</t>
    </rPh>
    <phoneticPr fontId="19"/>
  </si>
  <si>
    <t>λ＞∧の場合　fc0＝Ｆ*(18/65)/((λ/∧)＾2）(N/mm2)      fc= fc0*(1/10)(KN/cm2)</t>
    <rPh sb="4" eb="6">
      <t>バアイ</t>
    </rPh>
    <phoneticPr fontId="19"/>
  </si>
  <si>
    <t>∧＝1500/((F/1.5)^0.5)   で計算した限界細長比：∧</t>
    <rPh sb="24" eb="26">
      <t>ケイサン</t>
    </rPh>
    <rPh sb="28" eb="30">
      <t>ゲンカイ</t>
    </rPh>
    <rPh sb="30" eb="31">
      <t>ホソ</t>
    </rPh>
    <rPh sb="31" eb="32">
      <t>チョウ</t>
    </rPh>
    <rPh sb="32" eb="33">
      <t>ヒ</t>
    </rPh>
    <phoneticPr fontId="19"/>
  </si>
  <si>
    <t>fc</t>
    <phoneticPr fontId="19"/>
  </si>
  <si>
    <t>λ</t>
    <phoneticPr fontId="19"/>
  </si>
  <si>
    <t>fc</t>
    <phoneticPr fontId="19"/>
  </si>
  <si>
    <r>
      <t>【表-3-1】【 等辺山形鋼の断面特性 】</t>
    </r>
    <r>
      <rPr>
        <sz val="11"/>
        <rFont val="ＭＳ 明朝"/>
        <family val="1"/>
        <charset val="128"/>
      </rPr>
      <t xml:space="preserve">    建築設備耐震設計・施工指針2014年版 P246、JIS　G 3192　転記</t>
    </r>
    <rPh sb="61" eb="63">
      <t>テンキ</t>
    </rPh>
    <phoneticPr fontId="19"/>
  </si>
  <si>
    <t>t(mm)</t>
    <phoneticPr fontId="19"/>
  </si>
  <si>
    <t>Iy</t>
    <phoneticPr fontId="19"/>
  </si>
  <si>
    <t>iu</t>
    <phoneticPr fontId="19"/>
  </si>
  <si>
    <t>150*150</t>
    <phoneticPr fontId="19"/>
  </si>
  <si>
    <t>150*150</t>
    <phoneticPr fontId="19"/>
  </si>
  <si>
    <t>200*200</t>
    <phoneticPr fontId="19"/>
  </si>
  <si>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19"/>
  </si>
  <si>
    <t>125*65</t>
    <phoneticPr fontId="19"/>
  </si>
  <si>
    <t>9*12.5</t>
    <phoneticPr fontId="19"/>
  </si>
  <si>
    <t>100*100</t>
    <phoneticPr fontId="19"/>
  </si>
  <si>
    <t>150*75</t>
    <phoneticPr fontId="19"/>
  </si>
  <si>
    <t>198*99</t>
    <phoneticPr fontId="19"/>
  </si>
  <si>
    <t>7*11</t>
    <phoneticPr fontId="19"/>
  </si>
  <si>
    <t>250*250</t>
    <phoneticPr fontId="19"/>
  </si>
  <si>
    <t>4.5*</t>
    <phoneticPr fontId="19"/>
  </si>
  <si>
    <t>6.0*</t>
    <phoneticPr fontId="19"/>
  </si>
  <si>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19"/>
  </si>
  <si>
    <t>M20*2.5</t>
    <phoneticPr fontId="19"/>
  </si>
  <si>
    <t>M24*3.0</t>
    <phoneticPr fontId="19"/>
  </si>
  <si>
    <t>160-d</t>
    <phoneticPr fontId="19"/>
  </si>
  <si>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19"/>
  </si>
  <si>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19"/>
  </si>
  <si>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19"/>
  </si>
  <si>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19"/>
  </si>
  <si>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19"/>
  </si>
  <si>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19"/>
  </si>
  <si>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19"/>
  </si>
  <si>
    <t>M10</t>
    <phoneticPr fontId="19"/>
  </si>
  <si>
    <t>M16</t>
    <phoneticPr fontId="19"/>
  </si>
  <si>
    <r>
      <t xml:space="preserve">【表-4-10】【 ｲﾝｻｰﾄ等の許容引抜荷重 】   </t>
    </r>
    <r>
      <rPr>
        <sz val="11"/>
        <rFont val="ＭＳ 明朝"/>
        <family val="1"/>
        <charset val="128"/>
      </rPr>
      <t>建築設備耐震設計・施工指針2014年版 P118 転記</t>
    </r>
    <phoneticPr fontId="19"/>
  </si>
  <si>
    <t>M10</t>
    <phoneticPr fontId="19"/>
  </si>
  <si>
    <r>
      <t xml:space="preserve">【表-4-11】【 ｲﾝｻｰﾄ等の許容引抜荷重 】  </t>
    </r>
    <r>
      <rPr>
        <sz val="11"/>
        <rFont val="ＭＳ 明朝"/>
        <family val="1"/>
        <charset val="128"/>
      </rPr>
      <t xml:space="preserve"> 建築設備耐震設計・施工指針2014年版 P118 転記</t>
    </r>
    <phoneticPr fontId="19"/>
  </si>
  <si>
    <t>M16</t>
    <phoneticPr fontId="19"/>
  </si>
  <si>
    <t>M12</t>
    <phoneticPr fontId="19"/>
  </si>
  <si>
    <t>M16</t>
    <phoneticPr fontId="19"/>
  </si>
  <si>
    <t>M12</t>
    <phoneticPr fontId="19"/>
  </si>
  <si>
    <t>M10</t>
    <phoneticPr fontId="19"/>
  </si>
  <si>
    <t xml:space="preserve">                       建築設備耐震設計・施工指針2005年版 P216 転記</t>
    <phoneticPr fontId="19"/>
  </si>
  <si>
    <r>
      <t xml:space="preserve">【表-4-9】【 ｲﾝｻｰﾄ等の許容引抜荷重 】    </t>
    </r>
    <r>
      <rPr>
        <sz val="11"/>
        <rFont val="ＭＳ 明朝"/>
        <family val="1"/>
        <charset val="128"/>
      </rPr>
      <t>建築設備耐震設計・施工指針2014年版 P117 転記</t>
    </r>
    <phoneticPr fontId="19"/>
  </si>
  <si>
    <t>M16</t>
    <phoneticPr fontId="19"/>
  </si>
  <si>
    <t>M12</t>
    <phoneticPr fontId="19"/>
  </si>
  <si>
    <r>
      <t xml:space="preserve">【表-4-8】【 ｲﾝｻｰﾄ等の許容引抜荷重 】    </t>
    </r>
    <r>
      <rPr>
        <sz val="11"/>
        <rFont val="ＭＳ 明朝"/>
        <family val="1"/>
        <charset val="128"/>
      </rPr>
      <t>建築設備耐震設計・施工指針2014年版 P117 転記</t>
    </r>
    <phoneticPr fontId="19"/>
  </si>
  <si>
    <t>M6～M12</t>
    <phoneticPr fontId="19"/>
  </si>
  <si>
    <t>M10*1.5</t>
    <phoneticPr fontId="19"/>
  </si>
  <si>
    <t>M24*3.0</t>
    <phoneticPr fontId="19"/>
  </si>
  <si>
    <t>M20*2.5</t>
    <phoneticPr fontId="19"/>
  </si>
  <si>
    <t>M12*1.75</t>
    <phoneticPr fontId="19"/>
  </si>
  <si>
    <t>M8*1.25</t>
    <phoneticPr fontId="19"/>
  </si>
  <si>
    <t>M16*2.0</t>
    <phoneticPr fontId="19"/>
  </si>
  <si>
    <t>M12*1.75</t>
    <phoneticPr fontId="19"/>
  </si>
  <si>
    <t>180-d</t>
    <phoneticPr fontId="19"/>
  </si>
  <si>
    <t>160-d</t>
    <phoneticPr fontId="19"/>
  </si>
  <si>
    <t>130-d</t>
    <phoneticPr fontId="19"/>
  </si>
  <si>
    <t>100-d</t>
    <phoneticPr fontId="19"/>
  </si>
  <si>
    <t>M16*2.0</t>
    <phoneticPr fontId="19"/>
  </si>
  <si>
    <t>M10*1.5</t>
    <phoneticPr fontId="19"/>
  </si>
  <si>
    <t>M8*1.25</t>
    <phoneticPr fontId="19"/>
  </si>
  <si>
    <t>180-d</t>
    <phoneticPr fontId="19"/>
  </si>
  <si>
    <t>130-d</t>
    <phoneticPr fontId="19"/>
  </si>
  <si>
    <t>100-d</t>
    <phoneticPr fontId="19"/>
  </si>
  <si>
    <t>M24*3.0</t>
    <phoneticPr fontId="19"/>
  </si>
  <si>
    <t>M20*2.5</t>
    <phoneticPr fontId="19"/>
  </si>
  <si>
    <t>M12*1.75</t>
    <phoneticPr fontId="19"/>
  </si>
  <si>
    <r>
      <t>インターネットで　</t>
    </r>
    <r>
      <rPr>
        <b/>
        <sz val="12"/>
        <color rgb="FF00B0F0"/>
        <rFont val="ＭＳ 明朝"/>
        <family val="1"/>
        <charset val="128"/>
      </rPr>
      <t>作者 建築設備</t>
    </r>
    <r>
      <rPr>
        <b/>
        <sz val="12"/>
        <rFont val="ＭＳ 明朝"/>
        <family val="1"/>
        <charset val="128"/>
      </rPr>
      <t>　で検索できます。</t>
    </r>
    <phoneticPr fontId="19"/>
  </si>
  <si>
    <t>作者 建築設備 の下記のソフトが皆様のお役に立ちます。</t>
    <phoneticPr fontId="19"/>
  </si>
  <si>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</si>
  <si>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</si>
  <si>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</si>
  <si>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</si>
  <si>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</si>
  <si>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</si>
  <si>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</si>
  <si>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</si>
  <si>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</si>
  <si>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</si>
  <si>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</si>
  <si>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</si>
  <si>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</si>
  <si>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</si>
  <si>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</si>
  <si>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</si>
  <si>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</si>
  <si>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</si>
  <si>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</si>
  <si>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</si>
  <si>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</si>
  <si>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</si>
  <si>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</si>
  <si>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</si>
  <si>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</si>
  <si>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</si>
  <si>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</si>
  <si>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</si>
  <si>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</si>
  <si>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</si>
  <si>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</si>
  <si>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</si>
  <si>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放熱器　耐震固定金具　耐震計算書</t>
    <rPh sb="11" eb="13">
      <t>タイシン</t>
    </rPh>
    <rPh sb="13" eb="15">
      <t>ケイサン</t>
    </rPh>
    <rPh sb="15" eb="16">
      <t>ショ</t>
    </rPh>
    <phoneticPr fontId="35"/>
  </si>
  <si>
    <t>検討事項</t>
    <rPh sb="0" eb="2">
      <t>ケントウ</t>
    </rPh>
    <rPh sb="2" eb="4">
      <t>ジコウ</t>
    </rPh>
    <phoneticPr fontId="35"/>
  </si>
  <si>
    <t>1、ラジエター700Hと500Hに付いて耐震上不利な700Hに付いて検討する。</t>
    <rPh sb="17" eb="18">
      <t>ツ</t>
    </rPh>
    <rPh sb="20" eb="22">
      <t>タイシン</t>
    </rPh>
    <rPh sb="22" eb="23">
      <t>ジョウ</t>
    </rPh>
    <rPh sb="23" eb="25">
      <t>フリ</t>
    </rPh>
    <rPh sb="31" eb="32">
      <t>ツ</t>
    </rPh>
    <rPh sb="34" eb="36">
      <t>ケントウ</t>
    </rPh>
    <phoneticPr fontId="35"/>
  </si>
  <si>
    <t>2、A位置での地震時の曲げ応力度検討　（短期）</t>
    <rPh sb="3" eb="5">
      <t>イチ</t>
    </rPh>
    <rPh sb="7" eb="9">
      <t>ジシン</t>
    </rPh>
    <rPh sb="9" eb="10">
      <t>ジ</t>
    </rPh>
    <rPh sb="11" eb="12">
      <t>マ</t>
    </rPh>
    <rPh sb="13" eb="15">
      <t>オウリョク</t>
    </rPh>
    <rPh sb="15" eb="16">
      <t>ド</t>
    </rPh>
    <rPh sb="16" eb="18">
      <t>ケントウ</t>
    </rPh>
    <rPh sb="20" eb="22">
      <t>タンキ</t>
    </rPh>
    <phoneticPr fontId="35"/>
  </si>
  <si>
    <t>3、耐震固定金具にラジエター取付のボルトのせん断強度、引っ張り強度の検討</t>
    <rPh sb="2" eb="4">
      <t>タイシン</t>
    </rPh>
    <rPh sb="4" eb="6">
      <t>コテイ</t>
    </rPh>
    <rPh sb="6" eb="8">
      <t>カナグ</t>
    </rPh>
    <rPh sb="14" eb="16">
      <t>トリツケ</t>
    </rPh>
    <rPh sb="23" eb="24">
      <t>ダン</t>
    </rPh>
    <rPh sb="24" eb="26">
      <t>キョウド</t>
    </rPh>
    <rPh sb="27" eb="28">
      <t>ヒ</t>
    </rPh>
    <rPh sb="29" eb="30">
      <t>パ</t>
    </rPh>
    <rPh sb="31" eb="33">
      <t>キョウド</t>
    </rPh>
    <rPh sb="34" eb="36">
      <t>ケントウ</t>
    </rPh>
    <phoneticPr fontId="35"/>
  </si>
  <si>
    <t>4、アンカーボルト引き抜き強度、ボルトのせん断強度の検討</t>
    <rPh sb="9" eb="10">
      <t>ヒ</t>
    </rPh>
    <rPh sb="11" eb="12">
      <t>ヌ</t>
    </rPh>
    <rPh sb="13" eb="15">
      <t>キョウド</t>
    </rPh>
    <rPh sb="22" eb="23">
      <t>ダン</t>
    </rPh>
    <rPh sb="23" eb="25">
      <t>キョウド</t>
    </rPh>
    <rPh sb="26" eb="28">
      <t>ケントウ</t>
    </rPh>
    <phoneticPr fontId="35"/>
  </si>
  <si>
    <t>【基礎ﾃﾞｰﾀｰ：各寸法等の内容】</t>
    <rPh sb="1" eb="3">
      <t>キソ</t>
    </rPh>
    <rPh sb="9" eb="13">
      <t>カクスンポウナド</t>
    </rPh>
    <rPh sb="14" eb="16">
      <t>ナイヨウ</t>
    </rPh>
    <phoneticPr fontId="19"/>
  </si>
  <si>
    <t>(2.0)</t>
    <phoneticPr fontId="19"/>
  </si>
  <si>
    <t>(1.5)</t>
    <phoneticPr fontId="19"/>
  </si>
  <si>
    <t>(1.0)</t>
    <phoneticPr fontId="19"/>
  </si>
  <si>
    <t>(0.6)</t>
    <phoneticPr fontId="19"/>
  </si>
  <si>
    <r>
      <t xml:space="preserve"> </t>
    </r>
    <r>
      <rPr>
        <sz val="11"/>
        <rFont val="ＭＳ 明朝"/>
        <family val="1"/>
        <charset val="128"/>
      </rPr>
      <t xml:space="preserve">   震度【表1-4より】</t>
    </r>
    <rPh sb="4" eb="6">
      <t>シンド</t>
    </rPh>
    <rPh sb="7" eb="8">
      <t>ヒョウ</t>
    </rPh>
    <phoneticPr fontId="19"/>
  </si>
  <si>
    <t xml:space="preserve">    荷重【機器仕様書】資料</t>
    <rPh sb="4" eb="5">
      <t>カ</t>
    </rPh>
    <rPh sb="5" eb="6">
      <t>ジュウ</t>
    </rPh>
    <rPh sb="7" eb="9">
      <t>キキ</t>
    </rPh>
    <rPh sb="9" eb="12">
      <t>シヨウショ</t>
    </rPh>
    <rPh sb="13" eb="15">
      <t>シリョウ</t>
    </rPh>
    <phoneticPr fontId="19"/>
  </si>
  <si>
    <t>荷姿</t>
    <rPh sb="0" eb="1">
      <t>ニ</t>
    </rPh>
    <rPh sb="1" eb="2">
      <t>スガタ</t>
    </rPh>
    <phoneticPr fontId="19"/>
  </si>
  <si>
    <t>静荷重(Kg) /１節</t>
    <rPh sb="0" eb="1">
      <t>セイ</t>
    </rPh>
    <rPh sb="1" eb="2">
      <t>カ</t>
    </rPh>
    <rPh sb="2" eb="3">
      <t>ジュウ</t>
    </rPh>
    <rPh sb="10" eb="11">
      <t>セツ</t>
    </rPh>
    <phoneticPr fontId="19"/>
  </si>
  <si>
    <t>節数</t>
    <rPh sb="0" eb="1">
      <t>セツ</t>
    </rPh>
    <rPh sb="1" eb="2">
      <t>スウ</t>
    </rPh>
    <phoneticPr fontId="19"/>
  </si>
  <si>
    <t>荷重(Kｇ)</t>
    <rPh sb="0" eb="1">
      <t>カ</t>
    </rPh>
    <rPh sb="1" eb="2">
      <t>ジュウ</t>
    </rPh>
    <phoneticPr fontId="19"/>
  </si>
  <si>
    <t>700H</t>
    <phoneticPr fontId="19"/>
  </si>
  <si>
    <t xml:space="preserve">    荷重【機器仕様書】より</t>
    <rPh sb="4" eb="5">
      <t>カ</t>
    </rPh>
    <rPh sb="5" eb="6">
      <t>ジュウ</t>
    </rPh>
    <rPh sb="7" eb="9">
      <t>キキ</t>
    </rPh>
    <rPh sb="9" eb="12">
      <t>シヨウショ</t>
    </rPh>
    <phoneticPr fontId="19"/>
  </si>
  <si>
    <t xml:space="preserve">静荷重(Kg) </t>
    <rPh sb="0" eb="1">
      <t>セイ</t>
    </rPh>
    <rPh sb="1" eb="2">
      <t>カ</t>
    </rPh>
    <rPh sb="2" eb="3">
      <t>ジュウ</t>
    </rPh>
    <phoneticPr fontId="19"/>
  </si>
  <si>
    <t>P0=全静荷重(KN)</t>
    <rPh sb="3" eb="4">
      <t>ゼン</t>
    </rPh>
    <phoneticPr fontId="19"/>
  </si>
  <si>
    <t>P1=(1+KV)荷重(KN)</t>
    <rPh sb="9" eb="10">
      <t>カ</t>
    </rPh>
    <rPh sb="10" eb="11">
      <t>ジュウ</t>
    </rPh>
    <phoneticPr fontId="19"/>
  </si>
  <si>
    <t>P=</t>
    <phoneticPr fontId="19"/>
  </si>
  <si>
    <t>1、A位置での地震時の曲げ応力度の検討　（短期）</t>
    <rPh sb="3" eb="5">
      <t>イチ</t>
    </rPh>
    <rPh sb="7" eb="9">
      <t>ジシン</t>
    </rPh>
    <rPh sb="9" eb="10">
      <t>ジ</t>
    </rPh>
    <rPh sb="11" eb="12">
      <t>マ</t>
    </rPh>
    <rPh sb="13" eb="15">
      <t>オウリョク</t>
    </rPh>
    <rPh sb="15" eb="16">
      <t>ド</t>
    </rPh>
    <rPh sb="17" eb="19">
      <t>ケントウ</t>
    </rPh>
    <rPh sb="21" eb="23">
      <t>タンキ</t>
    </rPh>
    <phoneticPr fontId="35"/>
  </si>
  <si>
    <t>A</t>
    <phoneticPr fontId="19"/>
  </si>
  <si>
    <t>Zx</t>
    <phoneticPr fontId="19"/>
  </si>
  <si>
    <t>75*40</t>
    <phoneticPr fontId="19"/>
  </si>
  <si>
    <t>5*7</t>
    <phoneticPr fontId="19"/>
  </si>
  <si>
    <t>125*65</t>
    <phoneticPr fontId="19"/>
  </si>
  <si>
    <t>6*8</t>
    <phoneticPr fontId="19"/>
  </si>
  <si>
    <t>150*75</t>
    <phoneticPr fontId="19"/>
  </si>
  <si>
    <t>180*75</t>
    <phoneticPr fontId="19"/>
  </si>
  <si>
    <t>200*80</t>
    <phoneticPr fontId="19"/>
  </si>
  <si>
    <t>上表より使用する鋼材： みぞ形鋼　100*50*5*7.5</t>
    <rPh sb="0" eb="1">
      <t>ジョウ</t>
    </rPh>
    <rPh sb="1" eb="2">
      <t>ヒョウ</t>
    </rPh>
    <rPh sb="4" eb="6">
      <t>シヨウ</t>
    </rPh>
    <rPh sb="8" eb="10">
      <t>コウザイ</t>
    </rPh>
    <phoneticPr fontId="35"/>
  </si>
  <si>
    <t>t(mm)</t>
    <phoneticPr fontId="19"/>
  </si>
  <si>
    <t>Cx</t>
    <phoneticPr fontId="19"/>
  </si>
  <si>
    <t>Cy</t>
    <phoneticPr fontId="19"/>
  </si>
  <si>
    <t>Ix</t>
    <phoneticPr fontId="19"/>
  </si>
  <si>
    <t>iy</t>
    <phoneticPr fontId="19"/>
  </si>
  <si>
    <t>Zy</t>
    <phoneticPr fontId="19"/>
  </si>
  <si>
    <t>100*50</t>
    <phoneticPr fontId="19"/>
  </si>
  <si>
    <r>
      <t xml:space="preserve"> 機器の静荷重</t>
    </r>
    <r>
      <rPr>
        <sz val="11"/>
        <rFont val="ＭＳ 明朝"/>
        <family val="1"/>
        <charset val="128"/>
      </rPr>
      <t xml:space="preserve"> P0</t>
    </r>
    <rPh sb="1" eb="3">
      <t>キキ</t>
    </rPh>
    <rPh sb="4" eb="5">
      <t>セイ</t>
    </rPh>
    <rPh sb="5" eb="7">
      <t>カジュウ</t>
    </rPh>
    <phoneticPr fontId="19"/>
  </si>
  <si>
    <t>KN</t>
    <phoneticPr fontId="19"/>
  </si>
  <si>
    <t xml:space="preserve"> 垂直材の長さ LS</t>
    <rPh sb="1" eb="3">
      <t>スイチョク</t>
    </rPh>
    <rPh sb="3" eb="4">
      <t>ザイ</t>
    </rPh>
    <rPh sb="5" eb="6">
      <t>ナガ</t>
    </rPh>
    <phoneticPr fontId="35"/>
  </si>
  <si>
    <t>Cm</t>
    <phoneticPr fontId="35"/>
  </si>
  <si>
    <t xml:space="preserve"> 垂直材の静自重 PJ=（単位重量/100）*LS/1000</t>
    <rPh sb="3" eb="4">
      <t>ザイ</t>
    </rPh>
    <rPh sb="5" eb="6">
      <t>セイ</t>
    </rPh>
    <rPh sb="6" eb="7">
      <t>ジ</t>
    </rPh>
    <rPh sb="7" eb="8">
      <t>ジュウ</t>
    </rPh>
    <phoneticPr fontId="19"/>
  </si>
  <si>
    <r>
      <t xml:space="preserve"> 合計荷重</t>
    </r>
    <r>
      <rPr>
        <sz val="11"/>
        <rFont val="ＭＳ 明朝"/>
        <family val="1"/>
        <charset val="128"/>
      </rPr>
      <t xml:space="preserve"> PT　= 機器の荷重P0+垂直材の荷重PJ</t>
    </r>
    <rPh sb="1" eb="3">
      <t>ゴウケイ</t>
    </rPh>
    <rPh sb="3" eb="5">
      <t>カジュウ</t>
    </rPh>
    <rPh sb="11" eb="13">
      <t>キキ</t>
    </rPh>
    <rPh sb="14" eb="16">
      <t>カジュウ</t>
    </rPh>
    <rPh sb="19" eb="21">
      <t>スイチョク</t>
    </rPh>
    <rPh sb="21" eb="22">
      <t>ザイ</t>
    </rPh>
    <rPh sb="23" eb="25">
      <t>カジュウ</t>
    </rPh>
    <phoneticPr fontId="19"/>
  </si>
  <si>
    <t>【Ａ点のガセットプレート付け根の溝型鋼の地震応力による曲げの検討】</t>
    <rPh sb="2" eb="3">
      <t>テン</t>
    </rPh>
    <rPh sb="12" eb="13">
      <t>ツ</t>
    </rPh>
    <rPh sb="14" eb="15">
      <t>ネ</t>
    </rPh>
    <rPh sb="16" eb="19">
      <t>ミゾカタコウ</t>
    </rPh>
    <rPh sb="20" eb="22">
      <t>ジシン</t>
    </rPh>
    <rPh sb="22" eb="24">
      <t>オウリョク</t>
    </rPh>
    <rPh sb="27" eb="28">
      <t>マ</t>
    </rPh>
    <rPh sb="30" eb="32">
      <t>ケントウ</t>
    </rPh>
    <phoneticPr fontId="19"/>
  </si>
  <si>
    <t>　耐震固定金具の数 ns (箇所)</t>
    <rPh sb="1" eb="3">
      <t>タイシン</t>
    </rPh>
    <rPh sb="3" eb="5">
      <t>コテイ</t>
    </rPh>
    <rPh sb="5" eb="7">
      <t>カナグ</t>
    </rPh>
    <rPh sb="8" eb="9">
      <t>カズ</t>
    </rPh>
    <rPh sb="14" eb="16">
      <t>カショ</t>
    </rPh>
    <phoneticPr fontId="19"/>
  </si>
  <si>
    <t>箇所</t>
    <phoneticPr fontId="35"/>
  </si>
  <si>
    <t>　重心からA位置までの距離　H1</t>
    <rPh sb="1" eb="3">
      <t>ジュウシン</t>
    </rPh>
    <rPh sb="6" eb="8">
      <t>イチ</t>
    </rPh>
    <rPh sb="11" eb="13">
      <t>キョリ</t>
    </rPh>
    <phoneticPr fontId="35"/>
  </si>
  <si>
    <t>Cm</t>
    <phoneticPr fontId="35"/>
  </si>
  <si>
    <t xml:space="preserve">    A部の１本当りの曲げﾓｰﾒﾝﾄ MY (KN・cm)</t>
    <rPh sb="5" eb="6">
      <t>ブ</t>
    </rPh>
    <rPh sb="8" eb="9">
      <t>ホン</t>
    </rPh>
    <rPh sb="9" eb="10">
      <t>アタ</t>
    </rPh>
    <rPh sb="12" eb="13">
      <t>マ</t>
    </rPh>
    <phoneticPr fontId="19"/>
  </si>
  <si>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</si>
  <si>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</si>
  <si>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</si>
  <si>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</si>
  <si>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</si>
  <si>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</si>
  <si>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</si>
  <si>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</si>
  <si>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</si>
  <si>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</si>
  <si>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</si>
  <si>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</si>
  <si>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</si>
  <si>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</si>
  <si>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</si>
  <si>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</si>
  <si>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</si>
  <si>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●設備の担当の職務</t>
  </si>
  <si>
    <t>　建築設備の現場担当の提出書類、現場管理の内容</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</si>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</sst>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41">
    <font>
      <sz val="11"/>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明朝"/>
      <family val="1"/>
      <charset val="128"/>
    </font>
    <font>
      <sz val="16"/>
      <name val="ＭＳ 明朝"/>
      <family val="1"/>
      <charset val="128"/>
    </font>
    <font>
      <sz val="14"/>
      <name val="ＭＳ 明朝"/>
      <family val="1"/>
      <charset val="128"/>
    </font>
    <font>
      <sz val="9"/>
      <name val="ＭＳ 明朝"/>
      <family val="1"/>
      <charset val="128"/>
    </font>
    <font>
      <sz val="10"/>
      <name val="ＭＳ 明朝"/>
      <family val="1"/>
      <charset val="128"/>
    </font>
    <font>
      <sz val="12"/>
      <color indexed="10"/>
      <name val="ＭＳ 明朝"/>
      <family val="1"/>
      <charset val="128"/>
    </font>
    <font>
      <sz val="12"/>
      <name val="ＭＳ 明朝"/>
      <family val="1"/>
      <charset val="128"/>
    </font>
    <font>
      <sz val="8"/>
      <name val="ＭＳ 明朝"/>
      <family val="1"/>
      <charset val="128"/>
    </font>
    <font>
      <sz val="14"/>
      <color indexed="53"/>
      <name val="ＭＳ 明朝"/>
      <family val="1"/>
      <charset val="128"/>
    </font>
    <font>
      <b/>
      <sz val="11"/>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sz val="11"/>
      <name val="ＭＳ Ｐゴシック"/>
      <family val="3"/>
      <charset val="128"/>
    </font>
    <font>
      <sz val="20"/>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b/>
      <sz val="14"/>
      <name val="ＭＳ 明朝"/>
      <family val="1"/>
      <charset val="128"/>
    </font>
    <font>
      <b/>
      <sz val="12"/>
      <color rgb="FF0033CC"/>
      <name val="Verdana"/>
      <family val="2"/>
    </font>
    <font>
      <sz val="12"/>
      <color rgb="FF555555"/>
      <name val="Verdana"/>
      <family val="2"/>
    </font>
  </fonts>
  <fills count="21">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 fillId="0" borderId="0" applyNumberFormat="0" applyFill="0" applyBorder="0" applyAlignment="0" applyProtection="0">
      <alignment vertical="center"/>
    </xf>
    <xf numFmtId="0" fontId="4" fillId="14" borderId="1" applyNumberFormat="0" applyAlignment="0" applyProtection="0">
      <alignment vertical="center"/>
    </xf>
    <xf numFmtId="0" fontId="5" fillId="10" borderId="0" applyNumberFormat="0" applyBorder="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17" borderId="0" applyNumberFormat="0" applyBorder="0" applyAlignment="0" applyProtection="0">
      <alignment vertical="center"/>
    </xf>
    <xf numFmtId="0" fontId="9" fillId="9"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9" borderId="9" applyNumberFormat="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7"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cellStyleXfs>
  <cellXfs count="324">
    <xf numFmtId="0" fontId="0" fillId="0" borderId="0" xfId="0">
      <alignment vertical="center"/>
    </xf>
    <xf numFmtId="0" fontId="20" fillId="0" borderId="0" xfId="0" applyFont="1">
      <alignment vertical="center"/>
    </xf>
    <xf numFmtId="0" fontId="21" fillId="0" borderId="0" xfId="0" applyFont="1">
      <alignment vertical="center"/>
    </xf>
    <xf numFmtId="0" fontId="0" fillId="0" borderId="10" xfId="0" applyBorder="1" applyAlignment="1">
      <alignment horizontal="center" vertical="center"/>
    </xf>
    <xf numFmtId="0" fontId="0" fillId="19" borderId="10" xfId="0" applyFill="1" applyBorder="1" applyAlignment="1">
      <alignment horizontal="center" vertical="center"/>
    </xf>
    <xf numFmtId="0" fontId="0" fillId="18" borderId="10" xfId="0" applyFill="1" applyBorder="1" applyAlignment="1">
      <alignment horizontal="center" vertical="center"/>
    </xf>
    <xf numFmtId="0" fontId="0" fillId="0" borderId="0" xfId="0" applyAlignment="1">
      <alignment horizontal="center" vertical="center"/>
    </xf>
    <xf numFmtId="0" fontId="10" fillId="0" borderId="0" xfId="0" applyFont="1">
      <alignment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23" fillId="20" borderId="10" xfId="0" applyFont="1" applyFill="1" applyBorder="1" applyAlignment="1">
      <alignment horizontal="center" vertical="center"/>
    </xf>
    <xf numFmtId="0" fontId="0" fillId="20" borderId="10" xfId="0" applyFill="1" applyBorder="1" applyAlignment="1">
      <alignment horizontal="center" vertical="center"/>
    </xf>
    <xf numFmtId="0" fontId="0" fillId="20" borderId="10" xfId="0" applyFill="1" applyBorder="1" applyAlignment="1">
      <alignment horizontal="right" vertical="center"/>
    </xf>
    <xf numFmtId="0" fontId="0" fillId="0" borderId="0" xfId="0" applyAlignment="1">
      <alignment horizontal="right" vertical="center"/>
    </xf>
    <xf numFmtId="177" fontId="0" fillId="0" borderId="10" xfId="0" applyNumberFormat="1" applyBorder="1" applyAlignment="1">
      <alignment horizontal="right" vertical="center"/>
    </xf>
    <xf numFmtId="176" fontId="0" fillId="20" borderId="10" xfId="0" applyNumberFormat="1" applyFill="1" applyBorder="1" applyAlignment="1">
      <alignment horizontal="right" vertical="center"/>
    </xf>
    <xf numFmtId="177" fontId="0" fillId="20" borderId="10" xfId="0" applyNumberFormat="1" applyFill="1" applyBorder="1" applyAlignment="1">
      <alignment horizontal="right" vertical="center"/>
    </xf>
    <xf numFmtId="0" fontId="0" fillId="0" borderId="0" xfId="0" applyAlignment="1">
      <alignment horizontal="center" vertical="center" wrapText="1"/>
    </xf>
    <xf numFmtId="0" fontId="6" fillId="0" borderId="0" xfId="0" applyFont="1">
      <alignment vertical="center"/>
    </xf>
    <xf numFmtId="176" fontId="0" fillId="0" borderId="10" xfId="0" applyNumberFormat="1" applyBorder="1" applyAlignment="1">
      <alignment horizontal="center" vertical="center"/>
    </xf>
    <xf numFmtId="0" fontId="0" fillId="0" borderId="0" xfId="0" applyAlignment="1">
      <alignment vertical="center" wrapText="1"/>
    </xf>
    <xf numFmtId="177" fontId="0" fillId="0" borderId="10" xfId="0" applyNumberFormat="1" applyBorder="1" applyAlignment="1">
      <alignment horizontal="center" vertical="center"/>
    </xf>
    <xf numFmtId="0" fontId="22" fillId="0" borderId="0" xfId="0" applyFont="1">
      <alignment vertical="center"/>
    </xf>
    <xf numFmtId="0" fontId="22" fillId="0" borderId="18" xfId="0" quotePrefix="1" applyFont="1" applyBorder="1" applyAlignment="1">
      <alignment horizontal="center" vertical="center"/>
    </xf>
    <xf numFmtId="176" fontId="0" fillId="0" borderId="0" xfId="0" applyNumberFormat="1" applyAlignment="1">
      <alignment horizontal="right" vertical="center"/>
    </xf>
    <xf numFmtId="0" fontId="22" fillId="0" borderId="0" xfId="0" applyFont="1" applyAlignment="1">
      <alignment horizontal="center" vertical="center"/>
    </xf>
    <xf numFmtId="0" fontId="23" fillId="0" borderId="0" xfId="0" applyFont="1" applyAlignment="1">
      <alignment horizontal="center" vertical="center" wrapText="1"/>
    </xf>
    <xf numFmtId="176" fontId="0" fillId="0" borderId="0" xfId="0" applyNumberFormat="1" applyAlignment="1">
      <alignment horizontal="center" vertical="center"/>
    </xf>
    <xf numFmtId="0" fontId="6" fillId="0" borderId="0" xfId="0" applyFont="1" applyAlignment="1">
      <alignment horizontal="center" vertical="center"/>
    </xf>
    <xf numFmtId="0" fontId="26" fillId="0" borderId="10" xfId="0" applyFont="1" applyBorder="1" applyAlignment="1">
      <alignment horizontal="center" vertical="center"/>
    </xf>
    <xf numFmtId="0" fontId="0" fillId="19" borderId="11" xfId="0" applyFill="1" applyBorder="1" applyAlignment="1">
      <alignment horizontal="center" vertical="center"/>
    </xf>
    <xf numFmtId="0" fontId="0" fillId="0" borderId="11" xfId="0" applyBorder="1" applyAlignment="1">
      <alignment horizontal="center" vertical="center"/>
    </xf>
    <xf numFmtId="0" fontId="6" fillId="0" borderId="0" xfId="0" applyFont="1" applyAlignment="1">
      <alignment horizontal="left" vertical="center"/>
    </xf>
    <xf numFmtId="0" fontId="27" fillId="0" borderId="0" xfId="0" applyFont="1">
      <alignment vertical="center"/>
    </xf>
    <xf numFmtId="176" fontId="22" fillId="0" borderId="11" xfId="0" applyNumberFormat="1" applyFont="1" applyBorder="1" applyAlignment="1">
      <alignment horizontal="center" vertical="center"/>
    </xf>
    <xf numFmtId="0" fontId="22" fillId="0" borderId="19" xfId="0" quotePrefix="1" applyFont="1" applyBorder="1" applyAlignment="1">
      <alignment horizontal="center" vertical="center"/>
    </xf>
    <xf numFmtId="176" fontId="22" fillId="0" borderId="18" xfId="0" quotePrefix="1" applyNumberFormat="1" applyFont="1" applyBorder="1" applyAlignment="1">
      <alignment horizontal="center" vertical="center"/>
    </xf>
    <xf numFmtId="0" fontId="23" fillId="0" borderId="0" xfId="0" applyFont="1" applyAlignment="1">
      <alignment horizontal="center" vertical="center"/>
    </xf>
    <xf numFmtId="0" fontId="0" fillId="0" borderId="0" xfId="0" quotePrefix="1" applyAlignment="1">
      <alignment horizontal="center" vertical="center"/>
    </xf>
    <xf numFmtId="176" fontId="22" fillId="0" borderId="10" xfId="0" applyNumberFormat="1" applyFont="1" applyBorder="1" applyAlignment="1">
      <alignment horizontal="right" vertical="center"/>
    </xf>
    <xf numFmtId="176" fontId="22" fillId="20" borderId="10" xfId="0" applyNumberFormat="1" applyFont="1" applyFill="1" applyBorder="1" applyAlignment="1">
      <alignment horizontal="right" vertical="center"/>
    </xf>
    <xf numFmtId="178" fontId="0" fillId="0" borderId="10" xfId="0" applyNumberFormat="1" applyBorder="1" applyAlignment="1">
      <alignment horizontal="right" vertical="center"/>
    </xf>
    <xf numFmtId="178" fontId="0" fillId="20"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0" borderId="10" xfId="0" applyNumberFormat="1" applyFill="1" applyBorder="1">
      <alignment vertical="center"/>
    </xf>
    <xf numFmtId="0" fontId="0" fillId="20" borderId="10" xfId="0" applyFill="1" applyBorder="1">
      <alignment vertical="center"/>
    </xf>
    <xf numFmtId="178" fontId="0" fillId="0" borderId="0" xfId="0" applyNumberFormat="1">
      <alignment vertical="center"/>
    </xf>
    <xf numFmtId="0" fontId="23" fillId="0" borderId="10" xfId="0" applyFont="1" applyBorder="1" applyAlignment="1">
      <alignment horizontal="center" vertical="center"/>
    </xf>
    <xf numFmtId="178" fontId="0" fillId="0" borderId="10" xfId="0" applyNumberFormat="1" applyBorder="1">
      <alignment vertical="center"/>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10" fillId="0" borderId="0" xfId="0" applyFont="1" applyAlignment="1">
      <alignment horizontal="left" vertical="center"/>
    </xf>
    <xf numFmtId="0" fontId="6" fillId="0" borderId="0" xfId="0" applyFont="1" applyAlignment="1">
      <alignment horizontal="right"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wrapText="1"/>
    </xf>
    <xf numFmtId="0" fontId="0" fillId="0" borderId="16" xfId="0" applyBorder="1">
      <alignment vertical="center"/>
    </xf>
    <xf numFmtId="0" fontId="0" fillId="0" borderId="14" xfId="0" applyBorder="1">
      <alignment vertical="center"/>
    </xf>
    <xf numFmtId="0" fontId="25" fillId="0" borderId="0" xfId="0" applyFont="1">
      <alignment vertical="center"/>
    </xf>
    <xf numFmtId="0" fontId="6" fillId="0" borderId="0" xfId="0" applyFont="1" applyAlignment="1">
      <alignment vertical="center" shrinkToFit="1"/>
    </xf>
    <xf numFmtId="0" fontId="24" fillId="0" borderId="0" xfId="0" applyFont="1">
      <alignment vertical="center"/>
    </xf>
    <xf numFmtId="0" fontId="22" fillId="0" borderId="11" xfId="0" applyFont="1" applyBorder="1" applyAlignment="1">
      <alignment horizontal="center" vertical="center"/>
    </xf>
    <xf numFmtId="0" fontId="22" fillId="0" borderId="11" xfId="0" applyFont="1" applyBorder="1" applyAlignment="1">
      <alignment horizontal="center" vertical="center" wrapText="1"/>
    </xf>
    <xf numFmtId="0" fontId="22" fillId="0" borderId="10" xfId="0" applyFont="1" applyBorder="1" applyAlignment="1">
      <alignment horizontal="center" vertical="center"/>
    </xf>
    <xf numFmtId="0" fontId="22" fillId="0" borderId="19" xfId="0" applyFont="1" applyBorder="1" applyAlignment="1">
      <alignment horizontal="center" vertical="center"/>
    </xf>
    <xf numFmtId="0" fontId="6" fillId="0" borderId="0" xfId="0" applyFont="1" applyAlignment="1">
      <alignment horizontal="left" vertical="center" wrapText="1"/>
    </xf>
    <xf numFmtId="0" fontId="0" fillId="0" borderId="0" xfId="0" applyAlignment="1">
      <alignment horizontal="left" vertical="center"/>
    </xf>
    <xf numFmtId="0" fontId="0" fillId="0" borderId="10" xfId="0" applyBorder="1">
      <alignment vertical="center"/>
    </xf>
    <xf numFmtId="0" fontId="0" fillId="19" borderId="20" xfId="0" applyFill="1" applyBorder="1" applyAlignment="1">
      <alignment horizontal="center" vertical="center"/>
    </xf>
    <xf numFmtId="0" fontId="22" fillId="0" borderId="10" xfId="0" applyFont="1" applyBorder="1" applyAlignment="1">
      <alignment horizontal="center" vertical="center" wrapText="1"/>
    </xf>
    <xf numFmtId="0" fontId="29" fillId="0" borderId="0" xfId="0" applyFont="1">
      <alignment vertical="center"/>
    </xf>
    <xf numFmtId="0" fontId="30" fillId="0" borderId="0" xfId="0" applyFont="1">
      <alignment vertical="center"/>
    </xf>
    <xf numFmtId="0" fontId="33" fillId="0" borderId="0" xfId="43"/>
    <xf numFmtId="0" fontId="37" fillId="0" borderId="0" xfId="43" applyFont="1"/>
    <xf numFmtId="0" fontId="10" fillId="0" borderId="0" xfId="43" applyFont="1"/>
    <xf numFmtId="0" fontId="20" fillId="0" borderId="0" xfId="43" applyFont="1" applyAlignment="1">
      <alignment vertical="center"/>
    </xf>
    <xf numFmtId="0" fontId="33" fillId="0" borderId="0" xfId="43" applyAlignment="1">
      <alignment horizontal="center" vertical="center"/>
    </xf>
    <xf numFmtId="0" fontId="33" fillId="0" borderId="0" xfId="43" applyAlignment="1">
      <alignment horizontal="right" vertical="center"/>
    </xf>
    <xf numFmtId="0" fontId="33" fillId="0" borderId="16" xfId="43" applyBorder="1"/>
    <xf numFmtId="0" fontId="33" fillId="0" borderId="14" xfId="43" applyBorder="1"/>
    <xf numFmtId="0" fontId="33" fillId="0" borderId="15" xfId="43" applyBorder="1"/>
    <xf numFmtId="0" fontId="33" fillId="0" borderId="12" xfId="43" applyBorder="1"/>
    <xf numFmtId="0" fontId="33" fillId="0" borderId="13" xfId="43" applyBorder="1"/>
    <xf numFmtId="0" fontId="6" fillId="0" borderId="0" xfId="43" applyFont="1"/>
    <xf numFmtId="0" fontId="6" fillId="0" borderId="0" xfId="43" applyFont="1" applyAlignment="1">
      <alignment horizontal="center" vertical="center"/>
    </xf>
    <xf numFmtId="0" fontId="6" fillId="0" borderId="0" xfId="43" applyFont="1" applyAlignment="1">
      <alignment horizontal="right" vertical="center"/>
    </xf>
    <xf numFmtId="0" fontId="22" fillId="0" borderId="0" xfId="43" applyFont="1" applyAlignment="1">
      <alignment vertical="center" wrapText="1"/>
    </xf>
    <xf numFmtId="0" fontId="33" fillId="0" borderId="0" xfId="43" applyAlignment="1">
      <alignment vertical="center" wrapText="1"/>
    </xf>
    <xf numFmtId="0" fontId="33" fillId="0" borderId="18" xfId="43" applyBorder="1" applyAlignment="1">
      <alignment horizontal="center" vertical="center"/>
    </xf>
    <xf numFmtId="0" fontId="33" fillId="19" borderId="18" xfId="43" applyFill="1" applyBorder="1" applyAlignment="1">
      <alignment horizontal="center" vertical="center"/>
    </xf>
    <xf numFmtId="0" fontId="33" fillId="19" borderId="10" xfId="43" applyFill="1" applyBorder="1" applyAlignment="1">
      <alignment horizontal="center" vertical="center" wrapText="1"/>
    </xf>
    <xf numFmtId="0" fontId="33" fillId="18" borderId="10" xfId="43" applyFill="1" applyBorder="1" applyAlignment="1">
      <alignment horizontal="center" vertical="center"/>
    </xf>
    <xf numFmtId="0" fontId="33" fillId="0" borderId="0" xfId="43" applyAlignment="1">
      <alignment horizontal="center" vertical="center" wrapText="1"/>
    </xf>
    <xf numFmtId="0" fontId="22" fillId="0" borderId="0" xfId="43" applyFont="1" applyAlignment="1">
      <alignment horizontal="left" vertical="center" wrapText="1"/>
    </xf>
    <xf numFmtId="176" fontId="33" fillId="0" borderId="0" xfId="43" applyNumberFormat="1" applyAlignment="1">
      <alignment horizontal="right" vertical="center"/>
    </xf>
    <xf numFmtId="0" fontId="33" fillId="18" borderId="10" xfId="43" applyFill="1" applyBorder="1" applyAlignment="1">
      <alignment horizontal="center" vertical="center" wrapText="1"/>
    </xf>
    <xf numFmtId="0" fontId="33" fillId="0" borderId="10" xfId="43" applyBorder="1" applyAlignment="1">
      <alignment horizontal="center" vertical="center" wrapText="1"/>
    </xf>
    <xf numFmtId="0" fontId="23" fillId="0" borderId="10" xfId="43" applyFont="1" applyBorder="1" applyAlignment="1">
      <alignment horizontal="center" vertical="center"/>
    </xf>
    <xf numFmtId="0" fontId="33" fillId="0" borderId="10" xfId="43" applyBorder="1" applyAlignment="1">
      <alignment horizontal="right" vertical="center"/>
    </xf>
    <xf numFmtId="178" fontId="33" fillId="0" borderId="10" xfId="43" applyNumberFormat="1" applyBorder="1" applyAlignment="1">
      <alignment horizontal="right" vertical="center"/>
    </xf>
    <xf numFmtId="0" fontId="23" fillId="20" borderId="10" xfId="43" applyFont="1" applyFill="1" applyBorder="1" applyAlignment="1">
      <alignment horizontal="center" vertical="center"/>
    </xf>
    <xf numFmtId="0" fontId="33" fillId="20" borderId="10" xfId="43" applyFill="1" applyBorder="1" applyAlignment="1">
      <alignment horizontal="right" vertical="center"/>
    </xf>
    <xf numFmtId="176" fontId="33" fillId="20" borderId="10" xfId="43" applyNumberFormat="1" applyFill="1" applyBorder="1" applyAlignment="1">
      <alignment horizontal="right" vertical="center"/>
    </xf>
    <xf numFmtId="178" fontId="33" fillId="20" borderId="10" xfId="43" applyNumberFormat="1" applyFill="1" applyBorder="1" applyAlignment="1">
      <alignment horizontal="right" vertical="center"/>
    </xf>
    <xf numFmtId="177" fontId="33" fillId="0" borderId="10" xfId="43" applyNumberFormat="1" applyBorder="1" applyAlignment="1">
      <alignment horizontal="right" vertical="center"/>
    </xf>
    <xf numFmtId="177" fontId="33" fillId="0" borderId="0" xfId="43" applyNumberFormat="1" applyAlignment="1">
      <alignment horizontal="right" vertical="center"/>
    </xf>
    <xf numFmtId="178" fontId="33" fillId="0" borderId="0" xfId="43" applyNumberFormat="1" applyAlignment="1">
      <alignment horizontal="right" vertical="center"/>
    </xf>
    <xf numFmtId="176" fontId="33" fillId="0" borderId="10" xfId="43" applyNumberFormat="1" applyBorder="1" applyAlignment="1">
      <alignment horizontal="right" vertical="center"/>
    </xf>
    <xf numFmtId="0" fontId="23" fillId="0" borderId="22" xfId="43" applyFont="1" applyBorder="1" applyAlignment="1">
      <alignment horizontal="center" vertical="center"/>
    </xf>
    <xf numFmtId="0" fontId="33" fillId="0" borderId="22" xfId="43" applyBorder="1" applyAlignment="1">
      <alignment horizontal="right" vertical="center"/>
    </xf>
    <xf numFmtId="178" fontId="33" fillId="0" borderId="22" xfId="43" applyNumberFormat="1" applyBorder="1" applyAlignment="1">
      <alignment horizontal="right" vertical="center"/>
    </xf>
    <xf numFmtId="176" fontId="33" fillId="0" borderId="22" xfId="43" applyNumberFormat="1" applyBorder="1" applyAlignment="1">
      <alignment horizontal="right" vertical="center"/>
    </xf>
    <xf numFmtId="178" fontId="33" fillId="0" borderId="12" xfId="43" applyNumberFormat="1" applyBorder="1" applyAlignment="1">
      <alignment horizontal="right" vertical="center"/>
    </xf>
    <xf numFmtId="0" fontId="33" fillId="0" borderId="12" xfId="43" applyBorder="1" applyAlignment="1">
      <alignment horizontal="right" vertical="center"/>
    </xf>
    <xf numFmtId="0" fontId="23" fillId="0" borderId="0" xfId="43" applyFont="1" applyAlignment="1">
      <alignment horizontal="center" vertical="center"/>
    </xf>
    <xf numFmtId="0" fontId="23" fillId="0" borderId="12" xfId="43" applyFont="1" applyBorder="1" applyAlignment="1">
      <alignment horizontal="center" vertical="center"/>
    </xf>
    <xf numFmtId="0" fontId="6" fillId="18" borderId="10" xfId="43" applyFont="1" applyFill="1" applyBorder="1" applyAlignment="1">
      <alignment horizontal="center" vertical="center"/>
    </xf>
    <xf numFmtId="0" fontId="6" fillId="0" borderId="10" xfId="43" applyFont="1" applyBorder="1" applyAlignment="1">
      <alignment horizontal="center" vertical="center"/>
    </xf>
    <xf numFmtId="0" fontId="6" fillId="0" borderId="0" xfId="43" applyFont="1" applyAlignment="1">
      <alignment horizontal="left" vertical="center" wrapText="1"/>
    </xf>
    <xf numFmtId="0" fontId="6" fillId="0" borderId="0" xfId="43" applyFont="1" applyAlignment="1">
      <alignment vertical="center"/>
    </xf>
    <xf numFmtId="176" fontId="6" fillId="0" borderId="0" xfId="43" applyNumberFormat="1" applyFont="1" applyAlignment="1">
      <alignment horizontal="right" vertical="center"/>
    </xf>
    <xf numFmtId="0" fontId="6" fillId="19" borderId="10" xfId="43" applyFont="1" applyFill="1" applyBorder="1" applyAlignment="1">
      <alignment horizontal="center" vertical="center"/>
    </xf>
    <xf numFmtId="0" fontId="38" fillId="0" borderId="0" xfId="43" applyFont="1"/>
    <xf numFmtId="0" fontId="6" fillId="18" borderId="10" xfId="43" applyFont="1" applyFill="1" applyBorder="1"/>
    <xf numFmtId="0" fontId="33" fillId="0" borderId="0" xfId="43" applyAlignment="1">
      <alignment horizontal="left" vertical="center" wrapText="1"/>
    </xf>
    <xf numFmtId="0" fontId="33" fillId="0" borderId="0" xfId="43" applyAlignment="1">
      <alignment vertical="center"/>
    </xf>
    <xf numFmtId="0" fontId="33" fillId="19" borderId="10" xfId="43" applyFill="1" applyBorder="1" applyAlignment="1">
      <alignment horizontal="center" vertical="center"/>
    </xf>
    <xf numFmtId="0" fontId="22" fillId="0" borderId="10" xfId="43" applyFont="1" applyBorder="1" applyAlignment="1">
      <alignment horizontal="center" vertical="center"/>
    </xf>
    <xf numFmtId="0" fontId="22" fillId="0" borderId="0" xfId="43" applyFont="1" applyAlignment="1">
      <alignment horizontal="left" vertical="center"/>
    </xf>
    <xf numFmtId="0" fontId="33" fillId="19" borderId="10" xfId="43" applyFill="1" applyBorder="1" applyAlignment="1">
      <alignment horizontal="center"/>
    </xf>
    <xf numFmtId="0" fontId="30" fillId="0" borderId="0" xfId="0" applyFont="1">
      <alignment vertical="center"/>
    </xf>
    <xf numFmtId="0" fontId="10" fillId="0" borderId="0" xfId="0" applyFont="1" applyAlignment="1">
      <alignment horizontal="left" vertical="center"/>
    </xf>
    <xf numFmtId="0" fontId="6" fillId="0" borderId="0" xfId="0" applyFont="1" applyAlignment="1">
      <alignment horizontal="left" vertical="center"/>
    </xf>
    <xf numFmtId="0" fontId="0" fillId="0" borderId="10" xfId="0" applyBorder="1" applyAlignment="1">
      <alignment horizontal="center" vertical="center"/>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2" fillId="0" borderId="15" xfId="0" applyFont="1" applyBorder="1" applyAlignment="1">
      <alignment horizontal="left" vertical="center" wrapText="1"/>
    </xf>
    <xf numFmtId="0" fontId="22" fillId="0" borderId="12" xfId="0" applyFont="1" applyBorder="1" applyAlignment="1">
      <alignment horizontal="left" vertical="center" wrapText="1"/>
    </xf>
    <xf numFmtId="0" fontId="22" fillId="0" borderId="13" xfId="0" applyFont="1" applyBorder="1" applyAlignment="1">
      <alignment horizontal="left" vertical="center" wrapText="1"/>
    </xf>
    <xf numFmtId="0" fontId="10" fillId="0" borderId="0" xfId="0" applyFont="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0" fontId="10" fillId="0" borderId="12" xfId="0" applyFont="1" applyBorder="1" applyAlignment="1">
      <alignment horizontal="left"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wrapText="1"/>
    </xf>
    <xf numFmtId="176" fontId="6" fillId="0" borderId="2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0" fillId="0" borderId="15" xfId="0" quotePrefix="1" applyNumberFormat="1" applyBorder="1" applyAlignment="1">
      <alignment horizontal="center" vertical="center"/>
    </xf>
    <xf numFmtId="176" fontId="0" fillId="0" borderId="13" xfId="0" applyNumberFormat="1" applyBorder="1" applyAlignment="1">
      <alignment horizontal="center" vertical="center"/>
    </xf>
    <xf numFmtId="176" fontId="6" fillId="0" borderId="15"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0" fillId="0" borderId="20" xfId="0" applyBorder="1">
      <alignment vertical="center"/>
    </xf>
    <xf numFmtId="0" fontId="0" fillId="0" borderId="24" xfId="0" applyBorder="1">
      <alignment vertical="center"/>
    </xf>
    <xf numFmtId="0" fontId="0" fillId="0" borderId="17" xfId="0" applyBorder="1">
      <alignment vertical="center"/>
    </xf>
    <xf numFmtId="176" fontId="0" fillId="0" borderId="10" xfId="0" applyNumberFormat="1" applyBorder="1" applyAlignment="1">
      <alignment horizontal="center" vertical="center"/>
    </xf>
    <xf numFmtId="0" fontId="0" fillId="0" borderId="16" xfId="0" applyBorder="1">
      <alignment vertical="center"/>
    </xf>
    <xf numFmtId="0" fontId="0" fillId="0" borderId="0" xfId="0">
      <alignment vertical="center"/>
    </xf>
    <xf numFmtId="0" fontId="0" fillId="0" borderId="14" xfId="0" applyBorder="1">
      <alignment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1" xfId="0" applyBorder="1" applyAlignment="1">
      <alignment horizontal="center" vertical="center"/>
    </xf>
    <xf numFmtId="0" fontId="0" fillId="0" borderId="20" xfId="0" applyBorder="1" applyAlignment="1">
      <alignment horizontal="left"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10" fillId="0" borderId="0" xfId="0" applyFont="1">
      <alignment vertical="center"/>
    </xf>
    <xf numFmtId="0" fontId="22" fillId="0" borderId="10" xfId="0" applyFont="1" applyBorder="1" applyAlignment="1">
      <alignment horizontal="center" vertic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xf>
    <xf numFmtId="0" fontId="22" fillId="0" borderId="18" xfId="0" applyFont="1" applyBorder="1" applyAlignment="1">
      <alignment horizontal="center" vertical="center"/>
    </xf>
    <xf numFmtId="0" fontId="22" fillId="0" borderId="11" xfId="0" applyFont="1" applyBorder="1" applyAlignment="1">
      <alignment horizontal="center" vertical="center" wrapText="1"/>
    </xf>
    <xf numFmtId="0" fontId="22" fillId="0" borderId="19" xfId="0" applyFont="1" applyBorder="1" applyAlignment="1">
      <alignment horizontal="center" vertical="center"/>
    </xf>
    <xf numFmtId="0" fontId="22" fillId="0" borderId="18"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5" xfId="0" applyFont="1" applyBorder="1" applyAlignment="1">
      <alignment horizontal="center" vertical="center" wrapText="1"/>
    </xf>
    <xf numFmtId="0" fontId="25" fillId="0" borderId="0" xfId="0" applyFont="1">
      <alignment vertical="center"/>
    </xf>
    <xf numFmtId="0" fontId="24" fillId="0" borderId="0" xfId="0" applyFont="1">
      <alignment vertical="center"/>
    </xf>
    <xf numFmtId="0" fontId="10" fillId="0" borderId="12" xfId="0" applyFont="1" applyBorder="1">
      <alignment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0" xfId="0" quotePrefix="1" applyBorder="1" applyAlignment="1">
      <alignment horizontal="center" vertical="center"/>
    </xf>
    <xf numFmtId="0" fontId="19" fillId="0" borderId="10" xfId="0" applyFont="1" applyBorder="1" applyAlignment="1">
      <alignment horizontal="center" vertical="center" wrapTex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6" fillId="0" borderId="0" xfId="0" applyFont="1" applyAlignment="1">
      <alignment vertical="center" shrinkToFit="1"/>
    </xf>
    <xf numFmtId="0" fontId="22" fillId="0" borderId="19"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6" fillId="0" borderId="12" xfId="0" applyFont="1" applyBorder="1">
      <alignment vertical="center"/>
    </xf>
    <xf numFmtId="0" fontId="23" fillId="0" borderId="15" xfId="0" applyFont="1" applyBorder="1" applyAlignment="1">
      <alignment horizontal="center" vertical="center" wrapText="1"/>
    </xf>
    <xf numFmtId="0" fontId="23" fillId="0" borderId="13" xfId="0" applyFont="1" applyBorder="1" applyAlignment="1">
      <alignment horizontal="center" vertical="center" wrapText="1"/>
    </xf>
    <xf numFmtId="0" fontId="6" fillId="0" borderId="0" xfId="0" applyFont="1">
      <alignment vertical="center"/>
    </xf>
    <xf numFmtId="0" fontId="23" fillId="0" borderId="10" xfId="0" applyFont="1" applyBorder="1" applyAlignment="1">
      <alignment horizontal="center" vertical="center" wrapText="1"/>
    </xf>
    <xf numFmtId="0" fontId="0" fillId="0" borderId="18" xfId="0"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10" fillId="0" borderId="12" xfId="0" applyFont="1" applyBorder="1" applyAlignment="1">
      <alignment horizontal="left" vertical="center" wrapText="1"/>
    </xf>
    <xf numFmtId="0" fontId="0" fillId="0" borderId="19" xfId="0" applyBorder="1" applyAlignment="1">
      <alignment horizontal="center" vertical="center"/>
    </xf>
    <xf numFmtId="0" fontId="22" fillId="0" borderId="21"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3" xfId="0" applyFont="1" applyBorder="1" applyAlignment="1">
      <alignment horizontal="center" vertical="center" wrapText="1"/>
    </xf>
    <xf numFmtId="179" fontId="0" fillId="0" borderId="10" xfId="0" applyNumberFormat="1" applyBorder="1" applyAlignment="1">
      <alignment horizontal="center" vertical="center"/>
    </xf>
    <xf numFmtId="180" fontId="0" fillId="0" borderId="20" xfId="0" applyNumberFormat="1" applyBorder="1" applyAlignment="1">
      <alignment horizontal="center" vertical="center"/>
    </xf>
    <xf numFmtId="180" fontId="0" fillId="0" borderId="17" xfId="0" applyNumberFormat="1" applyBorder="1" applyAlignment="1">
      <alignment horizontal="center" vertical="center"/>
    </xf>
    <xf numFmtId="0" fontId="0" fillId="0" borderId="20" xfId="0" applyBorder="1" applyAlignment="1">
      <alignment vertical="center" wrapText="1"/>
    </xf>
    <xf numFmtId="0" fontId="0" fillId="0" borderId="17" xfId="0" applyBorder="1" applyAlignment="1">
      <alignment vertical="center" wrapText="1"/>
    </xf>
    <xf numFmtId="0" fontId="22" fillId="0" borderId="23" xfId="0" applyFont="1" applyBorder="1" applyAlignment="1">
      <alignment horizontal="center" vertical="center"/>
    </xf>
    <xf numFmtId="0" fontId="22" fillId="0" borderId="15" xfId="0" applyFont="1" applyBorder="1" applyAlignment="1">
      <alignment horizontal="center" vertical="center"/>
    </xf>
    <xf numFmtId="0" fontId="22" fillId="0" borderId="13" xfId="0" applyFont="1" applyBorder="1" applyAlignment="1">
      <alignment horizontal="center" vertical="center"/>
    </xf>
    <xf numFmtId="180" fontId="0" fillId="0" borderId="10" xfId="0" applyNumberFormat="1" applyBorder="1" applyAlignment="1">
      <alignment horizontal="center" vertical="center"/>
    </xf>
    <xf numFmtId="0" fontId="0" fillId="0" borderId="20" xfId="0" applyBorder="1" applyAlignment="1">
      <alignment horizontal="center" vertical="center" wrapText="1"/>
    </xf>
    <xf numFmtId="0" fontId="0" fillId="0" borderId="17" xfId="0" applyBorder="1" applyAlignment="1">
      <alignment horizontal="center" vertical="center" wrapText="1"/>
    </xf>
    <xf numFmtId="0" fontId="23" fillId="0" borderId="10" xfId="0" applyFont="1" applyBorder="1" applyAlignment="1">
      <alignment horizontal="center" vertical="center"/>
    </xf>
    <xf numFmtId="0" fontId="22" fillId="0" borderId="24" xfId="0" applyFont="1" applyBorder="1" applyAlignment="1">
      <alignment horizontal="center" vertical="center" wrapText="1"/>
    </xf>
    <xf numFmtId="0" fontId="6" fillId="0" borderId="20" xfId="43" applyFont="1" applyBorder="1"/>
    <xf numFmtId="0" fontId="6" fillId="0" borderId="24" xfId="43" applyFont="1" applyBorder="1"/>
    <xf numFmtId="0" fontId="6" fillId="0" borderId="17" xfId="43" applyFont="1" applyBorder="1"/>
    <xf numFmtId="0" fontId="33" fillId="0" borderId="0" xfId="43"/>
    <xf numFmtId="0" fontId="23" fillId="0" borderId="21" xfId="43" applyFont="1" applyBorder="1" applyAlignment="1">
      <alignment horizontal="center" vertical="center" wrapText="1"/>
    </xf>
    <xf numFmtId="0" fontId="23" fillId="0" borderId="23" xfId="43" applyFont="1" applyBorder="1" applyAlignment="1">
      <alignment horizontal="center" vertical="center" wrapText="1"/>
    </xf>
    <xf numFmtId="0" fontId="23" fillId="0" borderId="15" xfId="43" applyFont="1" applyBorder="1" applyAlignment="1">
      <alignment horizontal="center" vertical="center" wrapText="1"/>
    </xf>
    <xf numFmtId="0" fontId="23" fillId="0" borderId="13" xfId="43" applyFont="1" applyBorder="1" applyAlignment="1">
      <alignment horizontal="center" vertical="center" wrapText="1"/>
    </xf>
    <xf numFmtId="0" fontId="33" fillId="0" borderId="21" xfId="43" applyBorder="1" applyAlignment="1">
      <alignment horizontal="center" vertical="center" wrapText="1"/>
    </xf>
    <xf numFmtId="0" fontId="33" fillId="0" borderId="23" xfId="43" applyBorder="1" applyAlignment="1">
      <alignment horizontal="center" vertical="center" wrapText="1"/>
    </xf>
    <xf numFmtId="0" fontId="33" fillId="0" borderId="15" xfId="43" applyBorder="1" applyAlignment="1">
      <alignment horizontal="center" vertical="center" wrapText="1"/>
    </xf>
    <xf numFmtId="0" fontId="33" fillId="0" borderId="13" xfId="43" applyBorder="1" applyAlignment="1">
      <alignment horizontal="center" vertical="center" wrapText="1"/>
    </xf>
    <xf numFmtId="0" fontId="33" fillId="0" borderId="10" xfId="43" applyBorder="1" applyAlignment="1">
      <alignment horizontal="center" vertical="center" wrapText="1"/>
    </xf>
    <xf numFmtId="0" fontId="21" fillId="0" borderId="24" xfId="43" applyFont="1" applyBorder="1"/>
    <xf numFmtId="0" fontId="21" fillId="0" borderId="17" xfId="43" applyFont="1" applyBorder="1"/>
    <xf numFmtId="0" fontId="10" fillId="0" borderId="0" xfId="43" applyFont="1"/>
    <xf numFmtId="0" fontId="6" fillId="0" borderId="20" xfId="43" applyFont="1" applyBorder="1" applyAlignment="1">
      <alignment horizontal="left" vertical="center"/>
    </xf>
    <xf numFmtId="0" fontId="6" fillId="0" borderId="24" xfId="43" applyFont="1" applyBorder="1" applyAlignment="1">
      <alignment horizontal="left" vertical="center"/>
    </xf>
    <xf numFmtId="0" fontId="6" fillId="0" borderId="17" xfId="43" applyFont="1" applyBorder="1" applyAlignment="1">
      <alignment horizontal="left" vertical="center"/>
    </xf>
    <xf numFmtId="0" fontId="6" fillId="0" borderId="10" xfId="43" applyFont="1" applyBorder="1" applyAlignment="1">
      <alignment horizontal="center" vertical="center"/>
    </xf>
    <xf numFmtId="176" fontId="6" fillId="19" borderId="10" xfId="43" applyNumberFormat="1" applyFont="1" applyFill="1" applyBorder="1" applyAlignment="1">
      <alignment horizontal="center" vertical="center"/>
    </xf>
    <xf numFmtId="0" fontId="10" fillId="0" borderId="12" xfId="43" applyFont="1" applyBorder="1"/>
    <xf numFmtId="0" fontId="6" fillId="0" borderId="12" xfId="43" applyFont="1" applyBorder="1"/>
    <xf numFmtId="0" fontId="33" fillId="0" borderId="11" xfId="43" applyBorder="1" applyAlignment="1">
      <alignment horizontal="center" vertical="center" wrapText="1"/>
    </xf>
    <xf numFmtId="0" fontId="33" fillId="0" borderId="18" xfId="43" applyBorder="1" applyAlignment="1">
      <alignment horizontal="center" vertical="center" wrapText="1"/>
    </xf>
    <xf numFmtId="0" fontId="22" fillId="0" borderId="11" xfId="43" applyFont="1" applyBorder="1" applyAlignment="1">
      <alignment horizontal="center" vertical="center" wrapText="1"/>
    </xf>
    <xf numFmtId="0" fontId="22" fillId="0" borderId="19" xfId="43" applyFont="1" applyBorder="1" applyAlignment="1">
      <alignment horizontal="center" vertical="center" wrapText="1"/>
    </xf>
    <xf numFmtId="0" fontId="22" fillId="0" borderId="18" xfId="43" applyFont="1" applyBorder="1" applyAlignment="1">
      <alignment horizontal="center" vertical="center" wrapText="1"/>
    </xf>
    <xf numFmtId="0" fontId="28" fillId="0" borderId="12" xfId="43" applyFont="1" applyBorder="1" applyAlignment="1">
      <alignment horizontal="left" vertical="center"/>
    </xf>
    <xf numFmtId="0" fontId="33" fillId="0" borderId="10" xfId="43" applyBorder="1" applyAlignment="1">
      <alignment horizontal="center" vertical="center"/>
    </xf>
    <xf numFmtId="0" fontId="37" fillId="0" borderId="0" xfId="43" applyFont="1"/>
    <xf numFmtId="176" fontId="6" fillId="0" borderId="21" xfId="43" applyNumberFormat="1" applyFont="1" applyBorder="1" applyAlignment="1">
      <alignment horizontal="center" vertical="center"/>
    </xf>
    <xf numFmtId="176" fontId="6" fillId="0" borderId="23" xfId="43" applyNumberFormat="1" applyFont="1" applyBorder="1" applyAlignment="1">
      <alignment horizontal="center" vertical="center"/>
    </xf>
    <xf numFmtId="0" fontId="6" fillId="18" borderId="10" xfId="43" applyFont="1" applyFill="1" applyBorder="1" applyAlignment="1">
      <alignment horizontal="center" vertical="center"/>
    </xf>
    <xf numFmtId="0" fontId="6" fillId="0" borderId="0" xfId="43" applyFont="1" applyAlignment="1">
      <alignment horizontal="left" vertical="center"/>
    </xf>
    <xf numFmtId="0" fontId="6" fillId="19" borderId="10" xfId="43" applyFont="1" applyFill="1" applyBorder="1" applyAlignment="1">
      <alignment horizontal="center" vertical="center"/>
    </xf>
    <xf numFmtId="0" fontId="6" fillId="19" borderId="20" xfId="43" applyFont="1" applyFill="1" applyBorder="1" applyAlignment="1">
      <alignment horizontal="center" vertical="center"/>
    </xf>
    <xf numFmtId="0" fontId="6" fillId="19" borderId="17" xfId="43" applyFont="1" applyFill="1" applyBorder="1" applyAlignment="1">
      <alignment horizontal="center" vertical="center"/>
    </xf>
    <xf numFmtId="176" fontId="33" fillId="0" borderId="15" xfId="43" quotePrefix="1" applyNumberFormat="1" applyBorder="1" applyAlignment="1">
      <alignment horizontal="center" vertical="center"/>
    </xf>
    <xf numFmtId="176" fontId="33" fillId="0" borderId="13" xfId="43" applyNumberFormat="1" applyBorder="1" applyAlignment="1">
      <alignment horizontal="center" vertical="center"/>
    </xf>
    <xf numFmtId="0" fontId="10" fillId="0" borderId="12" xfId="43" applyFont="1" applyBorder="1" applyAlignment="1">
      <alignment horizontal="left" vertical="center"/>
    </xf>
    <xf numFmtId="0" fontId="33" fillId="0" borderId="21" xfId="43" applyBorder="1" applyAlignment="1">
      <alignment horizontal="center" vertical="center"/>
    </xf>
    <xf numFmtId="0" fontId="33" fillId="0" borderId="23" xfId="43" applyBorder="1" applyAlignment="1">
      <alignment horizontal="center" vertical="center"/>
    </xf>
    <xf numFmtId="0" fontId="33" fillId="0" borderId="16" xfId="43" applyBorder="1" applyAlignment="1">
      <alignment horizontal="center" vertical="center"/>
    </xf>
    <xf numFmtId="0" fontId="33" fillId="0" borderId="14" xfId="43" applyBorder="1" applyAlignment="1">
      <alignment horizontal="center" vertical="center"/>
    </xf>
    <xf numFmtId="0" fontId="33" fillId="0" borderId="15" xfId="43" applyBorder="1" applyAlignment="1">
      <alignment horizontal="center" vertical="center"/>
    </xf>
    <xf numFmtId="0" fontId="33" fillId="0" borderId="13" xfId="43" applyBorder="1" applyAlignment="1">
      <alignment horizontal="center" vertical="center"/>
    </xf>
    <xf numFmtId="0" fontId="33" fillId="0" borderId="20" xfId="43" applyBorder="1" applyAlignment="1">
      <alignment horizontal="center" vertical="center"/>
    </xf>
    <xf numFmtId="0" fontId="33" fillId="0" borderId="24" xfId="43" applyBorder="1" applyAlignment="1">
      <alignment horizontal="center" vertical="center"/>
    </xf>
    <xf numFmtId="0" fontId="33" fillId="0" borderId="17" xfId="43" applyBorder="1" applyAlignment="1">
      <alignment horizontal="center" vertical="center"/>
    </xf>
    <xf numFmtId="0" fontId="33" fillId="0" borderId="22" xfId="43" applyBorder="1" applyAlignment="1">
      <alignment horizontal="center" vertical="center"/>
    </xf>
    <xf numFmtId="0" fontId="33" fillId="0" borderId="0" xfId="43" applyAlignment="1">
      <alignment horizontal="center" vertical="center"/>
    </xf>
    <xf numFmtId="0" fontId="33" fillId="0" borderId="12" xfId="43" applyBorder="1" applyAlignment="1">
      <alignment horizontal="center" vertical="center"/>
    </xf>
    <xf numFmtId="0" fontId="34" fillId="0" borderId="0" xfId="43" applyFont="1"/>
    <xf numFmtId="0" fontId="36" fillId="0" borderId="0" xfId="43" applyFont="1"/>
    <xf numFmtId="176" fontId="6" fillId="19" borderId="10" xfId="0" applyNumberFormat="1" applyFont="1" applyFill="1" applyBorder="1" applyAlignment="1">
      <alignment horizontal="center" vertical="center"/>
    </xf>
    <xf numFmtId="0" fontId="6" fillId="0" borderId="10" xfId="0" applyFont="1" applyBorder="1" applyAlignment="1">
      <alignment horizontal="center" vertical="center"/>
    </xf>
    <xf numFmtId="0" fontId="6" fillId="18" borderId="10" xfId="0" applyFont="1" applyFill="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17" xfId="0" applyFont="1" applyBorder="1" applyAlignment="1">
      <alignment horizontal="center" vertical="center"/>
    </xf>
    <xf numFmtId="0" fontId="6" fillId="19" borderId="10" xfId="0" applyFont="1" applyFill="1" applyBorder="1" applyAlignment="1">
      <alignment horizontal="center" vertical="center"/>
    </xf>
    <xf numFmtId="0" fontId="6" fillId="19" borderId="20" xfId="0" applyFont="1" applyFill="1" applyBorder="1" applyAlignment="1">
      <alignment horizontal="center" vertical="center"/>
    </xf>
    <xf numFmtId="0" fontId="6" fillId="19" borderId="17" xfId="0" applyFont="1" applyFill="1" applyBorder="1" applyAlignment="1">
      <alignment horizontal="center" vertical="center"/>
    </xf>
    <xf numFmtId="0" fontId="0" fillId="19" borderId="10" xfId="0" applyFill="1" applyBorder="1" applyAlignment="1">
      <alignment horizontal="center" vertical="center"/>
    </xf>
    <xf numFmtId="0" fontId="21" fillId="0" borderId="0" xfId="0" applyFont="1" applyAlignment="1">
      <alignment horizontal="left" vertical="center"/>
    </xf>
    <xf numFmtId="0" fontId="0" fillId="19" borderId="10" xfId="0" applyFill="1" applyBorder="1">
      <alignment vertical="center"/>
    </xf>
    <xf numFmtId="0" fontId="0" fillId="18" borderId="10" xfId="0" applyFill="1" applyBorder="1">
      <alignment vertical="center"/>
    </xf>
    <xf numFmtId="0" fontId="39" fillId="0" borderId="0" xfId="0" applyFont="1">
      <alignment vertical="center"/>
    </xf>
    <xf numFmtId="0" fontId="32" fillId="0" borderId="0" xfId="42">
      <alignment vertical="center"/>
    </xf>
    <xf numFmtId="0" fontId="40" fillId="0" borderId="0" xfId="0" applyFont="1">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xr:uid="{00000000-0005-0000-0000-00002A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785360" y="0"/>
          <a:ext cx="107061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785360" y="10685145"/>
          <a:ext cx="1070610" cy="1030605"/>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947410" y="5389245"/>
          <a:ext cx="1070610" cy="9829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6137910" y="0"/>
          <a:ext cx="124206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785360" y="0"/>
          <a:ext cx="107061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133350</xdr:colOff>
      <xdr:row>50</xdr:row>
      <xdr:rowOff>47625</xdr:rowOff>
    </xdr:from>
    <xdr:to>
      <xdr:col>12</xdr:col>
      <xdr:colOff>47625</xdr:colOff>
      <xdr:row>55</xdr:row>
      <xdr:rowOff>76200</xdr:rowOff>
    </xdr:to>
    <xdr:grpSp>
      <xdr:nvGrpSpPr>
        <xdr:cNvPr id="2" name="Group 37">
          <a:extLst>
            <a:ext uri="{FF2B5EF4-FFF2-40B4-BE49-F238E27FC236}">
              <a16:creationId xmlns:a16="http://schemas.microsoft.com/office/drawing/2014/main" id="{00000000-0008-0000-0500-000002000000}"/>
            </a:ext>
          </a:extLst>
        </xdr:cNvPr>
        <xdr:cNvGrpSpPr>
          <a:grpSpLocks/>
        </xdr:cNvGrpSpPr>
      </xdr:nvGrpSpPr>
      <xdr:grpSpPr bwMode="auto">
        <a:xfrm>
          <a:off x="6991350" y="9467850"/>
          <a:ext cx="1285875" cy="981075"/>
          <a:chOff x="504" y="758"/>
          <a:chExt cx="111" cy="108"/>
        </a:xfrm>
      </xdr:grpSpPr>
      <xdr:sp macro="" textlink="">
        <xdr:nvSpPr>
          <xdr:cNvPr id="3" name="Rectangle 5">
            <a:extLst>
              <a:ext uri="{FF2B5EF4-FFF2-40B4-BE49-F238E27FC236}">
                <a16:creationId xmlns:a16="http://schemas.microsoft.com/office/drawing/2014/main" id="{00000000-0008-0000-0500-000003000000}"/>
              </a:ext>
            </a:extLst>
          </xdr:cNvPr>
          <xdr:cNvSpPr>
            <a:spLocks noChangeArrowheads="1"/>
          </xdr:cNvSpPr>
        </xdr:nvSpPr>
        <xdr:spPr bwMode="auto">
          <a:xfrm>
            <a:off x="526" y="776"/>
            <a:ext cx="58" cy="13"/>
          </a:xfrm>
          <a:prstGeom prst="rect">
            <a:avLst/>
          </a:prstGeom>
          <a:solidFill>
            <a:srgbClr val="FFFFFF"/>
          </a:solidFill>
          <a:ln w="9525">
            <a:solidFill>
              <a:srgbClr val="000000"/>
            </a:solidFill>
            <a:miter lim="800000"/>
            <a:headEnd/>
            <a:tailEnd/>
          </a:ln>
        </xdr:spPr>
      </xdr:sp>
      <xdr:sp macro="" textlink="">
        <xdr:nvSpPr>
          <xdr:cNvPr id="4" name="Rectangle 6">
            <a:extLst>
              <a:ext uri="{FF2B5EF4-FFF2-40B4-BE49-F238E27FC236}">
                <a16:creationId xmlns:a16="http://schemas.microsoft.com/office/drawing/2014/main" id="{00000000-0008-0000-0500-000004000000}"/>
              </a:ext>
            </a:extLst>
          </xdr:cNvPr>
          <xdr:cNvSpPr>
            <a:spLocks noChangeArrowheads="1"/>
          </xdr:cNvSpPr>
        </xdr:nvSpPr>
        <xdr:spPr bwMode="auto">
          <a:xfrm>
            <a:off x="526" y="789"/>
            <a:ext cx="58" cy="13"/>
          </a:xfrm>
          <a:prstGeom prst="rect">
            <a:avLst/>
          </a:prstGeom>
          <a:solidFill>
            <a:srgbClr val="FFFFFF"/>
          </a:solidFill>
          <a:ln w="9525">
            <a:solidFill>
              <a:srgbClr val="000000"/>
            </a:solidFill>
            <a:miter lim="800000"/>
            <a:headEnd/>
            <a:tailEnd/>
          </a:ln>
        </xdr:spPr>
      </xdr:sp>
      <xdr:sp macro="" textlink="">
        <xdr:nvSpPr>
          <xdr:cNvPr id="5" name="Rectangle 7">
            <a:extLst>
              <a:ext uri="{FF2B5EF4-FFF2-40B4-BE49-F238E27FC236}">
                <a16:creationId xmlns:a16="http://schemas.microsoft.com/office/drawing/2014/main" id="{00000000-0008-0000-0500-000005000000}"/>
              </a:ext>
            </a:extLst>
          </xdr:cNvPr>
          <xdr:cNvSpPr>
            <a:spLocks noChangeArrowheads="1"/>
          </xdr:cNvSpPr>
        </xdr:nvSpPr>
        <xdr:spPr bwMode="auto">
          <a:xfrm>
            <a:off x="526" y="802"/>
            <a:ext cx="58" cy="13"/>
          </a:xfrm>
          <a:prstGeom prst="rect">
            <a:avLst/>
          </a:prstGeom>
          <a:solidFill>
            <a:srgbClr val="FFFFFF"/>
          </a:solidFill>
          <a:ln w="9525">
            <a:solidFill>
              <a:srgbClr val="000000"/>
            </a:solidFill>
            <a:miter lim="800000"/>
            <a:headEnd/>
            <a:tailEnd/>
          </a:ln>
        </xdr:spPr>
      </xdr:sp>
      <xdr:sp macro="" textlink="">
        <xdr:nvSpPr>
          <xdr:cNvPr id="6" name="Rectangle 8">
            <a:extLst>
              <a:ext uri="{FF2B5EF4-FFF2-40B4-BE49-F238E27FC236}">
                <a16:creationId xmlns:a16="http://schemas.microsoft.com/office/drawing/2014/main" id="{00000000-0008-0000-0500-000006000000}"/>
              </a:ext>
            </a:extLst>
          </xdr:cNvPr>
          <xdr:cNvSpPr>
            <a:spLocks noChangeArrowheads="1"/>
          </xdr:cNvSpPr>
        </xdr:nvSpPr>
        <xdr:spPr bwMode="auto">
          <a:xfrm>
            <a:off x="526" y="815"/>
            <a:ext cx="58" cy="13"/>
          </a:xfrm>
          <a:prstGeom prst="rect">
            <a:avLst/>
          </a:prstGeom>
          <a:solidFill>
            <a:srgbClr val="FFFFFF"/>
          </a:solidFill>
          <a:ln w="9525">
            <a:solidFill>
              <a:srgbClr val="000000"/>
            </a:solidFill>
            <a:miter lim="800000"/>
            <a:headEnd/>
            <a:tailEnd/>
          </a:ln>
        </xdr:spPr>
      </xdr:sp>
      <xdr:sp macro="" textlink="">
        <xdr:nvSpPr>
          <xdr:cNvPr id="7" name="Rectangle 9">
            <a:extLst>
              <a:ext uri="{FF2B5EF4-FFF2-40B4-BE49-F238E27FC236}">
                <a16:creationId xmlns:a16="http://schemas.microsoft.com/office/drawing/2014/main" id="{00000000-0008-0000-0500-000007000000}"/>
              </a:ext>
            </a:extLst>
          </xdr:cNvPr>
          <xdr:cNvSpPr>
            <a:spLocks noChangeArrowheads="1"/>
          </xdr:cNvSpPr>
        </xdr:nvSpPr>
        <xdr:spPr bwMode="auto">
          <a:xfrm>
            <a:off x="526" y="828"/>
            <a:ext cx="58" cy="13"/>
          </a:xfrm>
          <a:prstGeom prst="rect">
            <a:avLst/>
          </a:prstGeom>
          <a:solidFill>
            <a:srgbClr val="FFFFFF"/>
          </a:solidFill>
          <a:ln w="9525">
            <a:solidFill>
              <a:srgbClr val="000000"/>
            </a:solidFill>
            <a:miter lim="800000"/>
            <a:headEnd/>
            <a:tailEnd/>
          </a:ln>
        </xdr:spPr>
      </xdr:sp>
      <xdr:sp macro="" textlink="">
        <xdr:nvSpPr>
          <xdr:cNvPr id="8" name="Rectangle 10">
            <a:extLst>
              <a:ext uri="{FF2B5EF4-FFF2-40B4-BE49-F238E27FC236}">
                <a16:creationId xmlns:a16="http://schemas.microsoft.com/office/drawing/2014/main" id="{00000000-0008-0000-0500-000008000000}"/>
              </a:ext>
            </a:extLst>
          </xdr:cNvPr>
          <xdr:cNvSpPr>
            <a:spLocks noChangeArrowheads="1"/>
          </xdr:cNvSpPr>
        </xdr:nvSpPr>
        <xdr:spPr bwMode="auto">
          <a:xfrm>
            <a:off x="526" y="840"/>
            <a:ext cx="58" cy="13"/>
          </a:xfrm>
          <a:prstGeom prst="rect">
            <a:avLst/>
          </a:prstGeom>
          <a:solidFill>
            <a:srgbClr val="FFFFFF"/>
          </a:solidFill>
          <a:ln w="9525">
            <a:solidFill>
              <a:srgbClr val="000000"/>
            </a:solidFill>
            <a:miter lim="800000"/>
            <a:headEnd/>
            <a:tailEnd/>
          </a:ln>
        </xdr:spPr>
      </xdr:sp>
      <xdr:sp macro="" textlink="">
        <xdr:nvSpPr>
          <xdr:cNvPr id="9" name="Rectangle 11">
            <a:extLst>
              <a:ext uri="{FF2B5EF4-FFF2-40B4-BE49-F238E27FC236}">
                <a16:creationId xmlns:a16="http://schemas.microsoft.com/office/drawing/2014/main" id="{00000000-0008-0000-0500-000009000000}"/>
              </a:ext>
            </a:extLst>
          </xdr:cNvPr>
          <xdr:cNvSpPr>
            <a:spLocks noChangeArrowheads="1"/>
          </xdr:cNvSpPr>
        </xdr:nvSpPr>
        <xdr:spPr bwMode="auto">
          <a:xfrm>
            <a:off x="526" y="852"/>
            <a:ext cx="58" cy="13"/>
          </a:xfrm>
          <a:prstGeom prst="rect">
            <a:avLst/>
          </a:prstGeom>
          <a:solidFill>
            <a:srgbClr val="FFFFFF"/>
          </a:solidFill>
          <a:ln w="9525">
            <a:solidFill>
              <a:srgbClr val="000000"/>
            </a:solidFill>
            <a:miter lim="800000"/>
            <a:headEnd/>
            <a:tailEnd/>
          </a:ln>
        </xdr:spPr>
      </xdr:sp>
      <xdr:sp macro="" textlink="">
        <xdr:nvSpPr>
          <xdr:cNvPr id="10" name="Rectangle 12">
            <a:extLst>
              <a:ext uri="{FF2B5EF4-FFF2-40B4-BE49-F238E27FC236}">
                <a16:creationId xmlns:a16="http://schemas.microsoft.com/office/drawing/2014/main" id="{00000000-0008-0000-0500-00000A000000}"/>
              </a:ext>
            </a:extLst>
          </xdr:cNvPr>
          <xdr:cNvSpPr>
            <a:spLocks noChangeArrowheads="1"/>
          </xdr:cNvSpPr>
        </xdr:nvSpPr>
        <xdr:spPr bwMode="auto">
          <a:xfrm>
            <a:off x="556" y="768"/>
            <a:ext cx="20" cy="8"/>
          </a:xfrm>
          <a:prstGeom prst="rect">
            <a:avLst/>
          </a:prstGeom>
          <a:solidFill>
            <a:srgbClr val="FFFFFF"/>
          </a:solidFill>
          <a:ln w="9525">
            <a:solidFill>
              <a:srgbClr val="000000"/>
            </a:solidFill>
            <a:miter lim="800000"/>
            <a:headEnd/>
            <a:tailEnd/>
          </a:ln>
        </xdr:spPr>
      </xdr:sp>
      <xdr:sp macro="" textlink="">
        <xdr:nvSpPr>
          <xdr:cNvPr id="11" name="Rectangle 13">
            <a:extLst>
              <a:ext uri="{FF2B5EF4-FFF2-40B4-BE49-F238E27FC236}">
                <a16:creationId xmlns:a16="http://schemas.microsoft.com/office/drawing/2014/main" id="{00000000-0008-0000-0500-00000B000000}"/>
              </a:ext>
            </a:extLst>
          </xdr:cNvPr>
          <xdr:cNvSpPr>
            <a:spLocks noChangeArrowheads="1"/>
          </xdr:cNvSpPr>
        </xdr:nvSpPr>
        <xdr:spPr bwMode="auto">
          <a:xfrm>
            <a:off x="556" y="760"/>
            <a:ext cx="20" cy="8"/>
          </a:xfrm>
          <a:prstGeom prst="rect">
            <a:avLst/>
          </a:prstGeom>
          <a:solidFill>
            <a:srgbClr val="FFFFFF"/>
          </a:solidFill>
          <a:ln w="9525">
            <a:solidFill>
              <a:srgbClr val="000000"/>
            </a:solidFill>
            <a:miter lim="800000"/>
            <a:headEnd/>
            <a:tailEnd/>
          </a:ln>
        </xdr:spPr>
      </xdr:sp>
      <xdr:sp macro="" textlink="">
        <xdr:nvSpPr>
          <xdr:cNvPr id="12" name="Line 15">
            <a:extLst>
              <a:ext uri="{FF2B5EF4-FFF2-40B4-BE49-F238E27FC236}">
                <a16:creationId xmlns:a16="http://schemas.microsoft.com/office/drawing/2014/main" id="{00000000-0008-0000-0500-00000C000000}"/>
              </a:ext>
            </a:extLst>
          </xdr:cNvPr>
          <xdr:cNvSpPr>
            <a:spLocks noChangeShapeType="1"/>
          </xdr:cNvSpPr>
        </xdr:nvSpPr>
        <xdr:spPr bwMode="auto">
          <a:xfrm>
            <a:off x="504" y="795"/>
            <a:ext cx="110" cy="1"/>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6">
            <a:extLst>
              <a:ext uri="{FF2B5EF4-FFF2-40B4-BE49-F238E27FC236}">
                <a16:creationId xmlns:a16="http://schemas.microsoft.com/office/drawing/2014/main" id="{00000000-0008-0000-0500-00000D000000}"/>
              </a:ext>
            </a:extLst>
          </xdr:cNvPr>
          <xdr:cNvSpPr>
            <a:spLocks noChangeShapeType="1"/>
          </xdr:cNvSpPr>
        </xdr:nvSpPr>
        <xdr:spPr bwMode="auto">
          <a:xfrm>
            <a:off x="504" y="833"/>
            <a:ext cx="110"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7">
            <a:extLst>
              <a:ext uri="{FF2B5EF4-FFF2-40B4-BE49-F238E27FC236}">
                <a16:creationId xmlns:a16="http://schemas.microsoft.com/office/drawing/2014/main" id="{00000000-0008-0000-0500-00000E000000}"/>
              </a:ext>
            </a:extLst>
          </xdr:cNvPr>
          <xdr:cNvSpPr>
            <a:spLocks noChangeShapeType="1"/>
          </xdr:cNvSpPr>
        </xdr:nvSpPr>
        <xdr:spPr bwMode="auto">
          <a:xfrm flipH="1">
            <a:off x="515" y="845"/>
            <a:ext cx="1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 name="Line 19">
            <a:extLst>
              <a:ext uri="{FF2B5EF4-FFF2-40B4-BE49-F238E27FC236}">
                <a16:creationId xmlns:a16="http://schemas.microsoft.com/office/drawing/2014/main" id="{00000000-0008-0000-0500-00000F000000}"/>
              </a:ext>
            </a:extLst>
          </xdr:cNvPr>
          <xdr:cNvSpPr>
            <a:spLocks noChangeShapeType="1"/>
          </xdr:cNvSpPr>
        </xdr:nvSpPr>
        <xdr:spPr bwMode="auto">
          <a:xfrm flipH="1">
            <a:off x="519" y="846"/>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 name="Line 20">
            <a:extLst>
              <a:ext uri="{FF2B5EF4-FFF2-40B4-BE49-F238E27FC236}">
                <a16:creationId xmlns:a16="http://schemas.microsoft.com/office/drawing/2014/main" id="{00000000-0008-0000-0500-000010000000}"/>
              </a:ext>
            </a:extLst>
          </xdr:cNvPr>
          <xdr:cNvSpPr>
            <a:spLocks noChangeShapeType="1"/>
          </xdr:cNvSpPr>
        </xdr:nvSpPr>
        <xdr:spPr bwMode="auto">
          <a:xfrm flipH="1">
            <a:off x="511" y="846"/>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 name="Line 23">
            <a:extLst>
              <a:ext uri="{FF2B5EF4-FFF2-40B4-BE49-F238E27FC236}">
                <a16:creationId xmlns:a16="http://schemas.microsoft.com/office/drawing/2014/main" id="{00000000-0008-0000-0500-000011000000}"/>
              </a:ext>
            </a:extLst>
          </xdr:cNvPr>
          <xdr:cNvSpPr>
            <a:spLocks noChangeShapeType="1"/>
          </xdr:cNvSpPr>
        </xdr:nvSpPr>
        <xdr:spPr bwMode="auto">
          <a:xfrm>
            <a:off x="584" y="847"/>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 name="Line 24">
            <a:extLst>
              <a:ext uri="{FF2B5EF4-FFF2-40B4-BE49-F238E27FC236}">
                <a16:creationId xmlns:a16="http://schemas.microsoft.com/office/drawing/2014/main" id="{00000000-0008-0000-0500-000012000000}"/>
              </a:ext>
            </a:extLst>
          </xdr:cNvPr>
          <xdr:cNvSpPr>
            <a:spLocks noChangeShapeType="1"/>
          </xdr:cNvSpPr>
        </xdr:nvSpPr>
        <xdr:spPr bwMode="auto">
          <a:xfrm flipH="1">
            <a:off x="585" y="847"/>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 name="Line 25">
            <a:extLst>
              <a:ext uri="{FF2B5EF4-FFF2-40B4-BE49-F238E27FC236}">
                <a16:creationId xmlns:a16="http://schemas.microsoft.com/office/drawing/2014/main" id="{00000000-0008-0000-0500-000013000000}"/>
              </a:ext>
            </a:extLst>
          </xdr:cNvPr>
          <xdr:cNvSpPr>
            <a:spLocks noChangeShapeType="1"/>
          </xdr:cNvSpPr>
        </xdr:nvSpPr>
        <xdr:spPr bwMode="auto">
          <a:xfrm flipH="1">
            <a:off x="591" y="848"/>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 name="Line 27">
            <a:extLst>
              <a:ext uri="{FF2B5EF4-FFF2-40B4-BE49-F238E27FC236}">
                <a16:creationId xmlns:a16="http://schemas.microsoft.com/office/drawing/2014/main" id="{00000000-0008-0000-0500-000014000000}"/>
              </a:ext>
            </a:extLst>
          </xdr:cNvPr>
          <xdr:cNvSpPr>
            <a:spLocks noChangeShapeType="1"/>
          </xdr:cNvSpPr>
        </xdr:nvSpPr>
        <xdr:spPr bwMode="auto">
          <a:xfrm>
            <a:off x="504" y="758"/>
            <a:ext cx="111"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8">
            <a:extLst>
              <a:ext uri="{FF2B5EF4-FFF2-40B4-BE49-F238E27FC236}">
                <a16:creationId xmlns:a16="http://schemas.microsoft.com/office/drawing/2014/main" id="{00000000-0008-0000-0500-000015000000}"/>
              </a:ext>
            </a:extLst>
          </xdr:cNvPr>
          <xdr:cNvSpPr>
            <a:spLocks noChangeShapeType="1"/>
          </xdr:cNvSpPr>
        </xdr:nvSpPr>
        <xdr:spPr bwMode="auto">
          <a:xfrm>
            <a:off x="504" y="866"/>
            <a:ext cx="110"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9">
            <a:extLst>
              <a:ext uri="{FF2B5EF4-FFF2-40B4-BE49-F238E27FC236}">
                <a16:creationId xmlns:a16="http://schemas.microsoft.com/office/drawing/2014/main" id="{00000000-0008-0000-0500-000016000000}"/>
              </a:ext>
            </a:extLst>
          </xdr:cNvPr>
          <xdr:cNvSpPr>
            <a:spLocks noChangeShapeType="1"/>
          </xdr:cNvSpPr>
        </xdr:nvSpPr>
        <xdr:spPr bwMode="auto">
          <a:xfrm flipV="1">
            <a:off x="504" y="833"/>
            <a:ext cx="0" cy="33"/>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30">
            <a:extLst>
              <a:ext uri="{FF2B5EF4-FFF2-40B4-BE49-F238E27FC236}">
                <a16:creationId xmlns:a16="http://schemas.microsoft.com/office/drawing/2014/main" id="{00000000-0008-0000-0500-000017000000}"/>
              </a:ext>
            </a:extLst>
          </xdr:cNvPr>
          <xdr:cNvSpPr>
            <a:spLocks noChangeShapeType="1"/>
          </xdr:cNvSpPr>
        </xdr:nvSpPr>
        <xdr:spPr bwMode="auto">
          <a:xfrm flipV="1">
            <a:off x="504" y="795"/>
            <a:ext cx="0" cy="37"/>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1">
            <a:extLst>
              <a:ext uri="{FF2B5EF4-FFF2-40B4-BE49-F238E27FC236}">
                <a16:creationId xmlns:a16="http://schemas.microsoft.com/office/drawing/2014/main" id="{00000000-0008-0000-0500-000018000000}"/>
              </a:ext>
            </a:extLst>
          </xdr:cNvPr>
          <xdr:cNvSpPr>
            <a:spLocks noChangeShapeType="1"/>
          </xdr:cNvSpPr>
        </xdr:nvSpPr>
        <xdr:spPr bwMode="auto">
          <a:xfrm flipV="1">
            <a:off x="504" y="758"/>
            <a:ext cx="0" cy="37"/>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50</xdr:row>
      <xdr:rowOff>38100</xdr:rowOff>
    </xdr:from>
    <xdr:ext cx="249299" cy="179040"/>
    <xdr:sp macro="" textlink="">
      <xdr:nvSpPr>
        <xdr:cNvPr id="25" name="Text Box 32">
          <a:extLst>
            <a:ext uri="{FF2B5EF4-FFF2-40B4-BE49-F238E27FC236}">
              <a16:creationId xmlns:a16="http://schemas.microsoft.com/office/drawing/2014/main" id="{00000000-0008-0000-0500-000019000000}"/>
            </a:ext>
          </a:extLst>
        </xdr:cNvPr>
        <xdr:cNvSpPr txBox="1">
          <a:spLocks noChangeArrowheads="1"/>
        </xdr:cNvSpPr>
      </xdr:nvSpPr>
      <xdr:spPr bwMode="auto">
        <a:xfrm>
          <a:off x="8305800" y="9458325"/>
          <a:ext cx="249299" cy="179040"/>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51</xdr:row>
      <xdr:rowOff>15240</xdr:rowOff>
    </xdr:from>
    <xdr:ext cx="364715" cy="168508"/>
    <xdr:sp macro="" textlink="">
      <xdr:nvSpPr>
        <xdr:cNvPr id="26" name="Text Box 33">
          <a:extLst>
            <a:ext uri="{FF2B5EF4-FFF2-40B4-BE49-F238E27FC236}">
              <a16:creationId xmlns:a16="http://schemas.microsoft.com/office/drawing/2014/main" id="{00000000-0008-0000-0500-00001A000000}"/>
            </a:ext>
          </a:extLst>
        </xdr:cNvPr>
        <xdr:cNvSpPr txBox="1">
          <a:spLocks noChangeArrowheads="1"/>
        </xdr:cNvSpPr>
      </xdr:nvSpPr>
      <xdr:spPr bwMode="auto">
        <a:xfrm>
          <a:off x="8290560" y="9625965"/>
          <a:ext cx="364715"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52</xdr:row>
      <xdr:rowOff>99060</xdr:rowOff>
    </xdr:from>
    <xdr:ext cx="364715" cy="168508"/>
    <xdr:sp macro="" textlink="">
      <xdr:nvSpPr>
        <xdr:cNvPr id="27" name="Text Box 34">
          <a:extLst>
            <a:ext uri="{FF2B5EF4-FFF2-40B4-BE49-F238E27FC236}">
              <a16:creationId xmlns:a16="http://schemas.microsoft.com/office/drawing/2014/main" id="{00000000-0008-0000-0500-00001B000000}"/>
            </a:ext>
          </a:extLst>
        </xdr:cNvPr>
        <xdr:cNvSpPr txBox="1">
          <a:spLocks noChangeArrowheads="1"/>
        </xdr:cNvSpPr>
      </xdr:nvSpPr>
      <xdr:spPr bwMode="auto">
        <a:xfrm>
          <a:off x="8305800" y="9900285"/>
          <a:ext cx="364715"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53</xdr:row>
      <xdr:rowOff>99060</xdr:rowOff>
    </xdr:from>
    <xdr:ext cx="249299" cy="168508"/>
    <xdr:sp macro="" textlink="">
      <xdr:nvSpPr>
        <xdr:cNvPr id="28" name="Text Box 35">
          <a:extLst>
            <a:ext uri="{FF2B5EF4-FFF2-40B4-BE49-F238E27FC236}">
              <a16:creationId xmlns:a16="http://schemas.microsoft.com/office/drawing/2014/main" id="{00000000-0008-0000-0500-00001C000000}"/>
            </a:ext>
          </a:extLst>
        </xdr:cNvPr>
        <xdr:cNvSpPr txBox="1">
          <a:spLocks noChangeArrowheads="1"/>
        </xdr:cNvSpPr>
      </xdr:nvSpPr>
      <xdr:spPr bwMode="auto">
        <a:xfrm>
          <a:off x="8321040" y="10090785"/>
          <a:ext cx="249299"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54</xdr:row>
      <xdr:rowOff>60960</xdr:rowOff>
    </xdr:from>
    <xdr:ext cx="249299" cy="168508"/>
    <xdr:sp macro="" textlink="">
      <xdr:nvSpPr>
        <xdr:cNvPr id="29" name="Text Box 36">
          <a:extLst>
            <a:ext uri="{FF2B5EF4-FFF2-40B4-BE49-F238E27FC236}">
              <a16:creationId xmlns:a16="http://schemas.microsoft.com/office/drawing/2014/main" id="{00000000-0008-0000-0500-00001D000000}"/>
            </a:ext>
          </a:extLst>
        </xdr:cNvPr>
        <xdr:cNvSpPr txBox="1">
          <a:spLocks noChangeArrowheads="1"/>
        </xdr:cNvSpPr>
      </xdr:nvSpPr>
      <xdr:spPr bwMode="auto">
        <a:xfrm>
          <a:off x="8328660" y="10243185"/>
          <a:ext cx="249299"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2</xdr:row>
      <xdr:rowOff>0</xdr:rowOff>
    </xdr:from>
    <xdr:to>
      <xdr:col>13</xdr:col>
      <xdr:colOff>666280</xdr:colOff>
      <xdr:row>36</xdr:row>
      <xdr:rowOff>47625</xdr:rowOff>
    </xdr:to>
    <xdr:pic>
      <xdr:nvPicPr>
        <xdr:cNvPr id="33" name="図 32">
          <a:extLst>
            <a:ext uri="{FF2B5EF4-FFF2-40B4-BE49-F238E27FC236}">
              <a16:creationId xmlns:a16="http://schemas.microsoft.com/office/drawing/2014/main" id="{00000000-0008-0000-05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9581680" cy="5876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327660</xdr:colOff>
      <xdr:row>3</xdr:row>
      <xdr:rowOff>114300</xdr:rowOff>
    </xdr:from>
    <xdr:to>
      <xdr:col>8</xdr:col>
      <xdr:colOff>259080</xdr:colOff>
      <xdr:row>28</xdr:row>
      <xdr:rowOff>60960</xdr:rowOff>
    </xdr:to>
    <xdr:pic>
      <xdr:nvPicPr>
        <xdr:cNvPr id="7169" name="Picture 1">
          <a:extLst>
            <a:ext uri="{FF2B5EF4-FFF2-40B4-BE49-F238E27FC236}">
              <a16:creationId xmlns:a16="http://schemas.microsoft.com/office/drawing/2014/main" id="{00000000-0008-0000-0600-000001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 y="762000"/>
          <a:ext cx="4137660" cy="4137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 Id="rId8" Type="http://schemas.openxmlformats.org/officeDocument/2006/relationships/hyperlink" Target="https://www.vector.co.jp/soft/winnt/business/se378498.html" TargetMode="External"/><Relationship Id="rId3" Type="http://schemas.openxmlformats.org/officeDocument/2006/relationships/hyperlink" Target="https://www.vector.co.jp/soft/winnt/business/se517814.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K94"/>
  <sheetViews>
    <sheetView tabSelected="1" workbookViewId="0">
      <selection activeCell="A9" sqref="A9:K9"/>
    </sheetView>
  </sheetViews>
  <sheetFormatPr defaultRowHeight="13.5"/>
  <sheetData>
    <row r="1" spans="1:11" ht="25.5" customHeight="1">
      <c r="A1" s="134" t="s">
        <v>392</v>
      </c>
      <c r="B1" s="134"/>
      <c r="C1" s="134"/>
      <c r="D1" s="134"/>
      <c r="E1" s="134"/>
      <c r="F1" s="134"/>
      <c r="G1" s="134"/>
      <c r="H1" s="134"/>
      <c r="I1" s="134"/>
    </row>
    <row r="2" spans="1:11" ht="28.5" customHeight="1">
      <c r="A2" s="134" t="s">
        <v>393</v>
      </c>
      <c r="B2" s="134"/>
      <c r="C2" s="134"/>
      <c r="D2" s="134"/>
      <c r="E2" s="134"/>
      <c r="F2" s="134"/>
      <c r="G2" s="134"/>
      <c r="H2" s="134"/>
      <c r="I2" s="134"/>
    </row>
    <row r="3" spans="1:11" ht="14.25" customHeight="1">
      <c r="A3" s="75"/>
    </row>
    <row r="4" spans="1:11" ht="15">
      <c r="A4" s="321" t="s">
        <v>479</v>
      </c>
      <c r="B4" s="321"/>
      <c r="C4" s="321"/>
      <c r="D4" s="321"/>
      <c r="E4" s="321"/>
      <c r="F4" s="321"/>
      <c r="G4" s="321"/>
      <c r="H4" s="321"/>
      <c r="I4" s="321"/>
      <c r="J4" s="321"/>
      <c r="K4" s="321"/>
    </row>
    <row r="5" spans="1:11">
      <c r="A5" s="322" t="s">
        <v>404</v>
      </c>
      <c r="B5" s="322"/>
      <c r="C5" s="322"/>
      <c r="D5" s="322"/>
      <c r="E5" s="322"/>
      <c r="F5" s="322"/>
      <c r="G5" s="322"/>
      <c r="H5" s="322"/>
      <c r="I5" s="322"/>
      <c r="J5" s="322"/>
      <c r="K5" s="322"/>
    </row>
    <row r="6" spans="1:11" ht="15">
      <c r="A6" s="323" t="s">
        <v>480</v>
      </c>
      <c r="B6" s="323"/>
      <c r="C6" s="323"/>
      <c r="D6" s="323"/>
      <c r="E6" s="323"/>
      <c r="F6" s="323"/>
      <c r="G6" s="323"/>
      <c r="H6" s="323"/>
      <c r="I6" s="323"/>
      <c r="J6" s="323"/>
      <c r="K6" s="323"/>
    </row>
    <row r="7" spans="1:11">
      <c r="A7" s="322" t="s">
        <v>425</v>
      </c>
      <c r="B7" s="322"/>
      <c r="C7" s="322"/>
      <c r="D7" s="322"/>
      <c r="E7" s="322"/>
      <c r="F7" s="322"/>
      <c r="G7" s="322"/>
      <c r="H7" s="322"/>
      <c r="I7" s="322"/>
      <c r="J7" s="322"/>
      <c r="K7" s="322"/>
    </row>
    <row r="8" spans="1:11" ht="15">
      <c r="A8" s="323" t="s">
        <v>481</v>
      </c>
      <c r="B8" s="323"/>
      <c r="C8" s="323"/>
      <c r="D8" s="323"/>
      <c r="E8" s="323"/>
      <c r="F8" s="323"/>
      <c r="G8" s="323"/>
      <c r="H8" s="323"/>
      <c r="I8" s="323"/>
      <c r="J8" s="323"/>
      <c r="K8" s="323"/>
    </row>
    <row r="9" spans="1:11">
      <c r="A9" s="322" t="s">
        <v>482</v>
      </c>
      <c r="B9" s="322"/>
      <c r="C9" s="322"/>
      <c r="D9" s="322"/>
      <c r="E9" s="322"/>
      <c r="F9" s="322"/>
      <c r="G9" s="322"/>
      <c r="H9" s="322"/>
      <c r="I9" s="322"/>
      <c r="J9" s="322"/>
      <c r="K9" s="322"/>
    </row>
    <row r="10" spans="1:11" ht="15">
      <c r="A10" s="323" t="s">
        <v>483</v>
      </c>
      <c r="B10" s="323"/>
      <c r="C10" s="323"/>
      <c r="D10" s="323"/>
      <c r="E10" s="323"/>
      <c r="F10" s="323"/>
      <c r="G10" s="323"/>
      <c r="H10" s="323"/>
      <c r="I10" s="323"/>
      <c r="J10" s="323"/>
      <c r="K10" s="323"/>
    </row>
    <row r="11" spans="1:11">
      <c r="A11" s="322" t="s">
        <v>484</v>
      </c>
      <c r="B11" s="322"/>
      <c r="C11" s="322"/>
      <c r="D11" s="322"/>
      <c r="E11" s="322"/>
      <c r="F11" s="322"/>
      <c r="G11" s="322"/>
      <c r="H11" s="322"/>
      <c r="I11" s="322"/>
      <c r="J11" s="322"/>
      <c r="K11" s="322"/>
    </row>
    <row r="12" spans="1:11" ht="15">
      <c r="A12" s="323" t="s">
        <v>485</v>
      </c>
      <c r="B12" s="323"/>
      <c r="C12" s="323"/>
      <c r="D12" s="323"/>
      <c r="E12" s="323"/>
      <c r="F12" s="323"/>
      <c r="G12" s="323"/>
      <c r="H12" s="323"/>
      <c r="I12" s="323"/>
      <c r="J12" s="323"/>
      <c r="K12" s="323"/>
    </row>
    <row r="13" spans="1:11">
      <c r="A13" s="322" t="s">
        <v>396</v>
      </c>
      <c r="B13" s="322"/>
      <c r="C13" s="322"/>
      <c r="D13" s="322"/>
      <c r="E13" s="322"/>
      <c r="F13" s="322"/>
      <c r="G13" s="322"/>
      <c r="H13" s="322"/>
      <c r="I13" s="322"/>
      <c r="J13" s="322"/>
      <c r="K13" s="322"/>
    </row>
    <row r="14" spans="1:11" ht="15">
      <c r="A14" s="323" t="s">
        <v>486</v>
      </c>
      <c r="B14" s="323"/>
      <c r="C14" s="323"/>
      <c r="D14" s="323"/>
      <c r="E14" s="323"/>
      <c r="F14" s="323"/>
      <c r="G14" s="323"/>
      <c r="H14" s="323"/>
      <c r="I14" s="323"/>
      <c r="J14" s="323"/>
      <c r="K14" s="323"/>
    </row>
    <row r="15" spans="1:11">
      <c r="A15" s="322" t="s">
        <v>398</v>
      </c>
      <c r="B15" s="322"/>
      <c r="C15" s="322"/>
      <c r="D15" s="322"/>
      <c r="E15" s="322"/>
      <c r="F15" s="322"/>
      <c r="G15" s="322"/>
      <c r="H15" s="322"/>
      <c r="I15" s="322"/>
      <c r="J15" s="322"/>
      <c r="K15" s="322"/>
    </row>
    <row r="16" spans="1:11" ht="15">
      <c r="A16" s="323" t="s">
        <v>487</v>
      </c>
      <c r="B16" s="323"/>
      <c r="C16" s="323"/>
      <c r="D16" s="323"/>
      <c r="E16" s="323"/>
      <c r="F16" s="323"/>
      <c r="G16" s="323"/>
      <c r="H16" s="323"/>
      <c r="I16" s="323"/>
      <c r="J16" s="323"/>
      <c r="K16" s="323"/>
    </row>
    <row r="17" spans="1:11">
      <c r="A17" s="322" t="s">
        <v>395</v>
      </c>
      <c r="B17" s="322"/>
      <c r="C17" s="322"/>
      <c r="D17" s="322"/>
      <c r="E17" s="322"/>
      <c r="F17" s="322"/>
      <c r="G17" s="322"/>
      <c r="H17" s="322"/>
      <c r="I17" s="322"/>
      <c r="J17" s="322"/>
      <c r="K17" s="322"/>
    </row>
    <row r="18" spans="1:11" ht="15">
      <c r="A18" s="323" t="s">
        <v>488</v>
      </c>
      <c r="B18" s="323"/>
      <c r="C18" s="323"/>
      <c r="D18" s="323"/>
      <c r="E18" s="323"/>
      <c r="F18" s="323"/>
      <c r="G18" s="323"/>
      <c r="H18" s="323"/>
      <c r="I18" s="323"/>
      <c r="J18" s="323"/>
      <c r="K18" s="323"/>
    </row>
    <row r="19" spans="1:11">
      <c r="A19" s="322" t="s">
        <v>400</v>
      </c>
      <c r="B19" s="322"/>
      <c r="C19" s="322"/>
      <c r="D19" s="322"/>
      <c r="E19" s="322"/>
      <c r="F19" s="322"/>
      <c r="G19" s="322"/>
      <c r="H19" s="322"/>
      <c r="I19" s="322"/>
      <c r="J19" s="322"/>
      <c r="K19" s="322"/>
    </row>
    <row r="20" spans="1:11" ht="15">
      <c r="A20" s="323" t="s">
        <v>489</v>
      </c>
      <c r="B20" s="323"/>
      <c r="C20" s="323"/>
      <c r="D20" s="323"/>
      <c r="E20" s="323"/>
      <c r="F20" s="323"/>
      <c r="G20" s="323"/>
      <c r="H20" s="323"/>
      <c r="I20" s="323"/>
      <c r="J20" s="323"/>
      <c r="K20" s="323"/>
    </row>
    <row r="21" spans="1:11">
      <c r="A21" s="322" t="s">
        <v>399</v>
      </c>
      <c r="B21" s="322"/>
      <c r="C21" s="322"/>
      <c r="D21" s="322"/>
      <c r="E21" s="322"/>
      <c r="F21" s="322"/>
      <c r="G21" s="322"/>
      <c r="H21" s="322"/>
      <c r="I21" s="322"/>
      <c r="J21" s="322"/>
      <c r="K21" s="322"/>
    </row>
    <row r="22" spans="1:11" ht="15">
      <c r="A22" s="323" t="s">
        <v>490</v>
      </c>
      <c r="B22" s="323"/>
      <c r="C22" s="323"/>
      <c r="D22" s="323"/>
      <c r="E22" s="323"/>
      <c r="F22" s="323"/>
      <c r="G22" s="323"/>
      <c r="H22" s="323"/>
      <c r="I22" s="323"/>
      <c r="J22" s="323"/>
      <c r="K22" s="323"/>
    </row>
    <row r="23" spans="1:11">
      <c r="A23" s="322" t="s">
        <v>402</v>
      </c>
      <c r="B23" s="322"/>
      <c r="C23" s="322"/>
      <c r="D23" s="322"/>
      <c r="E23" s="322"/>
      <c r="F23" s="322"/>
      <c r="G23" s="322"/>
      <c r="H23" s="322"/>
      <c r="I23" s="322"/>
      <c r="J23" s="322"/>
      <c r="K23" s="322"/>
    </row>
    <row r="24" spans="1:11" ht="15">
      <c r="A24" s="323" t="s">
        <v>491</v>
      </c>
      <c r="B24" s="323"/>
      <c r="C24" s="323"/>
      <c r="D24" s="323"/>
      <c r="E24" s="323"/>
      <c r="F24" s="323"/>
      <c r="G24" s="323"/>
      <c r="H24" s="323"/>
      <c r="I24" s="323"/>
      <c r="J24" s="323"/>
      <c r="K24" s="323"/>
    </row>
    <row r="25" spans="1:11">
      <c r="A25" s="322" t="s">
        <v>492</v>
      </c>
      <c r="B25" s="322"/>
      <c r="C25" s="322"/>
      <c r="D25" s="322"/>
      <c r="E25" s="322"/>
      <c r="F25" s="322"/>
      <c r="G25" s="322"/>
      <c r="H25" s="322"/>
      <c r="I25" s="322"/>
      <c r="J25" s="322"/>
      <c r="K25" s="322"/>
    </row>
    <row r="26" spans="1:11" ht="15">
      <c r="A26" s="323" t="s">
        <v>493</v>
      </c>
      <c r="B26" s="323"/>
      <c r="C26" s="323"/>
      <c r="D26" s="323"/>
      <c r="E26" s="323"/>
      <c r="F26" s="323"/>
      <c r="G26" s="323"/>
      <c r="H26" s="323"/>
      <c r="I26" s="323"/>
      <c r="J26" s="323"/>
      <c r="K26" s="323"/>
    </row>
    <row r="27" spans="1:11">
      <c r="A27" s="322" t="s">
        <v>401</v>
      </c>
      <c r="B27" s="322"/>
      <c r="C27" s="322"/>
      <c r="D27" s="322"/>
      <c r="E27" s="322"/>
      <c r="F27" s="322"/>
      <c r="G27" s="322"/>
      <c r="H27" s="322"/>
      <c r="I27" s="322"/>
      <c r="J27" s="322"/>
      <c r="K27" s="322"/>
    </row>
    <row r="28" spans="1:11" ht="15">
      <c r="A28" s="323" t="s">
        <v>494</v>
      </c>
      <c r="B28" s="323"/>
      <c r="C28" s="323"/>
      <c r="D28" s="323"/>
      <c r="E28" s="323"/>
      <c r="F28" s="323"/>
      <c r="G28" s="323"/>
      <c r="H28" s="323"/>
      <c r="I28" s="323"/>
      <c r="J28" s="323"/>
      <c r="K28" s="323"/>
    </row>
    <row r="29" spans="1:11">
      <c r="A29" s="322" t="s">
        <v>403</v>
      </c>
      <c r="B29" s="322"/>
      <c r="C29" s="322"/>
      <c r="D29" s="322"/>
      <c r="E29" s="322"/>
      <c r="F29" s="322"/>
      <c r="G29" s="322"/>
      <c r="H29" s="322"/>
      <c r="I29" s="322"/>
      <c r="J29" s="322"/>
      <c r="K29" s="322"/>
    </row>
    <row r="30" spans="1:11" ht="15">
      <c r="A30" s="323" t="s">
        <v>495</v>
      </c>
      <c r="B30" s="323"/>
      <c r="C30" s="323"/>
      <c r="D30" s="323"/>
      <c r="E30" s="323"/>
      <c r="F30" s="323"/>
      <c r="G30" s="323"/>
      <c r="H30" s="323"/>
      <c r="I30" s="323"/>
      <c r="J30" s="323"/>
      <c r="K30" s="323"/>
    </row>
    <row r="31" spans="1:11">
      <c r="A31" s="322" t="s">
        <v>496</v>
      </c>
      <c r="B31" s="322"/>
      <c r="C31" s="322"/>
      <c r="D31" s="322"/>
      <c r="E31" s="322"/>
      <c r="F31" s="322"/>
      <c r="G31" s="322"/>
      <c r="H31" s="322"/>
      <c r="I31" s="322"/>
      <c r="J31" s="322"/>
      <c r="K31" s="322"/>
    </row>
    <row r="32" spans="1:11" ht="15">
      <c r="A32" s="323" t="s">
        <v>497</v>
      </c>
      <c r="B32" s="323"/>
      <c r="C32" s="323"/>
      <c r="D32" s="323"/>
      <c r="E32" s="323"/>
      <c r="F32" s="323"/>
      <c r="G32" s="323"/>
      <c r="H32" s="323"/>
      <c r="I32" s="323"/>
      <c r="J32" s="323"/>
      <c r="K32" s="323"/>
    </row>
    <row r="33" spans="1:11">
      <c r="A33" s="322" t="s">
        <v>397</v>
      </c>
      <c r="B33" s="322"/>
      <c r="C33" s="322"/>
      <c r="D33" s="322"/>
      <c r="E33" s="322"/>
      <c r="F33" s="322"/>
      <c r="G33" s="322"/>
      <c r="H33" s="322"/>
      <c r="I33" s="322"/>
      <c r="J33" s="322"/>
      <c r="K33" s="322"/>
    </row>
    <row r="34" spans="1:11" ht="15">
      <c r="A34" s="323" t="s">
        <v>498</v>
      </c>
      <c r="B34" s="323"/>
      <c r="C34" s="323"/>
      <c r="D34" s="323"/>
      <c r="E34" s="323"/>
      <c r="F34" s="323"/>
      <c r="G34" s="323"/>
      <c r="H34" s="323"/>
      <c r="I34" s="323"/>
      <c r="J34" s="323"/>
      <c r="K34" s="323"/>
    </row>
    <row r="35" spans="1:11">
      <c r="A35" s="322" t="s">
        <v>499</v>
      </c>
      <c r="B35" s="322"/>
      <c r="C35" s="322"/>
      <c r="D35" s="322"/>
      <c r="E35" s="322"/>
      <c r="F35" s="322"/>
      <c r="G35" s="322"/>
      <c r="H35" s="322"/>
      <c r="I35" s="322"/>
      <c r="J35" s="322"/>
      <c r="K35" s="322"/>
    </row>
    <row r="36" spans="1:11" ht="15">
      <c r="A36" s="323" t="s">
        <v>500</v>
      </c>
      <c r="B36" s="323"/>
      <c r="C36" s="323"/>
      <c r="D36" s="323"/>
      <c r="E36" s="323"/>
      <c r="F36" s="323"/>
      <c r="G36" s="323"/>
      <c r="H36" s="323"/>
      <c r="I36" s="323"/>
      <c r="J36" s="323"/>
      <c r="K36" s="323"/>
    </row>
    <row r="37" spans="1:11">
      <c r="A37" s="322" t="s">
        <v>394</v>
      </c>
      <c r="B37" s="322"/>
      <c r="C37" s="322"/>
      <c r="D37" s="322"/>
      <c r="E37" s="322"/>
      <c r="F37" s="322"/>
      <c r="G37" s="322"/>
      <c r="H37" s="322"/>
      <c r="I37" s="322"/>
      <c r="J37" s="322"/>
      <c r="K37" s="322"/>
    </row>
    <row r="38" spans="1:11" ht="15">
      <c r="A38" s="323" t="s">
        <v>501</v>
      </c>
      <c r="B38" s="323"/>
      <c r="C38" s="323"/>
      <c r="D38" s="323"/>
      <c r="E38" s="323"/>
      <c r="F38" s="323"/>
      <c r="G38" s="323"/>
      <c r="H38" s="323"/>
      <c r="I38" s="323"/>
      <c r="J38" s="323"/>
      <c r="K38" s="323"/>
    </row>
    <row r="39" spans="1:11">
      <c r="A39" s="322" t="s">
        <v>406</v>
      </c>
      <c r="B39" s="322"/>
      <c r="C39" s="322"/>
      <c r="D39" s="322"/>
      <c r="E39" s="322"/>
      <c r="F39" s="322"/>
      <c r="G39" s="322"/>
      <c r="H39" s="322"/>
      <c r="I39" s="322"/>
      <c r="J39" s="322"/>
      <c r="K39" s="322"/>
    </row>
    <row r="40" spans="1:11" ht="15">
      <c r="A40" s="323" t="s">
        <v>502</v>
      </c>
      <c r="B40" s="323"/>
      <c r="C40" s="323"/>
      <c r="D40" s="323"/>
      <c r="E40" s="323"/>
      <c r="F40" s="323"/>
      <c r="G40" s="323"/>
      <c r="H40" s="323"/>
      <c r="I40" s="323"/>
      <c r="J40" s="323"/>
      <c r="K40" s="323"/>
    </row>
    <row r="41" spans="1:11">
      <c r="A41" s="322" t="s">
        <v>408</v>
      </c>
      <c r="B41" s="322"/>
      <c r="C41" s="322"/>
      <c r="D41" s="322"/>
      <c r="E41" s="322"/>
      <c r="F41" s="322"/>
      <c r="G41" s="322"/>
      <c r="H41" s="322"/>
      <c r="I41" s="322"/>
      <c r="J41" s="322"/>
      <c r="K41" s="322"/>
    </row>
    <row r="42" spans="1:11" ht="15">
      <c r="A42" s="323" t="s">
        <v>503</v>
      </c>
      <c r="B42" s="323"/>
      <c r="C42" s="323"/>
      <c r="D42" s="323"/>
      <c r="E42" s="323"/>
      <c r="F42" s="323"/>
      <c r="G42" s="323"/>
      <c r="H42" s="323"/>
      <c r="I42" s="323"/>
      <c r="J42" s="323"/>
      <c r="K42" s="323"/>
    </row>
    <row r="43" spans="1:11">
      <c r="A43" s="322" t="s">
        <v>417</v>
      </c>
      <c r="B43" s="322"/>
      <c r="C43" s="322"/>
      <c r="D43" s="322"/>
      <c r="E43" s="322"/>
      <c r="F43" s="322"/>
      <c r="G43" s="322"/>
      <c r="H43" s="322"/>
      <c r="I43" s="322"/>
      <c r="J43" s="322"/>
      <c r="K43" s="322"/>
    </row>
    <row r="44" spans="1:11" ht="15">
      <c r="A44" s="323" t="s">
        <v>490</v>
      </c>
      <c r="B44" s="323"/>
      <c r="C44" s="323"/>
      <c r="D44" s="323"/>
      <c r="E44" s="323"/>
      <c r="F44" s="323"/>
      <c r="G44" s="323"/>
      <c r="H44" s="323"/>
      <c r="I44" s="323"/>
      <c r="J44" s="323"/>
      <c r="K44" s="323"/>
    </row>
    <row r="45" spans="1:11">
      <c r="A45" s="322" t="s">
        <v>504</v>
      </c>
      <c r="B45" s="322"/>
      <c r="C45" s="322"/>
      <c r="D45" s="322"/>
      <c r="E45" s="322"/>
      <c r="F45" s="322"/>
      <c r="G45" s="322"/>
      <c r="H45" s="322"/>
      <c r="I45" s="322"/>
      <c r="J45" s="322"/>
      <c r="K45" s="322"/>
    </row>
    <row r="46" spans="1:11" ht="15">
      <c r="A46" s="323" t="s">
        <v>505</v>
      </c>
      <c r="B46" s="323"/>
      <c r="C46" s="323"/>
      <c r="D46" s="323"/>
      <c r="E46" s="323"/>
      <c r="F46" s="323"/>
      <c r="G46" s="323"/>
      <c r="H46" s="323"/>
      <c r="I46" s="323"/>
      <c r="J46" s="323"/>
      <c r="K46" s="323"/>
    </row>
    <row r="47" spans="1:11">
      <c r="A47" s="322" t="s">
        <v>506</v>
      </c>
      <c r="B47" s="322"/>
      <c r="C47" s="322"/>
      <c r="D47" s="322"/>
      <c r="E47" s="322"/>
      <c r="F47" s="322"/>
      <c r="G47" s="322"/>
      <c r="H47" s="322"/>
      <c r="I47" s="322"/>
      <c r="J47" s="322"/>
      <c r="K47" s="322"/>
    </row>
    <row r="48" spans="1:11" ht="15">
      <c r="A48" s="323" t="s">
        <v>507</v>
      </c>
      <c r="B48" s="323"/>
      <c r="C48" s="323"/>
      <c r="D48" s="323"/>
      <c r="E48" s="323"/>
      <c r="F48" s="323"/>
      <c r="G48" s="323"/>
      <c r="H48" s="323"/>
      <c r="I48" s="323"/>
      <c r="J48" s="323"/>
      <c r="K48" s="323"/>
    </row>
    <row r="49" spans="1:11">
      <c r="A49" s="322" t="s">
        <v>407</v>
      </c>
      <c r="B49" s="322"/>
      <c r="C49" s="322"/>
      <c r="D49" s="322"/>
      <c r="E49" s="322"/>
      <c r="F49" s="322"/>
      <c r="G49" s="322"/>
      <c r="H49" s="322"/>
      <c r="I49" s="322"/>
      <c r="J49" s="322"/>
      <c r="K49" s="322"/>
    </row>
    <row r="50" spans="1:11" ht="15">
      <c r="A50" s="323" t="s">
        <v>508</v>
      </c>
      <c r="B50" s="323"/>
      <c r="C50" s="323"/>
      <c r="D50" s="323"/>
      <c r="E50" s="323"/>
      <c r="F50" s="323"/>
      <c r="G50" s="323"/>
      <c r="H50" s="323"/>
      <c r="I50" s="323"/>
      <c r="J50" s="323"/>
      <c r="K50" s="323"/>
    </row>
    <row r="51" spans="1:11">
      <c r="A51" s="322" t="s">
        <v>416</v>
      </c>
      <c r="B51" s="322"/>
      <c r="C51" s="322"/>
      <c r="D51" s="322"/>
      <c r="E51" s="322"/>
      <c r="F51" s="322"/>
      <c r="G51" s="322"/>
      <c r="H51" s="322"/>
      <c r="I51" s="322"/>
      <c r="J51" s="322"/>
      <c r="K51" s="322"/>
    </row>
    <row r="52" spans="1:11" ht="15">
      <c r="A52" s="323" t="s">
        <v>509</v>
      </c>
      <c r="B52" s="323"/>
      <c r="C52" s="323"/>
      <c r="D52" s="323"/>
      <c r="E52" s="323"/>
      <c r="F52" s="323"/>
      <c r="G52" s="323"/>
      <c r="H52" s="323"/>
      <c r="I52" s="323"/>
      <c r="J52" s="323"/>
      <c r="K52" s="323"/>
    </row>
    <row r="53" spans="1:11">
      <c r="A53" s="322" t="s">
        <v>420</v>
      </c>
      <c r="B53" s="322"/>
      <c r="C53" s="322"/>
      <c r="D53" s="322"/>
      <c r="E53" s="322"/>
      <c r="F53" s="322"/>
      <c r="G53" s="322"/>
      <c r="H53" s="322"/>
      <c r="I53" s="322"/>
      <c r="J53" s="322"/>
      <c r="K53" s="322"/>
    </row>
    <row r="54" spans="1:11" ht="15">
      <c r="A54" s="323" t="s">
        <v>510</v>
      </c>
      <c r="B54" s="323"/>
      <c r="C54" s="323"/>
      <c r="D54" s="323"/>
      <c r="E54" s="323"/>
      <c r="F54" s="323"/>
      <c r="G54" s="323"/>
      <c r="H54" s="323"/>
      <c r="I54" s="323"/>
      <c r="J54" s="323"/>
      <c r="K54" s="323"/>
    </row>
    <row r="55" spans="1:11">
      <c r="A55" s="322" t="s">
        <v>424</v>
      </c>
      <c r="B55" s="322"/>
      <c r="C55" s="322"/>
      <c r="D55" s="322"/>
      <c r="E55" s="322"/>
      <c r="F55" s="322"/>
      <c r="G55" s="322"/>
      <c r="H55" s="322"/>
      <c r="I55" s="322"/>
      <c r="J55" s="322"/>
      <c r="K55" s="322"/>
    </row>
    <row r="56" spans="1:11" ht="15">
      <c r="A56" s="323" t="s">
        <v>511</v>
      </c>
      <c r="B56" s="323"/>
      <c r="C56" s="323"/>
      <c r="D56" s="323"/>
      <c r="E56" s="323"/>
      <c r="F56" s="323"/>
      <c r="G56" s="323"/>
      <c r="H56" s="323"/>
      <c r="I56" s="323"/>
      <c r="J56" s="323"/>
      <c r="K56" s="323"/>
    </row>
    <row r="57" spans="1:11">
      <c r="A57" s="322" t="s">
        <v>414</v>
      </c>
      <c r="B57" s="322"/>
      <c r="C57" s="322"/>
      <c r="D57" s="322"/>
      <c r="E57" s="322"/>
      <c r="F57" s="322"/>
      <c r="G57" s="322"/>
      <c r="H57" s="322"/>
      <c r="I57" s="322"/>
      <c r="J57" s="322"/>
      <c r="K57" s="322"/>
    </row>
    <row r="58" spans="1:11" ht="15">
      <c r="A58" s="323" t="s">
        <v>512</v>
      </c>
      <c r="B58" s="323"/>
      <c r="C58" s="323"/>
      <c r="D58" s="323"/>
      <c r="E58" s="323"/>
      <c r="F58" s="323"/>
      <c r="G58" s="323"/>
      <c r="H58" s="323"/>
      <c r="I58" s="323"/>
      <c r="J58" s="323"/>
      <c r="K58" s="323"/>
    </row>
    <row r="59" spans="1:11">
      <c r="A59" s="322" t="s">
        <v>513</v>
      </c>
      <c r="B59" s="322"/>
      <c r="C59" s="322"/>
      <c r="D59" s="322"/>
      <c r="E59" s="322"/>
      <c r="F59" s="322"/>
      <c r="G59" s="322"/>
      <c r="H59" s="322"/>
      <c r="I59" s="322"/>
      <c r="J59" s="322"/>
      <c r="K59" s="322"/>
    </row>
    <row r="60" spans="1:11" ht="15">
      <c r="A60" s="323" t="s">
        <v>493</v>
      </c>
      <c r="B60" s="323"/>
      <c r="C60" s="323"/>
      <c r="D60" s="323"/>
      <c r="E60" s="323"/>
      <c r="F60" s="323"/>
      <c r="G60" s="323"/>
      <c r="H60" s="323"/>
      <c r="I60" s="323"/>
      <c r="J60" s="323"/>
      <c r="K60" s="323"/>
    </row>
    <row r="61" spans="1:11">
      <c r="A61" s="322" t="s">
        <v>422</v>
      </c>
      <c r="B61" s="322"/>
      <c r="C61" s="322"/>
      <c r="D61" s="322"/>
      <c r="E61" s="322"/>
      <c r="F61" s="322"/>
      <c r="G61" s="322"/>
      <c r="H61" s="322"/>
      <c r="I61" s="322"/>
      <c r="J61" s="322"/>
      <c r="K61" s="322"/>
    </row>
    <row r="62" spans="1:11" ht="15">
      <c r="A62" s="323" t="s">
        <v>514</v>
      </c>
      <c r="B62" s="323"/>
      <c r="C62" s="323"/>
      <c r="D62" s="323"/>
      <c r="E62" s="323"/>
      <c r="F62" s="323"/>
      <c r="G62" s="323"/>
      <c r="H62" s="323"/>
      <c r="I62" s="323"/>
      <c r="J62" s="323"/>
      <c r="K62" s="323"/>
    </row>
    <row r="63" spans="1:11">
      <c r="A63" s="322" t="s">
        <v>413</v>
      </c>
      <c r="B63" s="322"/>
      <c r="C63" s="322"/>
      <c r="D63" s="322"/>
      <c r="E63" s="322"/>
      <c r="F63" s="322"/>
      <c r="G63" s="322"/>
      <c r="H63" s="322"/>
      <c r="I63" s="322"/>
      <c r="J63" s="322"/>
      <c r="K63" s="322"/>
    </row>
    <row r="64" spans="1:11" ht="15">
      <c r="A64" s="323" t="s">
        <v>515</v>
      </c>
      <c r="B64" s="323"/>
      <c r="C64" s="323"/>
      <c r="D64" s="323"/>
      <c r="E64" s="323"/>
      <c r="F64" s="323"/>
      <c r="G64" s="323"/>
      <c r="H64" s="323"/>
      <c r="I64" s="323"/>
      <c r="J64" s="323"/>
      <c r="K64" s="323"/>
    </row>
    <row r="65" spans="1:11">
      <c r="A65" s="322" t="s">
        <v>415</v>
      </c>
      <c r="B65" s="322"/>
      <c r="C65" s="322"/>
      <c r="D65" s="322"/>
      <c r="E65" s="322"/>
      <c r="F65" s="322"/>
      <c r="G65" s="322"/>
      <c r="H65" s="322"/>
      <c r="I65" s="322"/>
      <c r="J65" s="322"/>
      <c r="K65" s="322"/>
    </row>
    <row r="66" spans="1:11" ht="15">
      <c r="A66" s="323" t="s">
        <v>516</v>
      </c>
      <c r="B66" s="323"/>
      <c r="C66" s="323"/>
      <c r="D66" s="323"/>
      <c r="E66" s="323"/>
      <c r="F66" s="323"/>
      <c r="G66" s="323"/>
      <c r="H66" s="323"/>
      <c r="I66" s="323"/>
      <c r="J66" s="323"/>
      <c r="K66" s="323"/>
    </row>
    <row r="67" spans="1:11">
      <c r="A67" s="322" t="s">
        <v>419</v>
      </c>
      <c r="B67" s="322"/>
      <c r="C67" s="322"/>
      <c r="D67" s="322"/>
      <c r="E67" s="322"/>
      <c r="F67" s="322"/>
      <c r="G67" s="322"/>
      <c r="H67" s="322"/>
      <c r="I67" s="322"/>
      <c r="J67" s="322"/>
      <c r="K67" s="322"/>
    </row>
    <row r="68" spans="1:11" ht="15">
      <c r="A68" s="323" t="s">
        <v>487</v>
      </c>
      <c r="B68" s="323"/>
      <c r="C68" s="323"/>
      <c r="D68" s="323"/>
      <c r="E68" s="323"/>
      <c r="F68" s="323"/>
      <c r="G68" s="323"/>
      <c r="H68" s="323"/>
      <c r="I68" s="323"/>
      <c r="J68" s="323"/>
      <c r="K68" s="323"/>
    </row>
    <row r="69" spans="1:11">
      <c r="A69" s="322" t="s">
        <v>410</v>
      </c>
      <c r="B69" s="322"/>
      <c r="C69" s="322"/>
      <c r="D69" s="322"/>
      <c r="E69" s="322"/>
      <c r="F69" s="322"/>
      <c r="G69" s="322"/>
      <c r="H69" s="322"/>
      <c r="I69" s="322"/>
      <c r="J69" s="322"/>
      <c r="K69" s="322"/>
    </row>
    <row r="70" spans="1:11" ht="15">
      <c r="A70" s="323" t="s">
        <v>517</v>
      </c>
      <c r="B70" s="323"/>
      <c r="C70" s="323"/>
      <c r="D70" s="323"/>
      <c r="E70" s="323"/>
      <c r="F70" s="323"/>
      <c r="G70" s="323"/>
      <c r="H70" s="323"/>
      <c r="I70" s="323"/>
      <c r="J70" s="323"/>
      <c r="K70" s="323"/>
    </row>
    <row r="71" spans="1:11">
      <c r="A71" s="322" t="s">
        <v>418</v>
      </c>
      <c r="B71" s="322"/>
      <c r="C71" s="322"/>
      <c r="D71" s="322"/>
      <c r="E71" s="322"/>
      <c r="F71" s="322"/>
      <c r="G71" s="322"/>
      <c r="H71" s="322"/>
      <c r="I71" s="322"/>
      <c r="J71" s="322"/>
      <c r="K71" s="322"/>
    </row>
    <row r="72" spans="1:11" ht="15">
      <c r="A72" s="323" t="s">
        <v>518</v>
      </c>
      <c r="B72" s="323"/>
      <c r="C72" s="323"/>
      <c r="D72" s="323"/>
      <c r="E72" s="323"/>
      <c r="F72" s="323"/>
      <c r="G72" s="323"/>
      <c r="H72" s="323"/>
      <c r="I72" s="323"/>
      <c r="J72" s="323"/>
      <c r="K72" s="323"/>
    </row>
    <row r="73" spans="1:11">
      <c r="A73" s="322" t="s">
        <v>411</v>
      </c>
      <c r="B73" s="322"/>
      <c r="C73" s="322"/>
      <c r="D73" s="322"/>
      <c r="E73" s="322"/>
      <c r="F73" s="322"/>
      <c r="G73" s="322"/>
      <c r="H73" s="322"/>
      <c r="I73" s="322"/>
      <c r="J73" s="322"/>
      <c r="K73" s="322"/>
    </row>
    <row r="74" spans="1:11" ht="15">
      <c r="A74" s="323" t="s">
        <v>519</v>
      </c>
      <c r="B74" s="323"/>
      <c r="C74" s="323"/>
      <c r="D74" s="323"/>
      <c r="E74" s="323"/>
      <c r="F74" s="323"/>
      <c r="G74" s="323"/>
      <c r="H74" s="323"/>
      <c r="I74" s="323"/>
      <c r="J74" s="323"/>
      <c r="K74" s="323"/>
    </row>
    <row r="75" spans="1:11">
      <c r="A75" s="322" t="s">
        <v>423</v>
      </c>
      <c r="B75" s="322"/>
      <c r="C75" s="322"/>
      <c r="D75" s="322"/>
      <c r="E75" s="322"/>
      <c r="F75" s="322"/>
      <c r="G75" s="322"/>
      <c r="H75" s="322"/>
      <c r="I75" s="322"/>
      <c r="J75" s="322"/>
      <c r="K75" s="322"/>
    </row>
    <row r="76" spans="1:11" ht="15">
      <c r="A76" s="323" t="s">
        <v>491</v>
      </c>
      <c r="B76" s="323"/>
      <c r="C76" s="323"/>
      <c r="D76" s="323"/>
      <c r="E76" s="323"/>
      <c r="F76" s="323"/>
      <c r="G76" s="323"/>
      <c r="H76" s="323"/>
      <c r="I76" s="323"/>
      <c r="J76" s="323"/>
      <c r="K76" s="323"/>
    </row>
    <row r="77" spans="1:11">
      <c r="A77" s="322" t="s">
        <v>409</v>
      </c>
      <c r="B77" s="322"/>
      <c r="C77" s="322"/>
      <c r="D77" s="322"/>
      <c r="E77" s="322"/>
      <c r="F77" s="322"/>
      <c r="G77" s="322"/>
      <c r="H77" s="322"/>
      <c r="I77" s="322"/>
      <c r="J77" s="322"/>
      <c r="K77" s="322"/>
    </row>
    <row r="78" spans="1:11" ht="15">
      <c r="A78" s="323" t="s">
        <v>520</v>
      </c>
      <c r="B78" s="323"/>
      <c r="C78" s="323"/>
      <c r="D78" s="323"/>
      <c r="E78" s="323"/>
      <c r="F78" s="323"/>
      <c r="G78" s="323"/>
      <c r="H78" s="323"/>
      <c r="I78" s="323"/>
      <c r="J78" s="323"/>
      <c r="K78" s="323"/>
    </row>
    <row r="79" spans="1:11">
      <c r="A79" s="322" t="s">
        <v>405</v>
      </c>
      <c r="B79" s="322"/>
      <c r="C79" s="322"/>
      <c r="D79" s="322"/>
      <c r="E79" s="322"/>
      <c r="F79" s="322"/>
      <c r="G79" s="322"/>
      <c r="H79" s="322"/>
      <c r="I79" s="322"/>
      <c r="J79" s="322"/>
      <c r="K79" s="322"/>
    </row>
    <row r="80" spans="1:11" ht="15">
      <c r="A80" s="323" t="s">
        <v>521</v>
      </c>
      <c r="B80" s="323"/>
      <c r="C80" s="323"/>
      <c r="D80" s="323"/>
      <c r="E80" s="323"/>
      <c r="F80" s="323"/>
      <c r="G80" s="323"/>
      <c r="H80" s="323"/>
      <c r="I80" s="323"/>
      <c r="J80" s="323"/>
      <c r="K80" s="323"/>
    </row>
    <row r="81" spans="1:11">
      <c r="A81" s="322" t="s">
        <v>421</v>
      </c>
      <c r="B81" s="322"/>
      <c r="C81" s="322"/>
      <c r="D81" s="322"/>
      <c r="E81" s="322"/>
      <c r="F81" s="322"/>
      <c r="G81" s="322"/>
      <c r="H81" s="322"/>
      <c r="I81" s="322"/>
      <c r="J81" s="322"/>
      <c r="K81" s="322"/>
    </row>
    <row r="82" spans="1:11" ht="15">
      <c r="A82" s="323" t="s">
        <v>494</v>
      </c>
      <c r="B82" s="323"/>
      <c r="C82" s="323"/>
      <c r="D82" s="323"/>
      <c r="E82" s="323"/>
      <c r="F82" s="323"/>
      <c r="G82" s="323"/>
      <c r="H82" s="323"/>
      <c r="I82" s="323"/>
      <c r="J82" s="323"/>
      <c r="K82" s="323"/>
    </row>
    <row r="83" spans="1:11">
      <c r="A83" s="322" t="s">
        <v>412</v>
      </c>
      <c r="B83" s="322"/>
      <c r="C83" s="322"/>
      <c r="D83" s="322"/>
      <c r="E83" s="322"/>
      <c r="F83" s="322"/>
      <c r="G83" s="322"/>
      <c r="H83" s="322"/>
      <c r="I83" s="322"/>
      <c r="J83" s="322"/>
      <c r="K83" s="322"/>
    </row>
    <row r="84" spans="1:11" ht="15">
      <c r="A84" s="323" t="s">
        <v>522</v>
      </c>
      <c r="B84" s="323"/>
      <c r="C84" s="323"/>
      <c r="D84" s="323"/>
      <c r="E84" s="323"/>
      <c r="F84" s="323"/>
      <c r="G84" s="323"/>
      <c r="H84" s="323"/>
      <c r="I84" s="323"/>
      <c r="J84" s="323"/>
      <c r="K84" s="323"/>
    </row>
    <row r="85" spans="1:11">
      <c r="A85" s="322" t="s">
        <v>523</v>
      </c>
      <c r="B85" s="322"/>
      <c r="C85" s="322"/>
      <c r="D85" s="322"/>
      <c r="E85" s="322"/>
      <c r="F85" s="322"/>
      <c r="G85" s="322"/>
      <c r="H85" s="322"/>
      <c r="I85" s="322"/>
      <c r="J85" s="322"/>
      <c r="K85" s="322"/>
    </row>
    <row r="86" spans="1:11" ht="15">
      <c r="A86" s="323" t="s">
        <v>524</v>
      </c>
      <c r="B86" s="323"/>
      <c r="C86" s="323"/>
      <c r="D86" s="323"/>
      <c r="E86" s="323"/>
      <c r="F86" s="323"/>
      <c r="G86" s="323"/>
      <c r="H86" s="323"/>
      <c r="I86" s="323"/>
      <c r="J86" s="323"/>
      <c r="K86" s="323"/>
    </row>
    <row r="87" spans="1:11">
      <c r="A87" s="170"/>
      <c r="B87" s="170"/>
      <c r="C87" s="170"/>
      <c r="D87" s="170"/>
      <c r="E87" s="170"/>
      <c r="F87" s="170"/>
      <c r="G87" s="170"/>
      <c r="H87" s="170"/>
      <c r="I87" s="170"/>
      <c r="J87" s="170"/>
      <c r="K87" s="170"/>
    </row>
    <row r="88" spans="1:11">
      <c r="A88" s="170"/>
      <c r="B88" s="170"/>
      <c r="C88" s="170"/>
      <c r="D88" s="170"/>
      <c r="E88" s="170"/>
      <c r="F88" s="170"/>
      <c r="G88" s="170"/>
      <c r="H88" s="170"/>
      <c r="I88" s="170"/>
      <c r="J88" s="170"/>
      <c r="K88" s="170"/>
    </row>
    <row r="89" spans="1:11">
      <c r="A89" s="170"/>
      <c r="B89" s="170"/>
      <c r="C89" s="170"/>
      <c r="D89" s="170"/>
      <c r="E89" s="170"/>
      <c r="F89" s="170"/>
      <c r="G89" s="170"/>
      <c r="H89" s="170"/>
      <c r="I89" s="170"/>
      <c r="J89" s="170"/>
      <c r="K89" s="170"/>
    </row>
    <row r="90" spans="1:11">
      <c r="A90" s="170"/>
      <c r="B90" s="170"/>
      <c r="C90" s="170"/>
      <c r="D90" s="170"/>
      <c r="E90" s="170"/>
      <c r="F90" s="170"/>
      <c r="G90" s="170"/>
      <c r="H90" s="170"/>
      <c r="I90" s="170"/>
      <c r="J90" s="170"/>
      <c r="K90" s="170"/>
    </row>
    <row r="91" spans="1:11">
      <c r="A91" s="170"/>
      <c r="B91" s="170"/>
      <c r="C91" s="170"/>
      <c r="D91" s="170"/>
      <c r="E91" s="170"/>
      <c r="F91" s="170"/>
      <c r="G91" s="170"/>
      <c r="H91" s="170"/>
      <c r="I91" s="170"/>
      <c r="J91" s="170"/>
      <c r="K91" s="170"/>
    </row>
    <row r="92" spans="1:11">
      <c r="A92" s="170"/>
      <c r="B92" s="170"/>
      <c r="C92" s="170"/>
      <c r="D92" s="170"/>
      <c r="E92" s="170"/>
      <c r="F92" s="170"/>
      <c r="G92" s="170"/>
      <c r="H92" s="170"/>
      <c r="I92" s="170"/>
      <c r="J92" s="170"/>
      <c r="K92" s="170"/>
    </row>
    <row r="93" spans="1:11">
      <c r="A93" s="170"/>
      <c r="B93" s="170"/>
      <c r="C93" s="170"/>
      <c r="D93" s="170"/>
      <c r="E93" s="170"/>
      <c r="F93" s="170"/>
      <c r="G93" s="170"/>
      <c r="H93" s="170"/>
      <c r="I93" s="170"/>
      <c r="J93" s="170"/>
      <c r="K93" s="170"/>
    </row>
    <row r="94" spans="1:11">
      <c r="A94" s="170"/>
      <c r="B94" s="170"/>
      <c r="C94" s="170"/>
      <c r="D94" s="170"/>
      <c r="E94" s="170"/>
      <c r="F94" s="170"/>
      <c r="G94" s="170"/>
      <c r="H94" s="170"/>
      <c r="I94" s="170"/>
      <c r="J94" s="170"/>
      <c r="K94" s="170"/>
    </row>
  </sheetData>
  <mergeCells count="93">
    <mergeCell ref="A92:K92"/>
    <mergeCell ref="A93:K93"/>
    <mergeCell ref="A94:K94"/>
    <mergeCell ref="A87:K87"/>
    <mergeCell ref="A88:K88"/>
    <mergeCell ref="A89:K89"/>
    <mergeCell ref="A90:K90"/>
    <mergeCell ref="A91:K91"/>
    <mergeCell ref="A82:K82"/>
    <mergeCell ref="A83:K83"/>
    <mergeCell ref="A84:K84"/>
    <mergeCell ref="A85:K85"/>
    <mergeCell ref="A86:K86"/>
    <mergeCell ref="A77:K77"/>
    <mergeCell ref="A78:K78"/>
    <mergeCell ref="A79:K79"/>
    <mergeCell ref="A80:K80"/>
    <mergeCell ref="A81:K81"/>
    <mergeCell ref="A72:K72"/>
    <mergeCell ref="A73:K73"/>
    <mergeCell ref="A74:K74"/>
    <mergeCell ref="A75:K75"/>
    <mergeCell ref="A76:K76"/>
    <mergeCell ref="A67:K67"/>
    <mergeCell ref="A68:K68"/>
    <mergeCell ref="A69:K69"/>
    <mergeCell ref="A70:K70"/>
    <mergeCell ref="A71:K71"/>
    <mergeCell ref="A62:K62"/>
    <mergeCell ref="A63:K63"/>
    <mergeCell ref="A64:K64"/>
    <mergeCell ref="A65:K65"/>
    <mergeCell ref="A66:K66"/>
    <mergeCell ref="A57:K57"/>
    <mergeCell ref="A58:K58"/>
    <mergeCell ref="A59:K59"/>
    <mergeCell ref="A60:K60"/>
    <mergeCell ref="A61:K61"/>
    <mergeCell ref="A52:K52"/>
    <mergeCell ref="A53:K53"/>
    <mergeCell ref="A54:K54"/>
    <mergeCell ref="A55:K55"/>
    <mergeCell ref="A56:K56"/>
    <mergeCell ref="A47:K47"/>
    <mergeCell ref="A48:K48"/>
    <mergeCell ref="A49:K49"/>
    <mergeCell ref="A50:K50"/>
    <mergeCell ref="A51:K51"/>
    <mergeCell ref="A42:K42"/>
    <mergeCell ref="A43:K43"/>
    <mergeCell ref="A44:K44"/>
    <mergeCell ref="A45:K45"/>
    <mergeCell ref="A46:K46"/>
    <mergeCell ref="A37:K37"/>
    <mergeCell ref="A38:K38"/>
    <mergeCell ref="A39:K39"/>
    <mergeCell ref="A40:K40"/>
    <mergeCell ref="A41:K41"/>
    <mergeCell ref="A32:K32"/>
    <mergeCell ref="A33:K33"/>
    <mergeCell ref="A34:K34"/>
    <mergeCell ref="A35:K35"/>
    <mergeCell ref="A36:K36"/>
    <mergeCell ref="A27:K27"/>
    <mergeCell ref="A28:K28"/>
    <mergeCell ref="A29:K29"/>
    <mergeCell ref="A30:K30"/>
    <mergeCell ref="A31:K31"/>
    <mergeCell ref="A22:K22"/>
    <mergeCell ref="A23:K23"/>
    <mergeCell ref="A24:K24"/>
    <mergeCell ref="A25:K25"/>
    <mergeCell ref="A26:K26"/>
    <mergeCell ref="A17:K17"/>
    <mergeCell ref="A18:K18"/>
    <mergeCell ref="A19:K19"/>
    <mergeCell ref="A20:K20"/>
    <mergeCell ref="A21:K21"/>
    <mergeCell ref="A12:K12"/>
    <mergeCell ref="A13:K13"/>
    <mergeCell ref="A14:K14"/>
    <mergeCell ref="A15:K15"/>
    <mergeCell ref="A16:K16"/>
    <mergeCell ref="A7:K7"/>
    <mergeCell ref="A8:K8"/>
    <mergeCell ref="A9:K9"/>
    <mergeCell ref="A10:K10"/>
    <mergeCell ref="A11:K11"/>
    <mergeCell ref="A1:I1"/>
    <mergeCell ref="A2:I2"/>
    <mergeCell ref="A4:K4"/>
    <mergeCell ref="A5:K5"/>
    <mergeCell ref="A6:K6"/>
  </mergeCells>
  <phoneticPr fontId="19"/>
  <hyperlinks>
    <hyperlink ref="A5" r:id="rId1" display="https://www.vector.co.jp/soft/winnt/business/se490409.html" xr:uid="{17C78141-D697-4CA4-8EBE-A3B079160010}"/>
    <hyperlink ref="A7" r:id="rId2" display="https://www.vector.co.jp/soft/winnt/business/se490680.html" xr:uid="{E39446C9-1404-47FD-9AD4-54B8997C3FFB}"/>
    <hyperlink ref="A9" r:id="rId3" display="https://www.vector.co.jp/soft/winnt/business/se517814.html" xr:uid="{D7ED8469-C28B-4FF5-91B0-2AE587FF4ED1}"/>
    <hyperlink ref="A11" r:id="rId4" display="https://www.vector.co.jp/soft/winnt/business/se517700.html" xr:uid="{A9FAC053-9160-470F-9B94-55098B58C40D}"/>
    <hyperlink ref="A13" r:id="rId5" display="https://www.vector.co.jp/soft/winnt/business/se378513.html" xr:uid="{22DC8B2C-EDE4-4D69-AF40-5938308FD1B0}"/>
    <hyperlink ref="A15" r:id="rId6" display="https://www.vector.co.jp/soft/winnt/business/se380157.html" xr:uid="{D9E447DC-1E23-4916-AF69-10BDF66AE349}"/>
    <hyperlink ref="A17" r:id="rId7" display="https://www.vector.co.jp/soft/winnt/business/se487835.html" xr:uid="{941BA41E-C4FE-47FC-97F0-700FEEDFF518}"/>
    <hyperlink ref="A19" r:id="rId8" display="https://www.vector.co.jp/soft/winnt/business/se378498.html" xr:uid="{25698D17-CF74-4C34-B773-6ECF25FB0A5E}"/>
    <hyperlink ref="A21" r:id="rId9" display="https://www.vector.co.jp/soft/winnt/business/se487560.html" xr:uid="{1B0B00CB-5D26-476A-A950-E6525A7FBAB9}"/>
    <hyperlink ref="A23" r:id="rId10" display="https://www.vector.co.jp/soft/winnt/business/se380096.html" xr:uid="{26A47F22-6077-4912-8846-332581295C94}"/>
    <hyperlink ref="A25" r:id="rId11" display="https://www.vector.co.jp/soft/winnt/business/se524152.html" xr:uid="{7DE48CE9-13B3-4334-85C2-49BF02538182}"/>
    <hyperlink ref="A27" r:id="rId12" display="https://www.vector.co.jp/soft/winnt/business/se380079.html" xr:uid="{D616215A-91EE-4A50-99CE-8F307E842C29}"/>
    <hyperlink ref="A29" r:id="rId13" display="https://www.vector.co.jp/soft/winnt/business/se487502.html" xr:uid="{3D061B36-3C66-4366-9A0F-962B0052014C}"/>
    <hyperlink ref="A31" r:id="rId14" display="https://www.vector.co.jp/soft/winnt/business/se525485.html" xr:uid="{455D11E0-84E9-4A71-B6A0-ADEF17C31748}"/>
    <hyperlink ref="A33" r:id="rId15" display="https://www.vector.co.jp/soft/winnt/business/se378509.html" xr:uid="{206E5A26-002C-45FA-AA1C-10E219BE50D1}"/>
    <hyperlink ref="A35" r:id="rId16" display="https://www.vector.co.jp/soft/winnt/business/se525463.html" xr:uid="{3CD2AE08-8884-4E02-A487-3CE814B85FD4}"/>
    <hyperlink ref="A37" r:id="rId17" display="https://www.vector.co.jp/soft/winnt/business/se487561.html" xr:uid="{26845563-142D-49DF-8B27-31D8235397DF}"/>
    <hyperlink ref="A39" r:id="rId18" display="https://www.vector.co.jp/soft/winnt/business/se509041.html" xr:uid="{45DF41DE-4C09-4A15-9DD0-73AC8B154BC2}"/>
    <hyperlink ref="A41" r:id="rId19" display="https://www.vector.co.jp/soft/winnt/business/se509043.html" xr:uid="{30162BB6-C1B1-4587-AAD3-A7306000A35D}"/>
    <hyperlink ref="A43" r:id="rId20" display="https://www.vector.co.jp/soft/winnt/business/se487858.html" xr:uid="{8D6BCDCE-D241-4A81-A98A-C8030526B171}"/>
    <hyperlink ref="A45" r:id="rId21" display="https://www.vector.co.jp/soft/winnt/business/se514892.html" xr:uid="{09762420-B0E0-42B2-B3B3-35DF2933DA68}"/>
    <hyperlink ref="A47" r:id="rId22" display="https://www.vector.co.jp/soft/winnt/business/se525484.html" xr:uid="{414162D2-A457-4D8F-ABD8-7FD9129A04D1}"/>
    <hyperlink ref="A49" r:id="rId23" display="https://www.vector.co.jp/soft/winnt/business/se509044.html" xr:uid="{D3C7FECF-E063-4BBD-B4B2-378AB49D434D}"/>
    <hyperlink ref="A51" r:id="rId24" display="https://www.vector.co.jp/soft/winnt/business/se455976.html" xr:uid="{F97DC1C6-92DA-4922-B592-42BE09BF2EBA}"/>
    <hyperlink ref="A53" r:id="rId25" display="https://www.vector.co.jp/soft/winnt/business/se367859.html" xr:uid="{B58554A1-C17B-4D60-B8E4-F102E51CD172}"/>
    <hyperlink ref="A55" r:id="rId26" display="https://www.vector.co.jp/soft/winnt/business/se490353.html" xr:uid="{FF132233-0B3A-4BAB-83BE-099D01B3BEA5}"/>
    <hyperlink ref="A57" r:id="rId27" display="https://www.vector.co.jp/soft/winnt/business/se509079.html" xr:uid="{64707FFE-CD23-460A-B87A-0B90933863AB}"/>
    <hyperlink ref="A59" r:id="rId28" display="https://www.vector.co.jp/soft/winnt/business/se524150.html" xr:uid="{3313C859-9803-4AE3-8940-180AD6B96453}"/>
    <hyperlink ref="A61" r:id="rId29" display="https://www.vector.co.jp/soft/winnt/business/se490357.html" xr:uid="{C4001F5C-9F4C-43F7-BEDF-870ACB8B13B4}"/>
    <hyperlink ref="A63" r:id="rId30" display="https://www.vector.co.jp/soft/winnt/business/se490776.html" xr:uid="{7016A7F7-86D5-45B5-B45E-D4C62631A78B}"/>
    <hyperlink ref="A65" r:id="rId31" display="https://www.vector.co.jp/soft/winnt/business/se361560.html" xr:uid="{591ADF71-C14B-4A9A-AAEC-C9CC849B5036}"/>
    <hyperlink ref="A67" r:id="rId32" display="https://www.vector.co.jp/soft/winnt/business/se366736.html" xr:uid="{27F16691-ACBE-427E-8018-2EC09958079C}"/>
    <hyperlink ref="A69" r:id="rId33" display="https://www.vector.co.jp/soft/winnt/business/se509046.html" xr:uid="{A55E6294-0064-42B2-994B-FFB14FF74F0A}"/>
    <hyperlink ref="A71" r:id="rId34" display="https://www.vector.co.jp/soft/winnt/business/se365082.html" xr:uid="{060D7896-3A1B-4B86-A54F-0D4A415F54BB}"/>
    <hyperlink ref="A73" r:id="rId35" display="https://www.vector.co.jp/soft/winnt/business/se509051.html" xr:uid="{067AD28F-DCCF-4C00-AD73-935951DE11AA}"/>
    <hyperlink ref="A75" r:id="rId36" display="https://www.vector.co.jp/soft/winnt/business/se361358.html" xr:uid="{005679B4-C695-4BE0-AD3B-F5B0594E4DC6}"/>
    <hyperlink ref="A77" r:id="rId37" display="https://www.vector.co.jp/soft/winnt/business/se509045.html" xr:uid="{6048BB33-A6B9-48C5-8DDB-2AF085B7C50F}"/>
    <hyperlink ref="A79" r:id="rId38" display="https://www.vector.co.jp/soft/winnt/business/se509050.html" xr:uid="{74277016-E245-4601-8723-EE31D14C3C15}"/>
    <hyperlink ref="A81" r:id="rId39" display="https://www.vector.co.jp/soft/winnt/business/se361539.html" xr:uid="{B7CC639B-3D23-4552-B333-8504CD623336}"/>
    <hyperlink ref="A83" r:id="rId40" display="https://www.vector.co.jp/soft/winnt/business/se487503.html" xr:uid="{CF57E701-B004-4E30-AC8C-5BD91FB8BF4E}"/>
    <hyperlink ref="A85" r:id="rId41" display="https://www.vector.co.jp/soft/winnt/business/se525461.html" xr:uid="{7498065F-AA01-48F5-AE58-B7FF50BFE288}"/>
  </hyperlinks>
  <pageMargins left="0.7" right="0.7" top="0.75" bottom="0.75" header="0.3" footer="0.3"/>
  <pageSetup paperSize="9" orientation="portrait" horizontalDpi="4294967292" verticalDpi="0" r:id="rId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28" zoomScaleNormal="100" workbookViewId="0">
      <selection activeCell="O16" sqref="O16"/>
    </sheetView>
  </sheetViews>
  <sheetFormatPr defaultRowHeight="13.5"/>
  <cols>
    <col min="1" max="17" width="7.625" customWidth="1"/>
  </cols>
  <sheetData>
    <row r="1" spans="1:17" ht="15.75" customHeight="1">
      <c r="A1" s="18"/>
      <c r="B1" s="18"/>
      <c r="C1" s="18"/>
      <c r="D1" s="18"/>
      <c r="E1" s="2"/>
      <c r="F1" s="33"/>
      <c r="G1" s="33"/>
      <c r="H1" s="33"/>
      <c r="I1" s="33"/>
      <c r="J1" s="33"/>
    </row>
    <row r="2" spans="1:17" ht="15.95" customHeight="1">
      <c r="A2" s="135" t="s">
        <v>269</v>
      </c>
      <c r="B2" s="136"/>
      <c r="C2" s="136"/>
      <c r="D2" s="136"/>
      <c r="E2" s="136"/>
      <c r="F2" s="136"/>
      <c r="G2" s="136"/>
      <c r="H2" s="136"/>
      <c r="I2" s="136"/>
      <c r="J2" s="136"/>
      <c r="K2" s="136"/>
      <c r="L2" s="136"/>
      <c r="M2" s="136"/>
    </row>
    <row r="3" spans="1:17" ht="15.95" customHeight="1">
      <c r="A3" s="137" t="s">
        <v>179</v>
      </c>
      <c r="B3" s="137"/>
      <c r="C3" s="3" t="s">
        <v>270</v>
      </c>
      <c r="D3" s="3" t="s">
        <v>271</v>
      </c>
      <c r="E3" s="3" t="s">
        <v>272</v>
      </c>
      <c r="F3" s="3" t="s">
        <v>273</v>
      </c>
      <c r="G3" s="3" t="s">
        <v>180</v>
      </c>
      <c r="H3" s="3" t="s">
        <v>274</v>
      </c>
      <c r="I3" s="3" t="s">
        <v>275</v>
      </c>
      <c r="J3" s="3" t="s">
        <v>276</v>
      </c>
      <c r="K3" s="3" t="s">
        <v>277</v>
      </c>
      <c r="L3" s="3" t="s">
        <v>278</v>
      </c>
      <c r="N3" s="138" t="s">
        <v>279</v>
      </c>
      <c r="O3" s="139"/>
      <c r="P3" s="140"/>
    </row>
    <row r="4" spans="1:17" ht="15.95" customHeight="1">
      <c r="A4" s="3" t="s">
        <v>181</v>
      </c>
      <c r="B4" s="3" t="s">
        <v>280</v>
      </c>
      <c r="C4" s="3">
        <v>10</v>
      </c>
      <c r="D4" s="3">
        <v>15</v>
      </c>
      <c r="E4" s="3">
        <v>20</v>
      </c>
      <c r="F4" s="3">
        <v>25</v>
      </c>
      <c r="G4" s="3">
        <v>40</v>
      </c>
      <c r="H4" s="3">
        <v>50</v>
      </c>
      <c r="I4" s="3">
        <v>65</v>
      </c>
      <c r="J4" s="3">
        <v>110</v>
      </c>
      <c r="K4" s="3">
        <v>150</v>
      </c>
      <c r="L4" s="3">
        <v>180</v>
      </c>
      <c r="N4" s="141"/>
      <c r="O4" s="142"/>
      <c r="P4" s="143"/>
      <c r="Q4" s="25"/>
    </row>
    <row r="5" spans="1:17" ht="15.95" customHeight="1">
      <c r="A5" s="3" t="s">
        <v>183</v>
      </c>
      <c r="B5" s="3" t="s">
        <v>281</v>
      </c>
      <c r="C5" s="3">
        <v>98</v>
      </c>
      <c r="D5" s="3">
        <v>147</v>
      </c>
      <c r="E5" s="3">
        <v>196</v>
      </c>
      <c r="F5" s="3">
        <v>245</v>
      </c>
      <c r="G5" s="3">
        <v>392</v>
      </c>
      <c r="H5" s="3">
        <v>882</v>
      </c>
      <c r="I5" s="3">
        <v>637</v>
      </c>
      <c r="J5" s="3">
        <v>1078</v>
      </c>
      <c r="K5" s="3">
        <v>1470</v>
      </c>
      <c r="L5" s="3">
        <v>1764</v>
      </c>
    </row>
    <row r="6" spans="1:17" ht="15.95" customHeight="1">
      <c r="A6" s="6"/>
      <c r="B6" s="6"/>
      <c r="C6" s="6"/>
      <c r="D6" s="6"/>
      <c r="E6" s="6"/>
      <c r="F6" s="6"/>
      <c r="G6" s="6"/>
    </row>
    <row r="7" spans="1:17" ht="15.95" customHeight="1">
      <c r="A7" s="144" t="s">
        <v>282</v>
      </c>
      <c r="B7" s="144"/>
      <c r="C7" s="144"/>
      <c r="D7" s="144" t="s">
        <v>186</v>
      </c>
      <c r="E7" s="144"/>
      <c r="F7" s="144"/>
    </row>
    <row r="8" spans="1:17" ht="15.75" customHeight="1">
      <c r="A8" s="18"/>
      <c r="B8" s="18"/>
      <c r="C8" s="18"/>
      <c r="D8" s="18"/>
    </row>
    <row r="9" spans="1:17" ht="15.75" customHeight="1">
      <c r="A9" s="135" t="s">
        <v>283</v>
      </c>
      <c r="B9" s="135"/>
      <c r="C9" s="135"/>
      <c r="D9" s="135"/>
      <c r="E9" s="135"/>
      <c r="F9" s="135"/>
      <c r="G9" s="135"/>
      <c r="H9" s="135"/>
      <c r="I9" s="135"/>
      <c r="J9" s="135"/>
      <c r="K9" s="135"/>
      <c r="L9" s="135"/>
      <c r="M9" s="135"/>
      <c r="N9" s="135"/>
      <c r="O9" s="135"/>
    </row>
    <row r="10" spans="1:17" ht="15.75" customHeight="1">
      <c r="A10" s="137" t="s">
        <v>187</v>
      </c>
      <c r="B10" s="137"/>
      <c r="C10" s="137"/>
      <c r="D10" s="19">
        <v>1</v>
      </c>
      <c r="E10" s="3">
        <v>1.5</v>
      </c>
      <c r="F10" s="19">
        <v>2</v>
      </c>
      <c r="G10" s="3">
        <v>2.5</v>
      </c>
      <c r="H10" s="19">
        <v>3</v>
      </c>
      <c r="I10" s="3">
        <v>3.5</v>
      </c>
      <c r="J10" s="19">
        <v>4</v>
      </c>
    </row>
    <row r="11" spans="1:17" ht="15.75" customHeight="1">
      <c r="A11" s="137" t="s">
        <v>188</v>
      </c>
      <c r="B11" s="3" t="s">
        <v>181</v>
      </c>
      <c r="C11" s="3" t="s">
        <v>182</v>
      </c>
      <c r="D11" s="3">
        <v>5</v>
      </c>
      <c r="E11" s="3">
        <v>10</v>
      </c>
      <c r="F11" s="3">
        <v>20</v>
      </c>
      <c r="G11" s="3">
        <v>25</v>
      </c>
      <c r="H11" s="3">
        <v>30</v>
      </c>
      <c r="I11" s="3">
        <v>35</v>
      </c>
      <c r="J11" s="3">
        <v>45</v>
      </c>
    </row>
    <row r="12" spans="1:17" ht="15.75" customHeight="1">
      <c r="A12" s="137"/>
      <c r="B12" s="3" t="s">
        <v>183</v>
      </c>
      <c r="C12" s="3" t="s">
        <v>184</v>
      </c>
      <c r="D12" s="3">
        <v>49</v>
      </c>
      <c r="E12" s="3">
        <v>98</v>
      </c>
      <c r="F12" s="3">
        <v>196</v>
      </c>
      <c r="G12" s="3">
        <v>245</v>
      </c>
      <c r="H12" s="3">
        <v>294</v>
      </c>
      <c r="I12" s="3">
        <v>343</v>
      </c>
      <c r="J12" s="3">
        <v>441</v>
      </c>
      <c r="L12" s="145" t="s">
        <v>93</v>
      </c>
      <c r="M12" s="146"/>
      <c r="N12" s="146"/>
      <c r="O12" s="147"/>
    </row>
    <row r="13" spans="1:17" ht="15.75" customHeight="1">
      <c r="A13" s="137" t="s">
        <v>189</v>
      </c>
      <c r="B13" s="3" t="s">
        <v>181</v>
      </c>
      <c r="C13" s="3" t="s">
        <v>182</v>
      </c>
      <c r="D13" s="3">
        <v>30</v>
      </c>
      <c r="E13" s="3">
        <v>45</v>
      </c>
      <c r="F13" s="3">
        <v>65</v>
      </c>
      <c r="G13" s="3">
        <v>85</v>
      </c>
      <c r="H13" s="3">
        <v>90</v>
      </c>
      <c r="I13" s="3">
        <v>115</v>
      </c>
      <c r="J13" s="3">
        <v>140</v>
      </c>
    </row>
    <row r="14" spans="1:17" ht="15.75" customHeight="1">
      <c r="A14" s="137"/>
      <c r="B14" s="3" t="s">
        <v>183</v>
      </c>
      <c r="C14" s="3" t="s">
        <v>184</v>
      </c>
      <c r="D14" s="3">
        <v>294</v>
      </c>
      <c r="E14" s="3">
        <v>441</v>
      </c>
      <c r="F14" s="3">
        <v>637</v>
      </c>
      <c r="G14" s="3">
        <v>833</v>
      </c>
      <c r="H14" s="3">
        <v>882</v>
      </c>
      <c r="I14" s="3">
        <v>1127</v>
      </c>
      <c r="J14" s="3">
        <v>1372</v>
      </c>
    </row>
    <row r="15" spans="1:17" ht="15.75" customHeight="1"/>
    <row r="16" spans="1:17" ht="15.75" customHeight="1">
      <c r="A16" s="135" t="s">
        <v>284</v>
      </c>
      <c r="B16" s="135"/>
      <c r="C16" s="135"/>
      <c r="D16" s="135"/>
      <c r="E16" s="135"/>
      <c r="F16" s="135"/>
      <c r="G16" s="135"/>
      <c r="H16" s="135"/>
      <c r="I16" s="135"/>
      <c r="J16" s="135"/>
      <c r="K16" s="135"/>
      <c r="L16" s="135"/>
      <c r="M16" s="135"/>
      <c r="N16" s="135"/>
      <c r="O16" s="135"/>
    </row>
    <row r="17" spans="1:15" ht="15.75" customHeight="1">
      <c r="A17" s="137" t="s">
        <v>190</v>
      </c>
      <c r="B17" s="137"/>
      <c r="C17" s="137"/>
      <c r="D17" s="19">
        <v>1</v>
      </c>
      <c r="E17" s="3">
        <v>1.5</v>
      </c>
      <c r="F17" s="19">
        <v>2</v>
      </c>
      <c r="G17" s="3">
        <v>2.5</v>
      </c>
      <c r="H17" s="19">
        <v>3</v>
      </c>
      <c r="I17" s="3">
        <v>3.5</v>
      </c>
      <c r="J17" s="19">
        <v>4</v>
      </c>
    </row>
    <row r="18" spans="1:15" ht="15.75" customHeight="1">
      <c r="A18" s="137" t="s">
        <v>188</v>
      </c>
      <c r="B18" s="3" t="s">
        <v>181</v>
      </c>
      <c r="C18" s="3" t="s">
        <v>285</v>
      </c>
      <c r="D18" s="3">
        <v>6</v>
      </c>
      <c r="E18" s="3">
        <v>9</v>
      </c>
      <c r="F18" s="3">
        <v>13</v>
      </c>
      <c r="G18" s="3">
        <v>17</v>
      </c>
      <c r="H18" s="3">
        <v>26</v>
      </c>
      <c r="I18" s="3">
        <v>30</v>
      </c>
      <c r="J18" s="3">
        <v>34</v>
      </c>
    </row>
    <row r="19" spans="1:15" ht="15.75" customHeight="1">
      <c r="A19" s="137"/>
      <c r="B19" s="3" t="s">
        <v>183</v>
      </c>
      <c r="C19" s="3" t="s">
        <v>286</v>
      </c>
      <c r="D19" s="3">
        <v>58.8</v>
      </c>
      <c r="E19" s="3">
        <v>88.2</v>
      </c>
      <c r="F19" s="3">
        <v>127.4</v>
      </c>
      <c r="G19" s="3">
        <v>166.6</v>
      </c>
      <c r="H19" s="3">
        <v>254.8</v>
      </c>
      <c r="I19" s="3">
        <v>294</v>
      </c>
      <c r="J19" s="3">
        <v>333.2</v>
      </c>
      <c r="L19" s="145" t="s">
        <v>93</v>
      </c>
      <c r="M19" s="146"/>
      <c r="N19" s="146"/>
      <c r="O19" s="147"/>
    </row>
    <row r="20" spans="1:15" ht="15.75" customHeight="1">
      <c r="A20" s="137" t="s">
        <v>189</v>
      </c>
      <c r="B20" s="3" t="s">
        <v>181</v>
      </c>
      <c r="C20" s="3" t="s">
        <v>182</v>
      </c>
      <c r="D20" s="3">
        <v>31</v>
      </c>
      <c r="E20" s="3">
        <v>44</v>
      </c>
      <c r="F20" s="3">
        <v>58</v>
      </c>
      <c r="G20" s="3">
        <v>77</v>
      </c>
      <c r="H20" s="3">
        <v>86</v>
      </c>
      <c r="I20" s="3">
        <v>110</v>
      </c>
      <c r="J20" s="3">
        <v>129</v>
      </c>
    </row>
    <row r="21" spans="1:15" ht="15.75" customHeight="1">
      <c r="A21" s="137"/>
      <c r="B21" s="3" t="s">
        <v>183</v>
      </c>
      <c r="C21" s="3" t="s">
        <v>286</v>
      </c>
      <c r="D21" s="3">
        <v>303.8</v>
      </c>
      <c r="E21" s="3">
        <v>431.2</v>
      </c>
      <c r="F21" s="3">
        <v>568.4</v>
      </c>
      <c r="G21" s="3">
        <v>754.6</v>
      </c>
      <c r="H21" s="3">
        <v>842.8</v>
      </c>
      <c r="I21" s="3">
        <v>1078</v>
      </c>
      <c r="J21" s="3">
        <v>1264.2</v>
      </c>
    </row>
    <row r="22" spans="1:15" ht="15.6" customHeight="1">
      <c r="A22" s="144" t="s">
        <v>185</v>
      </c>
      <c r="B22" s="144"/>
      <c r="C22" s="144"/>
      <c r="D22" s="144" t="s">
        <v>186</v>
      </c>
      <c r="E22" s="144"/>
      <c r="F22" s="144"/>
    </row>
    <row r="23" spans="1:15" ht="15.6" customHeight="1"/>
    <row r="24" spans="1:15" ht="15.6" customHeight="1">
      <c r="A24" s="148" t="s">
        <v>287</v>
      </c>
      <c r="B24" s="148"/>
      <c r="C24" s="148"/>
      <c r="D24" s="148"/>
      <c r="E24" s="148"/>
      <c r="F24" s="148"/>
      <c r="G24" s="148"/>
      <c r="H24" s="148"/>
      <c r="I24" s="148"/>
      <c r="J24" s="148"/>
      <c r="K24" s="148"/>
      <c r="L24" s="148"/>
      <c r="M24" s="148"/>
    </row>
    <row r="25" spans="1:15" ht="15.6" customHeight="1">
      <c r="A25" s="149" t="s">
        <v>102</v>
      </c>
      <c r="B25" s="150"/>
      <c r="C25" s="145" t="s">
        <v>103</v>
      </c>
      <c r="D25" s="146"/>
      <c r="E25" s="146"/>
      <c r="F25" s="146"/>
      <c r="G25" s="146"/>
      <c r="H25" s="146"/>
      <c r="I25" s="146"/>
      <c r="J25" s="147"/>
      <c r="K25" s="149" t="s">
        <v>191</v>
      </c>
      <c r="L25" s="155"/>
      <c r="M25" s="150"/>
    </row>
    <row r="26" spans="1:15" ht="15.6" customHeight="1">
      <c r="A26" s="151"/>
      <c r="B26" s="152"/>
      <c r="C26" s="146" t="s">
        <v>104</v>
      </c>
      <c r="D26" s="146"/>
      <c r="E26" s="146"/>
      <c r="F26" s="147"/>
      <c r="G26" s="145" t="s">
        <v>105</v>
      </c>
      <c r="H26" s="146"/>
      <c r="I26" s="146"/>
      <c r="J26" s="147"/>
      <c r="K26" s="151"/>
      <c r="L26" s="156"/>
      <c r="M26" s="152"/>
    </row>
    <row r="27" spans="1:15" ht="15.6" customHeight="1">
      <c r="A27" s="153"/>
      <c r="B27" s="154"/>
      <c r="C27" s="147" t="s">
        <v>192</v>
      </c>
      <c r="D27" s="137"/>
      <c r="E27" s="137" t="s">
        <v>193</v>
      </c>
      <c r="F27" s="137"/>
      <c r="G27" s="137" t="s">
        <v>192</v>
      </c>
      <c r="H27" s="137"/>
      <c r="I27" s="137" t="s">
        <v>193</v>
      </c>
      <c r="J27" s="137"/>
      <c r="K27" s="153"/>
      <c r="L27" s="157"/>
      <c r="M27" s="154"/>
    </row>
    <row r="28" spans="1:15" ht="15.6" customHeight="1">
      <c r="A28" s="158" t="s">
        <v>108</v>
      </c>
      <c r="B28" s="158"/>
      <c r="C28" s="159">
        <v>2</v>
      </c>
      <c r="D28" s="160"/>
      <c r="E28" s="159">
        <v>1.5</v>
      </c>
      <c r="F28" s="160"/>
      <c r="G28" s="159">
        <v>1.5</v>
      </c>
      <c r="H28" s="160"/>
      <c r="I28" s="159">
        <v>1</v>
      </c>
      <c r="J28" s="160"/>
      <c r="K28" s="60"/>
      <c r="M28" s="61"/>
    </row>
    <row r="29" spans="1:15" ht="15.6" customHeight="1">
      <c r="A29" s="158"/>
      <c r="B29" s="158"/>
      <c r="C29" s="161" t="s">
        <v>194</v>
      </c>
      <c r="D29" s="162"/>
      <c r="E29" s="161" t="s">
        <v>288</v>
      </c>
      <c r="F29" s="162"/>
      <c r="G29" s="161" t="s">
        <v>194</v>
      </c>
      <c r="H29" s="162"/>
      <c r="I29" s="161" t="s">
        <v>289</v>
      </c>
      <c r="J29" s="162"/>
      <c r="K29" s="60"/>
      <c r="M29" s="61"/>
    </row>
    <row r="30" spans="1:15" ht="15.6" customHeight="1">
      <c r="A30" s="137" t="s">
        <v>109</v>
      </c>
      <c r="B30" s="137"/>
      <c r="C30" s="159">
        <v>1.5</v>
      </c>
      <c r="D30" s="160"/>
      <c r="E30" s="159">
        <v>1</v>
      </c>
      <c r="F30" s="160"/>
      <c r="G30" s="159">
        <v>1</v>
      </c>
      <c r="H30" s="160"/>
      <c r="I30" s="159">
        <v>0.6</v>
      </c>
      <c r="J30" s="160"/>
      <c r="K30" s="60"/>
      <c r="M30" s="61"/>
    </row>
    <row r="31" spans="1:15" ht="15.6" customHeight="1">
      <c r="A31" s="137"/>
      <c r="B31" s="137"/>
      <c r="C31" s="161" t="s">
        <v>289</v>
      </c>
      <c r="D31" s="162"/>
      <c r="E31" s="161" t="s">
        <v>290</v>
      </c>
      <c r="F31" s="162"/>
      <c r="G31" s="161" t="s">
        <v>289</v>
      </c>
      <c r="H31" s="162"/>
      <c r="I31" s="161" t="s">
        <v>195</v>
      </c>
      <c r="J31" s="162"/>
      <c r="K31" s="60"/>
      <c r="M31" s="61"/>
    </row>
    <row r="32" spans="1:15" ht="15.6" customHeight="1">
      <c r="A32" s="137" t="s">
        <v>110</v>
      </c>
      <c r="B32" s="137"/>
      <c r="C32" s="159">
        <v>1</v>
      </c>
      <c r="D32" s="160"/>
      <c r="E32" s="159">
        <v>0.6</v>
      </c>
      <c r="F32" s="160"/>
      <c r="G32" s="159">
        <v>0.6</v>
      </c>
      <c r="H32" s="160"/>
      <c r="I32" s="159">
        <v>0.4</v>
      </c>
      <c r="J32" s="160"/>
      <c r="K32" s="60"/>
      <c r="M32" s="61"/>
    </row>
    <row r="33" spans="1:13" ht="15.6" customHeight="1">
      <c r="A33" s="137"/>
      <c r="B33" s="137"/>
      <c r="C33" s="161" t="s">
        <v>195</v>
      </c>
      <c r="D33" s="162"/>
      <c r="E33" s="161" t="s">
        <v>195</v>
      </c>
      <c r="F33" s="162"/>
      <c r="G33" s="161" t="s">
        <v>291</v>
      </c>
      <c r="H33" s="162"/>
      <c r="I33" s="161" t="s">
        <v>196</v>
      </c>
      <c r="J33" s="162"/>
      <c r="K33" s="56"/>
      <c r="L33" s="57"/>
      <c r="M33" s="58"/>
    </row>
    <row r="34" spans="1:13" ht="15.75" customHeight="1">
      <c r="A34" s="135" t="s">
        <v>197</v>
      </c>
      <c r="B34" s="135"/>
      <c r="C34" s="135"/>
      <c r="D34" s="135"/>
    </row>
    <row r="35" spans="1:13" ht="24" customHeight="1">
      <c r="A35" s="165" t="s">
        <v>198</v>
      </c>
      <c r="B35" s="166"/>
      <c r="C35" s="166"/>
      <c r="D35" s="166"/>
      <c r="E35" s="166"/>
      <c r="F35" s="166"/>
      <c r="G35" s="166"/>
      <c r="H35" s="166"/>
      <c r="I35" s="166"/>
      <c r="J35" s="166"/>
      <c r="K35" s="166"/>
      <c r="L35" s="166"/>
      <c r="M35" s="167"/>
    </row>
    <row r="36" spans="1:13" ht="15.6" customHeight="1"/>
    <row r="37" spans="1:13" ht="15.6" customHeight="1">
      <c r="A37" s="18"/>
      <c r="B37" s="18"/>
      <c r="C37" s="18"/>
      <c r="D37" s="18"/>
    </row>
    <row r="38" spans="1:13" ht="15.6" customHeight="1">
      <c r="A38" s="18"/>
      <c r="B38" s="18"/>
      <c r="C38" s="18"/>
      <c r="D38" s="18"/>
    </row>
    <row r="39" spans="1:13" ht="15.6" customHeight="1">
      <c r="A39" s="135" t="s">
        <v>292</v>
      </c>
      <c r="B39" s="135"/>
      <c r="C39" s="135"/>
      <c r="D39" s="135"/>
      <c r="E39" s="135"/>
      <c r="F39" s="135"/>
      <c r="G39" s="135"/>
      <c r="H39" s="135"/>
      <c r="I39" s="135"/>
      <c r="J39" s="135"/>
      <c r="K39" s="135"/>
      <c r="L39" s="135"/>
      <c r="M39" s="135"/>
    </row>
    <row r="40" spans="1:13" ht="15.6" customHeight="1">
      <c r="A40" s="149" t="s">
        <v>102</v>
      </c>
      <c r="B40" s="150"/>
      <c r="C40" s="145" t="s">
        <v>103</v>
      </c>
      <c r="D40" s="146"/>
      <c r="E40" s="146"/>
      <c r="F40" s="146"/>
      <c r="G40" s="146"/>
      <c r="H40" s="146"/>
      <c r="I40" s="146"/>
      <c r="J40" s="147"/>
    </row>
    <row r="41" spans="1:13" ht="15.6" customHeight="1">
      <c r="A41" s="151"/>
      <c r="B41" s="152"/>
      <c r="C41" s="146" t="s">
        <v>104</v>
      </c>
      <c r="D41" s="146"/>
      <c r="E41" s="146"/>
      <c r="F41" s="147"/>
      <c r="G41" s="145" t="s">
        <v>105</v>
      </c>
      <c r="H41" s="146"/>
      <c r="I41" s="146"/>
      <c r="J41" s="147"/>
    </row>
    <row r="42" spans="1:13" ht="15.6" customHeight="1">
      <c r="A42" s="153"/>
      <c r="B42" s="154"/>
      <c r="C42" s="147" t="s">
        <v>106</v>
      </c>
      <c r="D42" s="137"/>
      <c r="E42" s="137" t="s">
        <v>107</v>
      </c>
      <c r="F42" s="137"/>
      <c r="G42" s="147" t="s">
        <v>106</v>
      </c>
      <c r="H42" s="137"/>
      <c r="I42" s="137" t="s">
        <v>107</v>
      </c>
      <c r="J42" s="137"/>
    </row>
    <row r="43" spans="1:13" ht="15.6" customHeight="1">
      <c r="A43" s="158" t="s">
        <v>108</v>
      </c>
      <c r="B43" s="158"/>
      <c r="C43" s="159">
        <v>2</v>
      </c>
      <c r="D43" s="160"/>
      <c r="E43" s="159">
        <v>1.5</v>
      </c>
      <c r="F43" s="160"/>
      <c r="G43" s="159">
        <v>1.5</v>
      </c>
      <c r="H43" s="160"/>
      <c r="I43" s="159">
        <v>1</v>
      </c>
      <c r="J43" s="160"/>
    </row>
    <row r="44" spans="1:13" ht="15.6" customHeight="1">
      <c r="A44" s="158"/>
      <c r="B44" s="158"/>
      <c r="C44" s="163"/>
      <c r="D44" s="164"/>
      <c r="E44" s="163"/>
      <c r="F44" s="164"/>
      <c r="G44" s="163"/>
      <c r="H44" s="164"/>
      <c r="I44" s="163"/>
      <c r="J44" s="164"/>
    </row>
    <row r="45" spans="1:13" ht="15.6" customHeight="1">
      <c r="A45" s="137" t="s">
        <v>109</v>
      </c>
      <c r="B45" s="137"/>
      <c r="C45" s="159">
        <v>1.5</v>
      </c>
      <c r="D45" s="160"/>
      <c r="E45" s="159">
        <v>1</v>
      </c>
      <c r="F45" s="160"/>
      <c r="G45" s="159">
        <v>1</v>
      </c>
      <c r="H45" s="160"/>
      <c r="I45" s="159">
        <v>0.6</v>
      </c>
      <c r="J45" s="160"/>
    </row>
    <row r="46" spans="1:13" ht="15.6" customHeight="1">
      <c r="A46" s="137"/>
      <c r="B46" s="137"/>
      <c r="C46" s="163"/>
      <c r="D46" s="164"/>
      <c r="E46" s="163"/>
      <c r="F46" s="164"/>
      <c r="G46" s="163"/>
      <c r="H46" s="164"/>
      <c r="I46" s="163"/>
      <c r="J46" s="164"/>
    </row>
    <row r="47" spans="1:13" ht="15.6" customHeight="1">
      <c r="A47" s="137" t="s">
        <v>110</v>
      </c>
      <c r="B47" s="137"/>
      <c r="C47" s="159">
        <v>1.5</v>
      </c>
      <c r="D47" s="160"/>
      <c r="E47" s="159">
        <v>1</v>
      </c>
      <c r="F47" s="160"/>
      <c r="G47" s="159">
        <v>1</v>
      </c>
      <c r="H47" s="160"/>
      <c r="I47" s="159">
        <v>0.6</v>
      </c>
      <c r="J47" s="160"/>
    </row>
    <row r="48" spans="1:13" ht="15.6" customHeight="1">
      <c r="A48" s="137"/>
      <c r="B48" s="137"/>
      <c r="C48" s="163"/>
      <c r="D48" s="164"/>
      <c r="E48" s="163"/>
      <c r="F48" s="164"/>
      <c r="G48" s="163"/>
      <c r="H48" s="164"/>
      <c r="I48" s="163"/>
      <c r="J48" s="164"/>
    </row>
    <row r="49" spans="1:11" ht="15.6" customHeight="1"/>
    <row r="50" spans="1:11" ht="15.6" customHeight="1"/>
    <row r="51" spans="1:11" ht="15.6" customHeight="1"/>
    <row r="52" spans="1:11" ht="15.75" customHeight="1">
      <c r="A52" s="148" t="s">
        <v>293</v>
      </c>
      <c r="B52" s="148"/>
      <c r="C52" s="148"/>
      <c r="D52" s="148"/>
      <c r="E52" s="148"/>
      <c r="F52" s="148"/>
      <c r="G52" s="148"/>
      <c r="H52" s="148"/>
      <c r="I52" s="148"/>
      <c r="J52" s="148"/>
      <c r="K52" s="148"/>
    </row>
    <row r="53" spans="1:11" ht="15.75" customHeight="1">
      <c r="A53" s="137"/>
      <c r="B53" s="137"/>
      <c r="C53" s="137" t="s">
        <v>199</v>
      </c>
      <c r="D53" s="137"/>
      <c r="E53" s="137"/>
      <c r="F53" s="137"/>
      <c r="G53" s="137"/>
      <c r="H53" s="137"/>
      <c r="I53" s="149" t="s">
        <v>191</v>
      </c>
      <c r="J53" s="155"/>
      <c r="K53" s="150"/>
    </row>
    <row r="54" spans="1:11" ht="15.75" customHeight="1">
      <c r="A54" s="137"/>
      <c r="B54" s="137"/>
      <c r="C54" s="137" t="s">
        <v>200</v>
      </c>
      <c r="D54" s="137"/>
      <c r="E54" s="137" t="s">
        <v>201</v>
      </c>
      <c r="F54" s="137"/>
      <c r="G54" s="137" t="s">
        <v>202</v>
      </c>
      <c r="H54" s="137"/>
      <c r="I54" s="153"/>
      <c r="J54" s="157"/>
      <c r="K54" s="154"/>
    </row>
    <row r="55" spans="1:11" ht="15.75" customHeight="1">
      <c r="A55" s="158" t="s">
        <v>108</v>
      </c>
      <c r="B55" s="158"/>
      <c r="C55" s="168">
        <v>2</v>
      </c>
      <c r="D55" s="168"/>
      <c r="E55" s="137">
        <v>1.5</v>
      </c>
      <c r="F55" s="137"/>
      <c r="G55" s="168">
        <v>1</v>
      </c>
      <c r="H55" s="168"/>
      <c r="I55" s="60"/>
      <c r="K55" s="61"/>
    </row>
    <row r="56" spans="1:11" ht="15.75" customHeight="1">
      <c r="A56" s="158"/>
      <c r="B56" s="158"/>
      <c r="C56" s="168"/>
      <c r="D56" s="168"/>
      <c r="E56" s="137"/>
      <c r="F56" s="137"/>
      <c r="G56" s="168"/>
      <c r="H56" s="168"/>
      <c r="I56" s="60"/>
      <c r="K56" s="61"/>
    </row>
    <row r="57" spans="1:11" ht="15.75" customHeight="1">
      <c r="A57" s="137" t="s">
        <v>109</v>
      </c>
      <c r="B57" s="137"/>
      <c r="C57" s="137">
        <v>1.5</v>
      </c>
      <c r="D57" s="137"/>
      <c r="E57" s="168">
        <v>1</v>
      </c>
      <c r="F57" s="168"/>
      <c r="G57" s="137">
        <v>0.6</v>
      </c>
      <c r="H57" s="137"/>
      <c r="I57" s="60"/>
      <c r="K57" s="61"/>
    </row>
    <row r="58" spans="1:11" ht="15.75" customHeight="1">
      <c r="A58" s="137"/>
      <c r="B58" s="137"/>
      <c r="C58" s="137"/>
      <c r="D58" s="137"/>
      <c r="E58" s="168"/>
      <c r="F58" s="168"/>
      <c r="G58" s="137"/>
      <c r="H58" s="137"/>
      <c r="I58" s="60"/>
      <c r="K58" s="61"/>
    </row>
    <row r="59" spans="1:11" ht="15.75" customHeight="1">
      <c r="A59" s="137" t="s">
        <v>110</v>
      </c>
      <c r="B59" s="137"/>
      <c r="C59" s="137" t="s">
        <v>294</v>
      </c>
      <c r="D59" s="137"/>
      <c r="E59" s="137" t="s">
        <v>203</v>
      </c>
      <c r="F59" s="137"/>
      <c r="G59" s="137" t="s">
        <v>295</v>
      </c>
      <c r="H59" s="137"/>
      <c r="I59" s="60"/>
      <c r="K59" s="61"/>
    </row>
    <row r="60" spans="1:11" ht="15.75" customHeight="1">
      <c r="A60" s="175"/>
      <c r="B60" s="175"/>
      <c r="C60" s="175"/>
      <c r="D60" s="175"/>
      <c r="E60" s="175"/>
      <c r="F60" s="175"/>
      <c r="G60" s="175"/>
      <c r="H60" s="175"/>
      <c r="I60" s="56"/>
      <c r="J60" s="57"/>
      <c r="K60" s="58"/>
    </row>
    <row r="61" spans="1:11" ht="15.75" customHeight="1">
      <c r="A61" s="176" t="s">
        <v>204</v>
      </c>
      <c r="B61" s="177"/>
      <c r="C61" s="177"/>
      <c r="D61" s="177"/>
      <c r="E61" s="177"/>
      <c r="F61" s="177"/>
      <c r="G61" s="177"/>
      <c r="H61" s="177"/>
      <c r="I61" s="177"/>
      <c r="J61" s="177"/>
      <c r="K61" s="178"/>
    </row>
    <row r="62" spans="1:11">
      <c r="A62" s="179" t="s">
        <v>205</v>
      </c>
      <c r="B62" s="180"/>
      <c r="C62" s="180"/>
      <c r="D62" s="180"/>
      <c r="E62" s="180"/>
      <c r="F62" s="180"/>
      <c r="G62" s="180"/>
      <c r="H62" s="180"/>
      <c r="I62" s="180"/>
      <c r="J62" s="180"/>
      <c r="K62" s="181"/>
    </row>
    <row r="63" spans="1:11">
      <c r="A63" s="169" t="s">
        <v>206</v>
      </c>
      <c r="B63" s="170"/>
      <c r="C63" s="170"/>
      <c r="D63" s="170"/>
      <c r="E63" s="170"/>
      <c r="F63" s="170"/>
      <c r="G63" s="170"/>
      <c r="H63" s="170"/>
      <c r="I63" s="170"/>
      <c r="J63" s="170"/>
      <c r="K63" s="171"/>
    </row>
    <row r="64" spans="1:11">
      <c r="A64" s="169" t="s">
        <v>207</v>
      </c>
      <c r="B64" s="170"/>
      <c r="C64" s="170"/>
      <c r="D64" s="170"/>
      <c r="E64" s="170"/>
      <c r="F64" s="170"/>
      <c r="G64" s="170"/>
      <c r="H64" s="170"/>
      <c r="I64" s="170"/>
      <c r="J64" s="170"/>
      <c r="K64" s="171"/>
    </row>
    <row r="65" spans="1:11">
      <c r="A65" s="169" t="s">
        <v>208</v>
      </c>
      <c r="B65" s="170"/>
      <c r="C65" s="170"/>
      <c r="D65" s="170"/>
      <c r="E65" s="170"/>
      <c r="F65" s="170"/>
      <c r="G65" s="170"/>
      <c r="H65" s="170"/>
      <c r="I65" s="170"/>
      <c r="J65" s="170"/>
      <c r="K65" s="171"/>
    </row>
    <row r="66" spans="1:11">
      <c r="A66" s="169" t="s">
        <v>209</v>
      </c>
      <c r="B66" s="170"/>
      <c r="C66" s="170"/>
      <c r="D66" s="170"/>
      <c r="E66" s="170"/>
      <c r="F66" s="170"/>
      <c r="G66" s="170"/>
      <c r="H66" s="170"/>
      <c r="I66" s="170"/>
      <c r="J66" s="170"/>
      <c r="K66" s="171"/>
    </row>
    <row r="67" spans="1:11">
      <c r="A67" s="169" t="s">
        <v>210</v>
      </c>
      <c r="B67" s="170"/>
      <c r="C67" s="170"/>
      <c r="D67" s="170"/>
      <c r="E67" s="170"/>
      <c r="F67" s="170"/>
      <c r="G67" s="170"/>
      <c r="H67" s="170"/>
      <c r="I67" s="170"/>
      <c r="J67" s="170"/>
      <c r="K67" s="171"/>
    </row>
    <row r="68" spans="1:11">
      <c r="A68" s="169" t="s">
        <v>211</v>
      </c>
      <c r="B68" s="170"/>
      <c r="C68" s="170"/>
      <c r="D68" s="170"/>
      <c r="E68" s="170"/>
      <c r="F68" s="170"/>
      <c r="G68" s="170"/>
      <c r="H68" s="170"/>
      <c r="I68" s="170"/>
      <c r="J68" s="170"/>
      <c r="K68" s="171"/>
    </row>
    <row r="69" spans="1:11" ht="15.75" customHeight="1">
      <c r="A69" s="169"/>
      <c r="B69" s="170"/>
      <c r="C69" s="170"/>
      <c r="D69" s="170"/>
      <c r="E69" s="170"/>
      <c r="F69" s="170"/>
      <c r="G69" s="170"/>
      <c r="H69" s="170"/>
      <c r="I69" s="170"/>
      <c r="J69" s="170"/>
      <c r="K69" s="171"/>
    </row>
    <row r="70" spans="1:11" ht="15.75" customHeight="1">
      <c r="A70" s="172"/>
      <c r="B70" s="173"/>
      <c r="C70" s="173"/>
      <c r="D70" s="173"/>
      <c r="E70" s="173"/>
      <c r="F70" s="173"/>
      <c r="G70" s="173"/>
      <c r="H70" s="173"/>
      <c r="I70" s="173"/>
      <c r="J70" s="173"/>
      <c r="K70" s="174"/>
    </row>
    <row r="72" spans="1:11" ht="15.75" customHeight="1"/>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19"/>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O16" sqref="O16"/>
    </sheetView>
  </sheetViews>
  <sheetFormatPr defaultRowHeight="13.5"/>
  <cols>
    <col min="1" max="15" width="8.75" customWidth="1"/>
    <col min="16" max="16" width="6.625" customWidth="1"/>
    <col min="17" max="19" width="8.75" customWidth="1"/>
  </cols>
  <sheetData>
    <row r="1" spans="1:12" ht="18" customHeight="1">
      <c r="A1" s="182" t="s">
        <v>296</v>
      </c>
      <c r="B1" s="182"/>
      <c r="C1" s="182"/>
      <c r="D1" s="182"/>
      <c r="E1" s="182"/>
      <c r="F1" s="182"/>
      <c r="G1" s="182"/>
      <c r="H1" s="182"/>
      <c r="I1" s="182"/>
      <c r="J1" s="182"/>
      <c r="K1" s="182"/>
      <c r="L1" s="182"/>
    </row>
    <row r="2" spans="1:12" s="22" customFormat="1" ht="18" customHeight="1">
      <c r="A2" s="183" t="s">
        <v>136</v>
      </c>
      <c r="B2" s="183"/>
      <c r="C2" s="183" t="s">
        <v>137</v>
      </c>
      <c r="D2" s="183"/>
      <c r="E2" s="183" t="s">
        <v>138</v>
      </c>
      <c r="F2" s="183"/>
      <c r="G2" s="183"/>
      <c r="H2" s="183"/>
      <c r="I2" s="183"/>
    </row>
    <row r="3" spans="1:12" s="22" customFormat="1" ht="18" customHeight="1">
      <c r="A3" s="183"/>
      <c r="B3" s="183"/>
      <c r="C3" s="183"/>
      <c r="D3" s="183"/>
      <c r="E3" s="67" t="s">
        <v>139</v>
      </c>
      <c r="F3" s="67" t="s">
        <v>140</v>
      </c>
      <c r="G3" s="67" t="s">
        <v>141</v>
      </c>
      <c r="H3" s="67" t="s">
        <v>142</v>
      </c>
      <c r="I3" s="67" t="s">
        <v>143</v>
      </c>
    </row>
    <row r="4" spans="1:12" s="22" customFormat="1" ht="18" customHeight="1">
      <c r="A4" s="184" t="s">
        <v>144</v>
      </c>
      <c r="B4" s="184"/>
      <c r="C4" s="184" t="s">
        <v>297</v>
      </c>
      <c r="D4" s="184"/>
      <c r="E4" s="65">
        <v>23.5</v>
      </c>
      <c r="F4" s="65">
        <v>23.5</v>
      </c>
      <c r="G4" s="65">
        <v>23.5</v>
      </c>
      <c r="H4" s="65">
        <v>13.5</v>
      </c>
      <c r="I4" s="65">
        <v>21.3</v>
      </c>
    </row>
    <row r="5" spans="1:12" s="22" customFormat="1" ht="18" customHeight="1">
      <c r="A5" s="184"/>
      <c r="B5" s="184"/>
      <c r="C5" s="184"/>
      <c r="D5" s="184"/>
      <c r="E5" s="23" t="s">
        <v>145</v>
      </c>
      <c r="F5" s="23" t="s">
        <v>298</v>
      </c>
      <c r="G5" s="23" t="s">
        <v>145</v>
      </c>
      <c r="H5" s="23" t="s">
        <v>228</v>
      </c>
      <c r="I5" s="23" t="s">
        <v>146</v>
      </c>
    </row>
    <row r="6" spans="1:12" s="22" customFormat="1" ht="18" customHeight="1">
      <c r="A6" s="184" t="s">
        <v>144</v>
      </c>
      <c r="B6" s="184"/>
      <c r="C6" s="183" t="s">
        <v>212</v>
      </c>
      <c r="D6" s="183"/>
      <c r="E6" s="65">
        <v>27.5</v>
      </c>
      <c r="F6" s="65">
        <v>27.5</v>
      </c>
      <c r="G6" s="65">
        <v>27.5</v>
      </c>
      <c r="H6" s="65">
        <v>15.8</v>
      </c>
      <c r="I6" s="34">
        <v>25</v>
      </c>
    </row>
    <row r="7" spans="1:12" s="22" customFormat="1" ht="18" customHeight="1">
      <c r="A7" s="184"/>
      <c r="B7" s="184"/>
      <c r="C7" s="183"/>
      <c r="D7" s="183"/>
      <c r="E7" s="23" t="s">
        <v>299</v>
      </c>
      <c r="F7" s="23" t="s">
        <v>299</v>
      </c>
      <c r="G7" s="23" t="s">
        <v>299</v>
      </c>
      <c r="H7" s="23" t="s">
        <v>300</v>
      </c>
      <c r="I7" s="23" t="s">
        <v>301</v>
      </c>
    </row>
    <row r="8" spans="1:12" s="22" customFormat="1" ht="18" customHeight="1">
      <c r="A8" s="184" t="s">
        <v>144</v>
      </c>
      <c r="B8" s="184"/>
      <c r="C8" s="183" t="s">
        <v>213</v>
      </c>
      <c r="D8" s="183"/>
      <c r="E8" s="65">
        <v>37.5</v>
      </c>
      <c r="F8" s="65">
        <v>37.5</v>
      </c>
      <c r="G8" s="65">
        <v>37.5</v>
      </c>
      <c r="H8" s="65">
        <v>21.6</v>
      </c>
      <c r="I8" s="34">
        <v>34</v>
      </c>
    </row>
    <row r="9" spans="1:12" s="22" customFormat="1" ht="18" customHeight="1">
      <c r="A9" s="184"/>
      <c r="B9" s="184"/>
      <c r="C9" s="183"/>
      <c r="D9" s="183"/>
      <c r="E9" s="23" t="s">
        <v>214</v>
      </c>
      <c r="F9" s="23" t="s">
        <v>214</v>
      </c>
      <c r="G9" s="23" t="s">
        <v>302</v>
      </c>
      <c r="H9" s="23" t="s">
        <v>215</v>
      </c>
      <c r="I9" s="23" t="s">
        <v>216</v>
      </c>
    </row>
    <row r="10" spans="1:12" s="22" customFormat="1" ht="18" customHeight="1">
      <c r="A10" s="183" t="s">
        <v>233</v>
      </c>
      <c r="B10" s="183"/>
      <c r="C10" s="184" t="s">
        <v>217</v>
      </c>
      <c r="D10" s="184"/>
      <c r="E10" s="34">
        <v>18</v>
      </c>
      <c r="F10" s="185" t="s">
        <v>218</v>
      </c>
      <c r="G10" s="185" t="s">
        <v>303</v>
      </c>
      <c r="H10" s="65">
        <v>10.7</v>
      </c>
      <c r="I10" s="185" t="s">
        <v>303</v>
      </c>
    </row>
    <row r="11" spans="1:12" s="22" customFormat="1" ht="18" customHeight="1">
      <c r="A11" s="183"/>
      <c r="B11" s="183"/>
      <c r="C11" s="184"/>
      <c r="D11" s="184"/>
      <c r="E11" s="23" t="s">
        <v>219</v>
      </c>
      <c r="F11" s="186"/>
      <c r="G11" s="186"/>
      <c r="H11" s="23" t="s">
        <v>220</v>
      </c>
      <c r="I11" s="186"/>
    </row>
    <row r="12" spans="1:12" s="22" customFormat="1" ht="18" customHeight="1">
      <c r="A12" s="183" t="s">
        <v>221</v>
      </c>
      <c r="B12" s="183"/>
      <c r="C12" s="184" t="s">
        <v>222</v>
      </c>
      <c r="D12" s="184"/>
      <c r="E12" s="65">
        <v>17.399999999999999</v>
      </c>
      <c r="F12" s="65">
        <v>17.399999999999999</v>
      </c>
      <c r="G12" s="65">
        <v>17.399999999999999</v>
      </c>
      <c r="H12" s="34">
        <v>10</v>
      </c>
      <c r="I12" s="185" t="s">
        <v>218</v>
      </c>
    </row>
    <row r="13" spans="1:12" s="22" customFormat="1" ht="18" customHeight="1">
      <c r="A13" s="183"/>
      <c r="B13" s="183"/>
      <c r="C13" s="184"/>
      <c r="D13" s="184"/>
      <c r="E13" s="23" t="s">
        <v>304</v>
      </c>
      <c r="F13" s="23" t="s">
        <v>305</v>
      </c>
      <c r="G13" s="23" t="s">
        <v>305</v>
      </c>
      <c r="H13" s="23" t="s">
        <v>306</v>
      </c>
      <c r="I13" s="186"/>
    </row>
    <row r="14" spans="1:12" s="22" customFormat="1" ht="18" customHeight="1">
      <c r="A14" s="183" t="s">
        <v>221</v>
      </c>
      <c r="B14" s="183"/>
      <c r="C14" s="184" t="s">
        <v>223</v>
      </c>
      <c r="D14" s="184"/>
      <c r="E14" s="65">
        <v>22.2</v>
      </c>
      <c r="F14" s="65">
        <v>22.2</v>
      </c>
      <c r="G14" s="65">
        <v>22.2</v>
      </c>
      <c r="H14" s="65">
        <v>12.8</v>
      </c>
      <c r="I14" s="185" t="s">
        <v>218</v>
      </c>
    </row>
    <row r="15" spans="1:12" s="22" customFormat="1" ht="18" customHeight="1">
      <c r="A15" s="183"/>
      <c r="B15" s="183"/>
      <c r="C15" s="184"/>
      <c r="D15" s="187"/>
      <c r="E15" s="35" t="s">
        <v>224</v>
      </c>
      <c r="F15" s="35" t="s">
        <v>224</v>
      </c>
      <c r="G15" s="35" t="s">
        <v>307</v>
      </c>
      <c r="H15" s="35" t="s">
        <v>308</v>
      </c>
      <c r="I15" s="188"/>
    </row>
    <row r="16" spans="1:12" s="22" customFormat="1" ht="18" customHeight="1">
      <c r="A16" s="184" t="s">
        <v>225</v>
      </c>
      <c r="B16" s="184"/>
      <c r="C16" s="184" t="s">
        <v>226</v>
      </c>
      <c r="D16" s="187" t="s">
        <v>227</v>
      </c>
      <c r="E16" s="65">
        <v>23.5</v>
      </c>
      <c r="F16" s="65">
        <v>23.5</v>
      </c>
      <c r="G16" s="65">
        <v>23.5</v>
      </c>
      <c r="H16" s="65">
        <v>13.5</v>
      </c>
      <c r="I16" s="65">
        <v>21.3</v>
      </c>
    </row>
    <row r="17" spans="1:12" s="22" customFormat="1" ht="18" customHeight="1">
      <c r="A17" s="184"/>
      <c r="B17" s="184"/>
      <c r="C17" s="184"/>
      <c r="D17" s="189"/>
      <c r="E17" s="35" t="s">
        <v>145</v>
      </c>
      <c r="F17" s="35" t="s">
        <v>298</v>
      </c>
      <c r="G17" s="35" t="s">
        <v>145</v>
      </c>
      <c r="H17" s="35" t="s">
        <v>228</v>
      </c>
      <c r="I17" s="35" t="s">
        <v>146</v>
      </c>
    </row>
    <row r="18" spans="1:12" s="22" customFormat="1" ht="18" customHeight="1">
      <c r="A18" s="184" t="s">
        <v>225</v>
      </c>
      <c r="B18" s="184"/>
      <c r="C18" s="184" t="s">
        <v>226</v>
      </c>
      <c r="D18" s="190" t="s">
        <v>309</v>
      </c>
      <c r="E18" s="65">
        <v>23.5</v>
      </c>
      <c r="F18" s="65">
        <v>23.5</v>
      </c>
      <c r="G18" s="65">
        <v>23.5</v>
      </c>
      <c r="H18" s="65">
        <v>13.5</v>
      </c>
      <c r="I18" s="65">
        <v>21.3</v>
      </c>
    </row>
    <row r="19" spans="1:12" s="22" customFormat="1" ht="18" customHeight="1">
      <c r="A19" s="184"/>
      <c r="B19" s="184"/>
      <c r="C19" s="184"/>
      <c r="D19" s="191"/>
      <c r="E19" s="23" t="s">
        <v>145</v>
      </c>
      <c r="F19" s="23" t="s">
        <v>298</v>
      </c>
      <c r="G19" s="23" t="s">
        <v>145</v>
      </c>
      <c r="H19" s="23" t="s">
        <v>228</v>
      </c>
      <c r="I19" s="35" t="s">
        <v>146</v>
      </c>
    </row>
    <row r="20" spans="1:12" s="22" customFormat="1" ht="18" customHeight="1">
      <c r="A20" s="184" t="s">
        <v>225</v>
      </c>
      <c r="B20" s="184"/>
      <c r="C20" s="184" t="s">
        <v>226</v>
      </c>
      <c r="D20" s="187" t="s">
        <v>229</v>
      </c>
      <c r="E20" s="65">
        <v>32.5</v>
      </c>
      <c r="F20" s="65">
        <v>32.5</v>
      </c>
      <c r="G20" s="65">
        <v>32.5</v>
      </c>
      <c r="H20" s="68">
        <v>18.760000000000002</v>
      </c>
      <c r="I20" s="65">
        <v>29.5</v>
      </c>
    </row>
    <row r="21" spans="1:12" s="22" customFormat="1" ht="18" customHeight="1">
      <c r="A21" s="184"/>
      <c r="B21" s="184"/>
      <c r="C21" s="184"/>
      <c r="D21" s="189"/>
      <c r="E21" s="23" t="s">
        <v>310</v>
      </c>
      <c r="F21" s="23" t="s">
        <v>230</v>
      </c>
      <c r="G21" s="23" t="s">
        <v>310</v>
      </c>
      <c r="H21" s="23" t="s">
        <v>231</v>
      </c>
      <c r="I21" s="35" t="s">
        <v>232</v>
      </c>
    </row>
    <row r="22" spans="1:12" s="22" customFormat="1" ht="18" customHeight="1">
      <c r="A22" s="184" t="s">
        <v>225</v>
      </c>
      <c r="B22" s="184"/>
      <c r="C22" s="185" t="s">
        <v>233</v>
      </c>
      <c r="D22" s="185" t="s">
        <v>311</v>
      </c>
      <c r="E22" s="36">
        <v>21</v>
      </c>
      <c r="F22" s="36">
        <v>21</v>
      </c>
      <c r="G22" s="36">
        <v>21</v>
      </c>
      <c r="H22" s="23">
        <v>12.1</v>
      </c>
      <c r="I22" s="185" t="s">
        <v>303</v>
      </c>
    </row>
    <row r="23" spans="1:12" s="22" customFormat="1" ht="18" customHeight="1">
      <c r="A23" s="184"/>
      <c r="B23" s="184"/>
      <c r="C23" s="186"/>
      <c r="D23" s="186"/>
      <c r="E23" s="23" t="s">
        <v>234</v>
      </c>
      <c r="F23" s="23" t="s">
        <v>234</v>
      </c>
      <c r="G23" s="23" t="s">
        <v>234</v>
      </c>
      <c r="H23" s="23" t="s">
        <v>312</v>
      </c>
      <c r="I23" s="188"/>
    </row>
    <row r="24" spans="1:12" s="22" customFormat="1" ht="18" customHeight="1">
      <c r="A24" s="184" t="s">
        <v>225</v>
      </c>
      <c r="B24" s="184"/>
      <c r="C24" s="185" t="s">
        <v>235</v>
      </c>
      <c r="D24" s="187" t="s">
        <v>236</v>
      </c>
      <c r="E24" s="65">
        <v>23.5</v>
      </c>
      <c r="F24" s="65">
        <v>23.5</v>
      </c>
      <c r="G24" s="65">
        <v>23.5</v>
      </c>
      <c r="H24" s="65">
        <v>13.5</v>
      </c>
      <c r="I24" s="185" t="s">
        <v>218</v>
      </c>
    </row>
    <row r="25" spans="1:12" s="22" customFormat="1" ht="18" customHeight="1">
      <c r="A25" s="184"/>
      <c r="B25" s="184"/>
      <c r="C25" s="186"/>
      <c r="D25" s="189"/>
      <c r="E25" s="23" t="s">
        <v>145</v>
      </c>
      <c r="F25" s="23" t="s">
        <v>145</v>
      </c>
      <c r="G25" s="23" t="s">
        <v>145</v>
      </c>
      <c r="H25" s="23" t="s">
        <v>313</v>
      </c>
      <c r="I25" s="186"/>
    </row>
    <row r="26" spans="1:12" ht="18" customHeight="1">
      <c r="A26" s="192" t="s">
        <v>237</v>
      </c>
      <c r="B26" s="193"/>
      <c r="C26" s="193"/>
      <c r="D26" s="193"/>
      <c r="E26" s="193"/>
      <c r="F26" s="193"/>
      <c r="G26" s="193"/>
      <c r="H26" s="193"/>
      <c r="I26" s="193"/>
      <c r="J26" s="193"/>
      <c r="K26" s="193"/>
      <c r="L26" s="193"/>
    </row>
    <row r="27" spans="1:12" ht="18" customHeight="1"/>
    <row r="28" spans="1:12" ht="18" customHeight="1"/>
    <row r="29" spans="1:12" ht="18" customHeight="1"/>
    <row r="30" spans="1:12" ht="18" customHeight="1"/>
    <row r="31" spans="1:12" ht="18" customHeight="1"/>
    <row r="32" spans="1:12" ht="15.75" customHeight="1">
      <c r="A32" s="182" t="s">
        <v>314</v>
      </c>
      <c r="B32" s="182"/>
      <c r="C32" s="182"/>
      <c r="D32" s="182"/>
      <c r="E32" s="182"/>
      <c r="F32" s="182"/>
      <c r="G32" s="182"/>
      <c r="H32" s="182"/>
      <c r="I32" s="182"/>
      <c r="J32" s="182"/>
      <c r="K32" s="182"/>
      <c r="L32" s="182"/>
    </row>
    <row r="33" spans="1:22" ht="15.75" customHeight="1">
      <c r="A33" s="182" t="s">
        <v>238</v>
      </c>
      <c r="B33" s="182"/>
      <c r="C33" s="182"/>
      <c r="D33" s="182"/>
      <c r="E33" s="182"/>
      <c r="F33" s="182"/>
      <c r="G33" s="182"/>
      <c r="H33" s="182"/>
      <c r="I33" s="182"/>
      <c r="J33" s="182"/>
      <c r="K33" s="182"/>
      <c r="L33" s="182"/>
    </row>
    <row r="34" spans="1:22" ht="15.75" customHeight="1">
      <c r="A34" s="194" t="s">
        <v>239</v>
      </c>
      <c r="B34" s="194"/>
      <c r="C34" s="194"/>
      <c r="D34" s="194"/>
      <c r="E34" s="194"/>
      <c r="F34" s="194"/>
      <c r="G34" s="194"/>
      <c r="H34" s="194"/>
      <c r="I34" s="194"/>
      <c r="J34" s="194"/>
      <c r="K34" s="194"/>
      <c r="L34" s="194"/>
    </row>
    <row r="35" spans="1:22" ht="15.75" customHeight="1">
      <c r="A35" s="149" t="s">
        <v>240</v>
      </c>
      <c r="B35" s="155"/>
      <c r="C35" s="150"/>
      <c r="D35" s="195" t="s">
        <v>241</v>
      </c>
      <c r="E35" s="198" t="s">
        <v>242</v>
      </c>
      <c r="F35" s="199"/>
      <c r="G35" s="199"/>
      <c r="H35" s="200"/>
      <c r="I35" s="198" t="s">
        <v>243</v>
      </c>
      <c r="J35" s="199"/>
      <c r="K35" s="199"/>
      <c r="L35" s="200"/>
    </row>
    <row r="36" spans="1:22" ht="15.75" customHeight="1">
      <c r="A36" s="151"/>
      <c r="B36" s="156"/>
      <c r="C36" s="152"/>
      <c r="D36" s="196"/>
      <c r="E36" s="201"/>
      <c r="F36" s="202"/>
      <c r="G36" s="202"/>
      <c r="H36" s="203"/>
      <c r="I36" s="201"/>
      <c r="J36" s="202"/>
      <c r="K36" s="202"/>
      <c r="L36" s="203"/>
    </row>
    <row r="37" spans="1:22" ht="15.75" customHeight="1">
      <c r="A37" s="151"/>
      <c r="B37" s="156"/>
      <c r="C37" s="152"/>
      <c r="D37" s="196"/>
      <c r="E37" s="204"/>
      <c r="F37" s="205"/>
      <c r="G37" s="205"/>
      <c r="H37" s="206"/>
      <c r="I37" s="204"/>
      <c r="J37" s="205"/>
      <c r="K37" s="205"/>
      <c r="L37" s="206"/>
      <c r="R37" s="6"/>
      <c r="S37" s="6"/>
      <c r="T37" s="6"/>
      <c r="U37" s="6"/>
      <c r="V37" s="6"/>
    </row>
    <row r="38" spans="1:22" ht="15.75" customHeight="1">
      <c r="A38" s="153"/>
      <c r="B38" s="157"/>
      <c r="C38" s="154"/>
      <c r="D38" s="197"/>
      <c r="E38" s="3" t="s">
        <v>244</v>
      </c>
      <c r="F38" s="3" t="s">
        <v>245</v>
      </c>
      <c r="G38" s="3" t="s">
        <v>246</v>
      </c>
      <c r="H38" s="3" t="s">
        <v>247</v>
      </c>
      <c r="I38" s="3" t="s">
        <v>244</v>
      </c>
      <c r="J38" s="3" t="s">
        <v>245</v>
      </c>
      <c r="K38" s="3" t="s">
        <v>246</v>
      </c>
      <c r="L38" s="3" t="s">
        <v>247</v>
      </c>
      <c r="R38" s="6"/>
      <c r="S38" s="6"/>
      <c r="T38" s="6"/>
      <c r="U38" s="37"/>
      <c r="V38" s="6"/>
    </row>
    <row r="39" spans="1:22" ht="15.75" customHeight="1">
      <c r="A39" s="207" t="s">
        <v>315</v>
      </c>
      <c r="B39" s="202" t="s">
        <v>248</v>
      </c>
      <c r="C39" s="202"/>
      <c r="D39" s="195" t="s">
        <v>249</v>
      </c>
      <c r="E39" s="198" t="s">
        <v>250</v>
      </c>
      <c r="F39" s="199"/>
      <c r="G39" s="200"/>
      <c r="H39" s="208" t="s">
        <v>316</v>
      </c>
      <c r="I39" s="209" t="s">
        <v>251</v>
      </c>
      <c r="J39" s="210"/>
      <c r="K39" s="210"/>
      <c r="L39" s="209" t="s">
        <v>317</v>
      </c>
      <c r="R39" s="6"/>
      <c r="S39" s="6"/>
      <c r="T39" s="6"/>
      <c r="U39" s="6"/>
      <c r="V39" s="6"/>
    </row>
    <row r="40" spans="1:22" ht="15.75" customHeight="1">
      <c r="A40" s="137"/>
      <c r="B40" s="202"/>
      <c r="C40" s="202"/>
      <c r="D40" s="197"/>
      <c r="E40" s="204"/>
      <c r="F40" s="205"/>
      <c r="G40" s="206"/>
      <c r="H40" s="208"/>
      <c r="I40" s="210"/>
      <c r="J40" s="210"/>
      <c r="K40" s="210"/>
      <c r="L40" s="210"/>
      <c r="R40" s="38"/>
      <c r="S40" s="38"/>
      <c r="T40" s="38"/>
      <c r="U40" s="38"/>
      <c r="V40" s="38"/>
    </row>
    <row r="41" spans="1:22" ht="15.75" customHeight="1">
      <c r="A41" s="137"/>
      <c r="B41" s="202"/>
      <c r="C41" s="202"/>
      <c r="D41" s="195" t="s">
        <v>253</v>
      </c>
      <c r="E41" s="198" t="s">
        <v>318</v>
      </c>
      <c r="F41" s="199"/>
      <c r="G41" s="200"/>
      <c r="H41" s="208" t="s">
        <v>254</v>
      </c>
      <c r="I41" s="209" t="s">
        <v>252</v>
      </c>
      <c r="J41" s="210"/>
      <c r="K41" s="210"/>
      <c r="L41" s="209" t="s">
        <v>319</v>
      </c>
    </row>
    <row r="42" spans="1:22" ht="15.75" customHeight="1">
      <c r="A42" s="137"/>
      <c r="B42" s="202"/>
      <c r="C42" s="202"/>
      <c r="D42" s="196"/>
      <c r="E42" s="201"/>
      <c r="F42" s="202"/>
      <c r="G42" s="203"/>
      <c r="H42" s="208"/>
      <c r="I42" s="210"/>
      <c r="J42" s="210"/>
      <c r="K42" s="210"/>
      <c r="L42" s="210"/>
    </row>
    <row r="43" spans="1:22" ht="15.75" customHeight="1">
      <c r="A43" s="137"/>
      <c r="B43" s="202"/>
      <c r="C43" s="202"/>
      <c r="D43" s="197"/>
      <c r="E43" s="204"/>
      <c r="F43" s="205"/>
      <c r="G43" s="206"/>
      <c r="H43" s="208"/>
      <c r="I43" s="210"/>
      <c r="J43" s="210"/>
      <c r="K43" s="210"/>
      <c r="L43" s="210"/>
    </row>
    <row r="44" spans="1:22" ht="15.75" customHeight="1">
      <c r="A44" s="158" t="s">
        <v>0</v>
      </c>
      <c r="B44" s="158"/>
      <c r="C44" s="158"/>
      <c r="D44" s="158"/>
      <c r="E44" s="158"/>
      <c r="F44" s="158"/>
      <c r="G44" s="158"/>
      <c r="H44" s="158"/>
      <c r="I44" s="158"/>
      <c r="J44" s="158"/>
      <c r="K44" s="158"/>
      <c r="L44" s="158"/>
    </row>
    <row r="45" spans="1:22" ht="15.75" customHeight="1">
      <c r="A45" s="158"/>
      <c r="B45" s="158"/>
      <c r="C45" s="158"/>
      <c r="D45" s="158"/>
      <c r="E45" s="158"/>
      <c r="F45" s="158"/>
      <c r="G45" s="158"/>
      <c r="H45" s="158"/>
      <c r="I45" s="158"/>
      <c r="J45" s="158"/>
      <c r="K45" s="158"/>
      <c r="L45" s="158"/>
    </row>
    <row r="46" spans="1:22" ht="18" customHeight="1">
      <c r="A46" s="62"/>
      <c r="B46" s="64"/>
      <c r="C46" s="64"/>
      <c r="D46" s="64"/>
      <c r="E46" s="64"/>
      <c r="F46" s="64"/>
      <c r="G46" s="64"/>
      <c r="H46" s="64"/>
      <c r="I46" s="64"/>
      <c r="J46" s="64"/>
      <c r="K46" s="64"/>
      <c r="L46" s="64"/>
    </row>
    <row r="47" spans="1:22" ht="18" customHeight="1"/>
    <row r="48" spans="1:22" ht="18" customHeight="1"/>
    <row r="49" spans="1:12" ht="18" customHeight="1">
      <c r="A49" s="62"/>
      <c r="B49" s="64"/>
      <c r="C49" s="64"/>
      <c r="D49" s="64"/>
      <c r="E49" s="64"/>
      <c r="F49" s="64"/>
      <c r="G49" s="64"/>
      <c r="H49" s="64"/>
      <c r="I49" s="64"/>
      <c r="J49" s="64"/>
      <c r="K49" s="64"/>
      <c r="L49" s="64"/>
    </row>
    <row r="50" spans="1:12" ht="18" customHeight="1"/>
    <row r="51" spans="1:12" ht="18" customHeight="1"/>
    <row r="52" spans="1:12" ht="18" customHeight="1">
      <c r="A52" s="62"/>
      <c r="B52" s="64"/>
      <c r="C52" s="64"/>
      <c r="D52" s="64"/>
      <c r="E52" s="64"/>
      <c r="F52" s="64"/>
      <c r="G52" s="64"/>
      <c r="H52" s="64"/>
      <c r="I52" s="64"/>
      <c r="J52" s="64"/>
      <c r="K52" s="64"/>
      <c r="L52" s="64"/>
    </row>
    <row r="53" spans="1:12" ht="18" customHeight="1"/>
    <row r="54" spans="1:12" ht="18" customHeight="1"/>
    <row r="55" spans="1:12" ht="18" customHeight="1">
      <c r="A55" s="62"/>
      <c r="B55" s="64"/>
      <c r="C55" s="64"/>
      <c r="D55" s="64"/>
      <c r="E55" s="64"/>
      <c r="F55" s="64"/>
      <c r="G55" s="64"/>
      <c r="H55" s="64"/>
      <c r="I55" s="64"/>
      <c r="J55" s="64"/>
      <c r="K55" s="64"/>
      <c r="L55" s="64"/>
    </row>
    <row r="56" spans="1:12" ht="18" customHeight="1"/>
    <row r="57" spans="1:12" ht="18" customHeight="1"/>
    <row r="58" spans="1:12" ht="18" customHeight="1"/>
    <row r="59" spans="1:12" ht="18" customHeight="1">
      <c r="A59" s="62"/>
      <c r="B59" s="64"/>
      <c r="C59" s="64"/>
      <c r="D59" s="64"/>
      <c r="E59" s="64"/>
      <c r="F59" s="64"/>
      <c r="G59" s="64"/>
      <c r="H59" s="64"/>
      <c r="I59" s="64"/>
      <c r="J59" s="64"/>
      <c r="K59" s="64"/>
      <c r="L59" s="64"/>
    </row>
    <row r="60" spans="1:12" ht="18" customHeight="1"/>
    <row r="61" spans="1:12" ht="18" customHeight="1"/>
    <row r="62" spans="1:12" ht="18" customHeight="1">
      <c r="A62" s="62"/>
      <c r="B62" s="64"/>
      <c r="C62" s="64"/>
      <c r="D62" s="64"/>
      <c r="E62" s="64"/>
      <c r="F62" s="64"/>
      <c r="G62" s="64"/>
      <c r="H62" s="64"/>
      <c r="I62" s="64"/>
      <c r="J62" s="64"/>
      <c r="K62" s="64"/>
      <c r="L62" s="64"/>
    </row>
    <row r="63" spans="1:12" ht="18" customHeight="1"/>
    <row r="64" spans="1:12" ht="18" customHeight="1"/>
    <row r="65" spans="1:34" ht="18" customHeight="1">
      <c r="A65" s="182" t="s">
        <v>320</v>
      </c>
      <c r="B65" s="182"/>
      <c r="C65" s="182"/>
      <c r="D65" s="182"/>
      <c r="E65" s="182"/>
      <c r="F65" s="182"/>
      <c r="G65" s="182"/>
      <c r="H65" s="182"/>
      <c r="I65" s="182"/>
      <c r="J65" s="182"/>
      <c r="K65" s="182"/>
      <c r="L65" s="182"/>
      <c r="M65" s="182"/>
      <c r="N65" s="182"/>
      <c r="O65" s="182"/>
      <c r="P65" s="182"/>
      <c r="Q65" s="7"/>
      <c r="S65" s="211" t="s">
        <v>132</v>
      </c>
      <c r="T65" s="212"/>
      <c r="U65" s="212"/>
      <c r="V65" s="212"/>
      <c r="W65" s="212"/>
      <c r="X65" s="212"/>
      <c r="Y65" s="213"/>
      <c r="Z65" s="20"/>
      <c r="AA65" s="20"/>
      <c r="AB65" s="20"/>
      <c r="AC65" s="20"/>
      <c r="AD65" s="20"/>
      <c r="AE65" s="20"/>
      <c r="AF65" s="20"/>
      <c r="AG65" s="20"/>
      <c r="AH65" s="20"/>
    </row>
    <row r="66" spans="1:34" ht="15.75" customHeight="1">
      <c r="A66" s="192" t="s">
        <v>321</v>
      </c>
      <c r="B66" s="192"/>
      <c r="C66" s="192"/>
      <c r="D66" s="192"/>
      <c r="E66" s="192"/>
      <c r="F66" s="192"/>
      <c r="G66" s="192"/>
      <c r="H66" s="192"/>
      <c r="I66" s="192"/>
      <c r="J66" s="192"/>
      <c r="K66" s="192"/>
      <c r="L66" s="192"/>
      <c r="M66" s="192"/>
      <c r="N66" s="192"/>
      <c r="O66" s="192"/>
      <c r="P66" s="192"/>
      <c r="Q66" s="62"/>
      <c r="S66" s="214"/>
      <c r="T66" s="215"/>
      <c r="U66" s="215"/>
      <c r="V66" s="215"/>
      <c r="W66" s="215"/>
      <c r="X66" s="215"/>
      <c r="Y66" s="216"/>
      <c r="Z66" s="20"/>
      <c r="AA66" s="20"/>
      <c r="AB66" s="20"/>
      <c r="AC66" s="20"/>
      <c r="AD66" s="20"/>
      <c r="AE66" s="20"/>
      <c r="AF66" s="20"/>
      <c r="AG66" s="20"/>
      <c r="AH66" s="20"/>
    </row>
    <row r="67" spans="1:34" ht="15.75" customHeight="1">
      <c r="A67" s="192" t="s">
        <v>322</v>
      </c>
      <c r="B67" s="192"/>
      <c r="C67" s="192"/>
      <c r="D67" s="192"/>
      <c r="E67" s="192"/>
      <c r="F67" s="192"/>
      <c r="G67" s="192"/>
      <c r="H67" s="192"/>
      <c r="I67" s="192"/>
      <c r="J67" s="192"/>
      <c r="K67" s="192"/>
      <c r="L67" s="192"/>
      <c r="M67" s="192"/>
      <c r="N67" s="192"/>
      <c r="O67" s="192"/>
      <c r="P67" s="192"/>
      <c r="Q67" s="62"/>
      <c r="S67" s="214"/>
      <c r="T67" s="215"/>
      <c r="U67" s="215"/>
      <c r="V67" s="215"/>
      <c r="W67" s="215"/>
      <c r="X67" s="215"/>
      <c r="Y67" s="216"/>
      <c r="Z67" s="20"/>
      <c r="AA67" s="20"/>
      <c r="AB67" s="20"/>
      <c r="AC67" s="20"/>
      <c r="AD67" s="20"/>
      <c r="AE67" s="20"/>
      <c r="AF67" s="20"/>
      <c r="AG67" s="20"/>
      <c r="AH67" s="20"/>
    </row>
    <row r="68" spans="1:34" ht="15.75" customHeight="1">
      <c r="A68" s="192" t="s">
        <v>323</v>
      </c>
      <c r="B68" s="192"/>
      <c r="C68" s="192"/>
      <c r="D68" s="192"/>
      <c r="E68" s="192"/>
      <c r="F68" s="192"/>
      <c r="G68" s="192"/>
      <c r="H68" s="192"/>
      <c r="I68" s="192"/>
      <c r="J68" s="192"/>
      <c r="K68" s="192"/>
      <c r="L68" s="192"/>
      <c r="M68" s="192"/>
      <c r="N68" s="192"/>
      <c r="O68" s="192"/>
      <c r="P68" s="192"/>
      <c r="Q68" s="62"/>
      <c r="S68" s="214"/>
      <c r="T68" s="215"/>
      <c r="U68" s="215"/>
      <c r="V68" s="215"/>
      <c r="W68" s="215"/>
      <c r="X68" s="215"/>
      <c r="Y68" s="216"/>
      <c r="Z68" s="20"/>
      <c r="AA68" s="20"/>
      <c r="AB68" s="20"/>
      <c r="AC68" s="20"/>
      <c r="AD68" s="20"/>
      <c r="AE68" s="20"/>
      <c r="AF68" s="20"/>
      <c r="AG68" s="20"/>
      <c r="AH68" s="20"/>
    </row>
    <row r="69" spans="1:34" ht="15.75" customHeight="1">
      <c r="A69" s="192" t="s">
        <v>324</v>
      </c>
      <c r="B69" s="192"/>
      <c r="C69" s="192"/>
      <c r="D69" s="192"/>
      <c r="E69" s="192"/>
      <c r="F69" s="192"/>
      <c r="G69" s="192"/>
      <c r="H69" s="192"/>
      <c r="I69" s="192"/>
      <c r="J69" s="192"/>
      <c r="K69" s="192"/>
      <c r="L69" s="192"/>
      <c r="M69" s="192"/>
      <c r="N69" s="192"/>
      <c r="O69" s="192"/>
      <c r="P69" s="192"/>
      <c r="Q69" s="62"/>
      <c r="S69" s="214"/>
      <c r="T69" s="215"/>
      <c r="U69" s="215"/>
      <c r="V69" s="215"/>
      <c r="W69" s="215"/>
      <c r="X69" s="215"/>
      <c r="Y69" s="216"/>
      <c r="Z69" s="20"/>
      <c r="AA69" s="20"/>
      <c r="AB69" s="20"/>
      <c r="AC69" s="20"/>
      <c r="AD69" s="20"/>
      <c r="AE69" s="20"/>
      <c r="AF69" s="20"/>
      <c r="AG69" s="20"/>
      <c r="AH69" s="20"/>
    </row>
    <row r="70" spans="1:34" ht="15.6" customHeight="1">
      <c r="A70" s="220" t="s">
        <v>133</v>
      </c>
      <c r="B70" s="220"/>
      <c r="C70" s="220"/>
      <c r="D70" s="220"/>
      <c r="E70" s="220"/>
      <c r="F70" s="220"/>
      <c r="G70" s="220"/>
      <c r="H70" s="220"/>
      <c r="I70" s="220"/>
      <c r="J70" s="220"/>
      <c r="K70" s="220"/>
      <c r="L70" s="220"/>
      <c r="M70" s="220"/>
      <c r="N70" s="220"/>
      <c r="O70" s="220"/>
      <c r="P70" s="220"/>
      <c r="Q70" s="63"/>
      <c r="S70" s="214"/>
      <c r="T70" s="215"/>
      <c r="U70" s="215"/>
      <c r="V70" s="215"/>
      <c r="W70" s="215"/>
      <c r="X70" s="215"/>
      <c r="Y70" s="216"/>
      <c r="Z70" s="20"/>
      <c r="AA70" s="20"/>
      <c r="AB70" s="20"/>
      <c r="AC70" s="20"/>
      <c r="AD70" s="20"/>
      <c r="AE70" s="20"/>
      <c r="AF70" s="20"/>
      <c r="AG70" s="20"/>
      <c r="AH70" s="20"/>
    </row>
    <row r="71" spans="1:34" ht="15.75" customHeight="1">
      <c r="A71" s="170" t="s">
        <v>134</v>
      </c>
      <c r="B71" s="170"/>
      <c r="C71" s="170"/>
      <c r="D71" s="170"/>
      <c r="E71" s="170"/>
      <c r="F71" s="170"/>
      <c r="G71" s="170"/>
      <c r="H71" s="170"/>
      <c r="I71" s="170"/>
      <c r="J71" s="170"/>
      <c r="K71" s="170"/>
      <c r="L71" s="170"/>
      <c r="M71" s="170"/>
      <c r="N71" s="170"/>
      <c r="O71" s="170"/>
      <c r="P71" s="170"/>
      <c r="S71" s="217"/>
      <c r="T71" s="218"/>
      <c r="U71" s="218"/>
      <c r="V71" s="218"/>
      <c r="W71" s="218"/>
      <c r="X71" s="218"/>
      <c r="Y71" s="219"/>
      <c r="Z71" s="20"/>
      <c r="AA71" s="20"/>
      <c r="AB71" s="20"/>
      <c r="AC71" s="20"/>
      <c r="AD71" s="20"/>
      <c r="AE71" s="20"/>
      <c r="AF71" s="20"/>
      <c r="AG71" s="20"/>
      <c r="AH71" s="20"/>
    </row>
    <row r="72" spans="1:34" ht="15.75" customHeight="1">
      <c r="A72" s="4" t="s">
        <v>135</v>
      </c>
      <c r="B72" s="3" t="s">
        <v>325</v>
      </c>
      <c r="C72" s="4" t="s">
        <v>326</v>
      </c>
      <c r="D72" s="3" t="s">
        <v>325</v>
      </c>
      <c r="E72" s="4" t="s">
        <v>326</v>
      </c>
      <c r="F72" s="3" t="s">
        <v>325</v>
      </c>
      <c r="G72" s="4" t="s">
        <v>135</v>
      </c>
      <c r="H72" s="3" t="s">
        <v>325</v>
      </c>
      <c r="I72" s="4" t="s">
        <v>326</v>
      </c>
      <c r="J72" s="3" t="s">
        <v>327</v>
      </c>
      <c r="L72" s="6"/>
      <c r="M72" s="6"/>
    </row>
    <row r="73" spans="1:34" ht="15.95" customHeight="1">
      <c r="A73" s="72">
        <v>1</v>
      </c>
      <c r="B73" s="3">
        <v>15.6</v>
      </c>
      <c r="C73" s="72">
        <v>2</v>
      </c>
      <c r="D73" s="3">
        <v>15.6</v>
      </c>
      <c r="E73" s="72">
        <v>3</v>
      </c>
      <c r="F73" s="3">
        <v>15.6</v>
      </c>
      <c r="G73" s="72">
        <v>4</v>
      </c>
      <c r="H73" s="3">
        <v>15.6</v>
      </c>
      <c r="I73" s="72">
        <v>5</v>
      </c>
      <c r="J73" s="3">
        <v>15.6</v>
      </c>
      <c r="L73" s="70"/>
    </row>
    <row r="74" spans="1:34" ht="15.95" customHeight="1">
      <c r="A74" s="72">
        <v>6</v>
      </c>
      <c r="B74" s="3">
        <v>15.6</v>
      </c>
      <c r="C74" s="72">
        <v>7</v>
      </c>
      <c r="D74" s="3">
        <v>15.6</v>
      </c>
      <c r="E74" s="72">
        <v>8</v>
      </c>
      <c r="F74" s="3">
        <v>15.6</v>
      </c>
      <c r="G74" s="72">
        <v>9</v>
      </c>
      <c r="H74" s="3">
        <v>15.5</v>
      </c>
      <c r="I74" s="72">
        <v>10</v>
      </c>
      <c r="J74" s="3">
        <v>15.5</v>
      </c>
    </row>
    <row r="75" spans="1:34" ht="15.95" customHeight="1">
      <c r="A75" s="72">
        <v>11</v>
      </c>
      <c r="B75" s="3">
        <v>15.5</v>
      </c>
      <c r="C75" s="72">
        <v>12</v>
      </c>
      <c r="D75" s="3">
        <v>15.5</v>
      </c>
      <c r="E75" s="72">
        <v>13</v>
      </c>
      <c r="F75" s="3">
        <v>15.5</v>
      </c>
      <c r="G75" s="72">
        <v>14</v>
      </c>
      <c r="H75" s="3">
        <v>15.4</v>
      </c>
      <c r="I75" s="72">
        <v>15</v>
      </c>
      <c r="J75" s="3">
        <v>15.4</v>
      </c>
    </row>
    <row r="76" spans="1:34" ht="15.95" customHeight="1">
      <c r="A76" s="72">
        <v>16</v>
      </c>
      <c r="B76" s="3">
        <v>15.4</v>
      </c>
      <c r="C76" s="72">
        <v>17</v>
      </c>
      <c r="D76" s="3">
        <v>15.4</v>
      </c>
      <c r="E76" s="72">
        <v>18</v>
      </c>
      <c r="F76" s="3">
        <v>15.3</v>
      </c>
      <c r="G76" s="72">
        <v>19</v>
      </c>
      <c r="H76" s="3">
        <v>15.3</v>
      </c>
      <c r="I76" s="72">
        <v>20</v>
      </c>
      <c r="J76" s="3">
        <v>15.3</v>
      </c>
      <c r="M76" s="74"/>
    </row>
    <row r="77" spans="1:34" ht="15.95" customHeight="1">
      <c r="A77" s="72">
        <v>21</v>
      </c>
      <c r="B77" s="3">
        <v>15.2</v>
      </c>
      <c r="C77" s="72">
        <v>22</v>
      </c>
      <c r="D77" s="3">
        <v>15.2</v>
      </c>
      <c r="E77" s="72">
        <v>23</v>
      </c>
      <c r="F77" s="3">
        <v>15.1</v>
      </c>
      <c r="G77" s="72">
        <v>24</v>
      </c>
      <c r="H77" s="3">
        <v>15.1</v>
      </c>
      <c r="I77" s="72">
        <v>25</v>
      </c>
      <c r="J77" s="3">
        <v>15.1</v>
      </c>
    </row>
    <row r="78" spans="1:34" ht="15.95" customHeight="1">
      <c r="A78" s="72">
        <v>26</v>
      </c>
      <c r="B78" s="19">
        <v>15</v>
      </c>
      <c r="C78" s="72">
        <v>27</v>
      </c>
      <c r="D78" s="19">
        <v>15</v>
      </c>
      <c r="E78" s="72">
        <v>28</v>
      </c>
      <c r="F78" s="3">
        <v>14.9</v>
      </c>
      <c r="G78" s="72">
        <v>29</v>
      </c>
      <c r="H78" s="3">
        <v>14.9</v>
      </c>
      <c r="I78" s="72">
        <v>30</v>
      </c>
      <c r="J78" s="3">
        <v>14.8</v>
      </c>
      <c r="M78" s="74"/>
    </row>
    <row r="79" spans="1:34" ht="15.95" customHeight="1">
      <c r="A79" s="72">
        <v>31</v>
      </c>
      <c r="B79" s="3">
        <v>14.8</v>
      </c>
      <c r="C79" s="72">
        <v>32</v>
      </c>
      <c r="D79" s="3">
        <v>14.7</v>
      </c>
      <c r="E79" s="72">
        <v>33</v>
      </c>
      <c r="F79" s="3">
        <v>14.6</v>
      </c>
      <c r="G79" s="72">
        <v>34</v>
      </c>
      <c r="H79" s="3">
        <v>14.6</v>
      </c>
      <c r="I79" s="72">
        <v>35</v>
      </c>
      <c r="J79" s="3">
        <v>14.5</v>
      </c>
    </row>
    <row r="80" spans="1:34" ht="15.95" customHeight="1">
      <c r="A80" s="72">
        <v>36</v>
      </c>
      <c r="B80" s="3">
        <v>14.5</v>
      </c>
      <c r="C80" s="72">
        <v>37</v>
      </c>
      <c r="D80" s="3">
        <v>14.4</v>
      </c>
      <c r="E80" s="72">
        <v>38</v>
      </c>
      <c r="F80" s="3">
        <v>14.3</v>
      </c>
      <c r="G80" s="72">
        <v>39</v>
      </c>
      <c r="H80" s="3">
        <v>14.3</v>
      </c>
      <c r="I80" s="72">
        <v>40</v>
      </c>
      <c r="J80" s="3">
        <v>14.2</v>
      </c>
    </row>
    <row r="81" spans="1:10" ht="15.95" customHeight="1">
      <c r="A81" s="72">
        <v>41</v>
      </c>
      <c r="B81" s="3">
        <v>14.1</v>
      </c>
      <c r="C81" s="72">
        <v>42</v>
      </c>
      <c r="D81" s="3">
        <v>14.1</v>
      </c>
      <c r="E81" s="72">
        <v>43</v>
      </c>
      <c r="F81" s="19">
        <v>14</v>
      </c>
      <c r="G81" s="72">
        <v>44</v>
      </c>
      <c r="H81" s="3">
        <v>13.9</v>
      </c>
      <c r="I81" s="72">
        <v>45</v>
      </c>
      <c r="J81" s="3">
        <v>13.9</v>
      </c>
    </row>
    <row r="82" spans="1:10" ht="15.95" customHeight="1">
      <c r="A82" s="72">
        <v>46</v>
      </c>
      <c r="B82" s="3">
        <v>13.8</v>
      </c>
      <c r="C82" s="72">
        <v>47</v>
      </c>
      <c r="D82" s="3">
        <v>13.7</v>
      </c>
      <c r="E82" s="72">
        <v>48</v>
      </c>
      <c r="F82" s="3">
        <v>13.6</v>
      </c>
      <c r="G82" s="72">
        <v>49</v>
      </c>
      <c r="H82" s="3">
        <v>13.6</v>
      </c>
      <c r="I82" s="72">
        <v>50</v>
      </c>
      <c r="J82" s="3">
        <v>13.5</v>
      </c>
    </row>
    <row r="83" spans="1:10" ht="15.95" customHeight="1">
      <c r="A83" s="4">
        <v>51</v>
      </c>
      <c r="B83" s="3">
        <v>13.4</v>
      </c>
      <c r="C83" s="4">
        <v>52</v>
      </c>
      <c r="D83" s="3">
        <v>13.3</v>
      </c>
      <c r="E83" s="4">
        <v>53</v>
      </c>
      <c r="F83" s="3">
        <v>13.2</v>
      </c>
      <c r="G83" s="4">
        <v>54</v>
      </c>
      <c r="H83" s="3">
        <v>13.2</v>
      </c>
      <c r="I83" s="4">
        <v>55</v>
      </c>
      <c r="J83" s="3">
        <v>13.1</v>
      </c>
    </row>
    <row r="84" spans="1:10" ht="15.95" customHeight="1">
      <c r="A84" s="4">
        <v>56</v>
      </c>
      <c r="B84" s="19">
        <v>13</v>
      </c>
      <c r="C84" s="4">
        <v>57</v>
      </c>
      <c r="D84" s="3">
        <v>12.9</v>
      </c>
      <c r="E84" s="4">
        <v>58</v>
      </c>
      <c r="F84" s="3">
        <v>12.8</v>
      </c>
      <c r="G84" s="4">
        <v>59</v>
      </c>
      <c r="H84" s="3">
        <v>12.7</v>
      </c>
      <c r="I84" s="4">
        <v>60</v>
      </c>
      <c r="J84" s="3">
        <v>12.6</v>
      </c>
    </row>
    <row r="85" spans="1:10" ht="15.95" customHeight="1">
      <c r="A85" s="4">
        <v>61</v>
      </c>
      <c r="B85" s="3">
        <v>12.5</v>
      </c>
      <c r="C85" s="4">
        <v>62</v>
      </c>
      <c r="D85" s="3">
        <v>12.4</v>
      </c>
      <c r="E85" s="4">
        <v>63</v>
      </c>
      <c r="F85" s="3">
        <v>12.4</v>
      </c>
      <c r="G85" s="4">
        <v>64</v>
      </c>
      <c r="H85" s="3">
        <v>12.3</v>
      </c>
      <c r="I85" s="4">
        <v>65</v>
      </c>
      <c r="J85" s="3">
        <v>12.2</v>
      </c>
    </row>
    <row r="86" spans="1:10" ht="15.95" customHeight="1">
      <c r="A86" s="4">
        <v>66</v>
      </c>
      <c r="B86" s="3">
        <v>12.1</v>
      </c>
      <c r="C86" s="4">
        <v>67</v>
      </c>
      <c r="D86" s="19">
        <v>12</v>
      </c>
      <c r="E86" s="4">
        <v>68</v>
      </c>
      <c r="F86" s="3">
        <v>11.9</v>
      </c>
      <c r="G86" s="4">
        <v>69</v>
      </c>
      <c r="H86" s="3">
        <v>11.8</v>
      </c>
      <c r="I86" s="4">
        <v>70</v>
      </c>
      <c r="J86" s="3">
        <v>11.7</v>
      </c>
    </row>
    <row r="87" spans="1:10" ht="15.95" customHeight="1">
      <c r="A87" s="4">
        <v>71</v>
      </c>
      <c r="B87" s="3">
        <v>11.6</v>
      </c>
      <c r="C87" s="4">
        <v>72</v>
      </c>
      <c r="D87" s="3">
        <v>11.5</v>
      </c>
      <c r="E87" s="4">
        <v>73</v>
      </c>
      <c r="F87" s="3">
        <v>11.4</v>
      </c>
      <c r="G87" s="4">
        <v>74</v>
      </c>
      <c r="H87" s="3">
        <v>11.3</v>
      </c>
      <c r="I87" s="4">
        <v>75</v>
      </c>
      <c r="J87" s="3">
        <v>11.2</v>
      </c>
    </row>
    <row r="88" spans="1:10" ht="15.95" customHeight="1">
      <c r="A88" s="4">
        <v>76</v>
      </c>
      <c r="B88" s="3">
        <v>11.1</v>
      </c>
      <c r="C88" s="4">
        <v>77</v>
      </c>
      <c r="D88" s="19">
        <v>11</v>
      </c>
      <c r="E88" s="4">
        <v>78</v>
      </c>
      <c r="F88" s="3">
        <v>10.9</v>
      </c>
      <c r="G88" s="4">
        <v>79</v>
      </c>
      <c r="H88" s="3">
        <v>10.8</v>
      </c>
      <c r="I88" s="4">
        <v>80</v>
      </c>
      <c r="J88" s="3">
        <v>10.7</v>
      </c>
    </row>
    <row r="89" spans="1:10" ht="15.95" customHeight="1">
      <c r="A89" s="4">
        <v>81</v>
      </c>
      <c r="B89" s="3">
        <v>10.6</v>
      </c>
      <c r="C89" s="4">
        <v>82</v>
      </c>
      <c r="D89" s="3">
        <v>10.5</v>
      </c>
      <c r="E89" s="4">
        <v>83</v>
      </c>
      <c r="F89" s="3">
        <v>10.4</v>
      </c>
      <c r="G89" s="4">
        <v>84</v>
      </c>
      <c r="H89" s="3">
        <v>10.3</v>
      </c>
      <c r="I89" s="4">
        <v>85</v>
      </c>
      <c r="J89" s="3">
        <v>10.199999999999999</v>
      </c>
    </row>
    <row r="90" spans="1:10" ht="15.95" customHeight="1">
      <c r="A90" s="4">
        <v>86</v>
      </c>
      <c r="B90" s="3">
        <v>10.1</v>
      </c>
      <c r="C90" s="4">
        <v>87</v>
      </c>
      <c r="D90" s="19">
        <v>10</v>
      </c>
      <c r="E90" s="4">
        <v>88</v>
      </c>
      <c r="F90" s="21">
        <v>9.9</v>
      </c>
      <c r="G90" s="4">
        <v>89</v>
      </c>
      <c r="H90" s="21">
        <v>9.8000000000000007</v>
      </c>
      <c r="I90" s="4">
        <v>90</v>
      </c>
      <c r="J90" s="3">
        <v>9.69</v>
      </c>
    </row>
    <row r="91" spans="1:10" ht="15.95" customHeight="1">
      <c r="A91" s="4">
        <v>91</v>
      </c>
      <c r="B91" s="3">
        <v>9.59</v>
      </c>
      <c r="C91" s="4">
        <v>92</v>
      </c>
      <c r="D91" s="3">
        <v>9.48</v>
      </c>
      <c r="E91" s="4">
        <v>93</v>
      </c>
      <c r="F91" s="3">
        <v>9.3699999999999992</v>
      </c>
      <c r="G91" s="4">
        <v>94</v>
      </c>
      <c r="H91" s="3">
        <v>9.27</v>
      </c>
      <c r="I91" s="4">
        <v>95</v>
      </c>
      <c r="J91" s="3">
        <v>9.15</v>
      </c>
    </row>
    <row r="92" spans="1:10" ht="15.95" customHeight="1">
      <c r="A92" s="4">
        <v>96</v>
      </c>
      <c r="B92" s="3">
        <v>9.0500000000000007</v>
      </c>
      <c r="C92" s="4">
        <v>97</v>
      </c>
      <c r="D92" s="3">
        <v>8.94</v>
      </c>
      <c r="E92" s="4">
        <v>98</v>
      </c>
      <c r="F92" s="3">
        <v>8.84</v>
      </c>
      <c r="G92" s="4">
        <v>99</v>
      </c>
      <c r="H92" s="3">
        <v>8.73</v>
      </c>
      <c r="I92" s="4">
        <v>100</v>
      </c>
      <c r="J92" s="3">
        <v>8.6199999999999992</v>
      </c>
    </row>
    <row r="93" spans="1:10" ht="15.95" customHeight="1">
      <c r="A93" s="4">
        <v>101</v>
      </c>
      <c r="B93" s="3">
        <v>8.51</v>
      </c>
      <c r="C93" s="4">
        <v>102</v>
      </c>
      <c r="D93" s="3">
        <v>8.41</v>
      </c>
      <c r="E93" s="4">
        <v>103</v>
      </c>
      <c r="F93" s="21">
        <v>8.3000000000000007</v>
      </c>
      <c r="G93" s="4">
        <v>104</v>
      </c>
      <c r="H93" s="3">
        <v>8.19</v>
      </c>
      <c r="I93" s="4">
        <v>105</v>
      </c>
      <c r="J93" s="3">
        <v>8.08</v>
      </c>
    </row>
    <row r="94" spans="1:10" ht="15.95" customHeight="1">
      <c r="A94" s="4">
        <v>106</v>
      </c>
      <c r="B94" s="3">
        <v>7.98</v>
      </c>
      <c r="C94" s="4">
        <v>107</v>
      </c>
      <c r="D94" s="3">
        <v>7.87</v>
      </c>
      <c r="E94" s="4">
        <v>108</v>
      </c>
      <c r="F94" s="3">
        <v>7.76</v>
      </c>
      <c r="G94" s="4">
        <v>109</v>
      </c>
      <c r="H94" s="3">
        <v>7.65</v>
      </c>
      <c r="I94" s="4">
        <v>110</v>
      </c>
      <c r="J94" s="3">
        <v>7.55</v>
      </c>
    </row>
    <row r="95" spans="1:10" ht="15.95" customHeight="1">
      <c r="A95" s="4">
        <v>111</v>
      </c>
      <c r="B95" s="3">
        <v>7.44</v>
      </c>
      <c r="C95" s="4">
        <v>112</v>
      </c>
      <c r="D95" s="3">
        <v>7.33</v>
      </c>
      <c r="E95" s="4">
        <v>113</v>
      </c>
      <c r="F95" s="3">
        <v>7.23</v>
      </c>
      <c r="G95" s="4">
        <v>114</v>
      </c>
      <c r="H95" s="3">
        <v>7.12</v>
      </c>
      <c r="I95" s="4">
        <v>115</v>
      </c>
      <c r="J95" s="3">
        <v>7.01</v>
      </c>
    </row>
    <row r="96" spans="1:10" ht="15.95" customHeight="1">
      <c r="A96" s="4">
        <v>116</v>
      </c>
      <c r="B96" s="3">
        <v>6.91</v>
      </c>
      <c r="C96" s="4">
        <v>117</v>
      </c>
      <c r="D96" s="21">
        <v>6.8</v>
      </c>
      <c r="E96" s="4">
        <v>118</v>
      </c>
      <c r="F96" s="3">
        <v>6.69</v>
      </c>
      <c r="G96" s="4">
        <v>119</v>
      </c>
      <c r="H96" s="3">
        <v>6.59</v>
      </c>
      <c r="I96" s="4">
        <v>120</v>
      </c>
      <c r="J96" s="3">
        <v>6.48</v>
      </c>
    </row>
    <row r="97" spans="1:10" ht="15.95" customHeight="1">
      <c r="A97" s="4">
        <v>121</v>
      </c>
      <c r="B97" s="3">
        <v>6.37</v>
      </c>
      <c r="C97" s="4">
        <v>122</v>
      </c>
      <c r="D97" s="3">
        <v>6.27</v>
      </c>
      <c r="E97" s="4">
        <v>123</v>
      </c>
      <c r="F97" s="3">
        <v>6.17</v>
      </c>
      <c r="G97" s="4">
        <v>124</v>
      </c>
      <c r="H97" s="3">
        <v>6.07</v>
      </c>
      <c r="I97" s="4">
        <v>125</v>
      </c>
      <c r="J97" s="3">
        <v>5.97</v>
      </c>
    </row>
    <row r="98" spans="1:10" ht="15.95" customHeight="1">
      <c r="A98" s="4">
        <v>126</v>
      </c>
      <c r="B98" s="3">
        <v>5.88</v>
      </c>
      <c r="C98" s="4">
        <v>127</v>
      </c>
      <c r="D98" s="3">
        <v>5.79</v>
      </c>
      <c r="E98" s="4">
        <v>128</v>
      </c>
      <c r="F98" s="21">
        <v>5.7</v>
      </c>
      <c r="G98" s="4">
        <v>129</v>
      </c>
      <c r="H98" s="3">
        <v>5.61</v>
      </c>
      <c r="I98" s="4">
        <v>130</v>
      </c>
      <c r="J98" s="3">
        <v>5.52</v>
      </c>
    </row>
    <row r="99" spans="1:10" ht="15.95" customHeight="1">
      <c r="A99" s="4">
        <v>131</v>
      </c>
      <c r="B99" s="3">
        <v>5.44</v>
      </c>
      <c r="C99" s="4">
        <v>132</v>
      </c>
      <c r="D99" s="3">
        <v>5.36</v>
      </c>
      <c r="E99" s="4">
        <v>133</v>
      </c>
      <c r="F99" s="3">
        <v>5.28</v>
      </c>
      <c r="G99" s="4">
        <v>134</v>
      </c>
      <c r="H99" s="21">
        <v>5.2</v>
      </c>
      <c r="I99" s="4">
        <v>135</v>
      </c>
      <c r="J99" s="3">
        <v>5.12</v>
      </c>
    </row>
    <row r="100" spans="1:10" ht="15.95" customHeight="1">
      <c r="A100" s="4">
        <v>136</v>
      </c>
      <c r="B100" s="3">
        <v>5.05</v>
      </c>
      <c r="C100" s="4">
        <v>137</v>
      </c>
      <c r="D100" s="3">
        <v>4.97</v>
      </c>
      <c r="E100" s="4">
        <v>138</v>
      </c>
      <c r="F100" s="21">
        <v>4.9000000000000004</v>
      </c>
      <c r="G100" s="4">
        <v>139</v>
      </c>
      <c r="H100" s="3">
        <v>4.83</v>
      </c>
      <c r="I100" s="4">
        <v>140</v>
      </c>
      <c r="J100" s="3">
        <v>4.76</v>
      </c>
    </row>
    <row r="101" spans="1:10" ht="15.95" customHeight="1">
      <c r="A101" s="4">
        <v>141</v>
      </c>
      <c r="B101" s="3">
        <v>4.6900000000000004</v>
      </c>
      <c r="C101" s="4">
        <v>142</v>
      </c>
      <c r="D101" s="3">
        <v>4.63</v>
      </c>
      <c r="E101" s="4">
        <v>143</v>
      </c>
      <c r="F101" s="3">
        <v>4.5599999999999996</v>
      </c>
      <c r="G101" s="4">
        <v>144</v>
      </c>
      <c r="H101" s="21">
        <v>4.5</v>
      </c>
      <c r="I101" s="4">
        <v>145</v>
      </c>
      <c r="J101" s="3">
        <v>4.4400000000000004</v>
      </c>
    </row>
    <row r="102" spans="1:10" ht="15.95" customHeight="1">
      <c r="A102" s="4">
        <v>146</v>
      </c>
      <c r="B102" s="3">
        <v>4.38</v>
      </c>
      <c r="C102" s="4">
        <v>147</v>
      </c>
      <c r="D102" s="3">
        <v>4.32</v>
      </c>
      <c r="E102" s="4">
        <v>148</v>
      </c>
      <c r="F102" s="3">
        <v>4.26</v>
      </c>
      <c r="G102" s="4">
        <v>149</v>
      </c>
      <c r="H102" s="21">
        <v>4.2</v>
      </c>
      <c r="I102" s="4">
        <v>150</v>
      </c>
      <c r="J102" s="3">
        <v>4.1500000000000004</v>
      </c>
    </row>
    <row r="103" spans="1:10" ht="15.95" customHeight="1">
      <c r="A103" s="4">
        <v>151</v>
      </c>
      <c r="B103" s="3">
        <v>4.09</v>
      </c>
      <c r="C103" s="4">
        <v>152</v>
      </c>
      <c r="D103" s="3">
        <v>4.04</v>
      </c>
      <c r="E103" s="4">
        <v>153</v>
      </c>
      <c r="F103" s="3">
        <v>3.99</v>
      </c>
      <c r="G103" s="4">
        <v>154</v>
      </c>
      <c r="H103" s="3">
        <v>3.93</v>
      </c>
      <c r="I103" s="4">
        <v>155</v>
      </c>
      <c r="J103" s="3">
        <v>3.88</v>
      </c>
    </row>
    <row r="104" spans="1:10" ht="15.95" customHeight="1">
      <c r="A104" s="4">
        <v>156</v>
      </c>
      <c r="B104" s="3">
        <v>3.83</v>
      </c>
      <c r="C104" s="4">
        <v>157</v>
      </c>
      <c r="D104" s="3">
        <v>3.78</v>
      </c>
      <c r="E104" s="4">
        <v>158</v>
      </c>
      <c r="F104" s="3">
        <v>3.74</v>
      </c>
      <c r="G104" s="4">
        <v>159</v>
      </c>
      <c r="H104" s="3">
        <v>3.69</v>
      </c>
      <c r="I104" s="4">
        <v>160</v>
      </c>
      <c r="J104" s="3">
        <v>3.64</v>
      </c>
    </row>
    <row r="105" spans="1:10" ht="15.95" customHeight="1">
      <c r="A105" s="4">
        <v>161</v>
      </c>
      <c r="B105" s="21">
        <v>3.6</v>
      </c>
      <c r="C105" s="4">
        <v>162</v>
      </c>
      <c r="D105" s="3">
        <v>3.55</v>
      </c>
      <c r="E105" s="4">
        <v>163</v>
      </c>
      <c r="F105" s="3">
        <v>3.51</v>
      </c>
      <c r="G105" s="4">
        <v>164</v>
      </c>
      <c r="H105" s="3">
        <v>3.47</v>
      </c>
      <c r="I105" s="4">
        <v>165</v>
      </c>
      <c r="J105" s="3">
        <v>3.43</v>
      </c>
    </row>
    <row r="106" spans="1:10" ht="15.95" customHeight="1">
      <c r="A106" s="4">
        <v>166</v>
      </c>
      <c r="B106" s="3">
        <v>3.38</v>
      </c>
      <c r="C106" s="4">
        <v>167</v>
      </c>
      <c r="D106" s="3">
        <v>3.34</v>
      </c>
      <c r="E106" s="4">
        <v>168</v>
      </c>
      <c r="F106" s="21">
        <v>3.3</v>
      </c>
      <c r="G106" s="4">
        <v>169</v>
      </c>
      <c r="H106" s="3">
        <v>3.27</v>
      </c>
      <c r="I106" s="4">
        <v>170</v>
      </c>
      <c r="J106" s="3">
        <v>3.23</v>
      </c>
    </row>
    <row r="107" spans="1:10" ht="15.95" customHeight="1">
      <c r="A107" s="4">
        <v>171</v>
      </c>
      <c r="B107" s="3">
        <v>3.19</v>
      </c>
      <c r="C107" s="4">
        <v>172</v>
      </c>
      <c r="D107" s="3">
        <v>3.15</v>
      </c>
      <c r="E107" s="4">
        <v>173</v>
      </c>
      <c r="F107" s="3">
        <v>3.12</v>
      </c>
      <c r="G107" s="4">
        <v>174</v>
      </c>
      <c r="H107" s="3">
        <v>3.08</v>
      </c>
      <c r="I107" s="4">
        <v>175</v>
      </c>
      <c r="J107" s="3">
        <v>3.05</v>
      </c>
    </row>
    <row r="108" spans="1:10" ht="15.95" customHeight="1">
      <c r="A108" s="4">
        <v>176</v>
      </c>
      <c r="B108" s="3">
        <v>3.01</v>
      </c>
      <c r="C108" s="4">
        <v>177</v>
      </c>
      <c r="D108" s="3">
        <v>2.98</v>
      </c>
      <c r="E108" s="4">
        <v>178</v>
      </c>
      <c r="F108" s="3">
        <v>2.94</v>
      </c>
      <c r="G108" s="4">
        <v>179</v>
      </c>
      <c r="H108" s="3">
        <v>2.91</v>
      </c>
      <c r="I108" s="4">
        <v>180</v>
      </c>
      <c r="J108" s="3">
        <v>2.88</v>
      </c>
    </row>
    <row r="109" spans="1:10" ht="15.95" customHeight="1">
      <c r="A109" s="4">
        <v>181</v>
      </c>
      <c r="B109" s="3">
        <v>2.85</v>
      </c>
      <c r="C109" s="4">
        <v>182</v>
      </c>
      <c r="D109" s="3">
        <v>2.81</v>
      </c>
      <c r="E109" s="4">
        <v>183</v>
      </c>
      <c r="F109" s="3">
        <v>2.78</v>
      </c>
      <c r="G109" s="4">
        <v>184</v>
      </c>
      <c r="H109" s="3">
        <v>2.75</v>
      </c>
      <c r="I109" s="4">
        <v>185</v>
      </c>
      <c r="J109" s="3">
        <v>2.72</v>
      </c>
    </row>
    <row r="110" spans="1:10" ht="15.95" customHeight="1">
      <c r="A110" s="4">
        <v>186</v>
      </c>
      <c r="B110" s="3">
        <v>2.69</v>
      </c>
      <c r="C110" s="4">
        <v>187</v>
      </c>
      <c r="D110" s="3">
        <v>2.67</v>
      </c>
      <c r="E110" s="4">
        <v>188</v>
      </c>
      <c r="F110" s="3">
        <v>2.64</v>
      </c>
      <c r="G110" s="4">
        <v>189</v>
      </c>
      <c r="H110" s="3">
        <v>2.61</v>
      </c>
      <c r="I110" s="4">
        <v>190</v>
      </c>
      <c r="J110" s="3">
        <v>2.58</v>
      </c>
    </row>
    <row r="111" spans="1:10" ht="15.95" customHeight="1">
      <c r="A111" s="4">
        <v>191</v>
      </c>
      <c r="B111" s="3">
        <v>2.56</v>
      </c>
      <c r="C111" s="4">
        <v>192</v>
      </c>
      <c r="D111" s="3">
        <v>2.5299999999999998</v>
      </c>
      <c r="E111" s="4">
        <v>193</v>
      </c>
      <c r="F111" s="21">
        <v>2.5</v>
      </c>
      <c r="G111" s="4">
        <v>194</v>
      </c>
      <c r="H111" s="3">
        <v>2.48</v>
      </c>
      <c r="I111" s="4">
        <v>195</v>
      </c>
      <c r="J111" s="3">
        <v>2.4500000000000002</v>
      </c>
    </row>
    <row r="112" spans="1:10" ht="15.95" customHeight="1">
      <c r="A112" s="4">
        <v>196</v>
      </c>
      <c r="B112" s="3">
        <v>2.4300000000000002</v>
      </c>
      <c r="C112" s="4">
        <v>197</v>
      </c>
      <c r="D112" s="21">
        <v>2.4</v>
      </c>
      <c r="E112" s="4">
        <v>198</v>
      </c>
      <c r="F112" s="3">
        <v>2.38</v>
      </c>
      <c r="G112" s="4">
        <v>199</v>
      </c>
      <c r="H112" s="3">
        <v>2.35</v>
      </c>
      <c r="I112" s="4">
        <v>200</v>
      </c>
      <c r="J112" s="3">
        <v>2.33</v>
      </c>
    </row>
    <row r="113" spans="1:10" ht="15.95" customHeight="1">
      <c r="A113" s="4">
        <v>201</v>
      </c>
      <c r="B113" s="3">
        <v>2.31</v>
      </c>
      <c r="C113" s="4">
        <v>202</v>
      </c>
      <c r="D113" s="3">
        <v>2.2799999999999998</v>
      </c>
      <c r="E113" s="4">
        <v>203</v>
      </c>
      <c r="F113" s="3">
        <v>2.2599999999999998</v>
      </c>
      <c r="G113" s="4">
        <v>204</v>
      </c>
      <c r="H113" s="3">
        <v>2.2400000000000002</v>
      </c>
      <c r="I113" s="4">
        <v>205</v>
      </c>
      <c r="J113" s="3">
        <v>2.2200000000000002</v>
      </c>
    </row>
    <row r="114" spans="1:10" ht="15.95" customHeight="1">
      <c r="A114" s="4">
        <v>206</v>
      </c>
      <c r="B114" s="21">
        <v>2.2000000000000002</v>
      </c>
      <c r="C114" s="4">
        <v>207</v>
      </c>
      <c r="D114" s="3">
        <v>2.17</v>
      </c>
      <c r="E114" s="4">
        <v>208</v>
      </c>
      <c r="F114" s="3">
        <v>2.15</v>
      </c>
      <c r="G114" s="4">
        <v>209</v>
      </c>
      <c r="H114" s="3">
        <v>2.13</v>
      </c>
      <c r="I114" s="4">
        <v>210</v>
      </c>
      <c r="J114" s="3">
        <v>2.11</v>
      </c>
    </row>
    <row r="115" spans="1:10" ht="15.95" customHeight="1">
      <c r="A115" s="4">
        <v>211</v>
      </c>
      <c r="B115" s="3">
        <v>2.09</v>
      </c>
      <c r="C115" s="4">
        <v>212</v>
      </c>
      <c r="D115" s="3">
        <v>2.0699999999999998</v>
      </c>
      <c r="E115" s="4">
        <v>213</v>
      </c>
      <c r="F115" s="3">
        <v>2.0499999999999998</v>
      </c>
      <c r="G115" s="4">
        <v>214</v>
      </c>
      <c r="H115" s="3">
        <v>2.0299999999999998</v>
      </c>
      <c r="I115" s="4">
        <v>215</v>
      </c>
      <c r="J115" s="3">
        <v>2.02</v>
      </c>
    </row>
    <row r="116" spans="1:10" ht="15.95" customHeight="1">
      <c r="A116" s="4">
        <v>216</v>
      </c>
      <c r="B116" s="21">
        <v>2</v>
      </c>
      <c r="C116" s="4">
        <v>217</v>
      </c>
      <c r="D116" s="3">
        <v>1.98</v>
      </c>
      <c r="E116" s="4">
        <v>218</v>
      </c>
      <c r="F116" s="3">
        <v>1.96</v>
      </c>
      <c r="G116" s="4">
        <v>219</v>
      </c>
      <c r="H116" s="3">
        <v>1.94</v>
      </c>
      <c r="I116" s="4">
        <v>220</v>
      </c>
      <c r="J116" s="3">
        <v>1.92</v>
      </c>
    </row>
    <row r="117" spans="1:10" ht="15.95" customHeight="1">
      <c r="A117" s="4">
        <v>221</v>
      </c>
      <c r="B117" s="3">
        <v>1.91</v>
      </c>
      <c r="C117" s="4">
        <v>222</v>
      </c>
      <c r="D117" s="3">
        <v>1.89</v>
      </c>
      <c r="E117" s="4">
        <v>223</v>
      </c>
      <c r="F117" s="3">
        <v>1.87</v>
      </c>
      <c r="G117" s="4">
        <v>224</v>
      </c>
      <c r="H117" s="3">
        <v>1.86</v>
      </c>
      <c r="I117" s="4">
        <v>225</v>
      </c>
      <c r="J117" s="3">
        <v>1.84</v>
      </c>
    </row>
    <row r="118" spans="1:10" ht="15.95" customHeight="1">
      <c r="A118" s="4">
        <v>226</v>
      </c>
      <c r="B118" s="3">
        <v>1.82</v>
      </c>
      <c r="C118" s="4">
        <v>227</v>
      </c>
      <c r="D118" s="3">
        <v>1.81</v>
      </c>
      <c r="E118" s="4">
        <v>228</v>
      </c>
      <c r="F118" s="3">
        <v>1.79</v>
      </c>
      <c r="G118" s="4">
        <v>229</v>
      </c>
      <c r="H118" s="3">
        <v>1.78</v>
      </c>
      <c r="I118" s="4">
        <v>230</v>
      </c>
      <c r="J118" s="3">
        <v>1.76</v>
      </c>
    </row>
    <row r="119" spans="1:10" ht="15.95" customHeight="1">
      <c r="A119" s="4">
        <v>231</v>
      </c>
      <c r="B119" s="3">
        <v>1.75</v>
      </c>
      <c r="C119" s="4">
        <v>232</v>
      </c>
      <c r="D119" s="3">
        <v>1.73</v>
      </c>
      <c r="E119" s="4">
        <v>233</v>
      </c>
      <c r="F119" s="3">
        <v>1.72</v>
      </c>
      <c r="G119" s="4">
        <v>234</v>
      </c>
      <c r="H119" s="21">
        <v>1.7</v>
      </c>
      <c r="I119" s="4">
        <v>235</v>
      </c>
      <c r="J119" s="3">
        <v>1.69</v>
      </c>
    </row>
    <row r="120" spans="1:10" ht="15.95" customHeight="1">
      <c r="A120" s="4">
        <v>236</v>
      </c>
      <c r="B120" s="3">
        <v>1.67</v>
      </c>
      <c r="C120" s="4">
        <v>237</v>
      </c>
      <c r="D120" s="3">
        <v>1.66</v>
      </c>
      <c r="E120" s="4">
        <v>238</v>
      </c>
      <c r="F120" s="3">
        <v>1.64</v>
      </c>
      <c r="G120" s="4">
        <v>239</v>
      </c>
      <c r="H120" s="3">
        <v>1.63</v>
      </c>
      <c r="I120" s="4">
        <v>240</v>
      </c>
      <c r="J120" s="3">
        <v>1.62</v>
      </c>
    </row>
    <row r="121" spans="1:10" ht="15.95" customHeight="1">
      <c r="A121" s="4">
        <v>241</v>
      </c>
      <c r="B121" s="21">
        <v>1.6</v>
      </c>
      <c r="C121" s="4">
        <v>242</v>
      </c>
      <c r="D121" s="3">
        <v>1.59</v>
      </c>
      <c r="E121" s="4">
        <v>243</v>
      </c>
      <c r="F121" s="3">
        <v>1.58</v>
      </c>
      <c r="G121" s="4">
        <v>244</v>
      </c>
      <c r="H121" s="3">
        <v>1.56</v>
      </c>
      <c r="I121" s="4">
        <v>245</v>
      </c>
      <c r="J121" s="3">
        <v>1.55</v>
      </c>
    </row>
    <row r="122" spans="1:10" ht="15.95" customHeight="1">
      <c r="A122" s="4">
        <v>246</v>
      </c>
      <c r="B122" s="3">
        <v>1.54</v>
      </c>
      <c r="C122" s="4">
        <v>247</v>
      </c>
      <c r="D122" s="3">
        <v>1.53</v>
      </c>
      <c r="E122" s="4">
        <v>248</v>
      </c>
      <c r="F122" s="3">
        <v>1.51</v>
      </c>
      <c r="G122" s="4">
        <v>249</v>
      </c>
      <c r="H122" s="21">
        <v>1.5</v>
      </c>
      <c r="I122" s="4">
        <v>250</v>
      </c>
      <c r="J122" s="3">
        <v>1.49</v>
      </c>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19"/>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zoomScaleNormal="100" zoomScaleSheetLayoutView="100" workbookViewId="0">
      <selection activeCell="O16" sqref="O16"/>
    </sheetView>
  </sheetViews>
  <sheetFormatPr defaultRowHeight="13.5"/>
  <cols>
    <col min="1" max="17" width="7.625" customWidth="1"/>
  </cols>
  <sheetData>
    <row r="1" spans="1:16" ht="15.95" customHeight="1">
      <c r="A1" s="7"/>
      <c r="B1" s="7"/>
      <c r="C1" s="7"/>
      <c r="D1" s="7"/>
      <c r="E1" s="7"/>
      <c r="F1" s="7"/>
    </row>
    <row r="2" spans="1:16" ht="15.95" customHeight="1">
      <c r="A2" s="182" t="s">
        <v>328</v>
      </c>
      <c r="B2" s="170"/>
      <c r="C2" s="170"/>
      <c r="D2" s="170"/>
      <c r="E2" s="170"/>
      <c r="F2" s="170"/>
      <c r="G2" s="170"/>
      <c r="H2" s="170"/>
      <c r="I2" s="170"/>
      <c r="J2" s="170"/>
      <c r="K2" s="170"/>
      <c r="L2" s="170"/>
      <c r="M2" s="170"/>
      <c r="N2" s="170"/>
      <c r="O2" s="170"/>
      <c r="P2" s="170"/>
    </row>
    <row r="3" spans="1:16" ht="26.25" customHeight="1">
      <c r="A3" s="158" t="s">
        <v>111</v>
      </c>
      <c r="B3" s="158" t="s">
        <v>329</v>
      </c>
      <c r="C3" s="195" t="s">
        <v>113</v>
      </c>
      <c r="D3" s="187" t="s">
        <v>114</v>
      </c>
      <c r="E3" s="158" t="s">
        <v>115</v>
      </c>
      <c r="F3" s="158"/>
      <c r="G3" s="222" t="s">
        <v>116</v>
      </c>
      <c r="H3" s="223"/>
      <c r="I3" s="223"/>
      <c r="J3" s="224"/>
      <c r="K3" s="158" t="s">
        <v>117</v>
      </c>
      <c r="L3" s="158"/>
      <c r="M3" s="158"/>
      <c r="N3" s="158"/>
      <c r="O3" s="198" t="s">
        <v>118</v>
      </c>
      <c r="P3" s="200"/>
    </row>
    <row r="4" spans="1:16" ht="15.95" customHeight="1">
      <c r="A4" s="158"/>
      <c r="B4" s="158"/>
      <c r="C4" s="197"/>
      <c r="D4" s="221"/>
      <c r="E4" s="158"/>
      <c r="F4" s="158"/>
      <c r="G4" s="225" t="s">
        <v>119</v>
      </c>
      <c r="H4" s="226"/>
      <c r="I4" s="225" t="s">
        <v>120</v>
      </c>
      <c r="J4" s="226"/>
      <c r="K4" s="225" t="s">
        <v>119</v>
      </c>
      <c r="L4" s="226"/>
      <c r="M4" s="225" t="s">
        <v>120</v>
      </c>
      <c r="N4" s="226"/>
      <c r="O4" s="204"/>
      <c r="P4" s="206"/>
    </row>
    <row r="5" spans="1:16" ht="15.95" customHeight="1">
      <c r="A5" s="158"/>
      <c r="B5" s="158"/>
      <c r="C5" s="59" t="s">
        <v>9</v>
      </c>
      <c r="D5" s="189"/>
      <c r="E5" s="59" t="s">
        <v>10</v>
      </c>
      <c r="F5" s="59" t="s">
        <v>11</v>
      </c>
      <c r="G5" s="59" t="s">
        <v>12</v>
      </c>
      <c r="H5" s="59" t="s">
        <v>330</v>
      </c>
      <c r="I5" s="59" t="s">
        <v>124</v>
      </c>
      <c r="J5" s="59" t="s">
        <v>125</v>
      </c>
      <c r="K5" s="59" t="s">
        <v>14</v>
      </c>
      <c r="L5" s="59" t="s">
        <v>15</v>
      </c>
      <c r="M5" s="59" t="s">
        <v>331</v>
      </c>
      <c r="N5" s="59" t="s">
        <v>126</v>
      </c>
      <c r="O5" s="59" t="s">
        <v>16</v>
      </c>
      <c r="P5" s="59" t="s">
        <v>17</v>
      </c>
    </row>
    <row r="6" spans="1:16" ht="15.75" customHeight="1">
      <c r="A6" s="48" t="s">
        <v>127</v>
      </c>
      <c r="B6" s="3">
        <v>3</v>
      </c>
      <c r="C6" s="8">
        <v>1.427</v>
      </c>
      <c r="D6" s="9">
        <v>11</v>
      </c>
      <c r="E6" s="8">
        <v>0.71899999999999997</v>
      </c>
      <c r="F6" s="8">
        <v>0.71899999999999997</v>
      </c>
      <c r="G6" s="8">
        <v>0.79700000000000004</v>
      </c>
      <c r="H6" s="8">
        <v>0.79700000000000004</v>
      </c>
      <c r="I6" s="8">
        <v>1.26</v>
      </c>
      <c r="J6" s="8">
        <v>0.33200000000000002</v>
      </c>
      <c r="K6" s="8">
        <v>0.747</v>
      </c>
      <c r="L6" s="8">
        <v>0.747</v>
      </c>
      <c r="M6" s="8">
        <v>0.94</v>
      </c>
      <c r="N6" s="8">
        <v>0.48299999999999998</v>
      </c>
      <c r="O6" s="8">
        <v>0.44800000000000001</v>
      </c>
      <c r="P6" s="8">
        <v>0.44800000000000001</v>
      </c>
    </row>
    <row r="7" spans="1:16" ht="15.95" customHeight="1">
      <c r="A7" s="48" t="s">
        <v>128</v>
      </c>
      <c r="B7" s="3">
        <v>3</v>
      </c>
      <c r="C7" s="8">
        <v>1.7270000000000001</v>
      </c>
      <c r="D7" s="8">
        <v>13.3</v>
      </c>
      <c r="E7" s="8">
        <v>0.84399999999999997</v>
      </c>
      <c r="F7" s="8">
        <v>0.84399999999999997</v>
      </c>
      <c r="G7" s="8">
        <v>1.42</v>
      </c>
      <c r="H7" s="8">
        <v>1.42</v>
      </c>
      <c r="I7" s="8">
        <v>2.2599999999999998</v>
      </c>
      <c r="J7" s="8">
        <v>0.59</v>
      </c>
      <c r="K7" s="8">
        <v>0.90800000000000003</v>
      </c>
      <c r="L7" s="8">
        <v>0.90800000000000003</v>
      </c>
      <c r="M7" s="8">
        <v>1.1399999999999999</v>
      </c>
      <c r="N7" s="8">
        <v>0.58499999999999996</v>
      </c>
      <c r="O7" s="8">
        <v>0.66100000000000003</v>
      </c>
      <c r="P7" s="8">
        <v>0.66100000000000003</v>
      </c>
    </row>
    <row r="8" spans="1:16" ht="15.95" customHeight="1">
      <c r="A8" s="10" t="s">
        <v>129</v>
      </c>
      <c r="B8" s="11">
        <v>3</v>
      </c>
      <c r="C8" s="12">
        <v>2.3359999999999999</v>
      </c>
      <c r="D8" s="12">
        <v>17.899999999999999</v>
      </c>
      <c r="E8" s="12">
        <v>1.0900000000000001</v>
      </c>
      <c r="F8" s="12">
        <v>1.0900000000000001</v>
      </c>
      <c r="G8" s="12">
        <v>3.53</v>
      </c>
      <c r="H8" s="12">
        <v>3.53</v>
      </c>
      <c r="I8" s="12">
        <v>5.6</v>
      </c>
      <c r="J8" s="12">
        <v>1.46</v>
      </c>
      <c r="K8" s="12">
        <v>1.23</v>
      </c>
      <c r="L8" s="12">
        <v>1.23</v>
      </c>
      <c r="M8" s="12">
        <v>1.55</v>
      </c>
      <c r="N8" s="12">
        <v>0.79</v>
      </c>
      <c r="O8" s="12">
        <v>1.21</v>
      </c>
      <c r="P8" s="12">
        <v>1.21</v>
      </c>
    </row>
    <row r="9" spans="1:16" ht="15.95" customHeight="1">
      <c r="A9" s="48" t="s">
        <v>129</v>
      </c>
      <c r="B9" s="3">
        <v>5</v>
      </c>
      <c r="C9" s="8">
        <v>3.7549999999999999</v>
      </c>
      <c r="D9" s="8">
        <v>28.9</v>
      </c>
      <c r="E9" s="8">
        <v>1.17</v>
      </c>
      <c r="F9" s="8">
        <v>1.17</v>
      </c>
      <c r="G9" s="8">
        <v>5.42</v>
      </c>
      <c r="H9" s="8">
        <v>5.42</v>
      </c>
      <c r="I9" s="8">
        <v>8.59</v>
      </c>
      <c r="J9" s="8">
        <v>2.25</v>
      </c>
      <c r="K9" s="9">
        <v>1.2</v>
      </c>
      <c r="L9" s="9">
        <v>1.2</v>
      </c>
      <c r="M9" s="9">
        <v>1.51</v>
      </c>
      <c r="N9" s="14">
        <v>0.77</v>
      </c>
      <c r="O9" s="8">
        <v>1.91</v>
      </c>
      <c r="P9" s="8">
        <v>1.91</v>
      </c>
    </row>
    <row r="10" spans="1:16" ht="15.95" customHeight="1">
      <c r="A10" s="48" t="s">
        <v>130</v>
      </c>
      <c r="B10" s="3">
        <v>4</v>
      </c>
      <c r="C10" s="8">
        <v>3.8919999999999999</v>
      </c>
      <c r="D10" s="9">
        <v>30</v>
      </c>
      <c r="E10" s="8">
        <v>1.37</v>
      </c>
      <c r="F10" s="8">
        <v>1.37</v>
      </c>
      <c r="G10" s="8">
        <v>9.06</v>
      </c>
      <c r="H10" s="8">
        <v>9.06</v>
      </c>
      <c r="I10" s="8">
        <v>14.4</v>
      </c>
      <c r="J10" s="8">
        <v>3.79</v>
      </c>
      <c r="K10" s="8">
        <v>1.53</v>
      </c>
      <c r="L10" s="8">
        <v>1.53</v>
      </c>
      <c r="M10" s="8">
        <v>1.92</v>
      </c>
      <c r="N10" s="8">
        <v>0.98</v>
      </c>
      <c r="O10" s="8">
        <v>2.4900000000000002</v>
      </c>
      <c r="P10" s="8">
        <v>2.4900000000000002</v>
      </c>
    </row>
    <row r="11" spans="1:16" ht="15.95" customHeight="1">
      <c r="A11" s="10" t="s">
        <v>130</v>
      </c>
      <c r="B11" s="11">
        <v>6</v>
      </c>
      <c r="C11" s="12">
        <v>5.6440000000000001</v>
      </c>
      <c r="D11" s="12">
        <v>43.4</v>
      </c>
      <c r="E11" s="12">
        <v>1.44</v>
      </c>
      <c r="F11" s="12">
        <v>1.44</v>
      </c>
      <c r="G11" s="15">
        <v>12.6</v>
      </c>
      <c r="H11" s="15">
        <v>12.6</v>
      </c>
      <c r="I11" s="15">
        <v>20</v>
      </c>
      <c r="J11" s="15">
        <v>5.24</v>
      </c>
      <c r="K11" s="15">
        <v>1.5</v>
      </c>
      <c r="L11" s="15">
        <v>1.5</v>
      </c>
      <c r="M11" s="16">
        <v>1.88</v>
      </c>
      <c r="N11" s="15">
        <v>0.96</v>
      </c>
      <c r="O11" s="12">
        <v>3.55</v>
      </c>
      <c r="P11" s="12">
        <v>3.55</v>
      </c>
    </row>
    <row r="12" spans="1:16" ht="15.95" customHeight="1">
      <c r="A12" s="48" t="s">
        <v>131</v>
      </c>
      <c r="B12" s="3">
        <v>6</v>
      </c>
      <c r="C12" s="8">
        <v>7.5270000000000001</v>
      </c>
      <c r="D12" s="8">
        <v>57.9</v>
      </c>
      <c r="E12" s="8">
        <v>1.81</v>
      </c>
      <c r="F12" s="8">
        <v>1.81</v>
      </c>
      <c r="G12" s="9">
        <v>29.4</v>
      </c>
      <c r="H12" s="9">
        <v>29.4</v>
      </c>
      <c r="I12" s="9">
        <v>46.6</v>
      </c>
      <c r="J12" s="9">
        <v>12.1</v>
      </c>
      <c r="K12" s="8">
        <v>1.98</v>
      </c>
      <c r="L12" s="8">
        <v>1.98</v>
      </c>
      <c r="M12" s="8">
        <v>2.4900000000000002</v>
      </c>
      <c r="N12" s="8">
        <v>1.27</v>
      </c>
      <c r="O12" s="8">
        <v>6.26</v>
      </c>
      <c r="P12" s="8">
        <v>6.26</v>
      </c>
    </row>
    <row r="13" spans="1:16" ht="15.95" customHeight="1">
      <c r="A13" s="48" t="s">
        <v>131</v>
      </c>
      <c r="B13" s="3">
        <v>8</v>
      </c>
      <c r="C13" s="8">
        <v>9.7609999999999992</v>
      </c>
      <c r="D13" s="8">
        <v>75.099999999999994</v>
      </c>
      <c r="E13" s="8">
        <v>1.88</v>
      </c>
      <c r="F13" s="8">
        <v>1.88</v>
      </c>
      <c r="G13" s="9">
        <v>36.799999999999997</v>
      </c>
      <c r="H13" s="9">
        <v>36.799999999999997</v>
      </c>
      <c r="I13" s="9">
        <v>58.3</v>
      </c>
      <c r="J13" s="9">
        <v>15.3</v>
      </c>
      <c r="K13" s="8">
        <v>1.94</v>
      </c>
      <c r="L13" s="8">
        <v>1.94</v>
      </c>
      <c r="M13" s="8">
        <v>2.44</v>
      </c>
      <c r="N13" s="8">
        <v>1.25</v>
      </c>
      <c r="O13" s="8">
        <v>7.96</v>
      </c>
      <c r="P13" s="8">
        <v>7.96</v>
      </c>
    </row>
    <row r="14" spans="1:16" ht="15.95" customHeight="1">
      <c r="A14" s="10" t="s">
        <v>1</v>
      </c>
      <c r="B14" s="11">
        <v>6</v>
      </c>
      <c r="C14" s="12">
        <v>8.7270000000000003</v>
      </c>
      <c r="D14" s="12">
        <v>67.099999999999994</v>
      </c>
      <c r="E14" s="12">
        <v>2.06</v>
      </c>
      <c r="F14" s="12">
        <v>2.06</v>
      </c>
      <c r="G14" s="15">
        <v>46.1</v>
      </c>
      <c r="H14" s="15">
        <v>46.1</v>
      </c>
      <c r="I14" s="15">
        <v>73.2</v>
      </c>
      <c r="J14" s="15">
        <v>19</v>
      </c>
      <c r="K14" s="15">
        <v>2.2999999999999998</v>
      </c>
      <c r="L14" s="15">
        <v>2.2999999999999998</v>
      </c>
      <c r="M14" s="15">
        <v>2.9</v>
      </c>
      <c r="N14" s="16">
        <v>1.47</v>
      </c>
      <c r="O14" s="12">
        <v>8.4700000000000006</v>
      </c>
      <c r="P14" s="12">
        <v>8.4700000000000006</v>
      </c>
    </row>
    <row r="15" spans="1:16" ht="15.95" customHeight="1">
      <c r="A15" s="48" t="s">
        <v>1</v>
      </c>
      <c r="B15" s="3">
        <v>9</v>
      </c>
      <c r="C15" s="8">
        <v>12.69</v>
      </c>
      <c r="D15" s="8">
        <v>97.6</v>
      </c>
      <c r="E15" s="8">
        <v>2.17</v>
      </c>
      <c r="F15" s="8">
        <v>2.17</v>
      </c>
      <c r="G15" s="9">
        <v>64.400000000000006</v>
      </c>
      <c r="H15" s="9">
        <v>64.400000000000006</v>
      </c>
      <c r="I15" s="9">
        <v>102</v>
      </c>
      <c r="J15" s="9">
        <v>26.7</v>
      </c>
      <c r="K15" s="8">
        <v>2.25</v>
      </c>
      <c r="L15" s="8">
        <v>2.25</v>
      </c>
      <c r="M15" s="8">
        <v>2.84</v>
      </c>
      <c r="N15" s="8">
        <v>1.45</v>
      </c>
      <c r="O15" s="8">
        <v>12.1</v>
      </c>
      <c r="P15" s="8">
        <v>12.1</v>
      </c>
    </row>
    <row r="16" spans="1:16" ht="15.95" customHeight="1">
      <c r="A16" s="48" t="s">
        <v>2</v>
      </c>
      <c r="B16" s="3">
        <v>7</v>
      </c>
      <c r="C16" s="8">
        <v>10.55</v>
      </c>
      <c r="D16" s="9">
        <v>94</v>
      </c>
      <c r="E16" s="8">
        <v>2.46</v>
      </c>
      <c r="F16" s="8">
        <v>2.46</v>
      </c>
      <c r="G16" s="9">
        <v>93</v>
      </c>
      <c r="H16" s="9">
        <v>93</v>
      </c>
      <c r="I16" s="9">
        <v>148</v>
      </c>
      <c r="J16" s="9">
        <v>38.299999999999997</v>
      </c>
      <c r="K16" s="8">
        <v>2.76</v>
      </c>
      <c r="L16" s="8">
        <v>2.76</v>
      </c>
      <c r="M16" s="8">
        <v>3.48</v>
      </c>
      <c r="N16" s="8">
        <v>1.77</v>
      </c>
      <c r="O16" s="8">
        <v>14.1</v>
      </c>
      <c r="P16" s="8">
        <v>14.1</v>
      </c>
    </row>
    <row r="17" spans="1:16" ht="15.95" customHeight="1">
      <c r="A17" s="10" t="s">
        <v>2</v>
      </c>
      <c r="B17" s="11">
        <v>10</v>
      </c>
      <c r="C17" s="15">
        <v>17</v>
      </c>
      <c r="D17" s="12">
        <v>130.30000000000001</v>
      </c>
      <c r="E17" s="12">
        <v>2.57</v>
      </c>
      <c r="F17" s="12">
        <v>2.57</v>
      </c>
      <c r="G17" s="15">
        <v>125</v>
      </c>
      <c r="H17" s="15">
        <v>125</v>
      </c>
      <c r="I17" s="15">
        <v>199</v>
      </c>
      <c r="J17" s="15">
        <v>51.6</v>
      </c>
      <c r="K17" s="12">
        <v>2.71</v>
      </c>
      <c r="L17" s="12">
        <v>2.71</v>
      </c>
      <c r="M17" s="12">
        <v>3.42</v>
      </c>
      <c r="N17" s="12">
        <v>1.74</v>
      </c>
      <c r="O17" s="12">
        <v>19.5</v>
      </c>
      <c r="P17" s="12">
        <v>19.5</v>
      </c>
    </row>
    <row r="18" spans="1:16" ht="15.95" customHeight="1">
      <c r="A18" s="48" t="s">
        <v>3</v>
      </c>
      <c r="B18" s="3">
        <v>7</v>
      </c>
      <c r="C18" s="8">
        <v>13.62</v>
      </c>
      <c r="D18" s="8">
        <v>104.9</v>
      </c>
      <c r="E18" s="8">
        <v>2.71</v>
      </c>
      <c r="F18" s="8">
        <v>2.71</v>
      </c>
      <c r="G18" s="9">
        <v>129</v>
      </c>
      <c r="H18" s="9">
        <v>129</v>
      </c>
      <c r="I18" s="9">
        <v>205</v>
      </c>
      <c r="J18" s="9">
        <v>53.1</v>
      </c>
      <c r="K18" s="8">
        <v>3.08</v>
      </c>
      <c r="L18" s="8">
        <v>3.08</v>
      </c>
      <c r="M18" s="8">
        <v>3.88</v>
      </c>
      <c r="N18" s="8">
        <v>1.97</v>
      </c>
      <c r="O18" s="8">
        <v>17.7</v>
      </c>
      <c r="P18" s="8">
        <v>17.7</v>
      </c>
    </row>
    <row r="19" spans="1:16" ht="15.95" customHeight="1">
      <c r="A19" s="48" t="s">
        <v>3</v>
      </c>
      <c r="B19" s="3">
        <v>10</v>
      </c>
      <c r="C19" s="9">
        <v>19</v>
      </c>
      <c r="D19" s="9">
        <v>146</v>
      </c>
      <c r="E19" s="8">
        <v>2.82</v>
      </c>
      <c r="F19" s="8">
        <v>2.82</v>
      </c>
      <c r="G19" s="9">
        <v>175</v>
      </c>
      <c r="H19" s="9">
        <v>175</v>
      </c>
      <c r="I19" s="9">
        <v>278</v>
      </c>
      <c r="J19" s="9">
        <v>71.900000000000006</v>
      </c>
      <c r="K19" s="8">
        <v>3.04</v>
      </c>
      <c r="L19" s="8">
        <v>3.04</v>
      </c>
      <c r="M19" s="8">
        <v>3.83</v>
      </c>
      <c r="N19" s="8">
        <v>1.95</v>
      </c>
      <c r="O19" s="8">
        <v>24.4</v>
      </c>
      <c r="P19" s="8">
        <v>24.4</v>
      </c>
    </row>
    <row r="20" spans="1:16" ht="15.95" customHeight="1">
      <c r="A20" s="10" t="s">
        <v>4</v>
      </c>
      <c r="B20" s="11">
        <v>8</v>
      </c>
      <c r="C20" s="15">
        <v>18.760000000000002</v>
      </c>
      <c r="D20" s="12">
        <v>144.1</v>
      </c>
      <c r="E20" s="12">
        <v>3.24</v>
      </c>
      <c r="F20" s="12">
        <v>3.24</v>
      </c>
      <c r="G20" s="15">
        <v>258</v>
      </c>
      <c r="H20" s="15">
        <v>258</v>
      </c>
      <c r="I20" s="15">
        <v>410</v>
      </c>
      <c r="J20" s="15">
        <v>106</v>
      </c>
      <c r="K20" s="12">
        <v>3.71</v>
      </c>
      <c r="L20" s="12">
        <v>3.71</v>
      </c>
      <c r="M20" s="12">
        <v>4.68</v>
      </c>
      <c r="N20" s="12">
        <v>2.38</v>
      </c>
      <c r="O20" s="12">
        <v>29.5</v>
      </c>
      <c r="P20" s="12">
        <v>29.5</v>
      </c>
    </row>
    <row r="21" spans="1:16" ht="15.95" customHeight="1">
      <c r="A21" s="48" t="s">
        <v>5</v>
      </c>
      <c r="B21" s="3">
        <v>9</v>
      </c>
      <c r="C21" s="9">
        <v>22.74</v>
      </c>
      <c r="D21" s="8">
        <v>175.4</v>
      </c>
      <c r="E21" s="8">
        <v>3.53</v>
      </c>
      <c r="F21" s="8">
        <v>3.53</v>
      </c>
      <c r="G21" s="9">
        <v>366</v>
      </c>
      <c r="H21" s="9">
        <v>366</v>
      </c>
      <c r="I21" s="9">
        <v>583</v>
      </c>
      <c r="J21" s="9">
        <v>150</v>
      </c>
      <c r="K21" s="8">
        <v>4.01</v>
      </c>
      <c r="L21" s="8">
        <v>4.01</v>
      </c>
      <c r="M21" s="8">
        <v>5.0599999999999996</v>
      </c>
      <c r="N21" s="8">
        <v>2.57</v>
      </c>
      <c r="O21" s="8">
        <v>38.700000000000003</v>
      </c>
      <c r="P21" s="8">
        <v>38.700000000000003</v>
      </c>
    </row>
    <row r="22" spans="1:16" ht="15.95" customHeight="1">
      <c r="A22" s="48" t="s">
        <v>5</v>
      </c>
      <c r="B22" s="3">
        <v>12</v>
      </c>
      <c r="C22" s="9">
        <v>29.76</v>
      </c>
      <c r="D22" s="8">
        <v>229.3</v>
      </c>
      <c r="E22" s="8">
        <v>3.64</v>
      </c>
      <c r="F22" s="8">
        <v>3.64</v>
      </c>
      <c r="G22" s="9">
        <v>467</v>
      </c>
      <c r="H22" s="9">
        <v>467</v>
      </c>
      <c r="I22" s="9">
        <v>743</v>
      </c>
      <c r="J22" s="9">
        <v>192</v>
      </c>
      <c r="K22" s="8">
        <v>3.96</v>
      </c>
      <c r="L22" s="8">
        <v>3.96</v>
      </c>
      <c r="M22" s="9">
        <v>5</v>
      </c>
      <c r="N22" s="8">
        <v>2.54</v>
      </c>
      <c r="O22" s="8">
        <v>49.9</v>
      </c>
      <c r="P22" s="8">
        <v>49.9</v>
      </c>
    </row>
    <row r="23" spans="1:16" ht="15.95" customHeight="1">
      <c r="A23" s="10" t="s">
        <v>5</v>
      </c>
      <c r="B23" s="11">
        <v>15</v>
      </c>
      <c r="C23" s="15">
        <v>36.75</v>
      </c>
      <c r="D23" s="12">
        <v>282.2</v>
      </c>
      <c r="E23" s="12">
        <v>3.76</v>
      </c>
      <c r="F23" s="12">
        <v>3.76</v>
      </c>
      <c r="G23" s="15">
        <v>568</v>
      </c>
      <c r="H23" s="15">
        <v>568</v>
      </c>
      <c r="I23" s="15">
        <v>902</v>
      </c>
      <c r="J23" s="15">
        <v>234</v>
      </c>
      <c r="K23" s="12">
        <v>3.93</v>
      </c>
      <c r="L23" s="12">
        <v>3.93</v>
      </c>
      <c r="M23" s="12">
        <v>4.95</v>
      </c>
      <c r="N23" s="12">
        <v>2.5299999999999998</v>
      </c>
      <c r="O23" s="12">
        <v>61.5</v>
      </c>
      <c r="P23" s="12">
        <v>61.5</v>
      </c>
    </row>
    <row r="24" spans="1:16" ht="15.95" customHeight="1">
      <c r="A24" s="48" t="s">
        <v>332</v>
      </c>
      <c r="B24" s="3">
        <v>12</v>
      </c>
      <c r="C24" s="9">
        <v>34.33</v>
      </c>
      <c r="D24" s="8">
        <v>267.5</v>
      </c>
      <c r="E24" s="8">
        <v>4.1399999999999997</v>
      </c>
      <c r="F24" s="8">
        <v>4.1399999999999997</v>
      </c>
      <c r="G24" s="39">
        <v>740</v>
      </c>
      <c r="H24" s="39">
        <v>740</v>
      </c>
      <c r="I24" s="39">
        <v>1176</v>
      </c>
      <c r="J24" s="39">
        <v>304</v>
      </c>
      <c r="K24" s="8">
        <v>4.6100000000000003</v>
      </c>
      <c r="L24" s="8">
        <v>4.6100000000000003</v>
      </c>
      <c r="M24" s="8">
        <v>5.82</v>
      </c>
      <c r="N24" s="8">
        <v>2.96</v>
      </c>
      <c r="O24" s="8">
        <v>68.2</v>
      </c>
      <c r="P24" s="8">
        <v>68.2</v>
      </c>
    </row>
    <row r="25" spans="1:16" ht="15.95" customHeight="1">
      <c r="A25" s="48" t="s">
        <v>6</v>
      </c>
      <c r="B25" s="3">
        <v>15</v>
      </c>
      <c r="C25" s="9">
        <v>42.74</v>
      </c>
      <c r="D25" s="8">
        <v>329.3</v>
      </c>
      <c r="E25" s="8">
        <v>4.24</v>
      </c>
      <c r="F25" s="8">
        <v>4.24</v>
      </c>
      <c r="G25" s="39">
        <v>888</v>
      </c>
      <c r="H25" s="39">
        <v>888</v>
      </c>
      <c r="I25" s="39">
        <v>1410</v>
      </c>
      <c r="J25" s="39">
        <v>365</v>
      </c>
      <c r="K25" s="8">
        <v>4.5599999999999996</v>
      </c>
      <c r="L25" s="8">
        <v>4.5599999999999996</v>
      </c>
      <c r="M25" s="8">
        <v>5.75</v>
      </c>
      <c r="N25" s="8">
        <v>2.92</v>
      </c>
      <c r="O25" s="8">
        <v>82.6</v>
      </c>
      <c r="P25" s="8">
        <v>82.6</v>
      </c>
    </row>
    <row r="26" spans="1:16" ht="15.95" customHeight="1">
      <c r="A26" s="10" t="s">
        <v>333</v>
      </c>
      <c r="B26" s="11">
        <v>19</v>
      </c>
      <c r="C26" s="15">
        <v>53.38</v>
      </c>
      <c r="D26" s="12">
        <v>410.6</v>
      </c>
      <c r="E26" s="12">
        <v>4.4000000000000004</v>
      </c>
      <c r="F26" s="12">
        <v>4.4000000000000004</v>
      </c>
      <c r="G26" s="40">
        <v>1090</v>
      </c>
      <c r="H26" s="40">
        <v>1090</v>
      </c>
      <c r="I26" s="40">
        <v>1730</v>
      </c>
      <c r="J26" s="40">
        <v>451</v>
      </c>
      <c r="K26" s="12">
        <v>4.5199999999999996</v>
      </c>
      <c r="L26" s="12">
        <v>4.5199999999999996</v>
      </c>
      <c r="M26" s="12">
        <v>5.69</v>
      </c>
      <c r="N26" s="12">
        <v>2.91</v>
      </c>
      <c r="O26" s="12">
        <v>103</v>
      </c>
      <c r="P26" s="12">
        <v>103</v>
      </c>
    </row>
    <row r="27" spans="1:16" ht="15.95" customHeight="1">
      <c r="A27" s="48" t="s">
        <v>7</v>
      </c>
      <c r="B27" s="3">
        <v>12</v>
      </c>
      <c r="C27" s="9">
        <v>40.520000000000003</v>
      </c>
      <c r="D27" s="8">
        <v>311.60000000000002</v>
      </c>
      <c r="E27" s="8">
        <v>4.7300000000000004</v>
      </c>
      <c r="F27" s="8">
        <v>4.7300000000000004</v>
      </c>
      <c r="G27" s="39">
        <v>1170</v>
      </c>
      <c r="H27" s="39">
        <v>1170</v>
      </c>
      <c r="I27" s="39">
        <v>1860</v>
      </c>
      <c r="J27" s="39">
        <v>479</v>
      </c>
      <c r="K27" s="8">
        <v>5.37</v>
      </c>
      <c r="L27" s="8">
        <v>5.37</v>
      </c>
      <c r="M27" s="8">
        <v>6.78</v>
      </c>
      <c r="N27" s="8">
        <v>3.41</v>
      </c>
      <c r="O27" s="8">
        <v>91.6</v>
      </c>
      <c r="P27" s="8">
        <v>91.6</v>
      </c>
    </row>
    <row r="28" spans="1:16" ht="15.95" customHeight="1">
      <c r="A28" s="48" t="s">
        <v>7</v>
      </c>
      <c r="B28" s="3">
        <v>15</v>
      </c>
      <c r="C28" s="9">
        <v>50.21</v>
      </c>
      <c r="D28" s="8">
        <v>386.1</v>
      </c>
      <c r="E28" s="8">
        <v>4.8499999999999996</v>
      </c>
      <c r="F28" s="8">
        <v>4.8499999999999996</v>
      </c>
      <c r="G28" s="39">
        <v>1440</v>
      </c>
      <c r="H28" s="39">
        <v>1440</v>
      </c>
      <c r="I28" s="39">
        <v>2290</v>
      </c>
      <c r="J28" s="39">
        <v>588</v>
      </c>
      <c r="K28" s="8">
        <v>5.35</v>
      </c>
      <c r="L28" s="8">
        <v>5.35</v>
      </c>
      <c r="M28" s="8">
        <v>6.75</v>
      </c>
      <c r="N28" s="8">
        <v>3.42</v>
      </c>
      <c r="O28" s="8">
        <v>114</v>
      </c>
      <c r="P28" s="8">
        <v>114</v>
      </c>
    </row>
    <row r="29" spans="1:16" ht="15.95" customHeight="1">
      <c r="A29" s="10" t="s">
        <v>8</v>
      </c>
      <c r="B29" s="11">
        <v>15</v>
      </c>
      <c r="C29" s="15">
        <v>57.7</v>
      </c>
      <c r="D29" s="12">
        <v>443.9</v>
      </c>
      <c r="E29" s="12">
        <v>5.46</v>
      </c>
      <c r="F29" s="12">
        <v>5.46</v>
      </c>
      <c r="G29" s="40">
        <v>2180</v>
      </c>
      <c r="H29" s="40">
        <v>2180</v>
      </c>
      <c r="I29" s="40">
        <v>3470</v>
      </c>
      <c r="J29" s="40">
        <v>891</v>
      </c>
      <c r="K29" s="12">
        <v>6.14</v>
      </c>
      <c r="L29" s="12">
        <v>6.14</v>
      </c>
      <c r="M29" s="12">
        <v>7.75</v>
      </c>
      <c r="N29" s="12">
        <v>3.93</v>
      </c>
      <c r="O29" s="12">
        <v>150</v>
      </c>
      <c r="P29" s="12">
        <v>150</v>
      </c>
    </row>
    <row r="30" spans="1:16" ht="15.95" customHeight="1">
      <c r="A30" s="48" t="s">
        <v>8</v>
      </c>
      <c r="B30" s="3">
        <v>20</v>
      </c>
      <c r="C30" s="9">
        <v>76</v>
      </c>
      <c r="D30" s="8">
        <v>585.1</v>
      </c>
      <c r="E30" s="8">
        <v>5.67</v>
      </c>
      <c r="F30" s="8">
        <v>5.67</v>
      </c>
      <c r="G30" s="39">
        <v>2820</v>
      </c>
      <c r="H30" s="39">
        <v>2820</v>
      </c>
      <c r="I30" s="39">
        <v>4490</v>
      </c>
      <c r="J30" s="39">
        <v>1160</v>
      </c>
      <c r="K30" s="8">
        <v>6.09</v>
      </c>
      <c r="L30" s="8">
        <v>6.09</v>
      </c>
      <c r="M30" s="8">
        <v>7.68</v>
      </c>
      <c r="N30" s="8">
        <v>3.9</v>
      </c>
      <c r="O30" s="8">
        <v>197</v>
      </c>
      <c r="P30" s="8">
        <v>197</v>
      </c>
    </row>
    <row r="31" spans="1:16" ht="15.95" customHeight="1">
      <c r="A31" s="48" t="s">
        <v>334</v>
      </c>
      <c r="B31" s="3">
        <v>25</v>
      </c>
      <c r="C31" s="9">
        <v>93.7</v>
      </c>
      <c r="D31" s="8">
        <v>721.3</v>
      </c>
      <c r="E31" s="8">
        <v>5.86</v>
      </c>
      <c r="F31" s="8">
        <v>5.86</v>
      </c>
      <c r="G31" s="39">
        <v>3420</v>
      </c>
      <c r="H31" s="39">
        <v>3420</v>
      </c>
      <c r="I31" s="39">
        <v>5420</v>
      </c>
      <c r="J31" s="39">
        <v>1410</v>
      </c>
      <c r="K31" s="8">
        <v>6.04</v>
      </c>
      <c r="L31" s="8">
        <v>6.04</v>
      </c>
      <c r="M31" s="8">
        <v>7.61</v>
      </c>
      <c r="N31" s="8">
        <v>3.88</v>
      </c>
      <c r="O31" s="8">
        <v>242</v>
      </c>
      <c r="P31" s="8">
        <v>242</v>
      </c>
    </row>
    <row r="32" spans="1:16" ht="15.95" customHeight="1">
      <c r="I32" s="24"/>
    </row>
    <row r="33" spans="1:16" ht="15.95" customHeight="1"/>
    <row r="34" spans="1:16" ht="15.95" customHeight="1"/>
    <row r="35" spans="1:16" ht="15.95" customHeight="1">
      <c r="A35" s="194" t="s">
        <v>335</v>
      </c>
      <c r="B35" s="227"/>
      <c r="C35" s="227"/>
      <c r="D35" s="227"/>
      <c r="E35" s="227"/>
      <c r="F35" s="227"/>
      <c r="G35" s="227"/>
      <c r="H35" s="227"/>
      <c r="I35" s="227"/>
      <c r="J35" s="227"/>
      <c r="K35" s="227"/>
      <c r="L35" s="227"/>
    </row>
    <row r="36" spans="1:16" ht="15.95" customHeight="1">
      <c r="A36" s="158" t="s">
        <v>111</v>
      </c>
      <c r="B36" s="158" t="s">
        <v>112</v>
      </c>
      <c r="C36" s="195" t="s">
        <v>113</v>
      </c>
      <c r="D36" s="187" t="s">
        <v>114</v>
      </c>
      <c r="E36" s="158" t="s">
        <v>115</v>
      </c>
      <c r="F36" s="158"/>
      <c r="G36" s="222" t="s">
        <v>116</v>
      </c>
      <c r="H36" s="224"/>
      <c r="I36" s="198" t="s">
        <v>117</v>
      </c>
      <c r="J36" s="200"/>
      <c r="K36" s="158" t="s">
        <v>118</v>
      </c>
      <c r="L36" s="158"/>
      <c r="M36" s="17"/>
      <c r="N36" s="17"/>
      <c r="O36" s="20"/>
      <c r="P36" s="20"/>
    </row>
    <row r="37" spans="1:16" ht="15.95" customHeight="1">
      <c r="A37" s="158"/>
      <c r="B37" s="158"/>
      <c r="C37" s="197"/>
      <c r="D37" s="221"/>
      <c r="E37" s="158"/>
      <c r="F37" s="158"/>
      <c r="G37" s="228"/>
      <c r="H37" s="229"/>
      <c r="I37" s="204"/>
      <c r="J37" s="206"/>
      <c r="K37" s="158"/>
      <c r="L37" s="158"/>
      <c r="M37" s="17"/>
      <c r="N37" s="17"/>
      <c r="O37" s="20"/>
      <c r="P37" s="20"/>
    </row>
    <row r="38" spans="1:16" ht="15.95" customHeight="1">
      <c r="A38" s="158"/>
      <c r="B38" s="158"/>
      <c r="C38" s="59" t="s">
        <v>9</v>
      </c>
      <c r="D38" s="189"/>
      <c r="E38" s="59" t="s">
        <v>10</v>
      </c>
      <c r="F38" s="59" t="s">
        <v>11</v>
      </c>
      <c r="G38" s="59" t="s">
        <v>12</v>
      </c>
      <c r="H38" s="59" t="s">
        <v>13</v>
      </c>
      <c r="I38" s="59" t="s">
        <v>14</v>
      </c>
      <c r="J38" s="59" t="s">
        <v>15</v>
      </c>
      <c r="K38" s="59" t="s">
        <v>16</v>
      </c>
      <c r="L38" s="59" t="s">
        <v>17</v>
      </c>
      <c r="M38" s="17"/>
      <c r="N38" s="17"/>
      <c r="O38" s="17"/>
      <c r="P38" s="17"/>
    </row>
    <row r="39" spans="1:16" ht="15.95" customHeight="1">
      <c r="A39" s="48" t="s">
        <v>18</v>
      </c>
      <c r="B39" s="48" t="s">
        <v>19</v>
      </c>
      <c r="C39" s="8">
        <v>8.8179999999999996</v>
      </c>
      <c r="D39" s="8">
        <v>67.8</v>
      </c>
      <c r="E39" s="8">
        <v>0</v>
      </c>
      <c r="F39" s="8">
        <v>1.28</v>
      </c>
      <c r="G39" s="8">
        <v>75.3</v>
      </c>
      <c r="H39" s="8">
        <v>12.2</v>
      </c>
      <c r="I39" s="8">
        <v>2.92</v>
      </c>
      <c r="J39" s="8">
        <v>1.17</v>
      </c>
      <c r="K39" s="8">
        <v>20.100000000000001</v>
      </c>
      <c r="L39" s="8">
        <v>4.47</v>
      </c>
      <c r="M39" s="13"/>
      <c r="N39" s="13"/>
      <c r="O39" s="13"/>
      <c r="P39" s="13"/>
    </row>
    <row r="40" spans="1:16" ht="15.95" customHeight="1">
      <c r="A40" s="48" t="s">
        <v>20</v>
      </c>
      <c r="B40" s="48" t="s">
        <v>21</v>
      </c>
      <c r="C40" s="8">
        <v>11.92</v>
      </c>
      <c r="D40" s="8">
        <v>91.7</v>
      </c>
      <c r="E40" s="8">
        <v>0</v>
      </c>
      <c r="F40" s="8">
        <v>1.54</v>
      </c>
      <c r="G40" s="41">
        <v>188</v>
      </c>
      <c r="H40" s="41">
        <v>26</v>
      </c>
      <c r="I40" s="8">
        <v>3.97</v>
      </c>
      <c r="J40" s="8">
        <v>1.48</v>
      </c>
      <c r="K40" s="8">
        <v>37.6</v>
      </c>
      <c r="L40" s="8">
        <v>7.52</v>
      </c>
      <c r="M40" s="13"/>
      <c r="N40" s="13"/>
      <c r="O40" s="13"/>
      <c r="P40" s="13"/>
    </row>
    <row r="41" spans="1:16" ht="15.95" customHeight="1">
      <c r="A41" s="10" t="s">
        <v>336</v>
      </c>
      <c r="B41" s="10" t="s">
        <v>22</v>
      </c>
      <c r="C41" s="12">
        <v>17.11</v>
      </c>
      <c r="D41" s="12">
        <v>131.30000000000001</v>
      </c>
      <c r="E41" s="12">
        <v>0</v>
      </c>
      <c r="F41" s="15">
        <v>1.9</v>
      </c>
      <c r="G41" s="42">
        <v>424</v>
      </c>
      <c r="H41" s="12">
        <v>61.8</v>
      </c>
      <c r="I41" s="12">
        <v>4.9800000000000004</v>
      </c>
      <c r="J41" s="15">
        <v>1.9</v>
      </c>
      <c r="K41" s="12">
        <v>67.8</v>
      </c>
      <c r="L41" s="12">
        <v>13.4</v>
      </c>
      <c r="M41" s="24"/>
      <c r="N41" s="24"/>
      <c r="O41" s="13"/>
      <c r="P41" s="13"/>
    </row>
    <row r="42" spans="1:16" ht="15.95" customHeight="1">
      <c r="A42" s="48" t="s">
        <v>23</v>
      </c>
      <c r="B42" s="48" t="s">
        <v>24</v>
      </c>
      <c r="C42" s="8">
        <v>23.71</v>
      </c>
      <c r="D42" s="8">
        <v>182.3</v>
      </c>
      <c r="E42" s="8">
        <v>0</v>
      </c>
      <c r="F42" s="8">
        <v>2.2799999999999998</v>
      </c>
      <c r="G42" s="41">
        <v>861</v>
      </c>
      <c r="H42" s="41">
        <v>117</v>
      </c>
      <c r="I42" s="14">
        <v>6.03</v>
      </c>
      <c r="J42" s="14">
        <v>2.2200000000000002</v>
      </c>
      <c r="K42" s="41">
        <v>115</v>
      </c>
      <c r="L42" s="8">
        <v>22.4</v>
      </c>
      <c r="M42" s="43"/>
      <c r="N42" s="43"/>
      <c r="O42" s="44"/>
      <c r="P42" s="13"/>
    </row>
    <row r="43" spans="1:16" ht="15.95" customHeight="1">
      <c r="A43" s="48" t="s">
        <v>23</v>
      </c>
      <c r="B43" s="48" t="s">
        <v>337</v>
      </c>
      <c r="C43" s="8">
        <v>30.59</v>
      </c>
      <c r="D43" s="9">
        <v>235.2</v>
      </c>
      <c r="E43" s="8">
        <v>0</v>
      </c>
      <c r="F43" s="8">
        <v>2.31</v>
      </c>
      <c r="G43" s="41">
        <v>1050</v>
      </c>
      <c r="H43" s="8">
        <v>147</v>
      </c>
      <c r="I43" s="8">
        <v>5.86</v>
      </c>
      <c r="J43" s="8">
        <v>2.19</v>
      </c>
      <c r="K43" s="8">
        <v>140</v>
      </c>
      <c r="L43" s="8">
        <v>28.3</v>
      </c>
      <c r="M43" s="13"/>
      <c r="N43" s="13"/>
      <c r="O43" s="13"/>
      <c r="P43" s="13"/>
    </row>
    <row r="44" spans="1:16" ht="15.95" customHeight="1">
      <c r="A44" s="10" t="s">
        <v>25</v>
      </c>
      <c r="B44" s="10" t="s">
        <v>26</v>
      </c>
      <c r="C44" s="12">
        <v>27.2</v>
      </c>
      <c r="D44" s="12">
        <v>209.7</v>
      </c>
      <c r="E44" s="12">
        <v>0</v>
      </c>
      <c r="F44" s="12">
        <v>2.13</v>
      </c>
      <c r="G44" s="42">
        <v>1380</v>
      </c>
      <c r="H44" s="15">
        <v>131</v>
      </c>
      <c r="I44" s="15">
        <v>7.12</v>
      </c>
      <c r="J44" s="15">
        <v>2.19</v>
      </c>
      <c r="K44" s="12">
        <v>153</v>
      </c>
      <c r="L44" s="12">
        <v>24.3</v>
      </c>
      <c r="M44" s="24"/>
      <c r="N44" s="24"/>
      <c r="O44" s="13"/>
      <c r="P44" s="13"/>
    </row>
    <row r="45" spans="1:16" ht="15.95" customHeight="1">
      <c r="A45" s="48" t="s">
        <v>27</v>
      </c>
      <c r="B45" s="48" t="s">
        <v>28</v>
      </c>
      <c r="C45" s="8">
        <v>26.92</v>
      </c>
      <c r="D45" s="8">
        <v>206.8</v>
      </c>
      <c r="E45" s="8">
        <v>0</v>
      </c>
      <c r="F45" s="8">
        <v>2.21</v>
      </c>
      <c r="G45" s="41">
        <v>1950</v>
      </c>
      <c r="H45" s="9">
        <v>168</v>
      </c>
      <c r="I45" s="8">
        <v>7.88</v>
      </c>
      <c r="J45" s="8">
        <v>2.3199999999999998</v>
      </c>
      <c r="K45" s="8">
        <v>195</v>
      </c>
      <c r="L45" s="8">
        <v>29.1</v>
      </c>
      <c r="M45" s="13"/>
      <c r="N45" s="13"/>
      <c r="O45" s="13"/>
      <c r="P45" s="13"/>
    </row>
    <row r="46" spans="1:16" ht="15.95" customHeight="1">
      <c r="A46" s="48" t="s">
        <v>29</v>
      </c>
      <c r="B46" s="48" t="s">
        <v>30</v>
      </c>
      <c r="C46" s="8">
        <v>38.65</v>
      </c>
      <c r="D46" s="8">
        <v>296.89999999999998</v>
      </c>
      <c r="E46" s="8">
        <v>0</v>
      </c>
      <c r="F46" s="8">
        <v>2.74</v>
      </c>
      <c r="G46" s="41">
        <v>2490</v>
      </c>
      <c r="H46" s="9">
        <v>277</v>
      </c>
      <c r="I46" s="8">
        <v>8.02</v>
      </c>
      <c r="J46" s="8">
        <v>2.68</v>
      </c>
      <c r="K46" s="8">
        <v>249</v>
      </c>
      <c r="L46" s="8">
        <v>44.2</v>
      </c>
      <c r="M46" s="13"/>
      <c r="N46" s="13"/>
      <c r="O46" s="13"/>
      <c r="P46" s="13"/>
    </row>
    <row r="47" spans="1:16" ht="15.95" customHeight="1">
      <c r="A47" s="6"/>
      <c r="B47" s="6"/>
      <c r="C47" s="13"/>
      <c r="D47" s="13"/>
      <c r="E47" s="24"/>
      <c r="F47" s="24"/>
      <c r="G47" s="13"/>
      <c r="H47" s="13"/>
      <c r="I47" s="13"/>
      <c r="J47" s="13"/>
      <c r="K47" s="24"/>
      <c r="L47" s="24"/>
      <c r="M47" s="24"/>
      <c r="N47" s="24"/>
    </row>
    <row r="48" spans="1:16" ht="15.95" customHeight="1">
      <c r="D48" s="13"/>
      <c r="E48" s="24"/>
      <c r="F48" s="24"/>
      <c r="G48" s="13"/>
      <c r="H48" s="13"/>
      <c r="I48" s="13"/>
      <c r="J48" s="13"/>
      <c r="K48" s="24"/>
      <c r="L48" s="24"/>
      <c r="M48" s="24"/>
      <c r="N48" s="24"/>
    </row>
    <row r="49" spans="1:14" ht="15.95" customHeight="1">
      <c r="D49" s="13"/>
      <c r="E49" s="24"/>
      <c r="F49" s="24"/>
      <c r="G49" s="13"/>
      <c r="H49" s="13"/>
      <c r="I49" s="13"/>
      <c r="J49" s="13"/>
      <c r="K49" s="24"/>
      <c r="L49" s="24"/>
      <c r="M49" s="24"/>
      <c r="N49" s="24"/>
    </row>
    <row r="50" spans="1:14" ht="15.95" customHeight="1">
      <c r="A50" s="6"/>
      <c r="B50" s="6"/>
      <c r="C50" s="13"/>
      <c r="D50" s="13"/>
      <c r="E50" s="24"/>
      <c r="F50" s="24"/>
      <c r="G50" s="13"/>
      <c r="H50" s="13"/>
      <c r="I50" s="13"/>
      <c r="J50" s="13"/>
      <c r="K50" s="24"/>
      <c r="L50" s="24"/>
      <c r="M50" s="24"/>
      <c r="N50" s="24"/>
    </row>
    <row r="51" spans="1:14" ht="15.95" customHeight="1">
      <c r="D51" s="13"/>
      <c r="E51" s="24"/>
      <c r="F51" s="24"/>
      <c r="G51" s="13"/>
      <c r="H51" s="13"/>
      <c r="I51" s="13"/>
      <c r="J51" s="13"/>
      <c r="K51" s="24"/>
      <c r="L51" s="24"/>
      <c r="M51" s="24"/>
      <c r="N51" s="24"/>
    </row>
    <row r="52" spans="1:14" ht="15.95" customHeight="1">
      <c r="D52" s="13"/>
      <c r="E52" s="24"/>
      <c r="F52" s="24"/>
      <c r="G52" s="13"/>
      <c r="H52" s="13"/>
      <c r="I52" s="13"/>
      <c r="J52" s="13"/>
      <c r="K52" s="24"/>
      <c r="L52" s="24"/>
      <c r="M52" s="24"/>
      <c r="N52" s="24"/>
    </row>
    <row r="53" spans="1:14" ht="15.95" customHeight="1">
      <c r="A53" s="6"/>
      <c r="B53" s="6"/>
      <c r="C53" s="13"/>
      <c r="D53" s="13"/>
      <c r="E53" s="24"/>
      <c r="F53" s="24"/>
      <c r="G53" s="13"/>
      <c r="H53" s="13"/>
      <c r="I53" s="13"/>
      <c r="J53" s="13"/>
      <c r="K53" s="24"/>
      <c r="L53" s="24"/>
      <c r="M53" s="24"/>
      <c r="N53" s="24"/>
    </row>
    <row r="54" spans="1:14" ht="15.95" customHeight="1">
      <c r="D54" s="13"/>
      <c r="E54" s="24"/>
      <c r="F54" s="24"/>
      <c r="G54" s="13"/>
      <c r="H54" s="13"/>
      <c r="I54" s="13"/>
      <c r="J54" s="13"/>
      <c r="K54" s="24"/>
      <c r="L54" s="24"/>
      <c r="M54" s="24"/>
      <c r="N54" s="24"/>
    </row>
    <row r="55" spans="1:14" ht="15.95" customHeight="1">
      <c r="D55" s="13"/>
      <c r="E55" s="24"/>
      <c r="F55" s="24"/>
      <c r="G55" s="13"/>
      <c r="H55" s="13"/>
      <c r="I55" s="13"/>
      <c r="J55" s="13"/>
      <c r="K55" s="24"/>
      <c r="L55" s="24"/>
      <c r="M55" s="24"/>
      <c r="N55" s="24"/>
    </row>
    <row r="56" spans="1:14" ht="15.95" customHeight="1">
      <c r="A56" s="6"/>
      <c r="B56" s="6"/>
      <c r="C56" s="13"/>
      <c r="D56" s="13"/>
      <c r="E56" s="24"/>
      <c r="F56" s="24"/>
      <c r="G56" s="13"/>
      <c r="H56" s="13"/>
      <c r="I56" s="13"/>
      <c r="J56" s="13"/>
      <c r="K56" s="24"/>
      <c r="L56" s="24"/>
      <c r="M56" s="24"/>
      <c r="N56" s="24"/>
    </row>
    <row r="57" spans="1:14" ht="15.95" customHeight="1">
      <c r="D57" s="13"/>
      <c r="E57" s="24"/>
      <c r="F57" s="24"/>
      <c r="G57" s="13"/>
      <c r="H57" s="13"/>
      <c r="I57" s="13"/>
      <c r="J57" s="13"/>
      <c r="K57" s="24"/>
      <c r="L57" s="24"/>
      <c r="M57" s="24"/>
      <c r="N57" s="24"/>
    </row>
    <row r="58" spans="1:14" ht="15.95" customHeight="1">
      <c r="D58" s="13"/>
      <c r="E58" s="24"/>
      <c r="F58" s="24"/>
      <c r="G58" s="13"/>
      <c r="H58" s="13"/>
      <c r="I58" s="13"/>
      <c r="J58" s="13"/>
      <c r="K58" s="24"/>
      <c r="L58" s="24"/>
      <c r="M58" s="24"/>
      <c r="N58" s="24"/>
    </row>
    <row r="59" spans="1:14" ht="15.95" customHeight="1">
      <c r="A59" s="6"/>
      <c r="B59" s="6"/>
      <c r="C59" s="13"/>
      <c r="D59" s="13"/>
      <c r="E59" s="24"/>
      <c r="F59" s="24"/>
      <c r="G59" s="13"/>
      <c r="H59" s="13"/>
      <c r="I59" s="13"/>
      <c r="J59" s="13"/>
      <c r="K59" s="24"/>
      <c r="L59" s="24"/>
      <c r="M59" s="24"/>
      <c r="N59" s="24"/>
    </row>
    <row r="60" spans="1:14" ht="15.95" customHeight="1">
      <c r="D60" s="13"/>
      <c r="E60" s="24"/>
      <c r="F60" s="24"/>
      <c r="G60" s="13"/>
      <c r="H60" s="13"/>
      <c r="I60" s="13"/>
      <c r="J60" s="13"/>
      <c r="K60" s="24"/>
      <c r="L60" s="24"/>
      <c r="M60" s="24"/>
      <c r="N60" s="24"/>
    </row>
    <row r="61" spans="1:14" ht="15.95" customHeight="1">
      <c r="A61" s="6"/>
      <c r="B61" s="6"/>
      <c r="C61" s="13"/>
      <c r="D61" s="13"/>
      <c r="E61" s="24"/>
      <c r="F61" s="24"/>
      <c r="G61" s="13"/>
      <c r="H61" s="13"/>
      <c r="I61" s="13"/>
      <c r="J61" s="13"/>
      <c r="K61" s="24"/>
      <c r="L61" s="24"/>
      <c r="M61" s="24"/>
      <c r="N61" s="24"/>
    </row>
    <row r="62" spans="1:14" ht="15.95" customHeight="1">
      <c r="D62" s="13"/>
      <c r="E62" s="24"/>
      <c r="F62" s="24"/>
      <c r="G62" s="13"/>
      <c r="H62" s="13"/>
      <c r="I62" s="13"/>
      <c r="J62" s="13"/>
      <c r="K62" s="24"/>
      <c r="L62" s="24"/>
      <c r="M62" s="24"/>
      <c r="N62" s="24"/>
    </row>
    <row r="63" spans="1:14" ht="15.95" customHeight="1">
      <c r="D63" s="13"/>
      <c r="E63" s="24"/>
      <c r="F63" s="24"/>
      <c r="G63" s="13"/>
      <c r="H63" s="13"/>
      <c r="I63" s="13"/>
      <c r="J63" s="13"/>
      <c r="K63" s="24"/>
      <c r="L63" s="24"/>
      <c r="M63" s="24"/>
      <c r="N63" s="24"/>
    </row>
    <row r="64" spans="1:14" ht="15.95" customHeight="1">
      <c r="A64" s="6"/>
      <c r="B64" s="6"/>
      <c r="C64" s="13"/>
      <c r="D64" s="13"/>
      <c r="E64" s="24"/>
      <c r="F64" s="24"/>
      <c r="G64" s="13"/>
      <c r="H64" s="13"/>
      <c r="I64" s="13"/>
      <c r="J64" s="13"/>
      <c r="K64" s="24"/>
      <c r="L64" s="24"/>
      <c r="M64" s="24"/>
      <c r="N64" s="24"/>
    </row>
    <row r="65" spans="1:14" ht="15.95" customHeight="1">
      <c r="D65" s="13"/>
      <c r="E65" s="24"/>
      <c r="F65" s="24"/>
      <c r="G65" s="13"/>
      <c r="H65" s="13"/>
      <c r="I65" s="13"/>
      <c r="J65" s="13"/>
      <c r="K65" s="24"/>
      <c r="L65" s="24"/>
      <c r="M65" s="24"/>
      <c r="N65" s="24"/>
    </row>
    <row r="66" spans="1:14" ht="15.95" customHeight="1">
      <c r="D66" s="13"/>
      <c r="E66" s="24"/>
      <c r="F66" s="24"/>
      <c r="G66" s="13"/>
      <c r="H66" s="13"/>
      <c r="I66" s="13"/>
      <c r="J66" s="13"/>
      <c r="K66" s="24"/>
      <c r="L66" s="24"/>
      <c r="M66" s="24"/>
      <c r="N66" s="24"/>
    </row>
    <row r="67" spans="1:14" ht="15.95" customHeight="1">
      <c r="A67" s="182" t="s">
        <v>31</v>
      </c>
      <c r="B67" s="230"/>
      <c r="C67" s="230"/>
      <c r="D67" s="230"/>
      <c r="E67" s="230"/>
      <c r="F67" s="230"/>
      <c r="G67" s="230"/>
      <c r="H67" s="230"/>
      <c r="I67" s="230"/>
      <c r="J67" s="230"/>
      <c r="K67" s="230"/>
      <c r="L67" s="230"/>
    </row>
    <row r="68" spans="1:14" ht="15.95" customHeight="1">
      <c r="A68" s="158" t="s">
        <v>111</v>
      </c>
      <c r="B68" s="158" t="s">
        <v>112</v>
      </c>
      <c r="C68" s="195" t="s">
        <v>113</v>
      </c>
      <c r="D68" s="187" t="s">
        <v>114</v>
      </c>
      <c r="E68" s="231" t="s">
        <v>116</v>
      </c>
      <c r="F68" s="231"/>
      <c r="G68" s="198" t="s">
        <v>117</v>
      </c>
      <c r="H68" s="200"/>
      <c r="I68" s="158" t="s">
        <v>118</v>
      </c>
      <c r="J68" s="158"/>
      <c r="K68" s="20"/>
      <c r="L68" s="20"/>
      <c r="M68" s="17"/>
      <c r="N68" s="17"/>
    </row>
    <row r="69" spans="1:14" ht="15.95" customHeight="1">
      <c r="A69" s="158"/>
      <c r="B69" s="158"/>
      <c r="C69" s="197"/>
      <c r="D69" s="221"/>
      <c r="E69" s="231"/>
      <c r="F69" s="231"/>
      <c r="G69" s="204"/>
      <c r="H69" s="206"/>
      <c r="I69" s="158"/>
      <c r="J69" s="158"/>
      <c r="K69" s="20"/>
      <c r="L69" s="20"/>
      <c r="M69" s="17"/>
      <c r="N69" s="17"/>
    </row>
    <row r="70" spans="1:14" ht="15.95" customHeight="1">
      <c r="A70" s="158"/>
      <c r="B70" s="158"/>
      <c r="C70" s="59" t="s">
        <v>9</v>
      </c>
      <c r="D70" s="189"/>
      <c r="E70" s="59" t="s">
        <v>12</v>
      </c>
      <c r="F70" s="59" t="s">
        <v>13</v>
      </c>
      <c r="G70" s="59" t="s">
        <v>14</v>
      </c>
      <c r="H70" s="59" t="s">
        <v>15</v>
      </c>
      <c r="I70" s="3" t="s">
        <v>16</v>
      </c>
      <c r="J70" s="3" t="s">
        <v>17</v>
      </c>
      <c r="K70" s="6"/>
      <c r="L70" s="6"/>
      <c r="M70" s="6"/>
      <c r="N70" s="6"/>
    </row>
    <row r="71" spans="1:14" ht="15.95" customHeight="1">
      <c r="A71" s="48" t="s">
        <v>20</v>
      </c>
      <c r="B71" s="48" t="s">
        <v>19</v>
      </c>
      <c r="C71" s="8">
        <v>11.85</v>
      </c>
      <c r="D71" s="8">
        <v>91.1</v>
      </c>
      <c r="E71" s="8">
        <v>187</v>
      </c>
      <c r="F71" s="8">
        <v>14.8</v>
      </c>
      <c r="G71" s="8">
        <v>3.98</v>
      </c>
      <c r="H71" s="8">
        <v>1.1200000000000001</v>
      </c>
      <c r="I71" s="8">
        <v>37.5</v>
      </c>
      <c r="J71" s="8">
        <v>5.61</v>
      </c>
      <c r="K71" s="13"/>
      <c r="L71" s="13"/>
      <c r="M71" s="13"/>
      <c r="N71" s="13"/>
    </row>
    <row r="72" spans="1:14" ht="15.95" customHeight="1">
      <c r="A72" s="48" t="s">
        <v>338</v>
      </c>
      <c r="B72" s="48" t="s">
        <v>22</v>
      </c>
      <c r="C72" s="8">
        <v>21.59</v>
      </c>
      <c r="D72" s="8">
        <v>165.6</v>
      </c>
      <c r="E72" s="41">
        <v>378</v>
      </c>
      <c r="F72" s="41">
        <v>134</v>
      </c>
      <c r="G72" s="8">
        <v>4.18</v>
      </c>
      <c r="H72" s="8">
        <v>2.4900000000000002</v>
      </c>
      <c r="I72" s="8">
        <v>75.599999999999994</v>
      </c>
      <c r="J72" s="8">
        <v>26.7</v>
      </c>
      <c r="K72" s="13"/>
      <c r="L72" s="13"/>
      <c r="M72" s="13"/>
      <c r="N72" s="13"/>
    </row>
    <row r="73" spans="1:14" ht="15.95" customHeight="1">
      <c r="A73" s="10" t="s">
        <v>32</v>
      </c>
      <c r="B73" s="10" t="s">
        <v>22</v>
      </c>
      <c r="C73" s="12">
        <v>16.690000000000001</v>
      </c>
      <c r="D73" s="12">
        <v>128.4</v>
      </c>
      <c r="E73" s="42">
        <v>409</v>
      </c>
      <c r="F73" s="12">
        <v>29.1</v>
      </c>
      <c r="G73" s="12">
        <v>4.95</v>
      </c>
      <c r="H73" s="15">
        <v>1.32</v>
      </c>
      <c r="I73" s="12">
        <v>65.5</v>
      </c>
      <c r="J73" s="12">
        <v>9.7100000000000009</v>
      </c>
      <c r="K73" s="13"/>
      <c r="L73" s="13"/>
      <c r="M73" s="13"/>
      <c r="N73" s="13"/>
    </row>
    <row r="74" spans="1:14" ht="15.95" customHeight="1">
      <c r="A74" s="48" t="s">
        <v>33</v>
      </c>
      <c r="B74" s="48" t="s">
        <v>34</v>
      </c>
      <c r="C74" s="9">
        <v>30</v>
      </c>
      <c r="D74" s="8">
        <v>231.3</v>
      </c>
      <c r="E74" s="41">
        <v>839</v>
      </c>
      <c r="F74" s="41">
        <v>293</v>
      </c>
      <c r="G74" s="14">
        <v>5.29</v>
      </c>
      <c r="H74" s="14">
        <v>3.13</v>
      </c>
      <c r="I74" s="41">
        <v>134</v>
      </c>
      <c r="J74" s="8">
        <v>46.9</v>
      </c>
      <c r="K74" s="44"/>
      <c r="L74" s="13"/>
      <c r="M74" s="13"/>
      <c r="N74" s="13"/>
    </row>
    <row r="75" spans="1:14" ht="15.95" customHeight="1">
      <c r="A75" s="48" t="s">
        <v>339</v>
      </c>
      <c r="B75" s="48" t="s">
        <v>19</v>
      </c>
      <c r="C75" s="8">
        <v>17.850000000000001</v>
      </c>
      <c r="D75" s="9">
        <v>137.19999999999999</v>
      </c>
      <c r="E75" s="41">
        <v>666</v>
      </c>
      <c r="F75" s="8">
        <v>49.5</v>
      </c>
      <c r="G75" s="8">
        <v>6.11</v>
      </c>
      <c r="H75" s="8">
        <v>1.66</v>
      </c>
      <c r="I75" s="8">
        <v>88.8</v>
      </c>
      <c r="J75" s="8">
        <v>13.2</v>
      </c>
      <c r="K75" s="13"/>
      <c r="L75" s="13"/>
      <c r="M75" s="13"/>
      <c r="N75" s="13"/>
    </row>
    <row r="76" spans="1:14" ht="15.95" customHeight="1">
      <c r="A76" s="10" t="s">
        <v>35</v>
      </c>
      <c r="B76" s="10" t="s">
        <v>36</v>
      </c>
      <c r="C76" s="12">
        <v>26.35</v>
      </c>
      <c r="D76" s="12">
        <v>202.9</v>
      </c>
      <c r="E76" s="42">
        <v>1000</v>
      </c>
      <c r="F76" s="42">
        <v>150</v>
      </c>
      <c r="G76" s="16">
        <v>6.17</v>
      </c>
      <c r="H76" s="15">
        <v>2.39</v>
      </c>
      <c r="I76" s="42">
        <v>135</v>
      </c>
      <c r="J76" s="12">
        <v>30.1</v>
      </c>
      <c r="K76" s="44"/>
      <c r="L76" s="13"/>
      <c r="M76" s="13"/>
      <c r="N76" s="13"/>
    </row>
    <row r="77" spans="1:14" ht="15.95" customHeight="1">
      <c r="A77" s="48" t="s">
        <v>332</v>
      </c>
      <c r="B77" s="48" t="s">
        <v>37</v>
      </c>
      <c r="C77" s="8">
        <v>39.65</v>
      </c>
      <c r="D77" s="8">
        <v>304.8</v>
      </c>
      <c r="E77" s="41">
        <v>1620</v>
      </c>
      <c r="F77" s="9">
        <v>563</v>
      </c>
      <c r="G77" s="8">
        <v>6.4</v>
      </c>
      <c r="H77" s="8">
        <v>3.77</v>
      </c>
      <c r="I77" s="41">
        <v>216</v>
      </c>
      <c r="J77" s="8">
        <v>75.099999999999994</v>
      </c>
      <c r="K77" s="44"/>
      <c r="L77" s="13"/>
      <c r="M77" s="13"/>
      <c r="N77" s="13"/>
    </row>
    <row r="78" spans="1:14" ht="15.95" customHeight="1">
      <c r="A78" s="48" t="s">
        <v>38</v>
      </c>
      <c r="B78" s="48" t="s">
        <v>39</v>
      </c>
      <c r="C78" s="8">
        <v>22.9</v>
      </c>
      <c r="D78" s="9">
        <v>176.4</v>
      </c>
      <c r="E78" s="41">
        <v>1210</v>
      </c>
      <c r="F78" s="9">
        <v>97.5</v>
      </c>
      <c r="G78" s="8">
        <v>7.26</v>
      </c>
      <c r="H78" s="8">
        <v>2.06</v>
      </c>
      <c r="I78" s="41">
        <v>138</v>
      </c>
      <c r="J78" s="8">
        <v>21.7</v>
      </c>
      <c r="K78" s="44"/>
      <c r="L78" s="13"/>
      <c r="M78" s="13"/>
      <c r="N78" s="13"/>
    </row>
    <row r="79" spans="1:14" ht="15.95" customHeight="1">
      <c r="A79" s="10" t="s">
        <v>7</v>
      </c>
      <c r="B79" s="10" t="s">
        <v>28</v>
      </c>
      <c r="C79" s="12">
        <v>51.42</v>
      </c>
      <c r="D79" s="12">
        <v>395.9</v>
      </c>
      <c r="E79" s="45">
        <v>2900</v>
      </c>
      <c r="F79" s="45">
        <v>984</v>
      </c>
      <c r="G79" s="46">
        <v>7.5</v>
      </c>
      <c r="H79" s="46">
        <v>4.37</v>
      </c>
      <c r="I79" s="45">
        <v>331</v>
      </c>
      <c r="J79" s="46">
        <v>112</v>
      </c>
      <c r="K79" s="47"/>
    </row>
    <row r="80" spans="1:14" ht="15.95" customHeight="1">
      <c r="A80" s="48" t="s">
        <v>340</v>
      </c>
      <c r="B80" s="48" t="s">
        <v>40</v>
      </c>
      <c r="C80" s="8">
        <v>22.69</v>
      </c>
      <c r="D80" s="8">
        <v>174.4</v>
      </c>
      <c r="E80" s="49">
        <v>1540</v>
      </c>
      <c r="F80" s="49">
        <v>113</v>
      </c>
      <c r="G80" s="71">
        <v>8.25</v>
      </c>
      <c r="H80" s="71">
        <v>2.2400000000000002</v>
      </c>
      <c r="I80" s="49">
        <v>156</v>
      </c>
      <c r="J80" s="71">
        <v>22.9</v>
      </c>
      <c r="K80" s="47"/>
    </row>
    <row r="81" spans="1:16" ht="15.95" customHeight="1">
      <c r="A81" s="48" t="s">
        <v>41</v>
      </c>
      <c r="B81" s="48" t="s">
        <v>42</v>
      </c>
      <c r="C81" s="8">
        <v>26.67</v>
      </c>
      <c r="D81" s="8">
        <v>204.8</v>
      </c>
      <c r="E81" s="41">
        <v>1810</v>
      </c>
      <c r="F81" s="41">
        <v>134</v>
      </c>
      <c r="G81" s="14">
        <v>8.23</v>
      </c>
      <c r="H81" s="8">
        <v>2.2400000000000002</v>
      </c>
      <c r="I81" s="41">
        <v>181</v>
      </c>
      <c r="J81" s="8">
        <v>26.7</v>
      </c>
      <c r="K81" s="44"/>
      <c r="L81" s="13"/>
      <c r="M81" s="13"/>
      <c r="N81" s="13"/>
    </row>
    <row r="82" spans="1:16" ht="15.95" customHeight="1">
      <c r="A82" s="10" t="s">
        <v>43</v>
      </c>
      <c r="B82" s="10" t="s">
        <v>36</v>
      </c>
      <c r="C82" s="12">
        <v>38.11</v>
      </c>
      <c r="D82" s="15">
        <v>293</v>
      </c>
      <c r="E82" s="42">
        <v>2630</v>
      </c>
      <c r="F82" s="42">
        <v>507</v>
      </c>
      <c r="G82" s="12">
        <v>8.3000000000000007</v>
      </c>
      <c r="H82" s="12">
        <v>3.65</v>
      </c>
      <c r="I82" s="42">
        <v>271</v>
      </c>
      <c r="J82" s="12">
        <v>67.599999999999994</v>
      </c>
      <c r="K82" s="44"/>
      <c r="L82" s="13"/>
      <c r="M82" s="13"/>
      <c r="N82" s="13"/>
    </row>
    <row r="83" spans="1:16" ht="15.95" customHeight="1">
      <c r="A83" s="48" t="s">
        <v>8</v>
      </c>
      <c r="B83" s="48" t="s">
        <v>44</v>
      </c>
      <c r="C83" s="8">
        <v>63.53</v>
      </c>
      <c r="D83" s="9">
        <v>489</v>
      </c>
      <c r="E83" s="41">
        <v>4720</v>
      </c>
      <c r="F83" s="41">
        <v>1600</v>
      </c>
      <c r="G83" s="8">
        <v>8.6199999999999992</v>
      </c>
      <c r="H83" s="8">
        <v>5.0199999999999996</v>
      </c>
      <c r="I83" s="41">
        <v>472</v>
      </c>
      <c r="J83" s="41">
        <v>160</v>
      </c>
      <c r="K83" s="44"/>
      <c r="L83" s="44"/>
      <c r="M83" s="44"/>
      <c r="N83" s="44"/>
    </row>
    <row r="84" spans="1:16" ht="15.95" customHeight="1">
      <c r="A84" s="48" t="s">
        <v>45</v>
      </c>
      <c r="B84" s="48" t="s">
        <v>341</v>
      </c>
      <c r="C84" s="8">
        <v>55.49</v>
      </c>
      <c r="D84" s="8">
        <v>427.3</v>
      </c>
      <c r="E84" s="41">
        <v>6040</v>
      </c>
      <c r="F84" s="41">
        <v>984</v>
      </c>
      <c r="G84" s="8">
        <v>10.4</v>
      </c>
      <c r="H84" s="8">
        <v>4.21</v>
      </c>
      <c r="I84" s="41">
        <v>495</v>
      </c>
      <c r="J84" s="41">
        <v>112</v>
      </c>
      <c r="K84" s="44"/>
      <c r="L84" s="44"/>
      <c r="M84" s="44"/>
      <c r="N84" s="44"/>
    </row>
    <row r="85" spans="1:16" ht="15.95" customHeight="1">
      <c r="A85" s="10" t="s">
        <v>342</v>
      </c>
      <c r="B85" s="10" t="s">
        <v>47</v>
      </c>
      <c r="C85" s="12">
        <v>91.43</v>
      </c>
      <c r="D85" s="12">
        <v>703.6</v>
      </c>
      <c r="E85" s="42">
        <v>10700</v>
      </c>
      <c r="F85" s="42">
        <v>3650</v>
      </c>
      <c r="G85" s="12">
        <v>10.8</v>
      </c>
      <c r="H85" s="12">
        <v>6.32</v>
      </c>
      <c r="I85" s="42">
        <v>860</v>
      </c>
      <c r="J85" s="42">
        <v>292</v>
      </c>
      <c r="K85" s="44"/>
      <c r="L85" s="44"/>
      <c r="M85" s="44"/>
      <c r="N85" s="44"/>
    </row>
    <row r="86" spans="1:16" ht="15.95" customHeight="1">
      <c r="A86" s="48" t="s">
        <v>48</v>
      </c>
      <c r="B86" s="48" t="s">
        <v>42</v>
      </c>
      <c r="C86" s="8">
        <v>40.799999999999997</v>
      </c>
      <c r="D86" s="9">
        <v>313.60000000000002</v>
      </c>
      <c r="E86" s="41">
        <v>6320</v>
      </c>
      <c r="F86" s="41">
        <v>442</v>
      </c>
      <c r="G86" s="8">
        <v>12.4</v>
      </c>
      <c r="H86" s="8">
        <v>3.29</v>
      </c>
      <c r="I86" s="41">
        <v>424</v>
      </c>
      <c r="J86" s="8">
        <v>59.3</v>
      </c>
      <c r="K86" s="44"/>
      <c r="L86" s="13"/>
      <c r="M86" s="13"/>
      <c r="N86" s="13"/>
    </row>
    <row r="87" spans="1:16" ht="15.95" customHeight="1">
      <c r="A87" s="48" t="s">
        <v>49</v>
      </c>
      <c r="B87" s="48" t="s">
        <v>34</v>
      </c>
      <c r="C87" s="8">
        <v>46.78</v>
      </c>
      <c r="D87" s="8">
        <v>359.7</v>
      </c>
      <c r="E87" s="41">
        <v>7210</v>
      </c>
      <c r="F87" s="41">
        <v>508</v>
      </c>
      <c r="G87" s="8">
        <v>12.4</v>
      </c>
      <c r="H87" s="8">
        <v>3.29</v>
      </c>
      <c r="I87" s="41">
        <v>481</v>
      </c>
      <c r="J87" s="8">
        <v>67.7</v>
      </c>
      <c r="K87" s="44"/>
      <c r="L87" s="13"/>
      <c r="M87" s="13"/>
      <c r="N87" s="13"/>
    </row>
    <row r="88" spans="1:16" ht="15.95" customHeight="1">
      <c r="A88" s="10" t="s">
        <v>50</v>
      </c>
      <c r="B88" s="10" t="s">
        <v>36</v>
      </c>
      <c r="C88" s="12">
        <v>52.45</v>
      </c>
      <c r="D88" s="12">
        <v>403.8</v>
      </c>
      <c r="E88" s="42">
        <v>11000</v>
      </c>
      <c r="F88" s="42">
        <v>791</v>
      </c>
      <c r="G88" s="12">
        <v>14.5</v>
      </c>
      <c r="H88" s="12">
        <v>3.88</v>
      </c>
      <c r="I88" s="42">
        <v>638</v>
      </c>
      <c r="J88" s="42">
        <v>91</v>
      </c>
      <c r="K88" s="44"/>
      <c r="L88" s="44"/>
      <c r="M88" s="44"/>
      <c r="N88" s="44"/>
    </row>
    <row r="89" spans="1:16" ht="15.95" customHeight="1">
      <c r="A89" s="48" t="s">
        <v>51</v>
      </c>
      <c r="B89" s="48" t="s">
        <v>46</v>
      </c>
      <c r="C89" s="8">
        <v>62.91</v>
      </c>
      <c r="D89" s="8">
        <v>484.1</v>
      </c>
      <c r="E89" s="41">
        <v>13500</v>
      </c>
      <c r="F89" s="41">
        <v>984</v>
      </c>
      <c r="G89" s="8">
        <v>14.6</v>
      </c>
      <c r="H89" s="8">
        <v>3.96</v>
      </c>
      <c r="I89" s="41">
        <v>771</v>
      </c>
      <c r="J89" s="41">
        <v>112</v>
      </c>
      <c r="K89" s="44"/>
      <c r="L89" s="44"/>
      <c r="M89" s="44"/>
      <c r="N89" s="44"/>
    </row>
    <row r="90" spans="1:16" ht="15.95" customHeight="1">
      <c r="A90" s="48" t="s">
        <v>52</v>
      </c>
      <c r="B90" s="48" t="s">
        <v>46</v>
      </c>
      <c r="C90" s="8">
        <v>71.41</v>
      </c>
      <c r="D90" s="8">
        <v>549.79999999999995</v>
      </c>
      <c r="E90" s="41">
        <v>19800</v>
      </c>
      <c r="F90" s="41">
        <v>1450</v>
      </c>
      <c r="G90" s="8">
        <v>16.600000000000001</v>
      </c>
      <c r="H90" s="8">
        <v>4.5</v>
      </c>
      <c r="I90" s="41">
        <v>999</v>
      </c>
      <c r="J90" s="41">
        <v>145</v>
      </c>
      <c r="K90" s="44"/>
      <c r="L90" s="44"/>
      <c r="M90" s="44"/>
      <c r="N90" s="44"/>
    </row>
    <row r="91" spans="1:16" ht="15.95" customHeight="1">
      <c r="A91" s="10" t="s">
        <v>53</v>
      </c>
      <c r="B91" s="10" t="s">
        <v>54</v>
      </c>
      <c r="C91" s="12">
        <v>83.37</v>
      </c>
      <c r="D91" s="12">
        <v>640.9</v>
      </c>
      <c r="E91" s="42">
        <v>23500</v>
      </c>
      <c r="F91" s="42">
        <v>1740</v>
      </c>
      <c r="G91" s="12">
        <v>16.8</v>
      </c>
      <c r="H91" s="12">
        <v>4.5599999999999996</v>
      </c>
      <c r="I91" s="42">
        <v>1170</v>
      </c>
      <c r="J91" s="42">
        <v>174</v>
      </c>
      <c r="K91" s="44"/>
      <c r="L91" s="44"/>
      <c r="M91" s="44"/>
      <c r="N91" s="44"/>
    </row>
    <row r="92" spans="1:16" ht="15.95" customHeight="1">
      <c r="A92" s="6"/>
      <c r="B92" s="6"/>
      <c r="C92" s="44"/>
      <c r="D92" s="44"/>
      <c r="E92" s="13"/>
      <c r="F92" s="13"/>
      <c r="G92" s="44"/>
      <c r="H92" s="44"/>
      <c r="I92" s="44"/>
      <c r="J92" s="44"/>
    </row>
    <row r="93" spans="1:16" ht="15.95" customHeight="1">
      <c r="D93" s="6"/>
      <c r="E93" s="6"/>
      <c r="F93" s="6"/>
      <c r="G93" s="6"/>
    </row>
    <row r="94" spans="1:16" ht="15.95" customHeight="1">
      <c r="D94" s="6"/>
      <c r="E94" s="6"/>
      <c r="F94" s="6"/>
      <c r="G94" s="6"/>
    </row>
    <row r="95" spans="1:16" ht="15.95" customHeight="1">
      <c r="A95" s="235" t="s">
        <v>55</v>
      </c>
      <c r="B95" s="235"/>
      <c r="C95" s="235"/>
      <c r="D95" s="235"/>
      <c r="E95" s="235"/>
      <c r="F95" s="235"/>
      <c r="G95" s="235"/>
      <c r="H95" s="235"/>
      <c r="I95" s="235"/>
      <c r="J95" s="235"/>
      <c r="K95" s="235"/>
      <c r="L95" s="235"/>
      <c r="M95" s="235"/>
      <c r="N95" s="235"/>
      <c r="O95" s="6"/>
      <c r="P95" s="6"/>
    </row>
    <row r="96" spans="1:16" ht="15.95" customHeight="1">
      <c r="A96" s="195" t="s">
        <v>56</v>
      </c>
      <c r="B96" s="195" t="s">
        <v>57</v>
      </c>
      <c r="C96" s="195" t="s">
        <v>58</v>
      </c>
      <c r="D96" s="195" t="s">
        <v>59</v>
      </c>
      <c r="E96" s="195" t="s">
        <v>60</v>
      </c>
      <c r="F96" s="195" t="s">
        <v>61</v>
      </c>
      <c r="G96" s="195" t="s">
        <v>62</v>
      </c>
      <c r="H96" s="195" t="s">
        <v>63</v>
      </c>
      <c r="I96" s="195" t="s">
        <v>64</v>
      </c>
      <c r="J96" s="195" t="s">
        <v>65</v>
      </c>
      <c r="K96" s="195" t="s">
        <v>66</v>
      </c>
      <c r="L96" s="195" t="s">
        <v>67</v>
      </c>
      <c r="M96" s="195" t="s">
        <v>68</v>
      </c>
      <c r="N96" s="195" t="s">
        <v>69</v>
      </c>
    </row>
    <row r="97" spans="1:14" ht="15.95" customHeight="1">
      <c r="A97" s="197"/>
      <c r="B97" s="197"/>
      <c r="C97" s="232"/>
      <c r="D97" s="232"/>
      <c r="E97" s="232"/>
      <c r="F97" s="232"/>
      <c r="G97" s="232"/>
      <c r="H97" s="232"/>
      <c r="I97" s="232"/>
      <c r="J97" s="232"/>
      <c r="K97" s="232"/>
      <c r="L97" s="232"/>
      <c r="M97" s="232"/>
      <c r="N97" s="232"/>
    </row>
    <row r="98" spans="1:14" ht="15.95" customHeight="1">
      <c r="A98" s="3" t="s">
        <v>70</v>
      </c>
      <c r="B98" s="3">
        <v>7.1879999999999997</v>
      </c>
      <c r="C98" s="8">
        <v>9.0259999999999998</v>
      </c>
      <c r="D98" s="8">
        <v>10.863</v>
      </c>
      <c r="E98" s="8">
        <v>14.701000000000001</v>
      </c>
      <c r="F98" s="8">
        <v>18.376000000000001</v>
      </c>
      <c r="G98" s="8">
        <v>20.376000000000001</v>
      </c>
      <c r="H98" s="8">
        <v>22.050999999999998</v>
      </c>
      <c r="I98" s="8">
        <v>25.050999999999998</v>
      </c>
      <c r="J98" s="3">
        <v>27.727</v>
      </c>
      <c r="K98" s="8">
        <v>30.727</v>
      </c>
      <c r="L98" s="8">
        <v>33.402000000000001</v>
      </c>
      <c r="M98" s="8">
        <v>36.402000000000001</v>
      </c>
      <c r="N98" s="8">
        <v>39.076999999999998</v>
      </c>
    </row>
    <row r="99" spans="1:14" ht="15.95" customHeight="1">
      <c r="A99" s="6"/>
      <c r="B99" s="6"/>
      <c r="C99" s="13"/>
      <c r="D99" s="13"/>
      <c r="E99" s="13"/>
      <c r="F99" s="13"/>
      <c r="G99" s="13"/>
      <c r="H99" s="13"/>
      <c r="I99" s="13"/>
      <c r="J99" s="13"/>
      <c r="K99" s="13"/>
      <c r="L99" s="13"/>
      <c r="M99" s="13"/>
      <c r="N99" s="13"/>
    </row>
    <row r="100" spans="1:14" ht="15.95" customHeight="1"/>
    <row r="101" spans="1:14" ht="15.95" customHeight="1"/>
    <row r="102" spans="1:14" ht="13.15" customHeight="1">
      <c r="A102" s="233" t="s">
        <v>157</v>
      </c>
      <c r="B102" s="234"/>
      <c r="C102" s="234"/>
      <c r="D102" s="234"/>
      <c r="E102" s="234"/>
      <c r="F102" s="234"/>
      <c r="G102" s="234"/>
      <c r="H102" s="234"/>
    </row>
    <row r="103" spans="1:14" ht="39" customHeight="1">
      <c r="A103" s="26" t="s">
        <v>158</v>
      </c>
      <c r="B103" s="26" t="s">
        <v>159</v>
      </c>
      <c r="C103" s="66" t="s">
        <v>114</v>
      </c>
      <c r="D103" s="59" t="s">
        <v>113</v>
      </c>
      <c r="E103" s="69"/>
    </row>
    <row r="104" spans="1:14">
      <c r="A104" s="137" t="s">
        <v>343</v>
      </c>
      <c r="B104" s="3">
        <v>50</v>
      </c>
      <c r="C104" s="50">
        <v>17.3</v>
      </c>
      <c r="D104" s="59">
        <v>2.25</v>
      </c>
      <c r="F104" s="51"/>
    </row>
    <row r="105" spans="1:14">
      <c r="A105" s="137"/>
      <c r="B105" s="3">
        <v>65</v>
      </c>
      <c r="C105" s="50">
        <v>22.5</v>
      </c>
      <c r="D105" s="3">
        <v>2.92</v>
      </c>
      <c r="F105" s="51"/>
    </row>
    <row r="106" spans="1:14">
      <c r="A106" s="137"/>
      <c r="B106" s="3">
        <v>75</v>
      </c>
      <c r="C106" s="19">
        <v>26</v>
      </c>
      <c r="D106" s="3">
        <v>3.37</v>
      </c>
      <c r="F106" s="27"/>
    </row>
    <row r="107" spans="1:14">
      <c r="A107" s="137"/>
      <c r="B107" s="3">
        <v>90</v>
      </c>
      <c r="C107" s="3">
        <v>31.2</v>
      </c>
      <c r="D107" s="3">
        <v>4.05</v>
      </c>
      <c r="F107" s="6"/>
    </row>
    <row r="108" spans="1:14">
      <c r="A108" s="137"/>
      <c r="B108" s="3">
        <v>100</v>
      </c>
      <c r="C108" s="3">
        <v>34.6</v>
      </c>
      <c r="D108" s="3">
        <v>4.5</v>
      </c>
      <c r="F108" s="6"/>
    </row>
    <row r="109" spans="1:14">
      <c r="A109" s="175" t="s">
        <v>344</v>
      </c>
      <c r="B109" s="3">
        <v>50</v>
      </c>
      <c r="C109" s="3">
        <v>23.1</v>
      </c>
      <c r="D109" s="19">
        <v>3</v>
      </c>
      <c r="F109" s="6"/>
    </row>
    <row r="110" spans="1:14">
      <c r="A110" s="236"/>
      <c r="B110" s="3">
        <v>65</v>
      </c>
      <c r="C110" s="19">
        <v>30</v>
      </c>
      <c r="D110" s="3">
        <v>3.9</v>
      </c>
      <c r="F110" s="27"/>
    </row>
    <row r="111" spans="1:14">
      <c r="A111" s="236"/>
      <c r="B111" s="3">
        <v>75</v>
      </c>
      <c r="C111" s="3">
        <v>34.6</v>
      </c>
      <c r="D111" s="3">
        <v>4.5</v>
      </c>
      <c r="F111" s="6"/>
    </row>
    <row r="112" spans="1:14">
      <c r="A112" s="236"/>
      <c r="B112" s="3">
        <v>90</v>
      </c>
      <c r="C112" s="3">
        <v>41.6</v>
      </c>
      <c r="D112" s="3">
        <v>5.4</v>
      </c>
      <c r="F112" s="6"/>
    </row>
    <row r="113" spans="1:6">
      <c r="A113" s="236"/>
      <c r="B113" s="3">
        <v>100</v>
      </c>
      <c r="C113" s="3">
        <v>46.2</v>
      </c>
      <c r="D113" s="19">
        <v>6</v>
      </c>
      <c r="F113" s="6"/>
    </row>
    <row r="114" spans="1:6">
      <c r="A114" s="236"/>
      <c r="B114" s="3">
        <v>125</v>
      </c>
      <c r="C114" s="3">
        <v>57.7</v>
      </c>
      <c r="D114" s="3">
        <v>7.5</v>
      </c>
      <c r="F114" s="6"/>
    </row>
    <row r="115" spans="1:6">
      <c r="A115" s="232"/>
      <c r="B115" s="3">
        <v>150</v>
      </c>
      <c r="C115" s="3">
        <v>69.2</v>
      </c>
      <c r="D115" s="19">
        <v>9</v>
      </c>
      <c r="F115" s="6"/>
    </row>
    <row r="116" spans="1:6">
      <c r="A116" s="175" t="s">
        <v>71</v>
      </c>
      <c r="B116" s="3">
        <v>50</v>
      </c>
      <c r="C116" s="3">
        <v>34.6</v>
      </c>
      <c r="D116" s="3">
        <v>4.5</v>
      </c>
      <c r="F116" s="6"/>
    </row>
    <row r="117" spans="1:6">
      <c r="A117" s="236"/>
      <c r="B117" s="3">
        <v>65</v>
      </c>
      <c r="C117" s="19">
        <v>45</v>
      </c>
      <c r="D117" s="3">
        <v>5.85</v>
      </c>
      <c r="F117" s="27"/>
    </row>
    <row r="118" spans="1:6">
      <c r="A118" s="236"/>
      <c r="B118" s="3">
        <v>75</v>
      </c>
      <c r="C118" s="3">
        <v>51.9</v>
      </c>
      <c r="D118" s="3">
        <v>6.75</v>
      </c>
      <c r="F118" s="6"/>
    </row>
    <row r="119" spans="1:6">
      <c r="A119" s="236"/>
      <c r="B119" s="3">
        <v>90</v>
      </c>
      <c r="C119" s="3">
        <v>62.3</v>
      </c>
      <c r="D119" s="3">
        <v>8.1</v>
      </c>
      <c r="F119" s="6"/>
    </row>
    <row r="120" spans="1:6">
      <c r="A120" s="236"/>
      <c r="B120" s="3">
        <v>100</v>
      </c>
      <c r="C120" s="3">
        <v>69.2</v>
      </c>
      <c r="D120" s="19">
        <v>9</v>
      </c>
      <c r="F120" s="6"/>
    </row>
    <row r="121" spans="1:6">
      <c r="A121" s="236"/>
      <c r="B121" s="3">
        <v>125</v>
      </c>
      <c r="C121" s="3">
        <v>86.5</v>
      </c>
      <c r="D121" s="3">
        <v>11.25</v>
      </c>
      <c r="F121" s="6"/>
    </row>
    <row r="122" spans="1:6">
      <c r="A122" s="232"/>
      <c r="B122" s="3">
        <v>150</v>
      </c>
      <c r="C122" s="3">
        <v>103.9</v>
      </c>
      <c r="D122" s="3">
        <v>13.5</v>
      </c>
      <c r="F122" s="6"/>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19"/>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topLeftCell="A13" zoomScaleNormal="100" workbookViewId="0">
      <selection activeCell="O16" sqref="O16"/>
    </sheetView>
  </sheetViews>
  <sheetFormatPr defaultRowHeight="13.5"/>
  <cols>
    <col min="1" max="17" width="7.625" customWidth="1"/>
  </cols>
  <sheetData>
    <row r="1" spans="1:17" ht="15.95" customHeight="1">
      <c r="A1" s="182" t="s">
        <v>345</v>
      </c>
      <c r="B1" s="182"/>
      <c r="C1" s="182"/>
      <c r="D1" s="182"/>
      <c r="E1" s="182"/>
      <c r="F1" s="182"/>
      <c r="G1" s="182"/>
      <c r="H1" s="182"/>
      <c r="I1" s="182"/>
      <c r="J1" s="182"/>
      <c r="K1" s="182"/>
      <c r="L1" s="182"/>
      <c r="M1" s="182"/>
      <c r="N1" s="182"/>
      <c r="O1" s="182"/>
      <c r="P1" s="182"/>
      <c r="Q1" s="182"/>
    </row>
    <row r="2" spans="1:17" ht="15.95" customHeight="1">
      <c r="A2" s="198" t="s">
        <v>72</v>
      </c>
      <c r="B2" s="150"/>
      <c r="C2" s="145" t="s">
        <v>150</v>
      </c>
      <c r="D2" s="146"/>
      <c r="E2" s="146"/>
      <c r="F2" s="147"/>
      <c r="G2" s="158" t="s">
        <v>73</v>
      </c>
      <c r="H2" s="158"/>
      <c r="I2" s="158" t="s">
        <v>74</v>
      </c>
      <c r="J2" s="158"/>
      <c r="K2" s="237" t="s">
        <v>153</v>
      </c>
      <c r="L2" s="238"/>
    </row>
    <row r="3" spans="1:17" ht="15.95" customHeight="1">
      <c r="A3" s="153"/>
      <c r="B3" s="154"/>
      <c r="C3" s="3">
        <v>120</v>
      </c>
      <c r="D3" s="3">
        <v>150</v>
      </c>
      <c r="E3" s="3">
        <v>180</v>
      </c>
      <c r="F3" s="3">
        <v>200</v>
      </c>
      <c r="G3" s="158"/>
      <c r="H3" s="158"/>
      <c r="I3" s="158"/>
      <c r="J3" s="158"/>
      <c r="K3" s="191"/>
      <c r="L3" s="239"/>
    </row>
    <row r="4" spans="1:17" ht="15.95" customHeight="1">
      <c r="A4" s="145" t="s">
        <v>75</v>
      </c>
      <c r="B4" s="147"/>
      <c r="C4" s="21">
        <v>9</v>
      </c>
      <c r="D4" s="21">
        <v>9</v>
      </c>
      <c r="E4" s="21">
        <v>9</v>
      </c>
      <c r="F4" s="21">
        <v>9</v>
      </c>
      <c r="G4" s="145">
        <v>0.55000000000000004</v>
      </c>
      <c r="H4" s="147"/>
      <c r="I4" s="145">
        <v>1.3</v>
      </c>
      <c r="J4" s="147"/>
      <c r="K4" s="145">
        <v>0.71879999999999999</v>
      </c>
      <c r="L4" s="147"/>
    </row>
    <row r="5" spans="1:17" ht="15.95" customHeight="1">
      <c r="A5" s="137" t="s">
        <v>154</v>
      </c>
      <c r="B5" s="137"/>
      <c r="C5" s="19">
        <v>12</v>
      </c>
      <c r="D5" s="19">
        <v>12</v>
      </c>
      <c r="E5" s="19">
        <v>12</v>
      </c>
      <c r="F5" s="19">
        <v>12</v>
      </c>
      <c r="G5" s="137">
        <v>0.7</v>
      </c>
      <c r="H5" s="137"/>
      <c r="I5" s="137">
        <v>1.7</v>
      </c>
      <c r="J5" s="137"/>
      <c r="K5" s="145">
        <v>0.90259999999999996</v>
      </c>
      <c r="L5" s="147"/>
    </row>
    <row r="6" spans="1:17" ht="15.95" customHeight="1">
      <c r="A6" s="137" t="s">
        <v>391</v>
      </c>
      <c r="B6" s="137"/>
      <c r="C6" s="19">
        <v>12</v>
      </c>
      <c r="D6" s="19">
        <v>12</v>
      </c>
      <c r="E6" s="19">
        <v>12</v>
      </c>
      <c r="F6" s="19">
        <v>12</v>
      </c>
      <c r="G6" s="137">
        <v>0.8</v>
      </c>
      <c r="H6" s="137"/>
      <c r="I6" s="137">
        <v>1.9</v>
      </c>
      <c r="J6" s="137"/>
      <c r="K6" s="145">
        <v>1.0863</v>
      </c>
      <c r="L6" s="147"/>
    </row>
    <row r="7" spans="1:17" ht="15.95" customHeight="1">
      <c r="A7" s="137" t="s">
        <v>156</v>
      </c>
      <c r="B7" s="137"/>
      <c r="C7" s="3"/>
      <c r="D7" s="19">
        <v>12</v>
      </c>
      <c r="E7" s="19">
        <v>12</v>
      </c>
      <c r="F7" s="19">
        <v>12</v>
      </c>
      <c r="G7" s="240">
        <v>1</v>
      </c>
      <c r="H7" s="240"/>
      <c r="I7" s="137">
        <v>2.4</v>
      </c>
      <c r="J7" s="137"/>
      <c r="K7" s="241">
        <v>1.4701</v>
      </c>
      <c r="L7" s="242"/>
    </row>
    <row r="8" spans="1:17" ht="15.95" customHeight="1">
      <c r="A8" s="137" t="s">
        <v>390</v>
      </c>
      <c r="B8" s="137"/>
      <c r="C8" s="3"/>
      <c r="D8" s="3"/>
      <c r="E8" s="19">
        <v>12</v>
      </c>
      <c r="F8" s="19">
        <v>12</v>
      </c>
      <c r="G8" s="240">
        <v>1.3</v>
      </c>
      <c r="H8" s="240"/>
      <c r="I8" s="240">
        <v>3</v>
      </c>
      <c r="J8" s="240"/>
      <c r="K8" s="145">
        <v>1.8375999999999999</v>
      </c>
      <c r="L8" s="147"/>
    </row>
    <row r="9" spans="1:17" ht="15.95" customHeight="1">
      <c r="A9" s="145" t="s">
        <v>389</v>
      </c>
      <c r="B9" s="147"/>
      <c r="C9" s="3"/>
      <c r="D9" s="3"/>
      <c r="E9" s="3"/>
      <c r="F9" s="19">
        <v>12</v>
      </c>
      <c r="G9" s="145">
        <v>1.5</v>
      </c>
      <c r="H9" s="147"/>
      <c r="I9" s="145">
        <v>3.6</v>
      </c>
      <c r="J9" s="147"/>
      <c r="K9" s="145">
        <v>2.2050999999999998</v>
      </c>
      <c r="L9" s="147"/>
    </row>
    <row r="10" spans="1:17" ht="33.75" customHeight="1">
      <c r="A10" s="243" t="s">
        <v>76</v>
      </c>
      <c r="B10" s="244"/>
      <c r="C10" s="3" t="s">
        <v>388</v>
      </c>
      <c r="D10" s="3" t="s">
        <v>387</v>
      </c>
      <c r="E10" s="3" t="s">
        <v>348</v>
      </c>
      <c r="F10" s="3" t="s">
        <v>386</v>
      </c>
      <c r="G10" s="145"/>
      <c r="H10" s="147"/>
      <c r="I10" s="137"/>
      <c r="J10" s="137"/>
      <c r="K10" s="137"/>
      <c r="L10" s="137"/>
    </row>
    <row r="11" spans="1:17" ht="15.75" customHeight="1"/>
    <row r="12" spans="1:17" ht="15.75" customHeight="1"/>
    <row r="13" spans="1:17" ht="15.95" customHeight="1">
      <c r="A13" s="182" t="s">
        <v>349</v>
      </c>
      <c r="B13" s="182"/>
      <c r="C13" s="182"/>
      <c r="D13" s="182"/>
      <c r="E13" s="182"/>
      <c r="F13" s="182"/>
      <c r="G13" s="182"/>
      <c r="H13" s="182"/>
      <c r="I13" s="182"/>
      <c r="J13" s="182"/>
      <c r="K13" s="182"/>
      <c r="L13" s="182"/>
      <c r="M13" s="182"/>
      <c r="N13" s="182"/>
      <c r="O13" s="182"/>
      <c r="P13" s="182"/>
      <c r="Q13" s="182"/>
    </row>
    <row r="14" spans="1:17" ht="15.95" customHeight="1">
      <c r="A14" s="198" t="s">
        <v>72</v>
      </c>
      <c r="B14" s="150"/>
      <c r="C14" s="145" t="s">
        <v>150</v>
      </c>
      <c r="D14" s="146"/>
      <c r="E14" s="146"/>
      <c r="F14" s="147"/>
      <c r="G14" s="158" t="s">
        <v>73</v>
      </c>
      <c r="H14" s="158"/>
      <c r="I14" s="158" t="s">
        <v>74</v>
      </c>
      <c r="J14" s="158"/>
      <c r="K14" s="237" t="s">
        <v>153</v>
      </c>
      <c r="L14" s="238"/>
    </row>
    <row r="15" spans="1:17" ht="15.95" customHeight="1">
      <c r="A15" s="153"/>
      <c r="B15" s="154"/>
      <c r="C15" s="3">
        <v>120</v>
      </c>
      <c r="D15" s="3">
        <v>150</v>
      </c>
      <c r="E15" s="3">
        <v>180</v>
      </c>
      <c r="F15" s="3">
        <v>200</v>
      </c>
      <c r="G15" s="158"/>
      <c r="H15" s="158"/>
      <c r="I15" s="158"/>
      <c r="J15" s="158"/>
      <c r="K15" s="191"/>
      <c r="L15" s="239"/>
    </row>
    <row r="16" spans="1:17" ht="15.95" customHeight="1">
      <c r="A16" s="137" t="s">
        <v>385</v>
      </c>
      <c r="B16" s="137"/>
      <c r="C16" s="19">
        <v>6</v>
      </c>
      <c r="D16" s="19">
        <v>6</v>
      </c>
      <c r="E16" s="19">
        <v>6</v>
      </c>
      <c r="F16" s="19">
        <v>6</v>
      </c>
      <c r="G16" s="137">
        <v>0.55000000000000004</v>
      </c>
      <c r="H16" s="137"/>
      <c r="I16" s="137">
        <v>1.3</v>
      </c>
      <c r="J16" s="137"/>
      <c r="K16" s="145">
        <v>0.71879999999999999</v>
      </c>
      <c r="L16" s="147"/>
    </row>
    <row r="17" spans="1:17" ht="15.95" customHeight="1">
      <c r="A17" s="137" t="s">
        <v>384</v>
      </c>
      <c r="B17" s="137"/>
      <c r="C17" s="19">
        <v>8</v>
      </c>
      <c r="D17" s="19">
        <v>8</v>
      </c>
      <c r="E17" s="19">
        <v>8</v>
      </c>
      <c r="F17" s="19">
        <v>8</v>
      </c>
      <c r="G17" s="137">
        <v>0.7</v>
      </c>
      <c r="H17" s="137"/>
      <c r="I17" s="137">
        <v>1.7</v>
      </c>
      <c r="J17" s="137"/>
      <c r="K17" s="145">
        <v>0.90259999999999996</v>
      </c>
      <c r="L17" s="147"/>
    </row>
    <row r="18" spans="1:17" ht="15.95" customHeight="1">
      <c r="A18" s="137" t="s">
        <v>375</v>
      </c>
      <c r="B18" s="137"/>
      <c r="C18" s="19">
        <v>8</v>
      </c>
      <c r="D18" s="19">
        <v>8</v>
      </c>
      <c r="E18" s="19">
        <v>8</v>
      </c>
      <c r="F18" s="19">
        <v>8</v>
      </c>
      <c r="G18" s="137">
        <v>0.8</v>
      </c>
      <c r="H18" s="137"/>
      <c r="I18" s="137">
        <v>1.9</v>
      </c>
      <c r="J18" s="137"/>
      <c r="K18" s="145">
        <v>1.0863</v>
      </c>
      <c r="L18" s="147"/>
    </row>
    <row r="19" spans="1:17" ht="15.95" customHeight="1">
      <c r="A19" s="137" t="s">
        <v>383</v>
      </c>
      <c r="B19" s="137"/>
      <c r="C19" s="3"/>
      <c r="D19" s="19">
        <v>8</v>
      </c>
      <c r="E19" s="19">
        <v>8</v>
      </c>
      <c r="F19" s="19">
        <v>8</v>
      </c>
      <c r="G19" s="240">
        <v>1</v>
      </c>
      <c r="H19" s="240"/>
      <c r="I19" s="137">
        <v>2.4</v>
      </c>
      <c r="J19" s="137"/>
      <c r="K19" s="241">
        <v>1.4701</v>
      </c>
      <c r="L19" s="242"/>
    </row>
    <row r="20" spans="1:17" ht="15.95" customHeight="1">
      <c r="A20" s="137" t="s">
        <v>346</v>
      </c>
      <c r="B20" s="137"/>
      <c r="C20" s="3"/>
      <c r="D20" s="3"/>
      <c r="E20" s="19">
        <v>8</v>
      </c>
      <c r="F20" s="19">
        <v>8</v>
      </c>
      <c r="G20" s="240">
        <v>1.3</v>
      </c>
      <c r="H20" s="240"/>
      <c r="I20" s="240">
        <v>3</v>
      </c>
      <c r="J20" s="240"/>
      <c r="K20" s="145">
        <v>1.8375999999999999</v>
      </c>
      <c r="L20" s="147"/>
    </row>
    <row r="21" spans="1:17" ht="15.95" customHeight="1">
      <c r="A21" s="137" t="s">
        <v>347</v>
      </c>
      <c r="B21" s="137"/>
      <c r="C21" s="3"/>
      <c r="D21" s="3"/>
      <c r="E21" s="3"/>
      <c r="F21" s="19">
        <v>8</v>
      </c>
      <c r="G21" s="137">
        <v>1.5</v>
      </c>
      <c r="H21" s="137"/>
      <c r="I21" s="137">
        <v>3.6</v>
      </c>
      <c r="J21" s="137"/>
      <c r="K21" s="145">
        <v>2.2050999999999998</v>
      </c>
      <c r="L21" s="147"/>
    </row>
    <row r="22" spans="1:17" ht="33.75" customHeight="1">
      <c r="A22" s="243" t="s">
        <v>76</v>
      </c>
      <c r="B22" s="244"/>
      <c r="C22" s="3" t="s">
        <v>382</v>
      </c>
      <c r="D22" s="3" t="s">
        <v>381</v>
      </c>
      <c r="E22" s="3" t="s">
        <v>380</v>
      </c>
      <c r="F22" s="3" t="s">
        <v>379</v>
      </c>
      <c r="G22" s="145"/>
      <c r="H22" s="147"/>
      <c r="I22" s="137"/>
      <c r="J22" s="137"/>
      <c r="K22" s="137"/>
      <c r="L22" s="137"/>
    </row>
    <row r="23" spans="1:17" ht="15.95" customHeight="1"/>
    <row r="24" spans="1:17" ht="15.95" customHeight="1"/>
    <row r="25" spans="1:17" ht="15.95" customHeight="1">
      <c r="A25" s="182" t="s">
        <v>350</v>
      </c>
      <c r="B25" s="182"/>
      <c r="C25" s="182"/>
      <c r="D25" s="182"/>
      <c r="E25" s="182"/>
      <c r="F25" s="182"/>
      <c r="G25" s="182"/>
      <c r="H25" s="182"/>
      <c r="I25" s="182"/>
      <c r="J25" s="182"/>
      <c r="K25" s="182"/>
      <c r="L25" s="182"/>
      <c r="M25" s="182"/>
      <c r="N25" s="182"/>
      <c r="O25" s="182"/>
      <c r="P25" s="182"/>
      <c r="Q25" s="182"/>
    </row>
    <row r="26" spans="1:17" ht="15.75" customHeight="1">
      <c r="A26" s="170" t="s">
        <v>148</v>
      </c>
      <c r="B26" s="170"/>
      <c r="C26" s="170"/>
      <c r="D26" s="170"/>
      <c r="E26" s="170"/>
      <c r="F26" s="170"/>
      <c r="G26" s="170"/>
      <c r="H26" s="170"/>
      <c r="I26" s="170"/>
      <c r="J26" s="170"/>
    </row>
    <row r="27" spans="1:17" ht="15.75" customHeight="1">
      <c r="A27" s="158" t="s">
        <v>149</v>
      </c>
      <c r="B27" s="158"/>
      <c r="C27" s="137" t="s">
        <v>150</v>
      </c>
      <c r="D27" s="137"/>
      <c r="E27" s="137"/>
      <c r="F27" s="137"/>
      <c r="G27" s="237" t="s">
        <v>151</v>
      </c>
      <c r="H27" s="238"/>
      <c r="I27" s="237" t="s">
        <v>152</v>
      </c>
      <c r="J27" s="245"/>
      <c r="K27" s="237" t="s">
        <v>153</v>
      </c>
      <c r="L27" s="245"/>
    </row>
    <row r="28" spans="1:17" ht="15.75" customHeight="1">
      <c r="A28" s="158"/>
      <c r="B28" s="158"/>
      <c r="C28" s="3">
        <v>120</v>
      </c>
      <c r="D28" s="3">
        <v>150</v>
      </c>
      <c r="E28" s="3">
        <v>180</v>
      </c>
      <c r="F28" s="3">
        <v>200</v>
      </c>
      <c r="G28" s="191"/>
      <c r="H28" s="239"/>
      <c r="I28" s="246"/>
      <c r="J28" s="247"/>
      <c r="K28" s="246"/>
      <c r="L28" s="247"/>
    </row>
    <row r="29" spans="1:17" ht="15.75" customHeight="1">
      <c r="A29" s="137" t="s">
        <v>154</v>
      </c>
      <c r="B29" s="137"/>
      <c r="C29" s="21">
        <v>7.6</v>
      </c>
      <c r="D29" s="21">
        <v>7.6</v>
      </c>
      <c r="E29" s="21">
        <v>7.6</v>
      </c>
      <c r="F29" s="21">
        <v>7.6</v>
      </c>
      <c r="G29" s="145">
        <v>80</v>
      </c>
      <c r="H29" s="147"/>
      <c r="I29" s="145">
        <v>13.5</v>
      </c>
      <c r="J29" s="147"/>
      <c r="K29" s="137">
        <v>0.90259999999999996</v>
      </c>
      <c r="L29" s="137"/>
    </row>
    <row r="30" spans="1:17" ht="15.75" customHeight="1">
      <c r="A30" s="137" t="s">
        <v>378</v>
      </c>
      <c r="B30" s="137"/>
      <c r="C30" s="21">
        <v>9.1999999999999993</v>
      </c>
      <c r="D30" s="21">
        <v>9.1999999999999993</v>
      </c>
      <c r="E30" s="21">
        <v>9.1999999999999993</v>
      </c>
      <c r="F30" s="21">
        <v>9.1999999999999993</v>
      </c>
      <c r="G30" s="145">
        <v>90</v>
      </c>
      <c r="H30" s="147"/>
      <c r="I30" s="145">
        <v>14.5</v>
      </c>
      <c r="J30" s="147"/>
      <c r="K30" s="137">
        <v>1.0863</v>
      </c>
      <c r="L30" s="137"/>
    </row>
    <row r="31" spans="1:17" ht="15.75" customHeight="1">
      <c r="A31" s="137" t="s">
        <v>377</v>
      </c>
      <c r="B31" s="137"/>
      <c r="C31" s="3"/>
      <c r="D31" s="19">
        <v>12</v>
      </c>
      <c r="E31" s="19">
        <v>12</v>
      </c>
      <c r="F31" s="19">
        <v>12</v>
      </c>
      <c r="G31" s="145">
        <v>110</v>
      </c>
      <c r="H31" s="147"/>
      <c r="I31" s="145">
        <v>20</v>
      </c>
      <c r="J31" s="147"/>
      <c r="K31" s="248">
        <v>1.4701</v>
      </c>
      <c r="L31" s="248"/>
    </row>
    <row r="32" spans="1:17" ht="15.75" customHeight="1">
      <c r="A32" s="137" t="s">
        <v>346</v>
      </c>
      <c r="B32" s="137"/>
      <c r="C32" s="3"/>
      <c r="D32" s="19"/>
      <c r="E32" s="19">
        <v>12</v>
      </c>
      <c r="F32" s="19">
        <v>12</v>
      </c>
      <c r="G32" s="145">
        <v>120</v>
      </c>
      <c r="H32" s="147"/>
      <c r="I32" s="145">
        <v>24</v>
      </c>
      <c r="J32" s="147"/>
      <c r="K32" s="137">
        <v>1.8375999999999999</v>
      </c>
      <c r="L32" s="137"/>
    </row>
    <row r="33" spans="1:17" ht="15.75" customHeight="1"/>
    <row r="34" spans="1:17" ht="15.95" customHeight="1">
      <c r="A34" s="182" t="s">
        <v>351</v>
      </c>
      <c r="B34" s="182"/>
      <c r="C34" s="182"/>
      <c r="D34" s="182"/>
      <c r="E34" s="182"/>
      <c r="F34" s="182"/>
      <c r="G34" s="182"/>
      <c r="H34" s="182"/>
      <c r="I34" s="182"/>
      <c r="J34" s="182"/>
      <c r="K34" s="182"/>
      <c r="L34" s="182"/>
      <c r="M34" s="182"/>
      <c r="N34" s="182"/>
      <c r="O34" s="182"/>
      <c r="P34" s="182"/>
      <c r="Q34" s="182"/>
    </row>
    <row r="35" spans="1:17" ht="15.75" customHeight="1">
      <c r="A35" s="170" t="s">
        <v>77</v>
      </c>
      <c r="B35" s="170"/>
      <c r="C35" s="170"/>
      <c r="D35" s="170"/>
      <c r="E35" s="170"/>
      <c r="F35" s="170"/>
      <c r="G35" s="170"/>
      <c r="H35" s="170"/>
      <c r="I35" s="170"/>
      <c r="J35" s="170"/>
    </row>
    <row r="36" spans="1:17" ht="15.75" customHeight="1">
      <c r="A36" s="158" t="s">
        <v>149</v>
      </c>
      <c r="B36" s="158"/>
      <c r="C36" s="137" t="s">
        <v>150</v>
      </c>
      <c r="D36" s="137"/>
      <c r="E36" s="137"/>
      <c r="F36" s="137"/>
      <c r="G36" s="237" t="s">
        <v>151</v>
      </c>
      <c r="H36" s="238"/>
      <c r="I36" s="237" t="s">
        <v>152</v>
      </c>
      <c r="J36" s="245"/>
      <c r="K36" s="237" t="s">
        <v>153</v>
      </c>
      <c r="L36" s="245"/>
    </row>
    <row r="37" spans="1:17" ht="15.75" customHeight="1">
      <c r="A37" s="158"/>
      <c r="B37" s="158"/>
      <c r="C37" s="3">
        <v>120</v>
      </c>
      <c r="D37" s="3">
        <v>150</v>
      </c>
      <c r="E37" s="3">
        <v>180</v>
      </c>
      <c r="F37" s="3">
        <v>200</v>
      </c>
      <c r="G37" s="191"/>
      <c r="H37" s="239"/>
      <c r="I37" s="246"/>
      <c r="J37" s="247"/>
      <c r="K37" s="246"/>
      <c r="L37" s="247"/>
    </row>
    <row r="38" spans="1:17" ht="15.75" customHeight="1">
      <c r="A38" s="137" t="s">
        <v>154</v>
      </c>
      <c r="B38" s="137"/>
      <c r="C38" s="21">
        <v>5</v>
      </c>
      <c r="D38" s="21">
        <v>5</v>
      </c>
      <c r="E38" s="21">
        <v>5</v>
      </c>
      <c r="F38" s="21">
        <v>5</v>
      </c>
      <c r="G38" s="145">
        <v>80</v>
      </c>
      <c r="H38" s="147"/>
      <c r="I38" s="145">
        <v>13.5</v>
      </c>
      <c r="J38" s="147"/>
      <c r="K38" s="137">
        <v>0.90259999999999996</v>
      </c>
      <c r="L38" s="137"/>
    </row>
    <row r="39" spans="1:17" ht="15.75" customHeight="1">
      <c r="A39" s="137" t="s">
        <v>155</v>
      </c>
      <c r="B39" s="137"/>
      <c r="C39" s="21">
        <v>6.1</v>
      </c>
      <c r="D39" s="21">
        <v>6.1</v>
      </c>
      <c r="E39" s="21">
        <v>6.1</v>
      </c>
      <c r="F39" s="21">
        <v>6.1</v>
      </c>
      <c r="G39" s="145">
        <v>90</v>
      </c>
      <c r="H39" s="147"/>
      <c r="I39" s="145">
        <v>14.5</v>
      </c>
      <c r="J39" s="147"/>
      <c r="K39" s="137">
        <v>1.0863</v>
      </c>
      <c r="L39" s="137"/>
    </row>
    <row r="40" spans="1:17" ht="15.75" customHeight="1">
      <c r="A40" s="137" t="s">
        <v>156</v>
      </c>
      <c r="B40" s="137"/>
      <c r="C40" s="3"/>
      <c r="D40" s="21">
        <v>8</v>
      </c>
      <c r="E40" s="21">
        <v>8</v>
      </c>
      <c r="F40" s="21">
        <v>8</v>
      </c>
      <c r="G40" s="145">
        <v>110</v>
      </c>
      <c r="H40" s="147"/>
      <c r="I40" s="145">
        <v>20</v>
      </c>
      <c r="J40" s="147"/>
      <c r="K40" s="248">
        <v>1.4701</v>
      </c>
      <c r="L40" s="248"/>
    </row>
    <row r="41" spans="1:17" ht="15.75" customHeight="1">
      <c r="A41" s="137" t="s">
        <v>346</v>
      </c>
      <c r="B41" s="137"/>
      <c r="C41" s="3"/>
      <c r="D41" s="3"/>
      <c r="E41" s="21">
        <v>8</v>
      </c>
      <c r="F41" s="21">
        <v>8</v>
      </c>
      <c r="G41" s="145">
        <v>120</v>
      </c>
      <c r="H41" s="147"/>
      <c r="I41" s="145">
        <v>24</v>
      </c>
      <c r="J41" s="147"/>
      <c r="K41" s="137">
        <v>1.8375999999999999</v>
      </c>
      <c r="L41" s="137"/>
    </row>
    <row r="42" spans="1:17" ht="15.75" customHeight="1"/>
    <row r="43" spans="1:17" ht="15.75" customHeight="1"/>
    <row r="44" spans="1:17" ht="15.95" customHeight="1">
      <c r="A44" s="182" t="s">
        <v>352</v>
      </c>
      <c r="B44" s="182"/>
      <c r="C44" s="182"/>
      <c r="D44" s="182"/>
      <c r="E44" s="182"/>
      <c r="F44" s="182"/>
      <c r="G44" s="182"/>
      <c r="H44" s="182"/>
      <c r="I44" s="182"/>
      <c r="J44" s="182"/>
      <c r="K44" s="182"/>
      <c r="L44" s="182"/>
      <c r="M44" s="182"/>
      <c r="N44" s="182"/>
      <c r="O44" s="182"/>
      <c r="P44" s="182"/>
      <c r="Q44" s="182"/>
    </row>
    <row r="45" spans="1:17" ht="15.75" customHeight="1">
      <c r="A45" s="170" t="s">
        <v>78</v>
      </c>
      <c r="B45" s="170"/>
      <c r="C45" s="170"/>
      <c r="D45" s="170"/>
      <c r="E45" s="170"/>
      <c r="F45" s="170"/>
      <c r="G45" s="170"/>
      <c r="H45" s="170"/>
      <c r="I45" s="170"/>
      <c r="J45" s="170"/>
    </row>
    <row r="46" spans="1:17" ht="15.75" customHeight="1">
      <c r="A46" s="158" t="s">
        <v>149</v>
      </c>
      <c r="B46" s="158"/>
      <c r="C46" s="137" t="s">
        <v>150</v>
      </c>
      <c r="D46" s="137"/>
      <c r="E46" s="137"/>
      <c r="F46" s="137"/>
      <c r="G46" s="237" t="s">
        <v>151</v>
      </c>
      <c r="H46" s="238"/>
      <c r="I46" s="237" t="s">
        <v>152</v>
      </c>
      <c r="J46" s="245"/>
      <c r="K46" s="237" t="s">
        <v>153</v>
      </c>
      <c r="L46" s="245"/>
    </row>
    <row r="47" spans="1:17" ht="15.75" customHeight="1">
      <c r="A47" s="158"/>
      <c r="B47" s="158"/>
      <c r="C47" s="3">
        <v>120</v>
      </c>
      <c r="D47" s="3">
        <v>150</v>
      </c>
      <c r="E47" s="3">
        <v>180</v>
      </c>
      <c r="F47" s="3">
        <v>200</v>
      </c>
      <c r="G47" s="191"/>
      <c r="H47" s="239"/>
      <c r="I47" s="246"/>
      <c r="J47" s="247"/>
      <c r="K47" s="246"/>
      <c r="L47" s="247"/>
    </row>
    <row r="48" spans="1:17" ht="15.75" customHeight="1">
      <c r="A48" s="137" t="s">
        <v>376</v>
      </c>
      <c r="B48" s="137"/>
      <c r="C48" s="21">
        <v>3</v>
      </c>
      <c r="D48" s="21">
        <v>3</v>
      </c>
      <c r="E48" s="21">
        <v>3</v>
      </c>
      <c r="F48" s="21">
        <v>3</v>
      </c>
      <c r="G48" s="225">
        <v>40</v>
      </c>
      <c r="H48" s="226"/>
      <c r="I48" s="145"/>
      <c r="J48" s="147"/>
      <c r="K48" s="145">
        <v>0.71879999999999999</v>
      </c>
      <c r="L48" s="147"/>
    </row>
    <row r="49" spans="1:17" ht="15.75" customHeight="1">
      <c r="A49" s="137" t="s">
        <v>154</v>
      </c>
      <c r="B49" s="137"/>
      <c r="C49" s="21">
        <v>3.8</v>
      </c>
      <c r="D49" s="21">
        <v>3.8</v>
      </c>
      <c r="E49" s="21">
        <v>3.8</v>
      </c>
      <c r="F49" s="21">
        <v>3.8</v>
      </c>
      <c r="G49" s="145">
        <v>45</v>
      </c>
      <c r="H49" s="147"/>
      <c r="I49" s="145"/>
      <c r="J49" s="147"/>
      <c r="K49" s="145">
        <v>0.90259999999999996</v>
      </c>
      <c r="L49" s="147"/>
    </row>
    <row r="50" spans="1:17" ht="15.75" customHeight="1">
      <c r="A50" s="137" t="s">
        <v>375</v>
      </c>
      <c r="B50" s="137"/>
      <c r="C50" s="21">
        <v>6.7</v>
      </c>
      <c r="D50" s="21">
        <v>6.7</v>
      </c>
      <c r="E50" s="21">
        <v>6.7</v>
      </c>
      <c r="F50" s="21">
        <v>6.7</v>
      </c>
      <c r="G50" s="145">
        <v>60</v>
      </c>
      <c r="H50" s="147"/>
      <c r="I50" s="145"/>
      <c r="J50" s="147"/>
      <c r="K50" s="145">
        <v>1.0863</v>
      </c>
      <c r="L50" s="147"/>
    </row>
    <row r="51" spans="1:17" ht="15.75" customHeight="1">
      <c r="A51" s="137" t="s">
        <v>156</v>
      </c>
      <c r="B51" s="137"/>
      <c r="C51" s="21">
        <v>9.1999999999999993</v>
      </c>
      <c r="D51" s="21">
        <v>9.1999999999999993</v>
      </c>
      <c r="E51" s="21">
        <v>9.1999999999999993</v>
      </c>
      <c r="F51" s="21">
        <v>9.1999999999999993</v>
      </c>
      <c r="G51" s="145">
        <v>70</v>
      </c>
      <c r="H51" s="147"/>
      <c r="I51" s="145"/>
      <c r="J51" s="147"/>
      <c r="K51" s="241">
        <v>1.4701</v>
      </c>
      <c r="L51" s="242"/>
    </row>
    <row r="52" spans="1:17" ht="15.75" customHeight="1">
      <c r="A52" s="137" t="s">
        <v>374</v>
      </c>
      <c r="B52" s="137"/>
      <c r="C52" s="19">
        <v>12</v>
      </c>
      <c r="D52" s="19">
        <v>12</v>
      </c>
      <c r="E52" s="19">
        <v>12</v>
      </c>
      <c r="F52" s="19">
        <v>12</v>
      </c>
      <c r="G52" s="145">
        <v>90</v>
      </c>
      <c r="H52" s="147"/>
      <c r="I52" s="145"/>
      <c r="J52" s="147"/>
      <c r="K52" s="145">
        <v>1.8375999999999999</v>
      </c>
      <c r="L52" s="147"/>
    </row>
    <row r="53" spans="1:17" ht="15.75" customHeight="1">
      <c r="A53" s="137" t="s">
        <v>373</v>
      </c>
      <c r="B53" s="137"/>
      <c r="C53" s="19">
        <v>12</v>
      </c>
      <c r="D53" s="19">
        <v>12</v>
      </c>
      <c r="E53" s="19">
        <v>12</v>
      </c>
      <c r="F53" s="19">
        <v>12</v>
      </c>
      <c r="G53" s="145">
        <v>100</v>
      </c>
      <c r="H53" s="147"/>
      <c r="I53" s="145"/>
      <c r="J53" s="147"/>
      <c r="K53" s="145">
        <v>2.2050999999999998</v>
      </c>
      <c r="L53" s="147"/>
    </row>
    <row r="54" spans="1:17" ht="15.75" customHeight="1"/>
    <row r="55" spans="1:17" ht="15.95" customHeight="1">
      <c r="A55" s="7"/>
      <c r="B55" s="7"/>
      <c r="C55" s="7"/>
      <c r="D55" s="7"/>
      <c r="E55" s="7"/>
      <c r="F55" s="7"/>
      <c r="G55" s="7"/>
      <c r="H55" s="7"/>
      <c r="I55" s="7"/>
      <c r="J55" s="7"/>
      <c r="K55" s="7"/>
      <c r="L55" s="7"/>
    </row>
    <row r="56" spans="1:17" ht="15.95" customHeight="1">
      <c r="A56" s="182" t="s">
        <v>353</v>
      </c>
      <c r="B56" s="182"/>
      <c r="C56" s="182"/>
      <c r="D56" s="182"/>
      <c r="E56" s="182"/>
      <c r="F56" s="182"/>
      <c r="G56" s="182"/>
      <c r="H56" s="182"/>
      <c r="I56" s="182"/>
      <c r="J56" s="182"/>
      <c r="K56" s="182"/>
      <c r="L56" s="182"/>
      <c r="M56" s="182"/>
      <c r="N56" s="182"/>
      <c r="O56" s="182"/>
      <c r="P56" s="182"/>
      <c r="Q56" s="182"/>
    </row>
    <row r="57" spans="1:17" ht="15.75" customHeight="1">
      <c r="A57" s="170" t="s">
        <v>79</v>
      </c>
      <c r="B57" s="170"/>
      <c r="C57" s="170"/>
      <c r="D57" s="170"/>
      <c r="E57" s="170"/>
      <c r="F57" s="170"/>
      <c r="G57" s="170"/>
      <c r="H57" s="170"/>
      <c r="I57" s="170"/>
      <c r="J57" s="170"/>
    </row>
    <row r="58" spans="1:17" ht="15.75" customHeight="1">
      <c r="A58" s="158" t="s">
        <v>149</v>
      </c>
      <c r="B58" s="158"/>
      <c r="C58" s="137" t="s">
        <v>150</v>
      </c>
      <c r="D58" s="137"/>
      <c r="E58" s="137"/>
      <c r="F58" s="137"/>
      <c r="G58" s="237" t="s">
        <v>151</v>
      </c>
      <c r="H58" s="238"/>
      <c r="I58" s="237" t="s">
        <v>152</v>
      </c>
      <c r="J58" s="245"/>
      <c r="K58" s="237" t="s">
        <v>153</v>
      </c>
      <c r="L58" s="245"/>
    </row>
    <row r="59" spans="1:17" ht="15.75" customHeight="1">
      <c r="A59" s="158"/>
      <c r="B59" s="158"/>
      <c r="C59" s="3">
        <v>120</v>
      </c>
      <c r="D59" s="3">
        <v>150</v>
      </c>
      <c r="E59" s="3">
        <v>180</v>
      </c>
      <c r="F59" s="3">
        <v>200</v>
      </c>
      <c r="G59" s="191"/>
      <c r="H59" s="239"/>
      <c r="I59" s="246"/>
      <c r="J59" s="247"/>
      <c r="K59" s="246"/>
      <c r="L59" s="247"/>
    </row>
    <row r="60" spans="1:17" ht="15.75" customHeight="1">
      <c r="A60" s="137" t="s">
        <v>75</v>
      </c>
      <c r="B60" s="137"/>
      <c r="C60" s="21">
        <v>2</v>
      </c>
      <c r="D60" s="21">
        <v>2</v>
      </c>
      <c r="E60" s="21">
        <v>2</v>
      </c>
      <c r="F60" s="21">
        <v>2</v>
      </c>
      <c r="G60" s="225">
        <v>40</v>
      </c>
      <c r="H60" s="226"/>
      <c r="I60" s="145"/>
      <c r="J60" s="147"/>
      <c r="K60" s="145">
        <v>0.71879999999999999</v>
      </c>
      <c r="L60" s="147"/>
    </row>
    <row r="61" spans="1:17" ht="15.75" customHeight="1">
      <c r="A61" s="137" t="s">
        <v>372</v>
      </c>
      <c r="B61" s="137"/>
      <c r="C61" s="21">
        <v>2.5</v>
      </c>
      <c r="D61" s="21">
        <v>2.5</v>
      </c>
      <c r="E61" s="21">
        <v>2.5</v>
      </c>
      <c r="F61" s="21">
        <v>2.5</v>
      </c>
      <c r="G61" s="145">
        <v>45</v>
      </c>
      <c r="H61" s="147"/>
      <c r="I61" s="145"/>
      <c r="J61" s="147"/>
      <c r="K61" s="145">
        <v>0.90259999999999996</v>
      </c>
      <c r="L61" s="147"/>
    </row>
    <row r="62" spans="1:17" ht="15.75" customHeight="1">
      <c r="A62" s="137" t="s">
        <v>155</v>
      </c>
      <c r="B62" s="137"/>
      <c r="C62" s="21">
        <v>4.5</v>
      </c>
      <c r="D62" s="21">
        <v>4.5</v>
      </c>
      <c r="E62" s="21">
        <v>4.5</v>
      </c>
      <c r="F62" s="21">
        <v>4.5</v>
      </c>
      <c r="G62" s="145">
        <v>60</v>
      </c>
      <c r="H62" s="147"/>
      <c r="I62" s="145"/>
      <c r="J62" s="147"/>
      <c r="K62" s="145">
        <v>1.0863</v>
      </c>
      <c r="L62" s="147"/>
    </row>
    <row r="63" spans="1:17" ht="15.75" customHeight="1">
      <c r="A63" s="137" t="s">
        <v>156</v>
      </c>
      <c r="B63" s="137"/>
      <c r="C63" s="21">
        <v>6.1</v>
      </c>
      <c r="D63" s="21">
        <v>6.1</v>
      </c>
      <c r="E63" s="21">
        <v>6.1</v>
      </c>
      <c r="F63" s="21">
        <v>6.1</v>
      </c>
      <c r="G63" s="145">
        <v>70</v>
      </c>
      <c r="H63" s="147"/>
      <c r="I63" s="145"/>
      <c r="J63" s="147"/>
      <c r="K63" s="241">
        <v>1.4701</v>
      </c>
      <c r="L63" s="242"/>
    </row>
    <row r="64" spans="1:17" ht="15.75" customHeight="1">
      <c r="A64" s="137" t="s">
        <v>346</v>
      </c>
      <c r="B64" s="137"/>
      <c r="C64" s="21">
        <v>8</v>
      </c>
      <c r="D64" s="21">
        <v>8</v>
      </c>
      <c r="E64" s="21">
        <v>8</v>
      </c>
      <c r="F64" s="21">
        <v>8</v>
      </c>
      <c r="G64" s="145">
        <v>90</v>
      </c>
      <c r="H64" s="147"/>
      <c r="I64" s="145"/>
      <c r="J64" s="147"/>
      <c r="K64" s="145">
        <v>1.8375999999999999</v>
      </c>
      <c r="L64" s="147"/>
    </row>
    <row r="65" spans="1:17" ht="15.75" customHeight="1">
      <c r="A65" s="137" t="s">
        <v>347</v>
      </c>
      <c r="B65" s="137"/>
      <c r="C65" s="21">
        <v>8</v>
      </c>
      <c r="D65" s="21">
        <v>8</v>
      </c>
      <c r="E65" s="21">
        <v>8</v>
      </c>
      <c r="F65" s="21">
        <v>8</v>
      </c>
      <c r="G65" s="145">
        <v>100</v>
      </c>
      <c r="H65" s="147"/>
      <c r="I65" s="145"/>
      <c r="J65" s="147"/>
      <c r="K65" s="145">
        <v>2.2050999999999998</v>
      </c>
      <c r="L65" s="147"/>
    </row>
    <row r="66" spans="1:17" ht="15.75" customHeight="1"/>
    <row r="67" spans="1:17" ht="15.75" customHeight="1"/>
    <row r="68" spans="1:17" ht="15.75" customHeight="1"/>
    <row r="69" spans="1:17" ht="15.95" customHeight="1">
      <c r="A69" s="7"/>
      <c r="B69" s="7"/>
      <c r="C69" s="7"/>
      <c r="D69" s="7"/>
      <c r="E69" s="7"/>
      <c r="F69" s="7"/>
      <c r="G69" s="7"/>
      <c r="H69" s="7"/>
      <c r="I69" s="7"/>
      <c r="J69" s="7"/>
      <c r="K69" s="7"/>
      <c r="L69" s="7"/>
    </row>
    <row r="70" spans="1:17" ht="15.95" customHeight="1">
      <c r="A70" s="182" t="s">
        <v>354</v>
      </c>
      <c r="B70" s="182"/>
      <c r="C70" s="182"/>
      <c r="D70" s="182"/>
      <c r="E70" s="182"/>
      <c r="F70" s="182"/>
      <c r="G70" s="182"/>
      <c r="H70" s="182"/>
      <c r="I70" s="182"/>
      <c r="J70" s="182"/>
      <c r="K70" s="182"/>
      <c r="L70" s="182"/>
      <c r="M70" s="182"/>
      <c r="N70" s="182"/>
      <c r="O70" s="182"/>
      <c r="P70" s="182"/>
      <c r="Q70" s="182"/>
    </row>
    <row r="71" spans="1:17" ht="15.75" customHeight="1">
      <c r="A71" s="170" t="s">
        <v>80</v>
      </c>
      <c r="B71" s="170"/>
      <c r="C71" s="170"/>
      <c r="D71" s="170"/>
      <c r="E71" s="170"/>
      <c r="F71" s="170"/>
      <c r="G71" s="170"/>
      <c r="H71" s="170"/>
      <c r="I71" s="170"/>
      <c r="J71" s="170"/>
    </row>
    <row r="72" spans="1:17" ht="15.75" customHeight="1">
      <c r="A72" s="158" t="s">
        <v>149</v>
      </c>
      <c r="B72" s="158"/>
      <c r="C72" s="198" t="s">
        <v>81</v>
      </c>
      <c r="D72" s="184" t="s">
        <v>152</v>
      </c>
      <c r="G72" s="52"/>
      <c r="H72" s="52"/>
    </row>
    <row r="73" spans="1:17" ht="15.75" customHeight="1">
      <c r="A73" s="158"/>
      <c r="B73" s="158"/>
      <c r="C73" s="204"/>
      <c r="D73" s="184"/>
      <c r="E73" s="6"/>
      <c r="F73" s="6"/>
      <c r="G73" s="52"/>
      <c r="H73" s="52"/>
    </row>
    <row r="74" spans="1:17" ht="15.75" customHeight="1">
      <c r="A74" s="249" t="s">
        <v>371</v>
      </c>
      <c r="B74" s="250"/>
      <c r="C74" s="3">
        <v>0.75</v>
      </c>
      <c r="D74" s="73"/>
      <c r="E74" s="6"/>
      <c r="F74" s="6"/>
      <c r="G74" s="53"/>
      <c r="H74" s="53"/>
    </row>
    <row r="75" spans="1:17" ht="15.75" customHeight="1">
      <c r="A75" s="137" t="s">
        <v>82</v>
      </c>
      <c r="B75" s="137"/>
      <c r="C75" s="21">
        <v>1.2</v>
      </c>
      <c r="D75" s="3"/>
      <c r="E75" s="6"/>
      <c r="F75" s="6"/>
      <c r="G75" s="6"/>
      <c r="H75" s="6"/>
    </row>
    <row r="76" spans="1:17" ht="15.75" customHeight="1"/>
    <row r="77" spans="1:17" ht="15.95" customHeight="1">
      <c r="A77" s="7"/>
      <c r="B77" s="7"/>
      <c r="C77" s="7"/>
      <c r="D77" s="7"/>
      <c r="E77" s="7"/>
      <c r="F77" s="7"/>
      <c r="G77" s="7"/>
      <c r="H77" s="7"/>
      <c r="I77" s="7"/>
      <c r="J77" s="7"/>
      <c r="K77" s="7"/>
      <c r="L77" s="7"/>
    </row>
    <row r="78" spans="1:17" ht="15.95" customHeight="1">
      <c r="A78" s="182" t="s">
        <v>355</v>
      </c>
      <c r="B78" s="182"/>
      <c r="C78" s="182"/>
      <c r="D78" s="182"/>
      <c r="E78" s="182"/>
      <c r="F78" s="182"/>
      <c r="G78" s="182"/>
      <c r="H78" s="182"/>
      <c r="I78" s="182"/>
      <c r="J78" s="182"/>
      <c r="K78" s="182"/>
      <c r="L78" s="182"/>
      <c r="M78" s="182"/>
      <c r="N78" s="182"/>
      <c r="O78" s="182"/>
      <c r="P78" s="182"/>
      <c r="Q78" s="182"/>
    </row>
    <row r="79" spans="1:17" ht="15.75" customHeight="1">
      <c r="A79" s="170" t="s">
        <v>83</v>
      </c>
      <c r="B79" s="170"/>
      <c r="C79" s="170"/>
      <c r="D79" s="170"/>
      <c r="E79" s="170"/>
      <c r="F79" s="170"/>
      <c r="G79" s="170"/>
      <c r="H79" s="170"/>
      <c r="I79" s="170"/>
      <c r="J79" s="170"/>
      <c r="K79" s="170"/>
      <c r="L79" s="170"/>
    </row>
    <row r="80" spans="1:17" ht="15.75" customHeight="1">
      <c r="A80" s="158" t="s">
        <v>149</v>
      </c>
      <c r="B80" s="158"/>
      <c r="C80" s="198" t="s">
        <v>81</v>
      </c>
      <c r="D80" s="184" t="s">
        <v>152</v>
      </c>
      <c r="G80" s="52"/>
      <c r="H80" s="52"/>
    </row>
    <row r="81" spans="1:17" ht="15.75" customHeight="1">
      <c r="A81" s="158"/>
      <c r="B81" s="158"/>
      <c r="C81" s="204"/>
      <c r="D81" s="184"/>
      <c r="E81" s="6"/>
      <c r="F81" s="6"/>
      <c r="G81" s="52"/>
      <c r="H81" s="52"/>
    </row>
    <row r="82" spans="1:17" ht="15.75" customHeight="1">
      <c r="A82" s="249" t="s">
        <v>371</v>
      </c>
      <c r="B82" s="250"/>
      <c r="C82" s="21">
        <v>0.5</v>
      </c>
      <c r="D82" s="73"/>
      <c r="E82" s="6"/>
      <c r="F82" s="6"/>
      <c r="G82" s="53"/>
      <c r="H82" s="53"/>
    </row>
    <row r="83" spans="1:17" ht="15.75" customHeight="1">
      <c r="A83" s="137" t="s">
        <v>82</v>
      </c>
      <c r="B83" s="137"/>
      <c r="C83" s="21">
        <v>0.8</v>
      </c>
      <c r="D83" s="3"/>
      <c r="E83" s="6"/>
      <c r="F83" s="6"/>
      <c r="G83" s="6"/>
      <c r="H83" s="6"/>
    </row>
    <row r="84" spans="1:17" ht="15.75" customHeight="1">
      <c r="A84" s="6"/>
      <c r="B84" s="6"/>
      <c r="C84" s="6"/>
      <c r="D84" s="6"/>
      <c r="E84" s="6"/>
      <c r="F84" s="6"/>
      <c r="G84" s="6"/>
      <c r="H84" s="6"/>
    </row>
    <row r="85" spans="1:17" ht="15.95" customHeight="1">
      <c r="A85" s="7"/>
      <c r="B85" s="7"/>
      <c r="C85" s="7"/>
      <c r="D85" s="7"/>
      <c r="E85" s="7"/>
      <c r="F85" s="7"/>
      <c r="G85" s="7"/>
      <c r="H85" s="7"/>
      <c r="I85" s="7"/>
      <c r="J85" s="7"/>
      <c r="K85" s="7"/>
      <c r="L85" s="7"/>
    </row>
    <row r="86" spans="1:17" ht="15.95" customHeight="1">
      <c r="A86" s="182" t="s">
        <v>370</v>
      </c>
      <c r="B86" s="182"/>
      <c r="C86" s="182"/>
      <c r="D86" s="182"/>
      <c r="E86" s="182"/>
      <c r="F86" s="182"/>
      <c r="G86" s="182"/>
      <c r="H86" s="182"/>
      <c r="I86" s="182"/>
      <c r="J86" s="182"/>
      <c r="K86" s="182"/>
      <c r="L86" s="182"/>
      <c r="M86" s="182"/>
      <c r="N86" s="182"/>
      <c r="O86" s="182"/>
      <c r="P86" s="182"/>
      <c r="Q86" s="182"/>
    </row>
    <row r="87" spans="1:17" ht="15.75" customHeight="1">
      <c r="A87" s="182" t="s">
        <v>84</v>
      </c>
      <c r="B87" s="170"/>
      <c r="C87" s="170"/>
      <c r="D87" s="170"/>
      <c r="E87" s="170"/>
      <c r="F87" s="170"/>
      <c r="G87" s="170"/>
      <c r="H87" s="170"/>
      <c r="I87" s="170"/>
      <c r="J87" s="170"/>
    </row>
    <row r="88" spans="1:17" ht="15.75" customHeight="1">
      <c r="A88" s="158" t="s">
        <v>149</v>
      </c>
      <c r="B88" s="158"/>
      <c r="C88" s="198" t="s">
        <v>81</v>
      </c>
      <c r="D88" s="184" t="s">
        <v>85</v>
      </c>
      <c r="E88" s="184"/>
      <c r="F88" s="184"/>
      <c r="G88" s="184"/>
      <c r="H88" s="52"/>
    </row>
    <row r="89" spans="1:17" ht="15.75" customHeight="1">
      <c r="A89" s="158"/>
      <c r="B89" s="158"/>
      <c r="C89" s="204"/>
      <c r="D89" s="184" t="s">
        <v>86</v>
      </c>
      <c r="E89" s="184"/>
      <c r="F89" s="251" t="s">
        <v>87</v>
      </c>
      <c r="G89" s="251"/>
      <c r="H89" s="52"/>
    </row>
    <row r="90" spans="1:17" ht="15.75" customHeight="1">
      <c r="A90" s="249" t="s">
        <v>356</v>
      </c>
      <c r="B90" s="250"/>
      <c r="C90" s="21">
        <v>3</v>
      </c>
      <c r="D90" s="184">
        <v>28</v>
      </c>
      <c r="E90" s="184"/>
      <c r="F90" s="137">
        <v>28</v>
      </c>
      <c r="G90" s="137"/>
      <c r="H90" s="53"/>
    </row>
    <row r="91" spans="1:17" ht="15.75" customHeight="1">
      <c r="A91" s="137" t="s">
        <v>369</v>
      </c>
      <c r="B91" s="137"/>
      <c r="C91" s="21">
        <v>6.6</v>
      </c>
      <c r="D91" s="137">
        <v>45</v>
      </c>
      <c r="E91" s="137"/>
      <c r="F91" s="137">
        <v>33</v>
      </c>
      <c r="G91" s="137"/>
      <c r="H91" s="6"/>
    </row>
    <row r="92" spans="1:17" ht="15.75" customHeight="1">
      <c r="A92" s="137" t="s">
        <v>368</v>
      </c>
      <c r="B92" s="137"/>
      <c r="C92" s="21">
        <v>9.8000000000000007</v>
      </c>
      <c r="D92" s="137">
        <v>56</v>
      </c>
      <c r="E92" s="137"/>
      <c r="F92" s="137">
        <v>37</v>
      </c>
      <c r="G92" s="137"/>
      <c r="H92" s="6"/>
    </row>
    <row r="93" spans="1:17" ht="15.6" customHeight="1"/>
    <row r="94" spans="1:17" ht="15.95" customHeight="1">
      <c r="A94" s="7"/>
      <c r="B94" s="7"/>
      <c r="C94" s="7"/>
      <c r="D94" s="7"/>
      <c r="E94" s="7"/>
      <c r="F94" s="7"/>
      <c r="G94" s="7"/>
      <c r="H94" s="7"/>
      <c r="I94" s="7"/>
      <c r="J94" s="7"/>
      <c r="K94" s="7"/>
      <c r="L94" s="7"/>
    </row>
    <row r="95" spans="1:17" ht="15.95" customHeight="1">
      <c r="A95" s="182" t="s">
        <v>367</v>
      </c>
      <c r="B95" s="182"/>
      <c r="C95" s="182"/>
      <c r="D95" s="182"/>
      <c r="E95" s="182"/>
      <c r="F95" s="182"/>
      <c r="G95" s="182"/>
      <c r="H95" s="182"/>
      <c r="I95" s="182"/>
      <c r="J95" s="182"/>
      <c r="K95" s="182"/>
      <c r="L95" s="182"/>
      <c r="M95" s="182"/>
      <c r="N95" s="182"/>
      <c r="O95" s="182"/>
      <c r="P95" s="182"/>
      <c r="Q95" s="182"/>
    </row>
    <row r="96" spans="1:17" ht="15" customHeight="1">
      <c r="A96" s="170" t="s">
        <v>366</v>
      </c>
      <c r="B96" s="170"/>
      <c r="C96" s="170"/>
      <c r="D96" s="170"/>
      <c r="E96" s="170"/>
      <c r="F96" s="170"/>
      <c r="G96" s="170"/>
      <c r="H96" s="170"/>
      <c r="I96" s="170"/>
    </row>
    <row r="97" spans="1:17" ht="15.75" customHeight="1">
      <c r="A97" s="182" t="s">
        <v>88</v>
      </c>
      <c r="B97" s="170"/>
      <c r="C97" s="170"/>
      <c r="D97" s="170"/>
      <c r="E97" s="170"/>
      <c r="F97" s="170"/>
      <c r="G97" s="170"/>
      <c r="H97" s="170"/>
      <c r="I97" s="170"/>
      <c r="J97" s="170"/>
    </row>
    <row r="98" spans="1:17" ht="15.75" customHeight="1">
      <c r="A98" s="158" t="s">
        <v>149</v>
      </c>
      <c r="B98" s="158"/>
      <c r="C98" s="198" t="s">
        <v>81</v>
      </c>
      <c r="D98" s="184" t="s">
        <v>85</v>
      </c>
      <c r="E98" s="184"/>
      <c r="F98" s="184"/>
      <c r="G98" s="184"/>
      <c r="H98" s="52"/>
    </row>
    <row r="99" spans="1:17" ht="15.75" customHeight="1">
      <c r="A99" s="158"/>
      <c r="B99" s="158"/>
      <c r="C99" s="204"/>
      <c r="D99" s="184" t="s">
        <v>86</v>
      </c>
      <c r="E99" s="184"/>
      <c r="F99" s="251" t="s">
        <v>87</v>
      </c>
      <c r="G99" s="251"/>
      <c r="H99" s="52"/>
    </row>
    <row r="100" spans="1:17" ht="15.75" customHeight="1">
      <c r="A100" s="249" t="s">
        <v>365</v>
      </c>
      <c r="B100" s="250"/>
      <c r="C100" s="21">
        <v>2</v>
      </c>
      <c r="D100" s="184">
        <v>28</v>
      </c>
      <c r="E100" s="184"/>
      <c r="F100" s="137">
        <v>28</v>
      </c>
      <c r="G100" s="137"/>
      <c r="H100" s="53"/>
    </row>
    <row r="101" spans="1:17" ht="15.75" customHeight="1">
      <c r="A101" s="137" t="s">
        <v>364</v>
      </c>
      <c r="B101" s="137"/>
      <c r="C101" s="21">
        <v>4.4000000000000004</v>
      </c>
      <c r="D101" s="137">
        <v>45</v>
      </c>
      <c r="E101" s="137"/>
      <c r="F101" s="137">
        <v>33</v>
      </c>
      <c r="G101" s="137"/>
      <c r="H101" s="6"/>
    </row>
    <row r="102" spans="1:17" ht="15.75" customHeight="1">
      <c r="A102" s="137" t="s">
        <v>363</v>
      </c>
      <c r="B102" s="137"/>
      <c r="C102" s="21">
        <v>6.5</v>
      </c>
      <c r="D102" s="137">
        <v>56</v>
      </c>
      <c r="E102" s="137"/>
      <c r="F102" s="137">
        <v>37</v>
      </c>
      <c r="G102" s="137"/>
      <c r="H102" s="6"/>
    </row>
    <row r="103" spans="1:17" ht="15.75" customHeight="1"/>
    <row r="104" spans="1:17" ht="15.75" customHeight="1"/>
    <row r="105" spans="1:17" ht="15.95" customHeight="1">
      <c r="A105" s="7"/>
      <c r="B105" s="7"/>
      <c r="C105" s="7"/>
      <c r="D105" s="7"/>
      <c r="E105" s="7"/>
      <c r="F105" s="7"/>
      <c r="G105" s="7"/>
      <c r="H105" s="7"/>
      <c r="I105" s="7"/>
      <c r="J105" s="7"/>
      <c r="K105" s="7"/>
      <c r="L105" s="7"/>
    </row>
    <row r="106" spans="1:17" ht="15.95" customHeight="1">
      <c r="A106" s="182" t="s">
        <v>358</v>
      </c>
      <c r="B106" s="182"/>
      <c r="C106" s="182"/>
      <c r="D106" s="182"/>
      <c r="E106" s="182"/>
      <c r="F106" s="182"/>
      <c r="G106" s="182"/>
      <c r="H106" s="182"/>
      <c r="I106" s="182"/>
      <c r="J106" s="182"/>
      <c r="K106" s="182"/>
      <c r="L106" s="182"/>
      <c r="M106" s="182"/>
      <c r="N106" s="182"/>
      <c r="O106" s="182"/>
      <c r="P106" s="182"/>
      <c r="Q106" s="182"/>
    </row>
    <row r="107" spans="1:17" ht="15.75" customHeight="1">
      <c r="A107" s="182" t="s">
        <v>89</v>
      </c>
      <c r="B107" s="170"/>
      <c r="C107" s="170"/>
      <c r="D107" s="170"/>
      <c r="E107" s="170"/>
      <c r="F107" s="170"/>
      <c r="G107" s="170"/>
      <c r="H107" s="170"/>
      <c r="I107" s="170"/>
      <c r="J107" s="170"/>
    </row>
    <row r="108" spans="1:17" ht="15.75" customHeight="1">
      <c r="A108" s="158" t="s">
        <v>149</v>
      </c>
      <c r="B108" s="158"/>
      <c r="C108" s="198" t="s">
        <v>81</v>
      </c>
      <c r="D108" s="184" t="s">
        <v>85</v>
      </c>
      <c r="E108" s="184"/>
      <c r="F108" s="184"/>
      <c r="G108" s="184"/>
      <c r="H108" s="52"/>
    </row>
    <row r="109" spans="1:17" ht="15.75" customHeight="1">
      <c r="A109" s="158"/>
      <c r="B109" s="158"/>
      <c r="C109" s="204"/>
      <c r="D109" s="184" t="s">
        <v>86</v>
      </c>
      <c r="E109" s="184"/>
      <c r="F109" s="251" t="s">
        <v>87</v>
      </c>
      <c r="G109" s="251"/>
      <c r="H109" s="52"/>
    </row>
    <row r="110" spans="1:17" ht="15.75" customHeight="1">
      <c r="A110" s="249" t="s">
        <v>356</v>
      </c>
      <c r="B110" s="250"/>
      <c r="C110" s="21">
        <v>1.5</v>
      </c>
      <c r="D110" s="184">
        <v>20</v>
      </c>
      <c r="E110" s="184"/>
      <c r="F110" s="137">
        <v>21</v>
      </c>
      <c r="G110" s="137"/>
      <c r="H110" s="53"/>
    </row>
    <row r="111" spans="1:17" ht="15.75" customHeight="1">
      <c r="A111" s="137" t="s">
        <v>362</v>
      </c>
      <c r="B111" s="137"/>
      <c r="C111" s="21">
        <v>2</v>
      </c>
      <c r="D111" s="137">
        <v>22</v>
      </c>
      <c r="E111" s="137"/>
      <c r="F111" s="137">
        <v>27</v>
      </c>
      <c r="G111" s="137"/>
      <c r="H111" s="6"/>
    </row>
    <row r="112" spans="1:17" ht="15.75" customHeight="1">
      <c r="A112" s="137" t="s">
        <v>361</v>
      </c>
      <c r="B112" s="137"/>
      <c r="C112" s="21">
        <v>2.8</v>
      </c>
      <c r="D112" s="137">
        <v>25</v>
      </c>
      <c r="E112" s="137"/>
      <c r="F112" s="137">
        <v>35</v>
      </c>
      <c r="G112" s="137"/>
      <c r="H112" s="6"/>
    </row>
    <row r="113" spans="1:17" ht="15.75" customHeight="1"/>
    <row r="114" spans="1:17" ht="15.75" customHeight="1"/>
    <row r="115" spans="1:17" ht="15.95" customHeight="1">
      <c r="A115" s="7"/>
      <c r="B115" s="7"/>
      <c r="C115" s="7"/>
      <c r="D115" s="7"/>
      <c r="E115" s="7"/>
      <c r="F115" s="7"/>
      <c r="G115" s="7"/>
      <c r="H115" s="7"/>
      <c r="I115" s="7"/>
      <c r="J115" s="7"/>
      <c r="K115" s="7"/>
      <c r="L115" s="7"/>
    </row>
    <row r="116" spans="1:17" ht="15.95" customHeight="1">
      <c r="A116" s="182" t="s">
        <v>360</v>
      </c>
      <c r="B116" s="182"/>
      <c r="C116" s="182"/>
      <c r="D116" s="182"/>
      <c r="E116" s="182"/>
      <c r="F116" s="182"/>
      <c r="G116" s="182"/>
      <c r="H116" s="182"/>
      <c r="I116" s="182"/>
      <c r="J116" s="182"/>
      <c r="K116" s="182"/>
      <c r="L116" s="182"/>
      <c r="M116" s="182"/>
      <c r="N116" s="182"/>
      <c r="O116" s="182"/>
      <c r="P116" s="182"/>
      <c r="Q116" s="182"/>
    </row>
    <row r="117" spans="1:17" ht="15.75" customHeight="1">
      <c r="A117" s="182" t="s">
        <v>90</v>
      </c>
      <c r="B117" s="182"/>
      <c r="C117" s="182"/>
      <c r="D117" s="182"/>
      <c r="E117" s="182"/>
      <c r="F117" s="182"/>
      <c r="G117" s="182"/>
      <c r="H117" s="182"/>
      <c r="I117" s="182"/>
      <c r="J117" s="182"/>
      <c r="K117" s="182"/>
    </row>
    <row r="118" spans="1:17" ht="15.75" customHeight="1">
      <c r="A118" s="158" t="s">
        <v>149</v>
      </c>
      <c r="B118" s="158"/>
      <c r="C118" s="198" t="s">
        <v>81</v>
      </c>
      <c r="D118" s="225" t="s">
        <v>85</v>
      </c>
      <c r="E118" s="252"/>
      <c r="F118" s="252"/>
      <c r="G118" s="226"/>
      <c r="H118" s="52"/>
    </row>
    <row r="119" spans="1:17" ht="15.75" customHeight="1">
      <c r="A119" s="158"/>
      <c r="B119" s="158"/>
      <c r="C119" s="204"/>
      <c r="D119" s="184" t="s">
        <v>86</v>
      </c>
      <c r="E119" s="184"/>
      <c r="F119" s="251" t="s">
        <v>87</v>
      </c>
      <c r="G119" s="251"/>
      <c r="H119" s="52"/>
    </row>
    <row r="120" spans="1:17" ht="15.75" customHeight="1">
      <c r="A120" s="249" t="s">
        <v>359</v>
      </c>
      <c r="B120" s="250"/>
      <c r="C120" s="21">
        <v>1</v>
      </c>
      <c r="D120" s="184">
        <v>20</v>
      </c>
      <c r="E120" s="184"/>
      <c r="F120" s="137">
        <v>21</v>
      </c>
      <c r="G120" s="137"/>
      <c r="H120" s="53"/>
    </row>
    <row r="121" spans="1:17" ht="15.75" customHeight="1">
      <c r="A121" s="137" t="s">
        <v>173</v>
      </c>
      <c r="B121" s="137"/>
      <c r="C121" s="21">
        <v>1.35</v>
      </c>
      <c r="D121" s="137">
        <v>22</v>
      </c>
      <c r="E121" s="137"/>
      <c r="F121" s="137">
        <v>27</v>
      </c>
      <c r="G121" s="137"/>
      <c r="H121" s="6"/>
    </row>
    <row r="122" spans="1:17" ht="15.75" customHeight="1">
      <c r="A122" s="137" t="s">
        <v>357</v>
      </c>
      <c r="B122" s="137"/>
      <c r="C122" s="21">
        <v>1.9</v>
      </c>
      <c r="D122" s="137">
        <v>25</v>
      </c>
      <c r="E122" s="137"/>
      <c r="F122" s="137">
        <v>35</v>
      </c>
      <c r="G122" s="137"/>
      <c r="H122" s="6"/>
    </row>
  </sheetData>
  <sheetProtection formatCells="0" selectLockedCells="1" selectUnlockedCells="1"/>
  <mergeCells count="255">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 ref="A110:B110"/>
    <mergeCell ref="D110:E110"/>
    <mergeCell ref="F110:G110"/>
    <mergeCell ref="A111:B111"/>
    <mergeCell ref="D111:E111"/>
    <mergeCell ref="F111:G111"/>
    <mergeCell ref="A112:B112"/>
    <mergeCell ref="D112:E112"/>
    <mergeCell ref="F112:G112"/>
    <mergeCell ref="A101:B101"/>
    <mergeCell ref="D101:E101"/>
    <mergeCell ref="F101:G101"/>
    <mergeCell ref="A102:B102"/>
    <mergeCell ref="D102:E102"/>
    <mergeCell ref="F102:G102"/>
    <mergeCell ref="A106:Q106"/>
    <mergeCell ref="A107:J107"/>
    <mergeCell ref="A108:B109"/>
    <mergeCell ref="C108:C109"/>
    <mergeCell ref="D108:G108"/>
    <mergeCell ref="D109:E109"/>
    <mergeCell ref="F109:G109"/>
    <mergeCell ref="A95:Q95"/>
    <mergeCell ref="A96:I96"/>
    <mergeCell ref="A97:J97"/>
    <mergeCell ref="A98:B99"/>
    <mergeCell ref="C98:C99"/>
    <mergeCell ref="D98:G98"/>
    <mergeCell ref="D99:E99"/>
    <mergeCell ref="F99:G99"/>
    <mergeCell ref="A100:B100"/>
    <mergeCell ref="D100:E100"/>
    <mergeCell ref="F100:G100"/>
    <mergeCell ref="A90:B90"/>
    <mergeCell ref="D90:E90"/>
    <mergeCell ref="F90:G90"/>
    <mergeCell ref="A91:B91"/>
    <mergeCell ref="D91:E91"/>
    <mergeCell ref="F91:G91"/>
    <mergeCell ref="A92:B92"/>
    <mergeCell ref="D92:E92"/>
    <mergeCell ref="F92:G92"/>
    <mergeCell ref="A82:B82"/>
    <mergeCell ref="A83:B83"/>
    <mergeCell ref="A86:Q86"/>
    <mergeCell ref="A87:J87"/>
    <mergeCell ref="A88:B89"/>
    <mergeCell ref="C88:C89"/>
    <mergeCell ref="D88:G88"/>
    <mergeCell ref="D89:E89"/>
    <mergeCell ref="F89:G89"/>
    <mergeCell ref="A71:J71"/>
    <mergeCell ref="A72:B73"/>
    <mergeCell ref="C72:C73"/>
    <mergeCell ref="D72:D73"/>
    <mergeCell ref="A74:B74"/>
    <mergeCell ref="A75:B75"/>
    <mergeCell ref="A78:Q78"/>
    <mergeCell ref="A79:L79"/>
    <mergeCell ref="A80:B81"/>
    <mergeCell ref="C80:C81"/>
    <mergeCell ref="D80:D81"/>
    <mergeCell ref="A64:B64"/>
    <mergeCell ref="G64:H64"/>
    <mergeCell ref="I64:J64"/>
    <mergeCell ref="K64:L64"/>
    <mergeCell ref="A65:B65"/>
    <mergeCell ref="G65:H65"/>
    <mergeCell ref="I65:J65"/>
    <mergeCell ref="K65:L65"/>
    <mergeCell ref="A70:Q70"/>
    <mergeCell ref="A61:B61"/>
    <mergeCell ref="G61:H61"/>
    <mergeCell ref="I61:J61"/>
    <mergeCell ref="K61:L61"/>
    <mergeCell ref="A62:B62"/>
    <mergeCell ref="G62:H62"/>
    <mergeCell ref="I62:J62"/>
    <mergeCell ref="K62:L62"/>
    <mergeCell ref="A63:B63"/>
    <mergeCell ref="G63:H63"/>
    <mergeCell ref="I63:J63"/>
    <mergeCell ref="K63:L63"/>
    <mergeCell ref="A57:J57"/>
    <mergeCell ref="A58:B59"/>
    <mergeCell ref="C58:F58"/>
    <mergeCell ref="G58:H59"/>
    <mergeCell ref="I58:J59"/>
    <mergeCell ref="K58:L59"/>
    <mergeCell ref="A60:B60"/>
    <mergeCell ref="G60:H60"/>
    <mergeCell ref="I60:J60"/>
    <mergeCell ref="K60:L60"/>
    <mergeCell ref="A52:B52"/>
    <mergeCell ref="G52:H52"/>
    <mergeCell ref="I52:J52"/>
    <mergeCell ref="K52:L52"/>
    <mergeCell ref="A53:B53"/>
    <mergeCell ref="G53:H53"/>
    <mergeCell ref="I53:J53"/>
    <mergeCell ref="K53:L53"/>
    <mergeCell ref="A56:Q56"/>
    <mergeCell ref="A49:B49"/>
    <mergeCell ref="G49:H49"/>
    <mergeCell ref="I49:J49"/>
    <mergeCell ref="K49:L49"/>
    <mergeCell ref="A50:B50"/>
    <mergeCell ref="G50:H50"/>
    <mergeCell ref="I50:J50"/>
    <mergeCell ref="K50:L50"/>
    <mergeCell ref="A51:B51"/>
    <mergeCell ref="G51:H51"/>
    <mergeCell ref="I51:J51"/>
    <mergeCell ref="K51:L51"/>
    <mergeCell ref="A44:Q44"/>
    <mergeCell ref="A45:J45"/>
    <mergeCell ref="A46:B47"/>
    <mergeCell ref="C46:F46"/>
    <mergeCell ref="G46:H47"/>
    <mergeCell ref="I46:J47"/>
    <mergeCell ref="K46:L47"/>
    <mergeCell ref="A48:B48"/>
    <mergeCell ref="G48:H48"/>
    <mergeCell ref="I48:J48"/>
    <mergeCell ref="K48:L48"/>
    <mergeCell ref="A39:B39"/>
    <mergeCell ref="G39:H39"/>
    <mergeCell ref="I39:J39"/>
    <mergeCell ref="K39:L39"/>
    <mergeCell ref="A40:B40"/>
    <mergeCell ref="G40:H40"/>
    <mergeCell ref="I40:J40"/>
    <mergeCell ref="K40:L40"/>
    <mergeCell ref="A41:B41"/>
    <mergeCell ref="G41:H41"/>
    <mergeCell ref="I41:J41"/>
    <mergeCell ref="K41:L41"/>
    <mergeCell ref="A34:Q34"/>
    <mergeCell ref="A35:J35"/>
    <mergeCell ref="A36:B37"/>
    <mergeCell ref="C36:F36"/>
    <mergeCell ref="G36:H37"/>
    <mergeCell ref="I36:J37"/>
    <mergeCell ref="K36:L37"/>
    <mergeCell ref="A38:B38"/>
    <mergeCell ref="G38:H38"/>
    <mergeCell ref="I38:J38"/>
    <mergeCell ref="K38:L38"/>
    <mergeCell ref="A30:B30"/>
    <mergeCell ref="G30:H30"/>
    <mergeCell ref="I30:J30"/>
    <mergeCell ref="K30:L30"/>
    <mergeCell ref="A31:B31"/>
    <mergeCell ref="G31:H31"/>
    <mergeCell ref="I31:J31"/>
    <mergeCell ref="K31:L31"/>
    <mergeCell ref="A32:B32"/>
    <mergeCell ref="G32:H32"/>
    <mergeCell ref="I32:J32"/>
    <mergeCell ref="K32:L32"/>
    <mergeCell ref="A25:Q25"/>
    <mergeCell ref="A26:J26"/>
    <mergeCell ref="A27:B28"/>
    <mergeCell ref="C27:F27"/>
    <mergeCell ref="G27:H28"/>
    <mergeCell ref="I27:J28"/>
    <mergeCell ref="K27:L28"/>
    <mergeCell ref="A29:B29"/>
    <mergeCell ref="G29:H29"/>
    <mergeCell ref="I29:J29"/>
    <mergeCell ref="K29:L29"/>
    <mergeCell ref="A20:B20"/>
    <mergeCell ref="G20:H20"/>
    <mergeCell ref="I20:J20"/>
    <mergeCell ref="K20:L20"/>
    <mergeCell ref="A21:B21"/>
    <mergeCell ref="G21:H21"/>
    <mergeCell ref="I21:J21"/>
    <mergeCell ref="K21:L21"/>
    <mergeCell ref="A22:B22"/>
    <mergeCell ref="G22:H22"/>
    <mergeCell ref="I22:J22"/>
    <mergeCell ref="K22:L22"/>
    <mergeCell ref="A17:B17"/>
    <mergeCell ref="G17:H17"/>
    <mergeCell ref="I17:J17"/>
    <mergeCell ref="K17:L17"/>
    <mergeCell ref="A18:B18"/>
    <mergeCell ref="G18:H18"/>
    <mergeCell ref="I18:J18"/>
    <mergeCell ref="K18:L18"/>
    <mergeCell ref="A19:B19"/>
    <mergeCell ref="G19:H19"/>
    <mergeCell ref="I19:J19"/>
    <mergeCell ref="K19:L19"/>
    <mergeCell ref="A13:Q13"/>
    <mergeCell ref="A14:B15"/>
    <mergeCell ref="C14:F14"/>
    <mergeCell ref="G14:H15"/>
    <mergeCell ref="I14:J15"/>
    <mergeCell ref="K14:L15"/>
    <mergeCell ref="A16:B16"/>
    <mergeCell ref="G16:H16"/>
    <mergeCell ref="I16:J16"/>
    <mergeCell ref="K16:L16"/>
    <mergeCell ref="A8:B8"/>
    <mergeCell ref="G8:H8"/>
    <mergeCell ref="I8:J8"/>
    <mergeCell ref="K8:L8"/>
    <mergeCell ref="A9:B9"/>
    <mergeCell ref="G9:H9"/>
    <mergeCell ref="I9:J9"/>
    <mergeCell ref="K9:L9"/>
    <mergeCell ref="A10:B10"/>
    <mergeCell ref="G10:H10"/>
    <mergeCell ref="I10:J10"/>
    <mergeCell ref="K10:L10"/>
    <mergeCell ref="A5:B5"/>
    <mergeCell ref="G5:H5"/>
    <mergeCell ref="I5:J5"/>
    <mergeCell ref="K5:L5"/>
    <mergeCell ref="A6:B6"/>
    <mergeCell ref="G6:H6"/>
    <mergeCell ref="I6:J6"/>
    <mergeCell ref="K6:L6"/>
    <mergeCell ref="A7:B7"/>
    <mergeCell ref="G7:H7"/>
    <mergeCell ref="I7:J7"/>
    <mergeCell ref="K7:L7"/>
    <mergeCell ref="A1:Q1"/>
    <mergeCell ref="A2:B3"/>
    <mergeCell ref="C2:F2"/>
    <mergeCell ref="G2:H3"/>
    <mergeCell ref="I2:J3"/>
    <mergeCell ref="K2:L3"/>
    <mergeCell ref="A4:B4"/>
    <mergeCell ref="G4:H4"/>
    <mergeCell ref="I4:J4"/>
    <mergeCell ref="K4:L4"/>
  </mergeCells>
  <phoneticPr fontId="19"/>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AA119"/>
  <sheetViews>
    <sheetView topLeftCell="A97" workbookViewId="0">
      <selection activeCell="I107" sqref="I107"/>
    </sheetView>
  </sheetViews>
  <sheetFormatPr defaultRowHeight="13.5"/>
  <cols>
    <col min="1" max="16384" width="9" style="76"/>
  </cols>
  <sheetData>
    <row r="1" spans="1:8" ht="30" customHeight="1">
      <c r="A1" s="306" t="s">
        <v>426</v>
      </c>
      <c r="B1" s="306"/>
      <c r="C1" s="306"/>
      <c r="D1" s="306"/>
      <c r="E1" s="306"/>
      <c r="F1" s="306"/>
      <c r="G1" s="306"/>
      <c r="H1" s="306"/>
    </row>
    <row r="39" spans="1:27" ht="20.100000000000001" customHeight="1">
      <c r="A39" s="307" t="s">
        <v>427</v>
      </c>
      <c r="B39" s="307"/>
      <c r="C39" s="307"/>
      <c r="D39" s="307"/>
      <c r="E39" s="307"/>
      <c r="F39" s="307"/>
      <c r="G39" s="307"/>
      <c r="H39" s="307"/>
      <c r="I39" s="307"/>
      <c r="J39" s="307"/>
      <c r="K39" s="307"/>
      <c r="L39" s="307"/>
      <c r="M39" s="307"/>
      <c r="N39" s="307"/>
    </row>
    <row r="40" spans="1:27" ht="20.100000000000001" customHeight="1">
      <c r="A40" s="283" t="s">
        <v>428</v>
      </c>
      <c r="B40" s="283"/>
      <c r="C40" s="283"/>
      <c r="D40" s="283"/>
      <c r="E40" s="283"/>
      <c r="F40" s="283"/>
      <c r="G40" s="283"/>
      <c r="H40" s="283"/>
      <c r="I40" s="283"/>
      <c r="J40" s="283"/>
      <c r="K40" s="283"/>
      <c r="L40" s="283"/>
      <c r="M40" s="283"/>
      <c r="N40" s="283"/>
    </row>
    <row r="41" spans="1:27" ht="20.100000000000001" customHeight="1">
      <c r="A41" s="283" t="s">
        <v>429</v>
      </c>
      <c r="B41" s="283"/>
      <c r="C41" s="283"/>
      <c r="D41" s="283"/>
      <c r="E41" s="283"/>
      <c r="F41" s="283"/>
      <c r="G41" s="283"/>
      <c r="H41" s="283"/>
      <c r="I41" s="283"/>
      <c r="J41" s="283"/>
      <c r="K41" s="283"/>
      <c r="L41" s="283"/>
      <c r="M41" s="283"/>
      <c r="N41" s="283"/>
    </row>
    <row r="42" spans="1:27" ht="20.100000000000001" customHeight="1">
      <c r="A42" s="283" t="s">
        <v>430</v>
      </c>
      <c r="B42" s="283"/>
      <c r="C42" s="283"/>
      <c r="D42" s="283"/>
      <c r="E42" s="283"/>
      <c r="F42" s="283"/>
      <c r="G42" s="283"/>
      <c r="H42" s="283"/>
      <c r="I42" s="283"/>
      <c r="J42" s="283"/>
      <c r="K42" s="283"/>
      <c r="L42" s="283"/>
      <c r="M42" s="283"/>
      <c r="N42" s="283"/>
    </row>
    <row r="43" spans="1:27" ht="20.100000000000001" customHeight="1">
      <c r="A43" s="283" t="s">
        <v>431</v>
      </c>
      <c r="B43" s="283"/>
      <c r="C43" s="283"/>
      <c r="D43" s="283"/>
      <c r="E43" s="283"/>
      <c r="F43" s="283"/>
      <c r="G43" s="283"/>
      <c r="H43" s="283"/>
      <c r="I43" s="283"/>
      <c r="J43" s="283"/>
      <c r="K43" s="283"/>
      <c r="L43" s="283"/>
      <c r="M43" s="283"/>
      <c r="N43" s="283"/>
    </row>
    <row r="44" spans="1:27" ht="20.100000000000001" customHeight="1">
      <c r="A44" s="77"/>
      <c r="B44" s="77"/>
      <c r="C44" s="77"/>
      <c r="D44" s="77"/>
      <c r="E44" s="77"/>
      <c r="F44" s="77"/>
      <c r="G44" s="77"/>
      <c r="H44" s="77"/>
      <c r="I44" s="77"/>
      <c r="J44" s="77"/>
      <c r="K44" s="77"/>
      <c r="L44" s="77"/>
      <c r="M44" s="77"/>
      <c r="N44" s="77"/>
    </row>
    <row r="45" spans="1:27" ht="20.100000000000001" customHeight="1">
      <c r="A45" s="77"/>
      <c r="B45" s="77"/>
      <c r="C45" s="77"/>
      <c r="D45" s="77"/>
      <c r="E45" s="77"/>
      <c r="F45" s="77"/>
      <c r="G45" s="77"/>
      <c r="H45" s="77"/>
      <c r="I45" s="77"/>
      <c r="J45" s="77"/>
      <c r="K45" s="77"/>
      <c r="L45" s="77"/>
      <c r="M45" s="77"/>
      <c r="N45" s="77"/>
    </row>
    <row r="46" spans="1:27" ht="15.75" customHeight="1">
      <c r="A46" s="268" t="s">
        <v>432</v>
      </c>
      <c r="B46" s="268"/>
      <c r="C46" s="268"/>
      <c r="D46" s="268"/>
      <c r="E46" s="268"/>
      <c r="F46" s="78"/>
      <c r="G46" s="78"/>
      <c r="H46" s="78"/>
      <c r="I46" s="79"/>
      <c r="J46" s="79"/>
      <c r="K46" s="79"/>
      <c r="R46" s="80"/>
      <c r="S46" s="80"/>
      <c r="T46" s="81"/>
      <c r="U46" s="81"/>
      <c r="V46" s="81"/>
      <c r="W46" s="81"/>
      <c r="X46" s="81"/>
      <c r="Y46" s="81"/>
      <c r="Z46" s="81"/>
      <c r="AA46" s="81"/>
    </row>
    <row r="47" spans="1:27" ht="15.6" customHeight="1">
      <c r="A47" s="293" t="s">
        <v>287</v>
      </c>
      <c r="B47" s="293"/>
      <c r="C47" s="293"/>
      <c r="D47" s="293"/>
      <c r="E47" s="293"/>
      <c r="F47" s="293"/>
      <c r="G47" s="293"/>
      <c r="H47" s="293"/>
      <c r="I47" s="293"/>
      <c r="J47" s="293"/>
      <c r="K47" s="293"/>
      <c r="L47" s="293"/>
      <c r="M47" s="293"/>
    </row>
    <row r="48" spans="1:27" ht="15.6" customHeight="1">
      <c r="A48" s="294" t="s">
        <v>102</v>
      </c>
      <c r="B48" s="295"/>
      <c r="C48" s="300" t="s">
        <v>103</v>
      </c>
      <c r="D48" s="301"/>
      <c r="E48" s="301"/>
      <c r="F48" s="301"/>
      <c r="G48" s="301"/>
      <c r="H48" s="301"/>
      <c r="I48" s="301"/>
      <c r="J48" s="302"/>
      <c r="K48" s="294" t="s">
        <v>191</v>
      </c>
      <c r="L48" s="303"/>
      <c r="M48" s="295"/>
    </row>
    <row r="49" spans="1:27" ht="15.6" customHeight="1">
      <c r="A49" s="296"/>
      <c r="B49" s="297"/>
      <c r="C49" s="301" t="s">
        <v>104</v>
      </c>
      <c r="D49" s="301"/>
      <c r="E49" s="301"/>
      <c r="F49" s="302"/>
      <c r="G49" s="300" t="s">
        <v>105</v>
      </c>
      <c r="H49" s="301"/>
      <c r="I49" s="301"/>
      <c r="J49" s="302"/>
      <c r="K49" s="296"/>
      <c r="L49" s="304"/>
      <c r="M49" s="297"/>
    </row>
    <row r="50" spans="1:27" ht="15.6" customHeight="1">
      <c r="A50" s="298"/>
      <c r="B50" s="299"/>
      <c r="C50" s="302" t="s">
        <v>192</v>
      </c>
      <c r="D50" s="282"/>
      <c r="E50" s="282" t="s">
        <v>193</v>
      </c>
      <c r="F50" s="282"/>
      <c r="G50" s="282" t="s">
        <v>192</v>
      </c>
      <c r="H50" s="282"/>
      <c r="I50" s="282" t="s">
        <v>193</v>
      </c>
      <c r="J50" s="282"/>
      <c r="K50" s="298"/>
      <c r="L50" s="305"/>
      <c r="M50" s="299"/>
    </row>
    <row r="51" spans="1:27" ht="15.6" customHeight="1">
      <c r="A51" s="265" t="s">
        <v>108</v>
      </c>
      <c r="B51" s="265"/>
      <c r="C51" s="284">
        <v>2</v>
      </c>
      <c r="D51" s="285"/>
      <c r="E51" s="284">
        <v>1.5</v>
      </c>
      <c r="F51" s="285"/>
      <c r="G51" s="284">
        <v>1.5</v>
      </c>
      <c r="H51" s="285"/>
      <c r="I51" s="284">
        <v>1</v>
      </c>
      <c r="J51" s="285"/>
      <c r="K51" s="82"/>
      <c r="M51" s="83"/>
    </row>
    <row r="52" spans="1:27" ht="15.6" customHeight="1">
      <c r="A52" s="265"/>
      <c r="B52" s="265"/>
      <c r="C52" s="291" t="s">
        <v>288</v>
      </c>
      <c r="D52" s="292"/>
      <c r="E52" s="291" t="s">
        <v>433</v>
      </c>
      <c r="F52" s="292"/>
      <c r="G52" s="291" t="s">
        <v>433</v>
      </c>
      <c r="H52" s="292"/>
      <c r="I52" s="291" t="s">
        <v>289</v>
      </c>
      <c r="J52" s="292"/>
      <c r="K52" s="82"/>
      <c r="M52" s="83"/>
    </row>
    <row r="53" spans="1:27" ht="15.6" customHeight="1">
      <c r="A53" s="282" t="s">
        <v>109</v>
      </c>
      <c r="B53" s="282"/>
      <c r="C53" s="284">
        <v>1.5</v>
      </c>
      <c r="D53" s="285"/>
      <c r="E53" s="284">
        <v>1</v>
      </c>
      <c r="F53" s="285"/>
      <c r="G53" s="284">
        <v>1</v>
      </c>
      <c r="H53" s="285"/>
      <c r="I53" s="284">
        <v>0.6</v>
      </c>
      <c r="J53" s="285"/>
      <c r="K53" s="82"/>
      <c r="M53" s="83"/>
    </row>
    <row r="54" spans="1:27" ht="15.6" customHeight="1">
      <c r="A54" s="282"/>
      <c r="B54" s="282"/>
      <c r="C54" s="291" t="s">
        <v>434</v>
      </c>
      <c r="D54" s="292"/>
      <c r="E54" s="291" t="s">
        <v>434</v>
      </c>
      <c r="F54" s="292"/>
      <c r="G54" s="291" t="s">
        <v>434</v>
      </c>
      <c r="H54" s="292"/>
      <c r="I54" s="291" t="s">
        <v>435</v>
      </c>
      <c r="J54" s="292"/>
      <c r="K54" s="82"/>
      <c r="M54" s="83"/>
    </row>
    <row r="55" spans="1:27" ht="15.6" customHeight="1">
      <c r="A55" s="282" t="s">
        <v>110</v>
      </c>
      <c r="B55" s="282"/>
      <c r="C55" s="284">
        <v>1</v>
      </c>
      <c r="D55" s="285"/>
      <c r="E55" s="284">
        <v>0.6</v>
      </c>
      <c r="F55" s="285"/>
      <c r="G55" s="284">
        <v>0.6</v>
      </c>
      <c r="H55" s="285"/>
      <c r="I55" s="284">
        <v>0.4</v>
      </c>
      <c r="J55" s="285"/>
      <c r="K55" s="82"/>
      <c r="M55" s="83"/>
    </row>
    <row r="56" spans="1:27" ht="15.6" customHeight="1">
      <c r="A56" s="282"/>
      <c r="B56" s="282"/>
      <c r="C56" s="291" t="s">
        <v>195</v>
      </c>
      <c r="D56" s="292"/>
      <c r="E56" s="291" t="s">
        <v>195</v>
      </c>
      <c r="F56" s="292"/>
      <c r="G56" s="291" t="s">
        <v>195</v>
      </c>
      <c r="H56" s="292"/>
      <c r="I56" s="291" t="s">
        <v>436</v>
      </c>
      <c r="J56" s="292"/>
      <c r="K56" s="84"/>
      <c r="L56" s="85"/>
      <c r="M56" s="86"/>
    </row>
    <row r="57" spans="1:27" ht="15.75" customHeight="1">
      <c r="A57" s="287" t="s">
        <v>437</v>
      </c>
      <c r="B57" s="287"/>
      <c r="C57" s="287"/>
      <c r="D57" s="287"/>
      <c r="E57" s="287"/>
      <c r="F57" s="78"/>
      <c r="G57" s="78"/>
      <c r="H57" s="78"/>
      <c r="I57" s="79"/>
      <c r="J57" s="79"/>
      <c r="K57" s="79"/>
      <c r="R57" s="80"/>
      <c r="S57" s="80"/>
      <c r="T57" s="81"/>
      <c r="U57" s="81"/>
      <c r="V57" s="81"/>
      <c r="W57" s="81"/>
      <c r="X57" s="81"/>
      <c r="Y57" s="81"/>
      <c r="Z57" s="81"/>
      <c r="AA57" s="81"/>
    </row>
    <row r="58" spans="1:27" s="87" customFormat="1" ht="15.2" customHeight="1">
      <c r="B58" s="272" t="s">
        <v>255</v>
      </c>
      <c r="C58" s="272"/>
      <c r="D58" s="288" t="s">
        <v>192</v>
      </c>
      <c r="E58" s="288"/>
      <c r="F58" s="289" t="s">
        <v>256</v>
      </c>
      <c r="G58" s="290"/>
      <c r="I58" s="79"/>
      <c r="J58" s="79"/>
      <c r="R58" s="88"/>
      <c r="S58" s="88"/>
      <c r="T58" s="89"/>
      <c r="U58" s="89"/>
      <c r="V58" s="89"/>
      <c r="W58" s="89"/>
      <c r="X58" s="89"/>
      <c r="Y58" s="89"/>
      <c r="Z58" s="89"/>
      <c r="AA58" s="89"/>
    </row>
    <row r="59" spans="1:27" s="87" customFormat="1" ht="15.2" customHeight="1">
      <c r="B59" s="272" t="s">
        <v>257</v>
      </c>
      <c r="C59" s="272"/>
      <c r="D59" s="288" t="s">
        <v>258</v>
      </c>
      <c r="E59" s="288"/>
      <c r="R59" s="88"/>
      <c r="S59" s="88"/>
      <c r="T59" s="89"/>
      <c r="U59" s="89"/>
      <c r="V59" s="89"/>
      <c r="W59" s="89"/>
      <c r="X59" s="89"/>
      <c r="Y59" s="89"/>
      <c r="Z59" s="89"/>
      <c r="AA59" s="89"/>
    </row>
    <row r="60" spans="1:27" s="87" customFormat="1" ht="15.2" customHeight="1">
      <c r="B60" s="272" t="s">
        <v>259</v>
      </c>
      <c r="C60" s="272"/>
      <c r="D60" s="273">
        <v>1.5</v>
      </c>
      <c r="E60" s="273"/>
      <c r="R60" s="88"/>
      <c r="S60" s="88"/>
      <c r="T60" s="89"/>
      <c r="U60" s="89"/>
      <c r="V60" s="89"/>
      <c r="W60" s="89"/>
      <c r="X60" s="89"/>
      <c r="Y60" s="89"/>
      <c r="Z60" s="89"/>
      <c r="AA60" s="89"/>
    </row>
    <row r="61" spans="1:27" s="87" customFormat="1" ht="15.2" customHeight="1">
      <c r="B61" s="272" t="s">
        <v>260</v>
      </c>
      <c r="C61" s="272"/>
      <c r="D61" s="286">
        <f>D60*0.5</f>
        <v>0.75</v>
      </c>
      <c r="E61" s="286"/>
      <c r="R61" s="88"/>
      <c r="S61" s="88"/>
      <c r="T61" s="89"/>
      <c r="U61" s="89"/>
      <c r="V61" s="89"/>
      <c r="W61" s="89"/>
      <c r="X61" s="89"/>
      <c r="Y61" s="89"/>
      <c r="Z61" s="89"/>
      <c r="AA61" s="89"/>
    </row>
    <row r="62" spans="1:27" ht="15.95" customHeight="1">
      <c r="A62" s="256" t="s">
        <v>438</v>
      </c>
      <c r="B62" s="256"/>
      <c r="C62" s="256"/>
      <c r="D62" s="256"/>
      <c r="E62" s="256"/>
      <c r="R62" s="80"/>
      <c r="S62" s="80"/>
      <c r="T62" s="81"/>
      <c r="U62" s="81"/>
      <c r="V62" s="81"/>
      <c r="W62" s="81"/>
      <c r="X62" s="81"/>
      <c r="Y62" s="81"/>
      <c r="Z62" s="81"/>
      <c r="AA62" s="81"/>
    </row>
    <row r="63" spans="1:27" ht="15.95" customHeight="1">
      <c r="B63" s="282" t="s">
        <v>439</v>
      </c>
      <c r="C63" s="278" t="s">
        <v>440</v>
      </c>
      <c r="D63" s="278" t="s">
        <v>441</v>
      </c>
      <c r="E63" s="278" t="s">
        <v>442</v>
      </c>
      <c r="F63" s="90"/>
      <c r="G63" s="90"/>
      <c r="R63" s="80"/>
      <c r="S63" s="80"/>
      <c r="T63" s="81"/>
      <c r="U63" s="81"/>
      <c r="V63" s="81"/>
      <c r="W63" s="81"/>
      <c r="X63" s="81"/>
      <c r="Y63" s="81"/>
      <c r="Z63" s="81"/>
      <c r="AA63" s="81"/>
    </row>
    <row r="64" spans="1:27" ht="15.95" customHeight="1">
      <c r="B64" s="282"/>
      <c r="C64" s="280"/>
      <c r="D64" s="280"/>
      <c r="E64" s="280"/>
      <c r="F64" s="90"/>
      <c r="G64" s="90"/>
      <c r="H64" s="91"/>
      <c r="I64" s="91"/>
      <c r="J64" s="91"/>
      <c r="R64" s="80"/>
      <c r="S64" s="80"/>
      <c r="T64" s="81"/>
      <c r="U64" s="81"/>
      <c r="V64" s="81"/>
      <c r="W64" s="81"/>
      <c r="X64" s="81"/>
      <c r="Y64" s="81"/>
      <c r="Z64" s="81"/>
      <c r="AA64" s="81"/>
    </row>
    <row r="65" spans="1:27" ht="15.95" customHeight="1">
      <c r="B65" s="92" t="s">
        <v>443</v>
      </c>
      <c r="C65" s="93">
        <v>9.1</v>
      </c>
      <c r="D65" s="94">
        <v>14</v>
      </c>
      <c r="E65" s="95">
        <f>C65*D65</f>
        <v>127.39999999999999</v>
      </c>
      <c r="F65" s="96"/>
      <c r="G65" s="80"/>
      <c r="H65" s="91"/>
      <c r="I65" s="91"/>
      <c r="J65" s="91"/>
      <c r="K65" s="97"/>
      <c r="L65" s="97"/>
      <c r="M65" s="97"/>
      <c r="N65" s="97"/>
      <c r="O65" s="97"/>
      <c r="P65" s="97"/>
      <c r="R65" s="80"/>
      <c r="S65" s="80"/>
      <c r="T65" s="81"/>
      <c r="U65" s="81"/>
      <c r="V65" s="81"/>
      <c r="W65" s="81"/>
      <c r="X65" s="98"/>
      <c r="Y65" s="98"/>
      <c r="Z65" s="81"/>
      <c r="AA65" s="81"/>
    </row>
    <row r="66" spans="1:27" ht="15.95" customHeight="1">
      <c r="A66" s="256" t="s">
        <v>444</v>
      </c>
      <c r="B66" s="256"/>
      <c r="C66" s="256"/>
      <c r="D66" s="256"/>
      <c r="E66" s="256"/>
      <c r="R66" s="80"/>
      <c r="S66" s="80"/>
      <c r="T66" s="81"/>
      <c r="U66" s="81"/>
      <c r="V66" s="81"/>
      <c r="W66" s="81"/>
      <c r="X66" s="81"/>
      <c r="Y66" s="81"/>
      <c r="Z66" s="81"/>
      <c r="AA66" s="81"/>
    </row>
    <row r="67" spans="1:27" ht="15.95" customHeight="1">
      <c r="B67" s="282" t="s">
        <v>183</v>
      </c>
      <c r="C67" s="278" t="s">
        <v>445</v>
      </c>
      <c r="D67" s="278" t="s">
        <v>446</v>
      </c>
      <c r="E67" s="278" t="s">
        <v>447</v>
      </c>
      <c r="F67" s="90"/>
      <c r="G67" s="90"/>
      <c r="R67" s="80"/>
      <c r="S67" s="80"/>
      <c r="T67" s="81"/>
      <c r="U67" s="81"/>
      <c r="V67" s="81"/>
      <c r="W67" s="81"/>
      <c r="X67" s="81"/>
      <c r="Y67" s="81"/>
      <c r="Z67" s="81"/>
      <c r="AA67" s="81"/>
    </row>
    <row r="68" spans="1:27" ht="15.95" customHeight="1">
      <c r="B68" s="282"/>
      <c r="C68" s="280"/>
      <c r="D68" s="280"/>
      <c r="E68" s="280"/>
      <c r="F68" s="90"/>
      <c r="G68" s="90"/>
      <c r="H68" s="91"/>
      <c r="I68" s="91"/>
      <c r="J68" s="91"/>
      <c r="R68" s="80"/>
      <c r="S68" s="80"/>
      <c r="T68" s="81"/>
      <c r="U68" s="81"/>
      <c r="V68" s="81"/>
      <c r="W68" s="81"/>
      <c r="X68" s="81"/>
      <c r="Y68" s="81"/>
      <c r="Z68" s="81"/>
      <c r="AA68" s="81"/>
    </row>
    <row r="69" spans="1:27" ht="15.95" customHeight="1">
      <c r="B69" s="92" t="s">
        <v>448</v>
      </c>
      <c r="C69" s="93">
        <f>E65</f>
        <v>127.39999999999999</v>
      </c>
      <c r="D69" s="99">
        <f>C69*9.8/1000</f>
        <v>1.2485200000000001</v>
      </c>
      <c r="E69" s="95">
        <f>D69*(D60+D61)</f>
        <v>2.8091699999999999</v>
      </c>
      <c r="F69" s="96"/>
      <c r="G69" s="80"/>
      <c r="H69" s="91"/>
      <c r="I69" s="91"/>
      <c r="J69" s="91"/>
      <c r="K69" s="97"/>
      <c r="L69" s="97"/>
      <c r="M69" s="97"/>
      <c r="N69" s="97"/>
      <c r="O69" s="97"/>
      <c r="P69" s="97"/>
      <c r="R69" s="80"/>
      <c r="S69" s="80"/>
      <c r="T69" s="81"/>
      <c r="U69" s="81"/>
      <c r="V69" s="81"/>
      <c r="W69" s="81"/>
      <c r="X69" s="98"/>
      <c r="Y69" s="98"/>
      <c r="Z69" s="81"/>
      <c r="AA69" s="81"/>
    </row>
    <row r="71" spans="1:27" ht="14.25" customHeight="1"/>
    <row r="72" spans="1:27">
      <c r="A72" s="283" t="s">
        <v>449</v>
      </c>
      <c r="B72" s="283"/>
      <c r="C72" s="283"/>
      <c r="D72" s="283"/>
      <c r="E72" s="283"/>
      <c r="F72" s="283"/>
      <c r="G72" s="283"/>
      <c r="H72" s="283"/>
      <c r="I72" s="283"/>
      <c r="J72" s="283"/>
      <c r="K72" s="283"/>
      <c r="L72" s="283"/>
      <c r="M72" s="283"/>
      <c r="N72" s="283"/>
    </row>
    <row r="73" spans="1:27" ht="15.95" customHeight="1">
      <c r="A73" s="274" t="s">
        <v>335</v>
      </c>
      <c r="B73" s="275"/>
      <c r="C73" s="275"/>
      <c r="D73" s="275"/>
      <c r="E73" s="275"/>
      <c r="F73" s="275"/>
      <c r="G73" s="275"/>
      <c r="H73" s="275"/>
      <c r="I73" s="275"/>
      <c r="J73" s="275"/>
      <c r="K73" s="275"/>
      <c r="L73" s="275"/>
    </row>
    <row r="74" spans="1:27" ht="15.95" customHeight="1">
      <c r="A74" s="265" t="s">
        <v>111</v>
      </c>
      <c r="B74" s="265" t="s">
        <v>112</v>
      </c>
      <c r="C74" s="276" t="s">
        <v>113</v>
      </c>
      <c r="D74" s="278" t="s">
        <v>114</v>
      </c>
      <c r="E74" s="265" t="s">
        <v>115</v>
      </c>
      <c r="F74" s="265"/>
      <c r="G74" s="257" t="s">
        <v>116</v>
      </c>
      <c r="H74" s="258"/>
      <c r="I74" s="261" t="s">
        <v>117</v>
      </c>
      <c r="J74" s="262"/>
      <c r="K74" s="265" t="s">
        <v>118</v>
      </c>
      <c r="L74" s="265"/>
      <c r="M74" s="96"/>
      <c r="N74" s="96"/>
      <c r="O74" s="91"/>
      <c r="P74" s="91"/>
    </row>
    <row r="75" spans="1:27" ht="15.95" customHeight="1">
      <c r="A75" s="265"/>
      <c r="B75" s="265"/>
      <c r="C75" s="277"/>
      <c r="D75" s="279"/>
      <c r="E75" s="265"/>
      <c r="F75" s="265"/>
      <c r="G75" s="259"/>
      <c r="H75" s="260"/>
      <c r="I75" s="263"/>
      <c r="J75" s="264"/>
      <c r="K75" s="265"/>
      <c r="L75" s="265"/>
      <c r="M75" s="96"/>
      <c r="N75" s="96"/>
      <c r="O75" s="91"/>
      <c r="P75" s="91"/>
    </row>
    <row r="76" spans="1:27" ht="15.95" customHeight="1">
      <c r="A76" s="265"/>
      <c r="B76" s="265"/>
      <c r="C76" s="100" t="s">
        <v>450</v>
      </c>
      <c r="D76" s="280"/>
      <c r="E76" s="100" t="s">
        <v>10</v>
      </c>
      <c r="F76" s="100" t="s">
        <v>122</v>
      </c>
      <c r="G76" s="100" t="s">
        <v>12</v>
      </c>
      <c r="H76" s="100" t="s">
        <v>123</v>
      </c>
      <c r="I76" s="100" t="s">
        <v>14</v>
      </c>
      <c r="J76" s="100" t="s">
        <v>15</v>
      </c>
      <c r="K76" s="100" t="s">
        <v>451</v>
      </c>
      <c r="L76" s="100" t="s">
        <v>17</v>
      </c>
      <c r="M76" s="96"/>
      <c r="N76" s="96"/>
      <c r="O76" s="96"/>
      <c r="P76" s="96"/>
    </row>
    <row r="77" spans="1:27" ht="15.95" customHeight="1">
      <c r="A77" s="101" t="s">
        <v>452</v>
      </c>
      <c r="B77" s="101" t="s">
        <v>453</v>
      </c>
      <c r="C77" s="102">
        <v>8.8179999999999996</v>
      </c>
      <c r="D77" s="102">
        <v>67.8</v>
      </c>
      <c r="E77" s="102">
        <v>0</v>
      </c>
      <c r="F77" s="102">
        <v>1.28</v>
      </c>
      <c r="G77" s="102">
        <v>75.3</v>
      </c>
      <c r="H77" s="102">
        <v>12.2</v>
      </c>
      <c r="I77" s="102">
        <v>2.92</v>
      </c>
      <c r="J77" s="102">
        <v>1.17</v>
      </c>
      <c r="K77" s="102">
        <v>20.100000000000001</v>
      </c>
      <c r="L77" s="102">
        <v>4.47</v>
      </c>
      <c r="M77" s="81"/>
      <c r="N77" s="81"/>
      <c r="O77" s="81"/>
      <c r="P77" s="81"/>
    </row>
    <row r="78" spans="1:27" ht="15.95" customHeight="1">
      <c r="A78" s="101" t="s">
        <v>20</v>
      </c>
      <c r="B78" s="101" t="s">
        <v>21</v>
      </c>
      <c r="C78" s="102">
        <v>11.92</v>
      </c>
      <c r="D78" s="102">
        <v>91.7</v>
      </c>
      <c r="E78" s="102">
        <v>0</v>
      </c>
      <c r="F78" s="102">
        <v>1.54</v>
      </c>
      <c r="G78" s="103">
        <v>188</v>
      </c>
      <c r="H78" s="103">
        <v>26</v>
      </c>
      <c r="I78" s="102">
        <v>3.97</v>
      </c>
      <c r="J78" s="102">
        <v>1.48</v>
      </c>
      <c r="K78" s="102">
        <v>37.6</v>
      </c>
      <c r="L78" s="102">
        <v>7.52</v>
      </c>
      <c r="M78" s="81"/>
      <c r="N78" s="81"/>
      <c r="O78" s="81"/>
      <c r="P78" s="81"/>
    </row>
    <row r="79" spans="1:27" ht="15.95" customHeight="1">
      <c r="A79" s="104" t="s">
        <v>454</v>
      </c>
      <c r="B79" s="104" t="s">
        <v>455</v>
      </c>
      <c r="C79" s="105">
        <v>17.11</v>
      </c>
      <c r="D79" s="105">
        <v>131.30000000000001</v>
      </c>
      <c r="E79" s="105">
        <v>0</v>
      </c>
      <c r="F79" s="106">
        <v>1.9</v>
      </c>
      <c r="G79" s="107">
        <v>424</v>
      </c>
      <c r="H79" s="105">
        <v>61.8</v>
      </c>
      <c r="I79" s="105">
        <v>4.9800000000000004</v>
      </c>
      <c r="J79" s="106">
        <v>1.9</v>
      </c>
      <c r="K79" s="105">
        <v>67.8</v>
      </c>
      <c r="L79" s="105">
        <v>13.4</v>
      </c>
      <c r="M79" s="98"/>
      <c r="N79" s="98"/>
      <c r="O79" s="81"/>
      <c r="P79" s="81"/>
    </row>
    <row r="80" spans="1:27" ht="15.95" customHeight="1">
      <c r="A80" s="101" t="s">
        <v>456</v>
      </c>
      <c r="B80" s="101" t="s">
        <v>24</v>
      </c>
      <c r="C80" s="102">
        <v>23.71</v>
      </c>
      <c r="D80" s="102">
        <v>182.3</v>
      </c>
      <c r="E80" s="102">
        <v>0</v>
      </c>
      <c r="F80" s="102">
        <v>2.2799999999999998</v>
      </c>
      <c r="G80" s="103">
        <v>861</v>
      </c>
      <c r="H80" s="103">
        <v>117</v>
      </c>
      <c r="I80" s="108">
        <v>6.03</v>
      </c>
      <c r="J80" s="108">
        <v>2.2200000000000002</v>
      </c>
      <c r="K80" s="103">
        <v>115</v>
      </c>
      <c r="L80" s="102">
        <v>22.4</v>
      </c>
      <c r="M80" s="109"/>
      <c r="N80" s="109"/>
      <c r="O80" s="110"/>
      <c r="P80" s="81"/>
    </row>
    <row r="81" spans="1:27" ht="15.95" customHeight="1">
      <c r="A81" s="101" t="s">
        <v>23</v>
      </c>
      <c r="B81" s="101" t="s">
        <v>337</v>
      </c>
      <c r="C81" s="102">
        <v>30.59</v>
      </c>
      <c r="D81" s="111">
        <v>235.2</v>
      </c>
      <c r="E81" s="102">
        <v>0</v>
      </c>
      <c r="F81" s="102">
        <v>2.31</v>
      </c>
      <c r="G81" s="103">
        <v>1050</v>
      </c>
      <c r="H81" s="102">
        <v>147</v>
      </c>
      <c r="I81" s="102">
        <v>5.86</v>
      </c>
      <c r="J81" s="102">
        <v>2.19</v>
      </c>
      <c r="K81" s="102">
        <v>140</v>
      </c>
      <c r="L81" s="102">
        <v>28.3</v>
      </c>
      <c r="M81" s="81"/>
      <c r="N81" s="81"/>
      <c r="O81" s="81"/>
      <c r="P81" s="81"/>
    </row>
    <row r="82" spans="1:27" ht="15.95" customHeight="1">
      <c r="A82" s="104" t="s">
        <v>457</v>
      </c>
      <c r="B82" s="104" t="s">
        <v>26</v>
      </c>
      <c r="C82" s="105">
        <v>27.2</v>
      </c>
      <c r="D82" s="105">
        <v>209.7</v>
      </c>
      <c r="E82" s="105">
        <v>0</v>
      </c>
      <c r="F82" s="105">
        <v>2.13</v>
      </c>
      <c r="G82" s="107">
        <v>1380</v>
      </c>
      <c r="H82" s="106">
        <v>131</v>
      </c>
      <c r="I82" s="106">
        <v>7.12</v>
      </c>
      <c r="J82" s="106">
        <v>2.19</v>
      </c>
      <c r="K82" s="105">
        <v>153</v>
      </c>
      <c r="L82" s="105">
        <v>24.3</v>
      </c>
      <c r="M82" s="98"/>
      <c r="N82" s="98"/>
      <c r="O82" s="81"/>
      <c r="P82" s="81"/>
    </row>
    <row r="83" spans="1:27" ht="15.95" customHeight="1">
      <c r="A83" s="101" t="s">
        <v>458</v>
      </c>
      <c r="B83" s="101" t="s">
        <v>28</v>
      </c>
      <c r="C83" s="102">
        <v>26.92</v>
      </c>
      <c r="D83" s="102">
        <v>206.8</v>
      </c>
      <c r="E83" s="102">
        <v>0</v>
      </c>
      <c r="F83" s="102">
        <v>2.21</v>
      </c>
      <c r="G83" s="103">
        <v>1950</v>
      </c>
      <c r="H83" s="111">
        <v>168</v>
      </c>
      <c r="I83" s="102">
        <v>7.88</v>
      </c>
      <c r="J83" s="102">
        <v>2.3199999999999998</v>
      </c>
      <c r="K83" s="102">
        <v>195</v>
      </c>
      <c r="L83" s="102">
        <v>29.1</v>
      </c>
      <c r="M83" s="81"/>
      <c r="N83" s="81"/>
      <c r="O83" s="81"/>
      <c r="P83" s="81"/>
    </row>
    <row r="84" spans="1:27" ht="15.95" customHeight="1">
      <c r="A84" s="101" t="s">
        <v>29</v>
      </c>
      <c r="B84" s="101" t="s">
        <v>30</v>
      </c>
      <c r="C84" s="102">
        <v>38.65</v>
      </c>
      <c r="D84" s="102">
        <v>296.89999999999998</v>
      </c>
      <c r="E84" s="102">
        <v>0</v>
      </c>
      <c r="F84" s="102">
        <v>2.74</v>
      </c>
      <c r="G84" s="103">
        <v>2490</v>
      </c>
      <c r="H84" s="111">
        <v>277</v>
      </c>
      <c r="I84" s="102">
        <v>8.02</v>
      </c>
      <c r="J84" s="102">
        <v>2.68</v>
      </c>
      <c r="K84" s="102">
        <v>249</v>
      </c>
      <c r="L84" s="102">
        <v>44.2</v>
      </c>
      <c r="M84" s="81"/>
      <c r="N84" s="81"/>
      <c r="O84" s="81"/>
      <c r="P84" s="81"/>
    </row>
    <row r="85" spans="1:27" ht="15.95" customHeight="1">
      <c r="A85" s="112"/>
      <c r="B85" s="112"/>
      <c r="C85" s="113"/>
      <c r="D85" s="113"/>
      <c r="E85" s="113"/>
      <c r="F85" s="113"/>
      <c r="G85" s="114"/>
      <c r="H85" s="115"/>
      <c r="I85" s="113"/>
      <c r="J85" s="113"/>
      <c r="K85" s="81"/>
      <c r="L85" s="81"/>
      <c r="M85" s="81"/>
      <c r="N85" s="81"/>
      <c r="O85" s="81"/>
      <c r="P85" s="81"/>
    </row>
    <row r="86" spans="1:27" ht="15.95" customHeight="1">
      <c r="A86" s="281" t="s">
        <v>459</v>
      </c>
      <c r="B86" s="281"/>
      <c r="C86" s="281"/>
      <c r="D86" s="281"/>
      <c r="E86" s="281"/>
      <c r="F86" s="281"/>
      <c r="G86" s="116"/>
      <c r="H86" s="116"/>
      <c r="I86" s="117"/>
      <c r="J86" s="81"/>
      <c r="K86" s="81"/>
      <c r="L86" s="81"/>
      <c r="M86" s="81"/>
      <c r="N86" s="81"/>
      <c r="O86" s="81"/>
      <c r="P86" s="81"/>
    </row>
    <row r="87" spans="1:27" ht="15.95" customHeight="1">
      <c r="A87" s="265" t="s">
        <v>111</v>
      </c>
      <c r="B87" s="265" t="s">
        <v>460</v>
      </c>
      <c r="C87" s="276" t="s">
        <v>113</v>
      </c>
      <c r="D87" s="278" t="s">
        <v>114</v>
      </c>
      <c r="E87" s="265" t="s">
        <v>115</v>
      </c>
      <c r="F87" s="265"/>
      <c r="G87" s="257" t="s">
        <v>116</v>
      </c>
      <c r="H87" s="258"/>
      <c r="I87" s="261" t="s">
        <v>117</v>
      </c>
      <c r="J87" s="262"/>
      <c r="K87" s="265" t="s">
        <v>118</v>
      </c>
      <c r="L87" s="265"/>
      <c r="M87" s="96"/>
      <c r="N87" s="96"/>
      <c r="O87" s="91"/>
      <c r="P87" s="91"/>
    </row>
    <row r="88" spans="1:27" ht="15.95" customHeight="1">
      <c r="A88" s="265"/>
      <c r="B88" s="265"/>
      <c r="C88" s="277"/>
      <c r="D88" s="279"/>
      <c r="E88" s="265"/>
      <c r="F88" s="265"/>
      <c r="G88" s="259"/>
      <c r="H88" s="260"/>
      <c r="I88" s="263"/>
      <c r="J88" s="264"/>
      <c r="K88" s="265"/>
      <c r="L88" s="265"/>
      <c r="M88" s="96"/>
      <c r="N88" s="96"/>
      <c r="O88" s="91"/>
      <c r="P88" s="91"/>
    </row>
    <row r="89" spans="1:27" ht="15.95" customHeight="1">
      <c r="A89" s="265"/>
      <c r="B89" s="265"/>
      <c r="C89" s="100" t="s">
        <v>121</v>
      </c>
      <c r="D89" s="280"/>
      <c r="E89" s="100" t="s">
        <v>461</v>
      </c>
      <c r="F89" s="100" t="s">
        <v>462</v>
      </c>
      <c r="G89" s="100" t="s">
        <v>463</v>
      </c>
      <c r="H89" s="100" t="s">
        <v>123</v>
      </c>
      <c r="I89" s="100" t="s">
        <v>14</v>
      </c>
      <c r="J89" s="100" t="s">
        <v>464</v>
      </c>
      <c r="K89" s="100" t="s">
        <v>451</v>
      </c>
      <c r="L89" s="100" t="s">
        <v>465</v>
      </c>
      <c r="M89" s="96"/>
      <c r="N89" s="96"/>
      <c r="O89" s="96"/>
      <c r="P89" s="96"/>
    </row>
    <row r="90" spans="1:27" ht="15.95" customHeight="1">
      <c r="A90" s="101" t="s">
        <v>466</v>
      </c>
      <c r="B90" s="101" t="s">
        <v>21</v>
      </c>
      <c r="C90" s="102">
        <v>11.92</v>
      </c>
      <c r="D90" s="102">
        <v>91.7</v>
      </c>
      <c r="E90" s="102">
        <v>0</v>
      </c>
      <c r="F90" s="102">
        <v>1.54</v>
      </c>
      <c r="G90" s="103">
        <v>188</v>
      </c>
      <c r="H90" s="103">
        <v>26</v>
      </c>
      <c r="I90" s="102">
        <v>3.97</v>
      </c>
      <c r="J90" s="102">
        <v>1.48</v>
      </c>
      <c r="K90" s="102">
        <v>37.6</v>
      </c>
      <c r="L90" s="102">
        <v>7.52</v>
      </c>
      <c r="M90" s="81"/>
      <c r="N90" s="81"/>
      <c r="O90" s="81"/>
      <c r="P90" s="81"/>
    </row>
    <row r="91" spans="1:27" ht="15.95" customHeight="1">
      <c r="A91" s="118"/>
      <c r="B91" s="112"/>
      <c r="C91" s="113"/>
      <c r="D91" s="113"/>
      <c r="E91" s="113"/>
      <c r="F91" s="113"/>
      <c r="G91" s="114"/>
      <c r="H91" s="114"/>
      <c r="I91" s="113"/>
      <c r="J91" s="81"/>
      <c r="K91" s="81"/>
      <c r="L91" s="81"/>
      <c r="M91" s="81"/>
      <c r="N91" s="81"/>
      <c r="O91" s="81"/>
      <c r="P91" s="81"/>
    </row>
    <row r="92" spans="1:27" ht="15.95" customHeight="1">
      <c r="A92" s="118"/>
      <c r="B92" s="119"/>
      <c r="C92" s="117"/>
      <c r="D92" s="117"/>
      <c r="E92" s="117"/>
      <c r="F92" s="117"/>
      <c r="G92" s="116"/>
      <c r="H92" s="116"/>
      <c r="I92" s="117"/>
      <c r="J92" s="81"/>
      <c r="K92" s="81"/>
      <c r="L92" s="81"/>
      <c r="M92" s="81"/>
      <c r="N92" s="81"/>
      <c r="O92" s="81"/>
      <c r="P92" s="81"/>
    </row>
    <row r="93" spans="1:27" s="87" customFormat="1" ht="15.75" customHeight="1">
      <c r="B93" s="253" t="s">
        <v>467</v>
      </c>
      <c r="C93" s="254"/>
      <c r="D93" s="254"/>
      <c r="E93" s="254"/>
      <c r="F93" s="254"/>
      <c r="G93" s="255"/>
      <c r="H93" s="120">
        <f>D69</f>
        <v>1.2485200000000001</v>
      </c>
      <c r="I93" s="121" t="s">
        <v>468</v>
      </c>
      <c r="J93" s="122"/>
      <c r="K93" s="123"/>
      <c r="R93" s="88"/>
      <c r="S93" s="88"/>
      <c r="T93" s="89"/>
      <c r="U93" s="89"/>
      <c r="V93" s="124"/>
      <c r="W93" s="124"/>
      <c r="X93" s="89"/>
      <c r="Y93" s="89"/>
      <c r="Z93" s="89"/>
      <c r="AA93" s="89"/>
    </row>
    <row r="94" spans="1:27" s="87" customFormat="1" ht="15.75" customHeight="1">
      <c r="B94" s="253" t="s">
        <v>469</v>
      </c>
      <c r="C94" s="254"/>
      <c r="D94" s="254"/>
      <c r="E94" s="254"/>
      <c r="F94" s="254"/>
      <c r="G94" s="255"/>
      <c r="H94" s="125">
        <v>60</v>
      </c>
      <c r="I94" s="121" t="s">
        <v>470</v>
      </c>
      <c r="J94" s="122"/>
      <c r="K94" s="123"/>
      <c r="R94" s="88"/>
      <c r="S94" s="88"/>
      <c r="T94" s="89"/>
      <c r="U94" s="89"/>
      <c r="V94" s="124"/>
      <c r="W94" s="124"/>
      <c r="X94" s="89"/>
      <c r="Y94" s="89"/>
      <c r="Z94" s="89"/>
      <c r="AA94" s="89"/>
    </row>
    <row r="95" spans="1:27" ht="15.75" customHeight="1">
      <c r="A95" s="126"/>
      <c r="B95" s="253" t="s">
        <v>471</v>
      </c>
      <c r="C95" s="254"/>
      <c r="D95" s="254"/>
      <c r="E95" s="254"/>
      <c r="F95" s="254"/>
      <c r="G95" s="255"/>
      <c r="H95" s="127">
        <f>(D90/100)*H94/1000</f>
        <v>5.5020000000000006E-2</v>
      </c>
      <c r="I95" s="121" t="s">
        <v>98</v>
      </c>
      <c r="J95" s="128"/>
      <c r="K95" s="129"/>
      <c r="R95" s="80"/>
      <c r="S95" s="80"/>
      <c r="T95" s="81"/>
      <c r="U95" s="81"/>
      <c r="V95" s="98"/>
      <c r="W95" s="98"/>
      <c r="X95" s="81"/>
      <c r="Y95" s="81"/>
      <c r="Z95" s="81"/>
      <c r="AA95" s="81"/>
    </row>
    <row r="96" spans="1:27" ht="15.75" customHeight="1">
      <c r="A96" s="126"/>
      <c r="B96" s="253" t="s">
        <v>472</v>
      </c>
      <c r="C96" s="266"/>
      <c r="D96" s="266"/>
      <c r="E96" s="266"/>
      <c r="F96" s="266"/>
      <c r="G96" s="267"/>
      <c r="H96" s="127">
        <f>H93+H95</f>
        <v>1.3035400000000001</v>
      </c>
      <c r="I96" s="121" t="s">
        <v>468</v>
      </c>
      <c r="J96" s="128"/>
      <c r="K96" s="129"/>
      <c r="R96" s="80"/>
      <c r="S96" s="80"/>
      <c r="T96" s="81"/>
      <c r="U96" s="81"/>
      <c r="V96" s="98"/>
      <c r="W96" s="98"/>
      <c r="X96" s="81"/>
      <c r="Y96" s="81"/>
      <c r="Z96" s="81"/>
      <c r="AA96" s="81"/>
    </row>
    <row r="97" spans="1:27" ht="15.75" customHeight="1">
      <c r="A97" s="126"/>
      <c r="B97" s="126"/>
      <c r="C97" s="126"/>
      <c r="D97" s="126"/>
      <c r="E97" s="126"/>
      <c r="F97" s="126"/>
      <c r="G97" s="126"/>
      <c r="H97" s="87"/>
      <c r="I97" s="88"/>
      <c r="J97" s="128"/>
      <c r="K97" s="129"/>
      <c r="R97" s="80"/>
      <c r="S97" s="80"/>
      <c r="T97" s="81"/>
      <c r="U97" s="81"/>
      <c r="V97" s="98"/>
      <c r="W97" s="98"/>
      <c r="X97" s="81"/>
      <c r="Y97" s="81"/>
      <c r="Z97" s="81"/>
      <c r="AA97" s="81"/>
    </row>
    <row r="98" spans="1:27" s="87" customFormat="1" ht="15.2" customHeight="1">
      <c r="A98" s="268" t="s">
        <v>473</v>
      </c>
      <c r="B98" s="268"/>
      <c r="C98" s="268"/>
      <c r="D98" s="268"/>
      <c r="E98" s="268"/>
      <c r="F98" s="268"/>
      <c r="G98" s="268"/>
      <c r="H98" s="268"/>
      <c r="I98" s="268"/>
      <c r="J98" s="268"/>
      <c r="K98" s="268"/>
      <c r="R98" s="88"/>
      <c r="S98" s="88"/>
      <c r="T98" s="89"/>
      <c r="U98" s="89"/>
      <c r="V98" s="89"/>
      <c r="W98" s="89"/>
      <c r="X98" s="89"/>
      <c r="Y98" s="89"/>
      <c r="Z98" s="89"/>
      <c r="AA98" s="89"/>
    </row>
    <row r="99" spans="1:27" ht="15.95" customHeight="1">
      <c r="B99" s="269" t="s">
        <v>474</v>
      </c>
      <c r="C99" s="270"/>
      <c r="D99" s="270"/>
      <c r="E99" s="270"/>
      <c r="F99" s="270"/>
      <c r="G99" s="271"/>
      <c r="H99" s="130">
        <v>2</v>
      </c>
      <c r="I99" s="131" t="s">
        <v>475</v>
      </c>
      <c r="J99" s="132"/>
      <c r="K99" s="132"/>
      <c r="L99" s="80"/>
      <c r="M99" s="80"/>
      <c r="N99" s="80"/>
      <c r="O99" s="80"/>
      <c r="P99" s="80"/>
      <c r="R99" s="80"/>
      <c r="S99" s="80"/>
      <c r="T99" s="81"/>
      <c r="U99" s="81"/>
      <c r="V99" s="98"/>
      <c r="W99" s="98"/>
      <c r="X99" s="81"/>
      <c r="Y99" s="81"/>
      <c r="Z99" s="81"/>
      <c r="AA99" s="81"/>
    </row>
    <row r="100" spans="1:27" ht="15.95" customHeight="1">
      <c r="B100" s="269" t="s">
        <v>476</v>
      </c>
      <c r="C100" s="270"/>
      <c r="D100" s="270"/>
      <c r="E100" s="270"/>
      <c r="F100" s="270"/>
      <c r="G100" s="271"/>
      <c r="H100" s="133">
        <v>30.3</v>
      </c>
      <c r="I100" s="121" t="s">
        <v>477</v>
      </c>
      <c r="J100" s="132"/>
      <c r="K100" s="132"/>
      <c r="L100" s="80"/>
      <c r="M100" s="80"/>
      <c r="N100" s="80"/>
      <c r="O100" s="80"/>
      <c r="P100" s="80"/>
      <c r="R100" s="80"/>
      <c r="S100" s="80"/>
      <c r="T100" s="81"/>
      <c r="U100" s="81"/>
      <c r="V100" s="98"/>
      <c r="W100" s="98"/>
      <c r="X100" s="81"/>
      <c r="Y100" s="81"/>
      <c r="Z100" s="81"/>
      <c r="AA100" s="81"/>
    </row>
    <row r="101" spans="1:27" s="87" customFormat="1" ht="15.2" customHeight="1">
      <c r="B101" s="272" t="s">
        <v>259</v>
      </c>
      <c r="C101" s="272"/>
      <c r="D101" s="273">
        <v>1.5</v>
      </c>
      <c r="E101" s="273"/>
      <c r="R101" s="88"/>
      <c r="S101" s="88"/>
      <c r="T101" s="89"/>
      <c r="U101" s="89"/>
      <c r="V101" s="89"/>
      <c r="W101" s="89"/>
      <c r="X101" s="89"/>
      <c r="Y101" s="89"/>
      <c r="Z101" s="89"/>
      <c r="AA101" s="89"/>
    </row>
    <row r="102" spans="1:27" ht="15.95" customHeight="1">
      <c r="B102" s="88"/>
      <c r="C102" s="88"/>
      <c r="D102" s="88"/>
      <c r="E102" s="80"/>
      <c r="I102" s="132"/>
      <c r="J102" s="132"/>
      <c r="K102" s="132"/>
      <c r="L102" s="80"/>
      <c r="M102" s="80"/>
      <c r="N102" s="80"/>
      <c r="O102" s="80"/>
      <c r="P102" s="80"/>
      <c r="R102" s="80"/>
      <c r="S102" s="80"/>
      <c r="T102" s="81"/>
      <c r="U102" s="81"/>
      <c r="V102" s="98"/>
      <c r="W102" s="98"/>
      <c r="X102" s="81"/>
      <c r="Y102" s="81"/>
      <c r="Z102" s="81"/>
      <c r="AA102" s="81"/>
    </row>
    <row r="103" spans="1:27" ht="15.95" customHeight="1">
      <c r="A103" s="256" t="s">
        <v>478</v>
      </c>
      <c r="B103" s="256"/>
      <c r="C103" s="256"/>
      <c r="D103" s="256"/>
      <c r="E103" s="256"/>
      <c r="F103" s="256"/>
      <c r="G103" s="256"/>
      <c r="H103" s="256"/>
      <c r="I103" s="132"/>
      <c r="J103" s="132"/>
      <c r="K103" s="132"/>
      <c r="L103" s="80"/>
      <c r="M103" s="80"/>
      <c r="N103" s="80"/>
      <c r="O103" s="80"/>
      <c r="P103" s="80"/>
      <c r="R103" s="80"/>
      <c r="S103" s="80"/>
      <c r="T103" s="81"/>
      <c r="U103" s="81"/>
      <c r="V103" s="98"/>
      <c r="W103" s="98"/>
      <c r="X103" s="81"/>
      <c r="Y103" s="81"/>
      <c r="Z103" s="81"/>
      <c r="AA103" s="81"/>
    </row>
    <row r="104" spans="1:27" ht="21" customHeight="1"/>
    <row r="105" spans="1:27" ht="21" customHeight="1"/>
    <row r="106" spans="1:27" ht="21" customHeight="1"/>
    <row r="107" spans="1:27" ht="21" customHeight="1"/>
    <row r="108" spans="1:27" ht="21" customHeight="1"/>
    <row r="109" spans="1:27" ht="21" customHeight="1"/>
    <row r="110" spans="1:27" ht="21" customHeight="1"/>
    <row r="111" spans="1:27" ht="21" customHeight="1"/>
    <row r="112" spans="1:27" ht="21" customHeight="1"/>
    <row r="113" ht="21" customHeight="1"/>
    <row r="114" ht="21" customHeight="1"/>
    <row r="115" ht="21" customHeight="1"/>
    <row r="116" ht="21" customHeight="1"/>
    <row r="117" ht="21" customHeight="1"/>
    <row r="118" ht="21" customHeight="1"/>
    <row r="119" ht="21" customHeight="1"/>
  </sheetData>
  <mergeCells count="93">
    <mergeCell ref="A1:H1"/>
    <mergeCell ref="A39:N39"/>
    <mergeCell ref="A40:N40"/>
    <mergeCell ref="A41:N41"/>
    <mergeCell ref="A42:N42"/>
    <mergeCell ref="A43:N43"/>
    <mergeCell ref="A46:E46"/>
    <mergeCell ref="A47:M47"/>
    <mergeCell ref="A48:B50"/>
    <mergeCell ref="C48:J48"/>
    <mergeCell ref="K48:M50"/>
    <mergeCell ref="C49:F49"/>
    <mergeCell ref="G49:J49"/>
    <mergeCell ref="C50:D50"/>
    <mergeCell ref="E50:F50"/>
    <mergeCell ref="G50:H50"/>
    <mergeCell ref="I50:J50"/>
    <mergeCell ref="A51:B52"/>
    <mergeCell ref="C51:D51"/>
    <mergeCell ref="E51:F51"/>
    <mergeCell ref="G51:H51"/>
    <mergeCell ref="I51:J51"/>
    <mergeCell ref="C52:D52"/>
    <mergeCell ref="E52:F52"/>
    <mergeCell ref="G52:H52"/>
    <mergeCell ref="I52:J52"/>
    <mergeCell ref="I55:J55"/>
    <mergeCell ref="C56:D56"/>
    <mergeCell ref="E56:F56"/>
    <mergeCell ref="G56:H56"/>
    <mergeCell ref="I56:J56"/>
    <mergeCell ref="I53:J53"/>
    <mergeCell ref="C54:D54"/>
    <mergeCell ref="E54:F54"/>
    <mergeCell ref="G54:H54"/>
    <mergeCell ref="I54:J54"/>
    <mergeCell ref="D58:E58"/>
    <mergeCell ref="F58:G58"/>
    <mergeCell ref="B59:C59"/>
    <mergeCell ref="D59:E59"/>
    <mergeCell ref="A53:B54"/>
    <mergeCell ref="C53:D53"/>
    <mergeCell ref="E53:F53"/>
    <mergeCell ref="G53:H53"/>
    <mergeCell ref="A55:B56"/>
    <mergeCell ref="C55:D55"/>
    <mergeCell ref="E55:F55"/>
    <mergeCell ref="G55:H55"/>
    <mergeCell ref="A66:E66"/>
    <mergeCell ref="B60:C60"/>
    <mergeCell ref="D60:E60"/>
    <mergeCell ref="B61:C61"/>
    <mergeCell ref="D61:E61"/>
    <mergeCell ref="A62:E62"/>
    <mergeCell ref="B63:B64"/>
    <mergeCell ref="C63:C64"/>
    <mergeCell ref="D63:D64"/>
    <mergeCell ref="E63:E64"/>
    <mergeCell ref="A57:E57"/>
    <mergeCell ref="B58:C58"/>
    <mergeCell ref="B67:B68"/>
    <mergeCell ref="C67:C68"/>
    <mergeCell ref="D67:D68"/>
    <mergeCell ref="E67:E68"/>
    <mergeCell ref="A72:N72"/>
    <mergeCell ref="A86:F86"/>
    <mergeCell ref="A87:A89"/>
    <mergeCell ref="B87:B89"/>
    <mergeCell ref="C87:C88"/>
    <mergeCell ref="D87:D89"/>
    <mergeCell ref="E87:F88"/>
    <mergeCell ref="A73:L73"/>
    <mergeCell ref="A74:A76"/>
    <mergeCell ref="B74:B76"/>
    <mergeCell ref="C74:C75"/>
    <mergeCell ref="D74:D76"/>
    <mergeCell ref="E74:F75"/>
    <mergeCell ref="G74:H75"/>
    <mergeCell ref="I74:J75"/>
    <mergeCell ref="K74:L75"/>
    <mergeCell ref="B95:G95"/>
    <mergeCell ref="A103:H103"/>
    <mergeCell ref="G87:H88"/>
    <mergeCell ref="I87:J88"/>
    <mergeCell ref="K87:L88"/>
    <mergeCell ref="B93:G93"/>
    <mergeCell ref="B94:G94"/>
    <mergeCell ref="B96:G96"/>
    <mergeCell ref="A98:K98"/>
    <mergeCell ref="B99:G99"/>
    <mergeCell ref="B100:G100"/>
    <mergeCell ref="B101:C101"/>
    <mergeCell ref="D101:E101"/>
  </mergeCells>
  <phoneticPr fontId="19"/>
  <pageMargins left="0.75" right="0.75" top="0.8" bottom="0.62" header="0.51200000000000001" footer="0.51200000000000001"/>
  <pageSetup paperSize="9" orientation="landscape" r:id="rId1"/>
  <headerFooter alignWithMargins="0">
    <oddFooter>&amp;P / &amp;N 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1"/>
  </sheetPr>
  <dimension ref="A1:AA96"/>
  <sheetViews>
    <sheetView view="pageBreakPreview" topLeftCell="A70" zoomScaleNormal="100" workbookViewId="0">
      <selection activeCell="N85" sqref="N85"/>
    </sheetView>
  </sheetViews>
  <sheetFormatPr defaultRowHeight="13.5"/>
  <cols>
    <col min="1" max="17" width="7.625" customWidth="1"/>
  </cols>
  <sheetData>
    <row r="1" spans="1:8" ht="24.75" customHeight="1">
      <c r="A1" s="318" t="s">
        <v>160</v>
      </c>
      <c r="B1" s="318"/>
      <c r="C1" s="318"/>
      <c r="D1" s="318"/>
      <c r="E1" s="318"/>
      <c r="F1" s="318"/>
      <c r="G1" s="318"/>
      <c r="H1" s="318"/>
    </row>
    <row r="40" spans="1:16" ht="15.75" customHeight="1">
      <c r="A40" s="182" t="s">
        <v>161</v>
      </c>
      <c r="B40" s="182"/>
      <c r="C40" s="182"/>
      <c r="D40" s="182"/>
      <c r="E40" s="182"/>
      <c r="F40" s="145" t="s">
        <v>162</v>
      </c>
      <c r="G40" s="146"/>
      <c r="H40" s="146"/>
      <c r="I40" s="147"/>
      <c r="J40" s="2"/>
      <c r="K40" s="2"/>
      <c r="L40" s="2"/>
      <c r="M40" s="319" t="s">
        <v>91</v>
      </c>
      <c r="N40" s="319"/>
      <c r="O40" s="319"/>
      <c r="P40" s="319"/>
    </row>
    <row r="41" spans="1:16" ht="15.75" customHeight="1">
      <c r="B41" s="145" t="s">
        <v>94</v>
      </c>
      <c r="C41" s="147"/>
      <c r="D41" s="145" t="s">
        <v>95</v>
      </c>
      <c r="E41" s="147"/>
      <c r="F41" s="3" t="s">
        <v>96</v>
      </c>
      <c r="G41" s="3" t="s">
        <v>97</v>
      </c>
      <c r="H41" s="3" t="s">
        <v>96</v>
      </c>
      <c r="I41" s="3" t="s">
        <v>97</v>
      </c>
      <c r="J41" s="3" t="s">
        <v>96</v>
      </c>
      <c r="K41" s="3" t="s">
        <v>97</v>
      </c>
      <c r="M41" s="320" t="s">
        <v>92</v>
      </c>
      <c r="N41" s="320"/>
      <c r="O41" s="320"/>
      <c r="P41" s="320"/>
    </row>
    <row r="42" spans="1:16" ht="15.75" customHeight="1">
      <c r="B42" s="137" t="s">
        <v>163</v>
      </c>
      <c r="C42" s="137"/>
      <c r="D42" s="317" t="s">
        <v>164</v>
      </c>
      <c r="E42" s="317"/>
      <c r="F42" s="5">
        <f>H42/1000</f>
        <v>3.7240000000000006</v>
      </c>
      <c r="G42" s="3" t="s">
        <v>165</v>
      </c>
      <c r="H42" s="5">
        <f>J42*9.8</f>
        <v>3724.0000000000005</v>
      </c>
      <c r="I42" s="3" t="s">
        <v>166</v>
      </c>
      <c r="J42" s="4">
        <v>380</v>
      </c>
      <c r="K42" s="3" t="s">
        <v>167</v>
      </c>
    </row>
    <row r="43" spans="1:16" ht="15.75" customHeight="1">
      <c r="B43" s="137" t="s">
        <v>168</v>
      </c>
      <c r="C43" s="137"/>
      <c r="D43" s="317"/>
      <c r="E43" s="317"/>
      <c r="F43" s="5">
        <f>H43/1000</f>
        <v>0</v>
      </c>
      <c r="G43" s="3" t="s">
        <v>165</v>
      </c>
      <c r="H43" s="5">
        <f>J43*9.8</f>
        <v>0</v>
      </c>
      <c r="I43" s="3" t="s">
        <v>166</v>
      </c>
      <c r="J43" s="4">
        <v>0</v>
      </c>
      <c r="K43" s="3" t="s">
        <v>167</v>
      </c>
    </row>
    <row r="44" spans="1:16" ht="15.75" customHeight="1">
      <c r="A44" s="182" t="s">
        <v>99</v>
      </c>
      <c r="B44" s="182"/>
      <c r="C44" s="182"/>
      <c r="D44" s="182"/>
      <c r="E44" s="182"/>
      <c r="F44" s="6"/>
      <c r="G44" s="6"/>
    </row>
    <row r="45" spans="1:16" ht="15.75" customHeight="1">
      <c r="B45" s="137" t="s">
        <v>100</v>
      </c>
      <c r="C45" s="137"/>
      <c r="D45" s="137" t="s">
        <v>101</v>
      </c>
      <c r="E45" s="137"/>
      <c r="F45" s="3" t="s">
        <v>97</v>
      </c>
      <c r="G45" s="6"/>
    </row>
    <row r="46" spans="1:16" ht="15.75" customHeight="1">
      <c r="B46" s="137" t="s">
        <v>262</v>
      </c>
      <c r="C46" s="137"/>
      <c r="D46" s="317">
        <v>50</v>
      </c>
      <c r="E46" s="317"/>
      <c r="F46" s="3" t="s">
        <v>169</v>
      </c>
    </row>
    <row r="47" spans="1:16" ht="15.75" customHeight="1">
      <c r="B47" s="137" t="s">
        <v>263</v>
      </c>
      <c r="C47" s="137"/>
      <c r="D47" s="317">
        <v>50</v>
      </c>
      <c r="E47" s="317"/>
      <c r="F47" s="3" t="s">
        <v>169</v>
      </c>
    </row>
    <row r="48" spans="1:16" ht="15.75" customHeight="1">
      <c r="B48" s="137" t="s">
        <v>264</v>
      </c>
      <c r="C48" s="137"/>
      <c r="D48" s="317">
        <v>100</v>
      </c>
      <c r="E48" s="317"/>
      <c r="F48" s="3" t="s">
        <v>169</v>
      </c>
    </row>
    <row r="49" spans="1:27" ht="15.75" customHeight="1">
      <c r="B49" s="137" t="s">
        <v>265</v>
      </c>
      <c r="C49" s="137"/>
      <c r="D49" s="317">
        <v>80</v>
      </c>
      <c r="E49" s="317"/>
      <c r="F49" s="3" t="s">
        <v>169</v>
      </c>
    </row>
    <row r="50" spans="1:27" ht="15.75" customHeight="1"/>
    <row r="51" spans="1:27" ht="15.6" customHeight="1">
      <c r="A51" s="135" t="s">
        <v>292</v>
      </c>
      <c r="B51" s="135"/>
      <c r="C51" s="135"/>
      <c r="D51" s="135"/>
      <c r="E51" s="135"/>
      <c r="F51" s="135"/>
      <c r="G51" s="135"/>
      <c r="H51" s="135"/>
      <c r="I51" s="135"/>
      <c r="J51" s="135"/>
      <c r="K51" s="135"/>
      <c r="L51" s="135"/>
      <c r="M51" s="135"/>
    </row>
    <row r="52" spans="1:27" ht="15.6" customHeight="1">
      <c r="A52" s="149" t="s">
        <v>102</v>
      </c>
      <c r="B52" s="150"/>
      <c r="C52" s="145" t="s">
        <v>103</v>
      </c>
      <c r="D52" s="146"/>
      <c r="E52" s="146"/>
      <c r="F52" s="146"/>
      <c r="G52" s="146"/>
      <c r="H52" s="146"/>
      <c r="I52" s="146"/>
      <c r="J52" s="147"/>
    </row>
    <row r="53" spans="1:27" ht="15.6" customHeight="1">
      <c r="A53" s="151"/>
      <c r="B53" s="152"/>
      <c r="C53" s="146" t="s">
        <v>104</v>
      </c>
      <c r="D53" s="146"/>
      <c r="E53" s="146"/>
      <c r="F53" s="147"/>
      <c r="G53" s="145" t="s">
        <v>105</v>
      </c>
      <c r="H53" s="146"/>
      <c r="I53" s="146"/>
      <c r="J53" s="147"/>
    </row>
    <row r="54" spans="1:27" ht="15.6" customHeight="1">
      <c r="A54" s="153"/>
      <c r="B54" s="154"/>
      <c r="C54" s="147" t="s">
        <v>106</v>
      </c>
      <c r="D54" s="137"/>
      <c r="E54" s="137" t="s">
        <v>107</v>
      </c>
      <c r="F54" s="137"/>
      <c r="G54" s="147" t="s">
        <v>106</v>
      </c>
      <c r="H54" s="137"/>
      <c r="I54" s="137" t="s">
        <v>107</v>
      </c>
      <c r="J54" s="137"/>
    </row>
    <row r="55" spans="1:27" ht="15.6" customHeight="1">
      <c r="A55" s="158" t="s">
        <v>108</v>
      </c>
      <c r="B55" s="158"/>
      <c r="C55" s="159">
        <v>2</v>
      </c>
      <c r="D55" s="160"/>
      <c r="E55" s="159">
        <v>1.5</v>
      </c>
      <c r="F55" s="160"/>
      <c r="G55" s="159">
        <v>1.5</v>
      </c>
      <c r="H55" s="160"/>
      <c r="I55" s="159">
        <v>1</v>
      </c>
      <c r="J55" s="160"/>
    </row>
    <row r="56" spans="1:27" ht="15.6" customHeight="1">
      <c r="A56" s="158"/>
      <c r="B56" s="158"/>
      <c r="C56" s="163"/>
      <c r="D56" s="164"/>
      <c r="E56" s="163"/>
      <c r="F56" s="164"/>
      <c r="G56" s="163"/>
      <c r="H56" s="164"/>
      <c r="I56" s="163"/>
      <c r="J56" s="164"/>
    </row>
    <row r="57" spans="1:27" ht="15.6" customHeight="1">
      <c r="A57" s="137" t="s">
        <v>109</v>
      </c>
      <c r="B57" s="137"/>
      <c r="C57" s="159">
        <v>1.5</v>
      </c>
      <c r="D57" s="160"/>
      <c r="E57" s="159">
        <v>1</v>
      </c>
      <c r="F57" s="160"/>
      <c r="G57" s="159">
        <v>1</v>
      </c>
      <c r="H57" s="160"/>
      <c r="I57" s="159">
        <v>0.6</v>
      </c>
      <c r="J57" s="160"/>
    </row>
    <row r="58" spans="1:27" ht="15.6" customHeight="1">
      <c r="A58" s="137"/>
      <c r="B58" s="137"/>
      <c r="C58" s="163"/>
      <c r="D58" s="164"/>
      <c r="E58" s="163"/>
      <c r="F58" s="164"/>
      <c r="G58" s="163"/>
      <c r="H58" s="164"/>
      <c r="I58" s="163"/>
      <c r="J58" s="164"/>
    </row>
    <row r="59" spans="1:27" ht="15.6" customHeight="1">
      <c r="A59" s="137" t="s">
        <v>110</v>
      </c>
      <c r="B59" s="137"/>
      <c r="C59" s="159">
        <v>1.5</v>
      </c>
      <c r="D59" s="160"/>
      <c r="E59" s="159">
        <v>1</v>
      </c>
      <c r="F59" s="160"/>
      <c r="G59" s="159">
        <v>1</v>
      </c>
      <c r="H59" s="160"/>
      <c r="I59" s="159">
        <v>0.6</v>
      </c>
      <c r="J59" s="160"/>
    </row>
    <row r="60" spans="1:27" ht="15.6" customHeight="1">
      <c r="A60" s="137"/>
      <c r="B60" s="137"/>
      <c r="C60" s="163"/>
      <c r="D60" s="164"/>
      <c r="E60" s="163"/>
      <c r="F60" s="164"/>
      <c r="G60" s="163"/>
      <c r="H60" s="164"/>
      <c r="I60" s="163"/>
      <c r="J60" s="164"/>
    </row>
    <row r="61" spans="1:27" ht="15.75" customHeight="1">
      <c r="A61" s="230" t="s">
        <v>266</v>
      </c>
      <c r="B61" s="230"/>
      <c r="C61" s="230"/>
      <c r="D61" s="6"/>
      <c r="E61" s="6"/>
    </row>
    <row r="62" spans="1:27" ht="15.75" customHeight="1">
      <c r="A62" s="136" t="s">
        <v>261</v>
      </c>
      <c r="B62" s="136"/>
      <c r="C62" s="136"/>
      <c r="D62" s="136"/>
      <c r="E62" s="136"/>
      <c r="F62" s="7"/>
      <c r="G62" s="7"/>
      <c r="H62" s="7"/>
      <c r="I62" s="1"/>
      <c r="J62" s="1"/>
      <c r="K62" s="1"/>
      <c r="R62" s="6"/>
      <c r="S62" s="6"/>
      <c r="T62" s="13"/>
      <c r="U62" s="13"/>
      <c r="V62" s="13"/>
      <c r="W62" s="13"/>
      <c r="X62" s="13"/>
      <c r="Y62" s="13"/>
      <c r="Z62" s="13"/>
      <c r="AA62" s="13"/>
    </row>
    <row r="63" spans="1:27" s="18" customFormat="1" ht="15.2" customHeight="1">
      <c r="B63" s="309" t="s">
        <v>255</v>
      </c>
      <c r="C63" s="309"/>
      <c r="D63" s="314" t="s">
        <v>192</v>
      </c>
      <c r="E63" s="314"/>
      <c r="F63" s="315" t="s">
        <v>256</v>
      </c>
      <c r="G63" s="316"/>
      <c r="I63" s="1"/>
      <c r="J63" s="1"/>
      <c r="R63" s="28"/>
      <c r="S63" s="28"/>
      <c r="T63" s="55"/>
      <c r="U63" s="55"/>
      <c r="V63" s="55"/>
      <c r="W63" s="55"/>
      <c r="X63" s="55"/>
      <c r="Y63" s="55"/>
      <c r="Z63" s="55"/>
      <c r="AA63" s="55"/>
    </row>
    <row r="64" spans="1:27" s="18" customFormat="1" ht="15.2" customHeight="1">
      <c r="B64" s="309" t="s">
        <v>257</v>
      </c>
      <c r="C64" s="309"/>
      <c r="D64" s="314" t="s">
        <v>258</v>
      </c>
      <c r="E64" s="314"/>
      <c r="R64" s="28"/>
      <c r="S64" s="28"/>
      <c r="T64" s="55"/>
      <c r="U64" s="55"/>
      <c r="V64" s="55"/>
      <c r="W64" s="55"/>
      <c r="X64" s="55"/>
      <c r="Y64" s="55"/>
      <c r="Z64" s="55"/>
      <c r="AA64" s="55"/>
    </row>
    <row r="65" spans="1:27" s="18" customFormat="1" ht="15.2" customHeight="1">
      <c r="B65" s="309" t="s">
        <v>259</v>
      </c>
      <c r="C65" s="309"/>
      <c r="D65" s="308">
        <v>1.5</v>
      </c>
      <c r="E65" s="308"/>
      <c r="R65" s="28"/>
      <c r="S65" s="28"/>
      <c r="T65" s="55"/>
      <c r="U65" s="55"/>
      <c r="V65" s="55"/>
      <c r="W65" s="55"/>
      <c r="X65" s="55"/>
      <c r="Y65" s="55"/>
      <c r="Z65" s="55"/>
      <c r="AA65" s="55"/>
    </row>
    <row r="66" spans="1:27" s="18" customFormat="1" ht="15.2" customHeight="1">
      <c r="B66" s="309" t="s">
        <v>260</v>
      </c>
      <c r="C66" s="309"/>
      <c r="D66" s="310">
        <f>D65*0.5</f>
        <v>0.75</v>
      </c>
      <c r="E66" s="310"/>
      <c r="R66" s="28"/>
      <c r="S66" s="28"/>
      <c r="T66" s="55"/>
      <c r="U66" s="55"/>
      <c r="V66" s="55"/>
      <c r="W66" s="55"/>
      <c r="X66" s="55"/>
      <c r="Y66" s="55"/>
      <c r="Z66" s="55"/>
      <c r="AA66" s="55"/>
    </row>
    <row r="67" spans="1:27" ht="15.75" customHeight="1"/>
    <row r="68" spans="1:27" ht="15.75" customHeight="1"/>
    <row r="69" spans="1:27" ht="15.75" customHeight="1">
      <c r="A69" s="135"/>
      <c r="B69" s="135"/>
      <c r="C69" s="135"/>
      <c r="D69" s="135"/>
      <c r="E69" s="28"/>
      <c r="F69" s="28"/>
      <c r="G69" s="18"/>
      <c r="H69" s="18"/>
      <c r="I69" s="18"/>
      <c r="J69" s="18"/>
      <c r="K69" s="18"/>
      <c r="L69" s="18"/>
    </row>
    <row r="70" spans="1:27" ht="15.75" customHeight="1">
      <c r="A70" s="54"/>
      <c r="B70" s="54"/>
      <c r="C70" s="54"/>
      <c r="D70" s="54"/>
      <c r="E70" s="28"/>
      <c r="F70" s="28"/>
      <c r="G70" s="18"/>
      <c r="H70" s="18"/>
      <c r="I70" s="18"/>
      <c r="J70" s="18"/>
      <c r="K70" s="18"/>
      <c r="L70" s="18"/>
    </row>
    <row r="71" spans="1:27" ht="15.75" customHeight="1">
      <c r="A71" s="54"/>
      <c r="B71" s="54"/>
      <c r="C71" s="54"/>
      <c r="D71" s="54"/>
      <c r="E71" s="28"/>
      <c r="F71" s="28"/>
      <c r="G71" s="18"/>
      <c r="H71" s="18"/>
      <c r="I71" s="18"/>
      <c r="J71" s="18"/>
      <c r="K71" s="18"/>
      <c r="L71" s="18"/>
    </row>
    <row r="72" spans="1:27" ht="15.75" customHeight="1">
      <c r="A72" s="54"/>
      <c r="B72" s="54"/>
      <c r="C72" s="54"/>
      <c r="D72" s="54"/>
      <c r="E72" s="28"/>
      <c r="F72" s="28"/>
      <c r="G72" s="18"/>
      <c r="H72" s="18"/>
      <c r="I72" s="18"/>
      <c r="J72" s="18"/>
      <c r="K72" s="18"/>
      <c r="L72" s="18"/>
    </row>
    <row r="73" spans="1:27" ht="15.75" customHeight="1">
      <c r="A73" s="54"/>
      <c r="B73" s="54"/>
      <c r="C73" s="54"/>
      <c r="D73" s="54"/>
      <c r="E73" s="28"/>
      <c r="F73" s="28"/>
      <c r="G73" s="18"/>
      <c r="H73" s="18"/>
      <c r="I73" s="18"/>
      <c r="J73" s="18"/>
      <c r="K73" s="18"/>
      <c r="L73" s="18"/>
    </row>
    <row r="74" spans="1:27" ht="15.75" customHeight="1">
      <c r="A74" s="170" t="s">
        <v>268</v>
      </c>
      <c r="B74" s="170"/>
      <c r="C74" s="170"/>
      <c r="D74" s="170"/>
      <c r="E74" s="170"/>
      <c r="F74" s="170"/>
      <c r="G74" s="170"/>
      <c r="H74" s="170"/>
      <c r="I74" s="170"/>
      <c r="J74" s="170"/>
      <c r="K74" s="170"/>
      <c r="L74" s="32"/>
    </row>
    <row r="75" spans="1:27" ht="15.95" customHeight="1">
      <c r="A75" s="182" t="s">
        <v>350</v>
      </c>
      <c r="B75" s="182"/>
      <c r="C75" s="182"/>
      <c r="D75" s="182"/>
      <c r="E75" s="182"/>
      <c r="F75" s="182"/>
      <c r="G75" s="182"/>
      <c r="H75" s="182"/>
      <c r="I75" s="182"/>
      <c r="J75" s="182"/>
      <c r="K75" s="182"/>
      <c r="L75" s="182"/>
      <c r="M75" s="182"/>
      <c r="N75" s="182"/>
      <c r="O75" s="182"/>
      <c r="P75" s="182"/>
      <c r="Q75" s="182"/>
    </row>
    <row r="76" spans="1:27" ht="15.75" customHeight="1">
      <c r="A76" s="170" t="s">
        <v>148</v>
      </c>
      <c r="B76" s="170"/>
      <c r="C76" s="170"/>
      <c r="D76" s="170"/>
      <c r="E76" s="170"/>
      <c r="F76" s="170"/>
      <c r="G76" s="170"/>
      <c r="H76" s="170"/>
      <c r="I76" s="170"/>
      <c r="J76" s="170"/>
    </row>
    <row r="77" spans="1:27" ht="15.75" customHeight="1">
      <c r="A77" s="158" t="s">
        <v>149</v>
      </c>
      <c r="B77" s="158"/>
      <c r="C77" s="137" t="s">
        <v>150</v>
      </c>
      <c r="D77" s="137"/>
      <c r="E77" s="137"/>
      <c r="F77" s="137"/>
      <c r="G77" s="237" t="s">
        <v>151</v>
      </c>
      <c r="H77" s="238"/>
      <c r="I77" s="237" t="s">
        <v>152</v>
      </c>
      <c r="J77" s="245"/>
      <c r="K77" s="237" t="s">
        <v>153</v>
      </c>
      <c r="L77" s="245"/>
    </row>
    <row r="78" spans="1:27" ht="15.75" customHeight="1">
      <c r="A78" s="158"/>
      <c r="B78" s="158"/>
      <c r="C78" s="3">
        <v>120</v>
      </c>
      <c r="D78" s="3">
        <v>150</v>
      </c>
      <c r="E78" s="3">
        <v>180</v>
      </c>
      <c r="F78" s="3">
        <v>200</v>
      </c>
      <c r="G78" s="191"/>
      <c r="H78" s="239"/>
      <c r="I78" s="246"/>
      <c r="J78" s="247"/>
      <c r="K78" s="246"/>
      <c r="L78" s="247"/>
    </row>
    <row r="79" spans="1:27" ht="15.75" customHeight="1">
      <c r="A79" s="137" t="s">
        <v>154</v>
      </c>
      <c r="B79" s="137"/>
      <c r="C79" s="21">
        <v>7.6</v>
      </c>
      <c r="D79" s="21">
        <v>7.6</v>
      </c>
      <c r="E79" s="21">
        <v>7.6</v>
      </c>
      <c r="F79" s="21">
        <v>7.6</v>
      </c>
      <c r="G79" s="145">
        <v>80</v>
      </c>
      <c r="H79" s="147"/>
      <c r="I79" s="145">
        <v>13.5</v>
      </c>
      <c r="J79" s="147"/>
      <c r="K79" s="137">
        <v>0.90259999999999996</v>
      </c>
      <c r="L79" s="137"/>
    </row>
    <row r="80" spans="1:27" ht="15.75" customHeight="1">
      <c r="A80" s="137" t="s">
        <v>155</v>
      </c>
      <c r="B80" s="137"/>
      <c r="C80" s="21">
        <v>9.1999999999999993</v>
      </c>
      <c r="D80" s="21">
        <v>9.1999999999999993</v>
      </c>
      <c r="E80" s="21">
        <v>9.1999999999999993</v>
      </c>
      <c r="F80" s="21">
        <v>9.1999999999999993</v>
      </c>
      <c r="G80" s="145">
        <v>90</v>
      </c>
      <c r="H80" s="147"/>
      <c r="I80" s="145">
        <v>14.5</v>
      </c>
      <c r="J80" s="147"/>
      <c r="K80" s="137">
        <v>1.0863</v>
      </c>
      <c r="L80" s="137"/>
    </row>
    <row r="81" spans="1:12" ht="15.75" customHeight="1">
      <c r="A81" s="137" t="s">
        <v>156</v>
      </c>
      <c r="B81" s="137"/>
      <c r="C81" s="3"/>
      <c r="D81" s="19">
        <v>12</v>
      </c>
      <c r="E81" s="19">
        <v>12</v>
      </c>
      <c r="F81" s="19">
        <v>12</v>
      </c>
      <c r="G81" s="145">
        <v>110</v>
      </c>
      <c r="H81" s="147"/>
      <c r="I81" s="145">
        <v>20</v>
      </c>
      <c r="J81" s="147"/>
      <c r="K81" s="248">
        <v>1.4701</v>
      </c>
      <c r="L81" s="248"/>
    </row>
    <row r="82" spans="1:12" ht="15.75" customHeight="1">
      <c r="A82" s="170" t="s">
        <v>147</v>
      </c>
      <c r="B82" s="170"/>
      <c r="C82" s="170"/>
      <c r="D82" s="170"/>
      <c r="I82" s="6"/>
      <c r="K82" s="6"/>
    </row>
    <row r="83" spans="1:12" ht="15.75" customHeight="1">
      <c r="B83" s="183" t="s">
        <v>170</v>
      </c>
      <c r="C83" s="183"/>
      <c r="D83" s="4" t="s">
        <v>171</v>
      </c>
      <c r="E83" s="183" t="s">
        <v>172</v>
      </c>
      <c r="F83" s="183"/>
      <c r="G83" s="4" t="s">
        <v>173</v>
      </c>
      <c r="H83" s="29" t="s">
        <v>174</v>
      </c>
      <c r="I83" s="30">
        <v>9.1999999999999993</v>
      </c>
      <c r="J83" s="31" t="s">
        <v>98</v>
      </c>
    </row>
    <row r="84" spans="1:12" ht="15.75" customHeight="1">
      <c r="B84" s="137" t="s">
        <v>175</v>
      </c>
      <c r="C84" s="137"/>
      <c r="D84" s="4" t="s">
        <v>176</v>
      </c>
      <c r="E84" s="311" t="s">
        <v>177</v>
      </c>
      <c r="F84" s="312"/>
      <c r="G84" s="313"/>
      <c r="H84" s="4">
        <v>2</v>
      </c>
      <c r="I84" s="183" t="s">
        <v>178</v>
      </c>
      <c r="J84" s="183"/>
      <c r="K84" s="4">
        <v>4</v>
      </c>
    </row>
    <row r="85" spans="1:12" ht="15.75" customHeight="1">
      <c r="A85" s="136" t="s">
        <v>267</v>
      </c>
      <c r="B85" s="136"/>
      <c r="C85" s="136"/>
      <c r="D85" s="136"/>
      <c r="E85" s="136"/>
      <c r="F85" s="136"/>
      <c r="G85" s="136"/>
      <c r="H85" s="136"/>
      <c r="I85" s="136"/>
      <c r="J85" s="136"/>
      <c r="K85" s="136"/>
      <c r="L85" s="18"/>
    </row>
    <row r="86" spans="1:12" ht="15.75" customHeight="1"/>
    <row r="87" spans="1:12" ht="15.75" customHeight="1"/>
    <row r="88" spans="1:12" ht="15.75" customHeight="1"/>
    <row r="89" spans="1:12" ht="15.75" customHeight="1"/>
    <row r="90" spans="1:12" ht="15.75" customHeight="1"/>
    <row r="91" spans="1:12" ht="15.75" customHeight="1"/>
    <row r="92" spans="1:12" ht="15.75" customHeight="1"/>
    <row r="93" spans="1:12" ht="15.75" customHeight="1"/>
    <row r="94" spans="1:12" ht="15.75" customHeight="1"/>
    <row r="95" spans="1:12" ht="15.75" customHeight="1"/>
    <row r="96" spans="1:12" ht="15.75" customHeight="1"/>
  </sheetData>
  <sheetProtection formatCells="0" selectLockedCells="1" selectUnlockedCells="1"/>
  <mergeCells count="85">
    <mergeCell ref="A52:B54"/>
    <mergeCell ref="C52:J52"/>
    <mergeCell ref="M40:P40"/>
    <mergeCell ref="M41:P41"/>
    <mergeCell ref="A76:J76"/>
    <mergeCell ref="A51:M51"/>
    <mergeCell ref="A44:E44"/>
    <mergeCell ref="B45:C45"/>
    <mergeCell ref="D45:E45"/>
    <mergeCell ref="B46:C46"/>
    <mergeCell ref="D46:E46"/>
    <mergeCell ref="B42:C42"/>
    <mergeCell ref="D42:E42"/>
    <mergeCell ref="B43:C43"/>
    <mergeCell ref="D43:E43"/>
    <mergeCell ref="B47:C47"/>
    <mergeCell ref="I59:J60"/>
    <mergeCell ref="A61:C61"/>
    <mergeCell ref="A59:B60"/>
    <mergeCell ref="C59:D60"/>
    <mergeCell ref="E59:F60"/>
    <mergeCell ref="G59:H60"/>
    <mergeCell ref="C53:F53"/>
    <mergeCell ref="G53:J53"/>
    <mergeCell ref="C54:D54"/>
    <mergeCell ref="E54:F54"/>
    <mergeCell ref="G54:H54"/>
    <mergeCell ref="I54:J54"/>
    <mergeCell ref="A1:H1"/>
    <mergeCell ref="A40:E40"/>
    <mergeCell ref="B41:C41"/>
    <mergeCell ref="D41:E41"/>
    <mergeCell ref="F40:I40"/>
    <mergeCell ref="D47:E47"/>
    <mergeCell ref="D49:E49"/>
    <mergeCell ref="B48:C48"/>
    <mergeCell ref="D48:E48"/>
    <mergeCell ref="B49:C49"/>
    <mergeCell ref="C57:D58"/>
    <mergeCell ref="E57:F58"/>
    <mergeCell ref="G57:H58"/>
    <mergeCell ref="I57:J58"/>
    <mergeCell ref="A55:B56"/>
    <mergeCell ref="C55:D56"/>
    <mergeCell ref="E55:F56"/>
    <mergeCell ref="G55:H56"/>
    <mergeCell ref="I55:J56"/>
    <mergeCell ref="A57:B58"/>
    <mergeCell ref="A80:B80"/>
    <mergeCell ref="G80:H80"/>
    <mergeCell ref="I80:J80"/>
    <mergeCell ref="A69:D69"/>
    <mergeCell ref="A62:E62"/>
    <mergeCell ref="B63:C63"/>
    <mergeCell ref="D63:E63"/>
    <mergeCell ref="F63:G63"/>
    <mergeCell ref="B64:C64"/>
    <mergeCell ref="D64:E64"/>
    <mergeCell ref="A85:K85"/>
    <mergeCell ref="A81:B81"/>
    <mergeCell ref="G81:H81"/>
    <mergeCell ref="I81:J81"/>
    <mergeCell ref="K81:L81"/>
    <mergeCell ref="B84:C84"/>
    <mergeCell ref="E84:G84"/>
    <mergeCell ref="I84:J84"/>
    <mergeCell ref="A82:D82"/>
    <mergeCell ref="E83:F83"/>
    <mergeCell ref="B83:C83"/>
    <mergeCell ref="K80:L80"/>
    <mergeCell ref="A75:Q75"/>
    <mergeCell ref="D65:E65"/>
    <mergeCell ref="B66:C66"/>
    <mergeCell ref="D66:E66"/>
    <mergeCell ref="A74:K74"/>
    <mergeCell ref="B65:C65"/>
    <mergeCell ref="K77:L78"/>
    <mergeCell ref="A79:B79"/>
    <mergeCell ref="G79:H79"/>
    <mergeCell ref="I79:J79"/>
    <mergeCell ref="K79:L79"/>
    <mergeCell ref="A77:B78"/>
    <mergeCell ref="C77:F77"/>
    <mergeCell ref="G77:H78"/>
    <mergeCell ref="I77:J78"/>
  </mergeCells>
  <phoneticPr fontId="19"/>
  <pageMargins left="0.69" right="0.36" top="0.63" bottom="0.52" header="0.42" footer="0.25"/>
  <pageSetup paperSize="9" orientation="landscape" horizontalDpi="300" verticalDpi="300" r:id="rId1"/>
  <headerFooter alignWithMargins="0">
    <oddHeader>&amp;R自立機器</oddHeader>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その他の有用なソフト</vt:lpstr>
      <vt:lpstr>1 原資料</vt:lpstr>
      <vt:lpstr>2 応力度</vt:lpstr>
      <vt:lpstr>3 鋼材 </vt:lpstr>
      <vt:lpstr>4 アンカーボルト </vt:lpstr>
      <vt:lpstr>蒸気放熱器の耐震</vt:lpstr>
      <vt:lpstr>空調機等ｱﾝｶｰﾎﾞﾙﾄ</vt:lpstr>
      <vt:lpstr>'1 原資料'!Print_Area</vt:lpstr>
      <vt:lpstr>'2 応力度'!Print_Area</vt:lpstr>
      <vt:lpstr>'3 鋼材 '!Print_Area</vt:lpstr>
      <vt:lpstr>'4 アンカーボルト '!Print_Area</vt:lpstr>
      <vt:lpstr>空調機等ｱﾝｶｰﾎﾞﾙﾄ!Print_Area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matui</cp:lastModifiedBy>
  <cp:lastPrinted>2016-12-29T05:03:15Z</cp:lastPrinted>
  <dcterms:created xsi:type="dcterms:W3CDTF">2014-10-06T08:23:01Z</dcterms:created>
  <dcterms:modified xsi:type="dcterms:W3CDTF">2023-07-13T06:46:58Z</dcterms:modified>
</cp:coreProperties>
</file>