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drawings/drawing6.xml" ContentType="application/vnd.openxmlformats-officedocument.drawing+xml"/>
  <Override PartName="/xl/embeddings/oleObject4.bin" ContentType="application/vnd.openxmlformats-officedocument.oleObject"/>
  <Override PartName="/xl/drawings/drawing7.xml" ContentType="application/vnd.openxmlformats-officedocument.drawing+xml"/>
  <Override PartName="/xl/embeddings/oleObject5.bin" ContentType="application/vnd.openxmlformats-officedocument.oleObject"/>
  <Override PartName="/xl/drawings/drawing8.xml" ContentType="application/vnd.openxmlformats-officedocument.drawing+xml"/>
  <Override PartName="/xl/embeddings/oleObject6.bin" ContentType="application/vnd.openxmlformats-officedocument.oleObject"/>
  <Override PartName="/xl/drawings/drawing9.xml" ContentType="application/vnd.openxmlformats-officedocument.drawing+xml"/>
  <Override PartName="/xl/embeddings/oleObject7.bin" ContentType="application/vnd.openxmlformats-officedocument.oleObject"/>
  <Override PartName="/xl/drawings/drawing10.xml" ContentType="application/vnd.openxmlformats-officedocument.drawing+xml"/>
  <Override PartName="/xl/embeddings/oleObject8.bin" ContentType="application/vnd.openxmlformats-officedocument.oleObject"/>
  <Override PartName="/xl/drawings/drawing11.xml" ContentType="application/vnd.openxmlformats-officedocument.drawing+xml"/>
  <Override PartName="/xl/embeddings/oleObject9.bin" ContentType="application/vnd.openxmlformats-officedocument.oleObject"/>
  <Override PartName="/xl/drawings/drawing12.xml" ContentType="application/vnd.openxmlformats-officedocument.drawing+xml"/>
  <Override PartName="/xl/embeddings/oleObject10.bin" ContentType="application/vnd.openxmlformats-officedocument.oleObject"/>
  <Override PartName="/xl/drawings/drawing13.xml" ContentType="application/vnd.openxmlformats-officedocument.drawing+xml"/>
  <Override PartName="/xl/embeddings/oleObject1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hisao\Desktop\Vectorソフト\22、ボイラー煙突のドラフト計算　価格 13,310円(手数料・税込)\"/>
    </mc:Choice>
  </mc:AlternateContent>
  <xr:revisionPtr revIDLastSave="0" documentId="13_ncr:1_{7697DC0E-79D8-45BE-97F3-433B50A110AA}" xr6:coauthVersionLast="47" xr6:coauthVersionMax="47" xr10:uidLastSave="{00000000-0000-0000-0000-000000000000}"/>
  <bookViews>
    <workbookView xWindow="-120" yWindow="-120" windowWidth="20730" windowHeight="11160" tabRatio="917" xr2:uid="{00000000-000D-0000-FFFF-FFFF00000000}"/>
  </bookViews>
  <sheets>
    <sheet name="その他の有用なソフト" sheetId="26" r:id="rId1"/>
    <sheet name="【表１】" sheetId="4" r:id="rId2"/>
    <sheet name="【表２】" sheetId="5" r:id="rId3"/>
    <sheet name="１台" sheetId="1" r:id="rId4"/>
    <sheet name="2台" sheetId="8" r:id="rId5"/>
    <sheet name="3台" sheetId="9" r:id="rId6"/>
    <sheet name="１+１台 " sheetId="18" r:id="rId7"/>
    <sheet name="２+１台 " sheetId="19" r:id="rId8"/>
    <sheet name="２+２台" sheetId="23" r:id="rId9"/>
    <sheet name="３+１台" sheetId="20" r:id="rId10"/>
    <sheet name="３+２台" sheetId="21" r:id="rId11"/>
    <sheet name="３+３台" sheetId="24" r:id="rId12"/>
    <sheet name="４+３台" sheetId="25" r:id="rId13"/>
    <sheet name="大気法" sheetId="2" r:id="rId14"/>
    <sheet name="建築基準法" sheetId="7" r:id="rId15"/>
    <sheet name="Sheet3" sheetId="3" r:id="rId16"/>
    <sheet name="Sheet3 (2)" sheetId="6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8" i="25" l="1"/>
  <c r="G80" i="25" s="1"/>
  <c r="G88" i="25"/>
  <c r="G90" i="25" s="1"/>
  <c r="G76" i="24"/>
  <c r="G78" i="24" s="1"/>
  <c r="G86" i="24"/>
  <c r="G88" i="24"/>
  <c r="G74" i="23"/>
  <c r="G76" i="23" s="1"/>
  <c r="G82" i="23"/>
  <c r="G84" i="23" s="1"/>
  <c r="G76" i="21"/>
  <c r="G78" i="21" s="1"/>
  <c r="G84" i="21"/>
  <c r="G86" i="21"/>
  <c r="G76" i="20"/>
  <c r="G78" i="20" s="1"/>
  <c r="G82" i="20"/>
  <c r="G84" i="20" s="1"/>
  <c r="G61" i="19"/>
  <c r="G63" i="19" s="1"/>
  <c r="G67" i="19"/>
  <c r="G69" i="19"/>
  <c r="G74" i="9"/>
  <c r="G76" i="9" s="1"/>
  <c r="G83" i="9" s="1"/>
  <c r="G70" i="1"/>
  <c r="G72" i="1" s="1"/>
  <c r="G79" i="1" s="1"/>
  <c r="G72" i="8"/>
  <c r="G74" i="8" s="1"/>
  <c r="G81" i="8" s="1"/>
  <c r="G59" i="18"/>
  <c r="G61" i="18" s="1"/>
  <c r="G65" i="18"/>
  <c r="G67" i="18" s="1"/>
  <c r="Q16" i="7"/>
  <c r="O16" i="7"/>
  <c r="N42" i="4"/>
  <c r="N43" i="4"/>
  <c r="N44" i="4"/>
  <c r="N45" i="4"/>
  <c r="N46" i="4"/>
  <c r="N47" i="4"/>
  <c r="N48" i="4"/>
  <c r="N49" i="4"/>
  <c r="N50" i="4"/>
  <c r="N41" i="4"/>
</calcChain>
</file>

<file path=xl/sharedStrings.xml><?xml version="1.0" encoding="utf-8"?>
<sst xmlns="http://schemas.openxmlformats.org/spreadsheetml/2006/main" count="1154" uniqueCount="564">
  <si>
    <t>今回ｶﾞｽ温度に対し、枝側煙道②、③は考慮外です。</t>
    <rPh sb="0" eb="2">
      <t>コンカイ</t>
    </rPh>
    <rPh sb="5" eb="7">
      <t>オンド</t>
    </rPh>
    <rPh sb="8" eb="9">
      <t>タイ</t>
    </rPh>
    <rPh sb="19" eb="21">
      <t>コウリョ</t>
    </rPh>
    <rPh sb="21" eb="22">
      <t>ガイ</t>
    </rPh>
    <phoneticPr fontId="2"/>
  </si>
  <si>
    <t>煙突、煙道の算定</t>
    <rPh sb="0" eb="2">
      <t>エントツ</t>
    </rPh>
    <rPh sb="3" eb="5">
      <t>エンドウ</t>
    </rPh>
    <rPh sb="6" eb="8">
      <t>サンテイ</t>
    </rPh>
    <phoneticPr fontId="2"/>
  </si>
  <si>
    <t>tb=製造者の提示する値 (tb≒200～400℃)</t>
    <rPh sb="3" eb="6">
      <t>セイゾウシャ</t>
    </rPh>
    <rPh sb="7" eb="9">
      <t>テイジ</t>
    </rPh>
    <rPh sb="11" eb="12">
      <t>アタイ</t>
    </rPh>
    <phoneticPr fontId="2"/>
  </si>
  <si>
    <t>℃</t>
    <phoneticPr fontId="2"/>
  </si>
  <si>
    <t>℃/m</t>
    <phoneticPr fontId="2"/>
  </si>
  <si>
    <t>m</t>
    <phoneticPr fontId="2"/>
  </si>
  <si>
    <t xml:space="preserve">       故に、煙突入り口排ｶﾞｽ温度   tg1</t>
    <rPh sb="7" eb="8">
      <t>ユエ</t>
    </rPh>
    <rPh sb="10" eb="12">
      <t>エントツ</t>
    </rPh>
    <rPh sb="12" eb="13">
      <t>イ</t>
    </rPh>
    <rPh sb="14" eb="15">
      <t>グチ</t>
    </rPh>
    <rPh sb="15" eb="16">
      <t>ハイ</t>
    </rPh>
    <rPh sb="19" eb="21">
      <t>オンド</t>
    </rPh>
    <phoneticPr fontId="2"/>
  </si>
  <si>
    <t xml:space="preserve">       故に、煙突出口排ｶﾞｽ温度   tg2</t>
    <rPh sb="7" eb="8">
      <t>ユエ</t>
    </rPh>
    <rPh sb="10" eb="12">
      <t>エントツ</t>
    </rPh>
    <rPh sb="12" eb="13">
      <t>デ</t>
    </rPh>
    <rPh sb="13" eb="14">
      <t>グチ</t>
    </rPh>
    <rPh sb="14" eb="15">
      <t>ハイ</t>
    </rPh>
    <rPh sb="18" eb="20">
      <t>オンド</t>
    </rPh>
    <phoneticPr fontId="2"/>
  </si>
  <si>
    <t xml:space="preserve">       煙突内の温度降下 ⊿tet</t>
    <rPh sb="7" eb="9">
      <t>エントツ</t>
    </rPh>
    <phoneticPr fontId="2"/>
  </si>
  <si>
    <t>⊿ted=  断熱されたもの1.0℃/mとする。  ただし等価直径0.5m以下で、排ｶﾞｽ速度が3.0m/s以下のものは、2.0℃/mとする。</t>
    <rPh sb="7" eb="9">
      <t>ダンネツ</t>
    </rPh>
    <rPh sb="29" eb="31">
      <t>トウカ</t>
    </rPh>
    <rPh sb="31" eb="33">
      <t>チョッケイ</t>
    </rPh>
    <rPh sb="37" eb="39">
      <t>イカ</t>
    </rPh>
    <rPh sb="41" eb="42">
      <t>ハイ</t>
    </rPh>
    <rPh sb="45" eb="47">
      <t>ソクド</t>
    </rPh>
    <rPh sb="54" eb="56">
      <t>イカ</t>
    </rPh>
    <phoneticPr fontId="2"/>
  </si>
  <si>
    <t xml:space="preserve">       煙道内の温度降下 ⊿ted</t>
    <phoneticPr fontId="2"/>
  </si>
  <si>
    <t>tg1=tb-(Lt*⊿ted)</t>
    <phoneticPr fontId="2"/>
  </si>
  <si>
    <t>⊿tet=  ｺﾝｸﾘｰﾄ製は 1.0℃/mとする。  鉄板製は 2.0℃/mとする。</t>
    <rPh sb="13" eb="14">
      <t>セイ</t>
    </rPh>
    <rPh sb="28" eb="30">
      <t>テッパン</t>
    </rPh>
    <rPh sb="30" eb="31">
      <t>セイ</t>
    </rPh>
    <phoneticPr fontId="2"/>
  </si>
  <si>
    <t xml:space="preserve">   ①、各部の排ｶﾞｽ温度</t>
    <rPh sb="5" eb="7">
      <t>カクブ</t>
    </rPh>
    <rPh sb="8" eb="9">
      <t>ハイ</t>
    </rPh>
    <rPh sb="12" eb="14">
      <t>オンド</t>
    </rPh>
    <phoneticPr fontId="2"/>
  </si>
  <si>
    <t>ht1=</t>
    <phoneticPr fontId="2"/>
  </si>
  <si>
    <t>tg2=tg1-(ht1*⊿tet)</t>
    <phoneticPr fontId="2"/>
  </si>
  <si>
    <t>この色は記入してください。</t>
    <rPh sb="2" eb="3">
      <t>イロ</t>
    </rPh>
    <rPh sb="4" eb="6">
      <t>キニュウ</t>
    </rPh>
    <phoneticPr fontId="2"/>
  </si>
  <si>
    <t>この色は自動計算されます。</t>
    <rPh sb="2" eb="3">
      <t>イロ</t>
    </rPh>
    <rPh sb="4" eb="6">
      <t>ジドウ</t>
    </rPh>
    <rPh sb="6" eb="8">
      <t>ケイサン</t>
    </rPh>
    <phoneticPr fontId="2"/>
  </si>
  <si>
    <t>この色は記入してください。</t>
    <phoneticPr fontId="2"/>
  </si>
  <si>
    <t>【表1-1】 各種燃料の発熱量等</t>
    <rPh sb="1" eb="2">
      <t>ヒョウ</t>
    </rPh>
    <rPh sb="7" eb="9">
      <t>カクシュ</t>
    </rPh>
    <rPh sb="9" eb="11">
      <t>ネンリョウ</t>
    </rPh>
    <rPh sb="12" eb="14">
      <t>ハツネツ</t>
    </rPh>
    <rPh sb="14" eb="15">
      <t>リョウ</t>
    </rPh>
    <rPh sb="15" eb="16">
      <t>トウ</t>
    </rPh>
    <phoneticPr fontId="2"/>
  </si>
  <si>
    <t>項目</t>
    <rPh sb="0" eb="2">
      <t>コウモク</t>
    </rPh>
    <phoneticPr fontId="2"/>
  </si>
  <si>
    <t>灯油</t>
    <rPh sb="0" eb="2">
      <t>トウユ</t>
    </rPh>
    <phoneticPr fontId="2"/>
  </si>
  <si>
    <t>A重油</t>
    <rPh sb="1" eb="3">
      <t>ジュウユ</t>
    </rPh>
    <phoneticPr fontId="2"/>
  </si>
  <si>
    <t>都市ｶﾞｽ6C</t>
    <rPh sb="0" eb="2">
      <t>トシ</t>
    </rPh>
    <phoneticPr fontId="2"/>
  </si>
  <si>
    <t>都市ｶﾞｽ6B</t>
    <rPh sb="0" eb="2">
      <t>トシ</t>
    </rPh>
    <phoneticPr fontId="2"/>
  </si>
  <si>
    <t>都市ｶﾞｽ13A</t>
    <rPh sb="0" eb="2">
      <t>トシ</t>
    </rPh>
    <phoneticPr fontId="2"/>
  </si>
  <si>
    <t>空気比 m</t>
    <rPh sb="0" eb="2">
      <t>クウキ</t>
    </rPh>
    <rPh sb="2" eb="3">
      <t>ヒ</t>
    </rPh>
    <phoneticPr fontId="2"/>
  </si>
  <si>
    <t>標準単位空気量LN=m*L0</t>
    <rPh sb="0" eb="2">
      <t>ヒョウジュン</t>
    </rPh>
    <rPh sb="2" eb="4">
      <t>タンイ</t>
    </rPh>
    <rPh sb="4" eb="6">
      <t>クウキ</t>
    </rPh>
    <rPh sb="6" eb="7">
      <t>リョウ</t>
    </rPh>
    <phoneticPr fontId="2"/>
  </si>
  <si>
    <r>
      <t xml:space="preserve">高発熱量 </t>
    </r>
    <r>
      <rPr>
        <sz val="11"/>
        <rFont val="ＭＳ 明朝"/>
        <family val="1"/>
        <charset val="128"/>
      </rPr>
      <t>Hh</t>
    </r>
    <rPh sb="0" eb="1">
      <t>コウ</t>
    </rPh>
    <rPh sb="1" eb="3">
      <t>ハツネツ</t>
    </rPh>
    <rPh sb="3" eb="4">
      <t>リョウ</t>
    </rPh>
    <phoneticPr fontId="2"/>
  </si>
  <si>
    <r>
      <t xml:space="preserve">低発熱量 </t>
    </r>
    <r>
      <rPr>
        <sz val="11"/>
        <rFont val="ＭＳ 明朝"/>
        <family val="1"/>
        <charset val="128"/>
      </rPr>
      <t>HL</t>
    </r>
    <rPh sb="0" eb="1">
      <t>テイ</t>
    </rPh>
    <rPh sb="1" eb="3">
      <t>ハツネツ</t>
    </rPh>
    <rPh sb="3" eb="4">
      <t>リョウ</t>
    </rPh>
    <phoneticPr fontId="2"/>
  </si>
  <si>
    <r>
      <t xml:space="preserve">理論空気量 </t>
    </r>
    <r>
      <rPr>
        <sz val="11"/>
        <rFont val="ＭＳ 明朝"/>
        <family val="1"/>
        <charset val="128"/>
      </rPr>
      <t>L0</t>
    </r>
    <rPh sb="0" eb="2">
      <t>リロン</t>
    </rPh>
    <rPh sb="2" eb="4">
      <t>クウキ</t>
    </rPh>
    <rPh sb="4" eb="5">
      <t>リョウ</t>
    </rPh>
    <phoneticPr fontId="2"/>
  </si>
  <si>
    <r>
      <t xml:space="preserve">理論排ｶﾞｽ量 </t>
    </r>
    <r>
      <rPr>
        <sz val="11"/>
        <rFont val="ＭＳ 明朝"/>
        <family val="1"/>
        <charset val="128"/>
      </rPr>
      <t>G0</t>
    </r>
    <rPh sb="0" eb="2">
      <t>リロン</t>
    </rPh>
    <rPh sb="2" eb="3">
      <t>ハイ</t>
    </rPh>
    <rPh sb="6" eb="7">
      <t>リョウ</t>
    </rPh>
    <phoneticPr fontId="2"/>
  </si>
  <si>
    <r>
      <t xml:space="preserve">建其法排ｶﾞｽ量 </t>
    </r>
    <r>
      <rPr>
        <sz val="11"/>
        <rFont val="ＭＳ 明朝"/>
        <family val="1"/>
        <charset val="128"/>
      </rPr>
      <t>V</t>
    </r>
    <rPh sb="0" eb="1">
      <t>ケン</t>
    </rPh>
    <rPh sb="1" eb="2">
      <t>キ</t>
    </rPh>
    <rPh sb="2" eb="3">
      <t>ホウ</t>
    </rPh>
    <rPh sb="3" eb="4">
      <t>ハイ</t>
    </rPh>
    <rPh sb="7" eb="8">
      <t>リョウ</t>
    </rPh>
    <phoneticPr fontId="2"/>
  </si>
  <si>
    <t>標準空気重量δ=1.293LN</t>
    <rPh sb="0" eb="2">
      <t>ヒョウジュン</t>
    </rPh>
    <rPh sb="2" eb="4">
      <t>クウキ</t>
    </rPh>
    <rPh sb="4" eb="5">
      <t>ジュウ</t>
    </rPh>
    <rPh sb="5" eb="6">
      <t>リョウ</t>
    </rPh>
    <phoneticPr fontId="2"/>
  </si>
  <si>
    <t>標準排ｶﾞｽ質量W=1+δ</t>
    <rPh sb="0" eb="2">
      <t>ヒョウジュン</t>
    </rPh>
    <rPh sb="2" eb="3">
      <t>ハイ</t>
    </rPh>
    <rPh sb="6" eb="7">
      <t>シツ</t>
    </rPh>
    <rPh sb="7" eb="8">
      <t>リョウ</t>
    </rPh>
    <phoneticPr fontId="2"/>
  </si>
  <si>
    <t>空気の密度(10℃) σa'</t>
    <rPh sb="0" eb="2">
      <t>クウキ</t>
    </rPh>
    <rPh sb="3" eb="5">
      <t>ミツド</t>
    </rPh>
    <phoneticPr fontId="2"/>
  </si>
  <si>
    <t>外気の密度(35℃) σa</t>
    <rPh sb="0" eb="2">
      <t>ガイキ</t>
    </rPh>
    <rPh sb="3" eb="5">
      <t>ミツド</t>
    </rPh>
    <phoneticPr fontId="2"/>
  </si>
  <si>
    <t>標準状態の排ｶﾞｽ密度  σN</t>
    <rPh sb="0" eb="2">
      <t>ヒョウジュン</t>
    </rPh>
    <rPh sb="2" eb="4">
      <t>ジョウタイ</t>
    </rPh>
    <rPh sb="5" eb="6">
      <t>ハイ</t>
    </rPh>
    <rPh sb="9" eb="10">
      <t>ド</t>
    </rPh>
    <rPh sb="10" eb="11">
      <t>　</t>
    </rPh>
    <phoneticPr fontId="2"/>
  </si>
  <si>
    <t>Gt</t>
    <phoneticPr fontId="2"/>
  </si>
  <si>
    <t>350℃</t>
    <phoneticPr fontId="2"/>
  </si>
  <si>
    <t>325℃</t>
    <phoneticPr fontId="2"/>
  </si>
  <si>
    <t>300℃</t>
    <phoneticPr fontId="2"/>
  </si>
  <si>
    <t>275℃</t>
    <phoneticPr fontId="2"/>
  </si>
  <si>
    <t>250℃</t>
    <phoneticPr fontId="2"/>
  </si>
  <si>
    <t>225℃</t>
    <phoneticPr fontId="2"/>
  </si>
  <si>
    <t>200℃</t>
    <phoneticPr fontId="2"/>
  </si>
  <si>
    <t>175℃</t>
    <phoneticPr fontId="2"/>
  </si>
  <si>
    <t>150℃</t>
    <phoneticPr fontId="2"/>
  </si>
  <si>
    <r>
      <t>単位排ガス量</t>
    </r>
    <r>
      <rPr>
        <sz val="9"/>
        <rFont val="ＭＳ 明朝"/>
        <family val="1"/>
        <charset val="128"/>
      </rPr>
      <t>[Gt]</t>
    </r>
    <r>
      <rPr>
        <sz val="11"/>
        <rFont val="ＭＳ 明朝"/>
        <family val="1"/>
        <charset val="128"/>
      </rPr>
      <t>と排ガスの密度</t>
    </r>
    <r>
      <rPr>
        <sz val="6"/>
        <rFont val="ＭＳ 明朝"/>
        <family val="1"/>
        <charset val="128"/>
      </rPr>
      <t>[ρg]</t>
    </r>
    <rPh sb="0" eb="2">
      <t>タンイ</t>
    </rPh>
    <rPh sb="2" eb="3">
      <t>ハイ</t>
    </rPh>
    <rPh sb="5" eb="6">
      <t>リョウ</t>
    </rPh>
    <rPh sb="11" eb="12">
      <t>ハイ</t>
    </rPh>
    <rPh sb="15" eb="17">
      <t>ミツド</t>
    </rPh>
    <phoneticPr fontId="2"/>
  </si>
  <si>
    <t>ρg</t>
    <phoneticPr fontId="2"/>
  </si>
  <si>
    <t>46,500kj/kg</t>
    <phoneticPr fontId="2"/>
  </si>
  <si>
    <t>45,200kj/kg</t>
    <phoneticPr fontId="2"/>
  </si>
  <si>
    <t>43,500kj/kg</t>
    <phoneticPr fontId="2"/>
  </si>
  <si>
    <t>42,700kj/kg</t>
    <phoneticPr fontId="2"/>
  </si>
  <si>
    <t>18,800kj/m3(N)</t>
    <phoneticPr fontId="2"/>
  </si>
  <si>
    <t>16,700kj/m3(N)</t>
    <phoneticPr fontId="2"/>
  </si>
  <si>
    <t>20,900kj/m3(N)</t>
    <phoneticPr fontId="2"/>
  </si>
  <si>
    <t>46,000kj/m3(N)</t>
    <phoneticPr fontId="2"/>
  </si>
  <si>
    <t>41,900kj/m3(N)</t>
    <phoneticPr fontId="2"/>
  </si>
  <si>
    <t>0.79kg/L</t>
    <phoneticPr fontId="2"/>
  </si>
  <si>
    <t>0.86kg/L</t>
    <phoneticPr fontId="2"/>
  </si>
  <si>
    <t>0.54kg/m3(N)</t>
    <phoneticPr fontId="2"/>
  </si>
  <si>
    <t>0.60kg/m3(N)</t>
    <phoneticPr fontId="2"/>
  </si>
  <si>
    <t>0.65kg/m3(N)</t>
    <phoneticPr fontId="2"/>
  </si>
  <si>
    <t>12.38*(10,400-1,100)/10,000</t>
    <phoneticPr fontId="2"/>
  </si>
  <si>
    <t>12.38*(10,200-1,100)/10,000</t>
    <phoneticPr fontId="2"/>
  </si>
  <si>
    <t>12.25*4,000   /10,000</t>
    <phoneticPr fontId="2"/>
  </si>
  <si>
    <t>12.25*4,500   /10,000</t>
    <phoneticPr fontId="2"/>
  </si>
  <si>
    <t>12.25*10,000   /10,000</t>
    <phoneticPr fontId="2"/>
  </si>
  <si>
    <t>=11.51m3(N)/kg</t>
    <phoneticPr fontId="2"/>
  </si>
  <si>
    <t>=11.27m3(N)/kg</t>
    <phoneticPr fontId="2"/>
  </si>
  <si>
    <t>=4.48m3(N)/m3(N)</t>
    <phoneticPr fontId="2"/>
  </si>
  <si>
    <t>=5.51m3(N)/m3(N)</t>
    <phoneticPr fontId="2"/>
  </si>
  <si>
    <t>(15.75*(10,400-1,100)/10,000)     -2.18</t>
    <phoneticPr fontId="2"/>
  </si>
  <si>
    <t>(15.75*(10,200-1,100)/10,000)     -2.18</t>
    <phoneticPr fontId="2"/>
  </si>
  <si>
    <t>=12.47m3(N)/kg</t>
    <phoneticPr fontId="2"/>
  </si>
  <si>
    <t>=12.15m3(N)/kg</t>
    <phoneticPr fontId="2"/>
  </si>
  <si>
    <t>=4.9m3(N)/m3(N)</t>
    <phoneticPr fontId="2"/>
  </si>
  <si>
    <t>11.2*4,000   /10,000</t>
    <phoneticPr fontId="2"/>
  </si>
  <si>
    <t>11.2*4,500   /10,000</t>
    <phoneticPr fontId="2"/>
  </si>
  <si>
    <t>=5.04m3(N)/m3(N)</t>
    <phoneticPr fontId="2"/>
  </si>
  <si>
    <t>11.2*10,000   /10,000</t>
    <phoneticPr fontId="2"/>
  </si>
  <si>
    <t>=11.2m3(N)/m3(N)</t>
    <phoneticPr fontId="2"/>
  </si>
  <si>
    <t>=12.25m3(N)/m3(N)</t>
    <phoneticPr fontId="2"/>
  </si>
  <si>
    <t>15.3m3(N)/kg</t>
    <phoneticPr fontId="2"/>
  </si>
  <si>
    <t>15.0m3(N)/kg</t>
    <phoneticPr fontId="2"/>
  </si>
  <si>
    <t>6.2m3(N)/m3(N)</t>
    <phoneticPr fontId="2"/>
  </si>
  <si>
    <t>6.9m3(N)/m3(N)</t>
    <phoneticPr fontId="2"/>
  </si>
  <si>
    <t>14.7m3(N)/m3(N)</t>
    <phoneticPr fontId="2"/>
  </si>
  <si>
    <t>14.39m3(N)/kg</t>
    <phoneticPr fontId="2"/>
  </si>
  <si>
    <t>14.09m3(N)/kg</t>
    <phoneticPr fontId="2"/>
  </si>
  <si>
    <t>5.38m3(N)/m3(N)</t>
    <phoneticPr fontId="2"/>
  </si>
  <si>
    <t>6.05m3(N)/m3(N)</t>
    <phoneticPr fontId="2"/>
  </si>
  <si>
    <t>13.44m3(N)/m3(N)</t>
    <phoneticPr fontId="2"/>
  </si>
  <si>
    <t>15.35m3(N)/kg</t>
    <phoneticPr fontId="2"/>
  </si>
  <si>
    <t>14.97m3(N)/kg</t>
    <phoneticPr fontId="2"/>
  </si>
  <si>
    <t>5.80m3(N)/m3(N)</t>
    <phoneticPr fontId="2"/>
  </si>
  <si>
    <t>6.25m3(N)/m3(N)</t>
    <phoneticPr fontId="2"/>
  </si>
  <si>
    <t>14.49m3(N)/m3(N)</t>
    <phoneticPr fontId="2"/>
  </si>
  <si>
    <t>18.61kg/kg</t>
    <phoneticPr fontId="2"/>
  </si>
  <si>
    <t>18.22kg/kg</t>
    <phoneticPr fontId="2"/>
  </si>
  <si>
    <t>7.16kg/m3(N)</t>
    <phoneticPr fontId="2"/>
  </si>
  <si>
    <t>8.02kg/m3(N)</t>
    <phoneticPr fontId="2"/>
  </si>
  <si>
    <t>17.46kg/m3(N)</t>
    <phoneticPr fontId="2"/>
  </si>
  <si>
    <t>19.61kg/kg</t>
    <phoneticPr fontId="2"/>
  </si>
  <si>
    <t>19.22kg/kg</t>
    <phoneticPr fontId="2"/>
  </si>
  <si>
    <t>1.247kg/m3</t>
    <phoneticPr fontId="2"/>
  </si>
  <si>
    <t>1.146kg/m3</t>
    <phoneticPr fontId="2"/>
  </si>
  <si>
    <t>1.28kg/m3</t>
    <phoneticPr fontId="2"/>
  </si>
  <si>
    <t>1.25kg/m3</t>
    <phoneticPr fontId="2"/>
  </si>
  <si>
    <t>密度0.54+7.16</t>
    <phoneticPr fontId="2"/>
  </si>
  <si>
    <t>=7.7kg/m3(N)</t>
    <phoneticPr fontId="2"/>
  </si>
  <si>
    <t>密度0.6+8.02</t>
    <phoneticPr fontId="2"/>
  </si>
  <si>
    <t>=8.62kg/m3(N)</t>
    <phoneticPr fontId="2"/>
  </si>
  <si>
    <t>密度0.65+17.46</t>
    <phoneticPr fontId="2"/>
  </si>
  <si>
    <t>=18.11kg/m3(N)</t>
    <phoneticPr fontId="2"/>
  </si>
  <si>
    <r>
      <t>15.35</t>
    </r>
    <r>
      <rPr>
        <sz val="6"/>
        <rFont val="ＭＳ 明朝"/>
        <family val="1"/>
        <charset val="128"/>
      </rPr>
      <t>*(273+350)/273</t>
    </r>
    <phoneticPr fontId="2"/>
  </si>
  <si>
    <r>
      <t>14.97</t>
    </r>
    <r>
      <rPr>
        <sz val="6"/>
        <rFont val="ＭＳ 明朝"/>
        <family val="1"/>
        <charset val="128"/>
      </rPr>
      <t>*(273+350)/273</t>
    </r>
    <phoneticPr fontId="2"/>
  </si>
  <si>
    <r>
      <t>5.80</t>
    </r>
    <r>
      <rPr>
        <sz val="6"/>
        <rFont val="ＭＳ 明朝"/>
        <family val="1"/>
        <charset val="128"/>
      </rPr>
      <t>*(273+350)/273</t>
    </r>
    <phoneticPr fontId="2"/>
  </si>
  <si>
    <r>
      <t>6.52</t>
    </r>
    <r>
      <rPr>
        <sz val="6"/>
        <rFont val="ＭＳ 明朝"/>
        <family val="1"/>
        <charset val="128"/>
      </rPr>
      <t>*(273+350)/273</t>
    </r>
    <phoneticPr fontId="2"/>
  </si>
  <si>
    <r>
      <t>14.49</t>
    </r>
    <r>
      <rPr>
        <sz val="6"/>
        <rFont val="ＭＳ 明朝"/>
        <family val="1"/>
        <charset val="128"/>
      </rPr>
      <t>*(273+350)/273</t>
    </r>
    <phoneticPr fontId="2"/>
  </si>
  <si>
    <t>=35.03m3/kg</t>
    <phoneticPr fontId="2"/>
  </si>
  <si>
    <t>=34.16m3/kg</t>
    <phoneticPr fontId="2"/>
  </si>
  <si>
    <t>=13.24m3/m3(N)</t>
    <phoneticPr fontId="2"/>
  </si>
  <si>
    <t>=14.88m3/m3(N)</t>
    <phoneticPr fontId="2"/>
  </si>
  <si>
    <t>=33.07m3/m3(N)</t>
    <phoneticPr fontId="2"/>
  </si>
  <si>
    <t>358/(273+350)</t>
    <phoneticPr fontId="2"/>
  </si>
  <si>
    <t>=0.57kg/m3</t>
    <phoneticPr fontId="2"/>
  </si>
  <si>
    <t>342/(273+350)</t>
    <phoneticPr fontId="2"/>
  </si>
  <si>
    <t>=0.55kg/m3</t>
    <phoneticPr fontId="2"/>
  </si>
  <si>
    <t>=33.62m3/kg</t>
    <phoneticPr fontId="2"/>
  </si>
  <si>
    <t>=0.60kg/m3</t>
    <phoneticPr fontId="2"/>
  </si>
  <si>
    <t>=32.79m3/kg</t>
    <phoneticPr fontId="2"/>
  </si>
  <si>
    <t>=12.70m3/m3(N)</t>
    <phoneticPr fontId="2"/>
  </si>
  <si>
    <t>=0.57kg/m3</t>
    <phoneticPr fontId="2"/>
  </si>
  <si>
    <t>=14.28m3/m3(N)</t>
    <phoneticPr fontId="2"/>
  </si>
  <si>
    <t>=31.74m3/m3(N)</t>
    <phoneticPr fontId="2"/>
  </si>
  <si>
    <t>=32.22m3/kg</t>
    <phoneticPr fontId="2"/>
  </si>
  <si>
    <t>=0.62kg/m3</t>
    <phoneticPr fontId="2"/>
  </si>
  <si>
    <t>=31.42m3/kg</t>
    <phoneticPr fontId="2"/>
  </si>
  <si>
    <t>=12.17m3/m3(N)</t>
    <phoneticPr fontId="2"/>
  </si>
  <si>
    <t>=13.68m3/m3(N)</t>
    <phoneticPr fontId="2"/>
  </si>
  <si>
    <t>=30.41m3/m3(N)</t>
    <phoneticPr fontId="2"/>
  </si>
  <si>
    <t>=30.81m3/kg</t>
    <phoneticPr fontId="2"/>
  </si>
  <si>
    <t>=0.65kg/m3</t>
    <phoneticPr fontId="2"/>
  </si>
  <si>
    <t>=30.05m3/kg</t>
    <phoneticPr fontId="2"/>
  </si>
  <si>
    <t>=11.64m3/m3(N)</t>
    <phoneticPr fontId="2"/>
  </si>
  <si>
    <t>=13.09m3/m3(N)</t>
    <phoneticPr fontId="2"/>
  </si>
  <si>
    <t>=29.09m3/m3(N)</t>
    <phoneticPr fontId="2"/>
  </si>
  <si>
    <t>=29.41m3/kg</t>
    <phoneticPr fontId="2"/>
  </si>
  <si>
    <t>=0.68kg/m3</t>
    <phoneticPr fontId="2"/>
  </si>
  <si>
    <t>=28.68m3/kg</t>
    <phoneticPr fontId="2"/>
  </si>
  <si>
    <t>=11.11m3/m3(N)</t>
    <phoneticPr fontId="2"/>
  </si>
  <si>
    <t>=12.49m3/m3(N)</t>
    <phoneticPr fontId="2"/>
  </si>
  <si>
    <t>=27.76m3/m3(N)</t>
    <phoneticPr fontId="2"/>
  </si>
  <si>
    <t>=28.00m3/kg</t>
    <phoneticPr fontId="2"/>
  </si>
  <si>
    <t>=0.72kg/m3</t>
    <phoneticPr fontId="2"/>
  </si>
  <si>
    <t>=27.31m3/kg</t>
    <phoneticPr fontId="2"/>
  </si>
  <si>
    <t>=10.58m3/m3(N)</t>
    <phoneticPr fontId="2"/>
  </si>
  <si>
    <t>=0.69kg/m3</t>
    <phoneticPr fontId="2"/>
  </si>
  <si>
    <t>=11.89m3/m3(N)</t>
    <phoneticPr fontId="2"/>
  </si>
  <si>
    <t>=26.43m3/m3(N)</t>
    <phoneticPr fontId="2"/>
  </si>
  <si>
    <t>=26.60m3/kg</t>
    <phoneticPr fontId="2"/>
  </si>
  <si>
    <t>=0.76kg/m3</t>
    <phoneticPr fontId="2"/>
  </si>
  <si>
    <t>=25.94m3/kg</t>
    <phoneticPr fontId="2"/>
  </si>
  <si>
    <t>=10.05m3/m3(N)</t>
    <phoneticPr fontId="2"/>
  </si>
  <si>
    <t>=11.30m3/m3(N)</t>
    <phoneticPr fontId="2"/>
  </si>
  <si>
    <t>=25.11m3/m3(N)</t>
    <phoneticPr fontId="2"/>
  </si>
  <si>
    <t>=25.19m3/kg</t>
    <phoneticPr fontId="2"/>
  </si>
  <si>
    <t>=24.57m3/kg</t>
    <phoneticPr fontId="2"/>
  </si>
  <si>
    <t>=9.52m3/m3(N)</t>
    <phoneticPr fontId="2"/>
  </si>
  <si>
    <t>=23.78m3/m3(N)</t>
    <phoneticPr fontId="2"/>
  </si>
  <si>
    <t>=0.80kg/m3</t>
    <phoneticPr fontId="2"/>
  </si>
  <si>
    <t>=23.78m3/kg</t>
    <phoneticPr fontId="2"/>
  </si>
  <si>
    <t>=23.20m3/kg</t>
    <phoneticPr fontId="2"/>
  </si>
  <si>
    <t>=8.99m3/m3(N)</t>
    <phoneticPr fontId="2"/>
  </si>
  <si>
    <t>=10.10m3/m3(N)</t>
    <phoneticPr fontId="2"/>
  </si>
  <si>
    <t>=22.48m3/m3(N)</t>
    <phoneticPr fontId="2"/>
  </si>
  <si>
    <t>=0.85kg/m3</t>
    <phoneticPr fontId="2"/>
  </si>
  <si>
    <t>=0.81kg/m3</t>
    <phoneticPr fontId="2"/>
  </si>
  <si>
    <t>=10.07m3/m3(N)</t>
    <phoneticPr fontId="2"/>
  </si>
  <si>
    <t>Log</t>
    <phoneticPr fontId="2"/>
  </si>
  <si>
    <t>【表1-2】 煙突の有効高さ</t>
    <rPh sb="7" eb="9">
      <t>エントツ</t>
    </rPh>
    <rPh sb="10" eb="12">
      <t>ユウコウ</t>
    </rPh>
    <rPh sb="12" eb="13">
      <t>タカ</t>
    </rPh>
    <phoneticPr fontId="2"/>
  </si>
  <si>
    <t>ζ</t>
    <phoneticPr fontId="2"/>
  </si>
  <si>
    <t>【表2-1】 局部抵抗係数 (曲がり)</t>
    <rPh sb="7" eb="9">
      <t>キョクブ</t>
    </rPh>
    <rPh sb="9" eb="11">
      <t>テイコウ</t>
    </rPh>
    <rPh sb="11" eb="13">
      <t>ケイスウ</t>
    </rPh>
    <rPh sb="15" eb="16">
      <t>マ</t>
    </rPh>
    <phoneticPr fontId="2"/>
  </si>
  <si>
    <t>【表2-2】 局部抵抗係数 (合流)</t>
    <rPh sb="7" eb="9">
      <t>キョクブ</t>
    </rPh>
    <rPh sb="9" eb="11">
      <t>テイコウ</t>
    </rPh>
    <rPh sb="11" eb="13">
      <t>ケイスウ</t>
    </rPh>
    <rPh sb="15" eb="17">
      <t>ゴウリュウ</t>
    </rPh>
    <phoneticPr fontId="2"/>
  </si>
  <si>
    <t>A2/A1</t>
    <phoneticPr fontId="2"/>
  </si>
  <si>
    <t>ζ</t>
    <phoneticPr fontId="2"/>
  </si>
  <si>
    <t>【表2-3】 局部抵抗係数 (煙道内のダンパー)</t>
    <rPh sb="7" eb="9">
      <t>キョクブ</t>
    </rPh>
    <rPh sb="9" eb="11">
      <t>テイコウ</t>
    </rPh>
    <rPh sb="11" eb="13">
      <t>ケイスウ</t>
    </rPh>
    <rPh sb="15" eb="16">
      <t>ケムリ</t>
    </rPh>
    <rPh sb="16" eb="18">
      <t>ドウナイ</t>
    </rPh>
    <phoneticPr fontId="2"/>
  </si>
  <si>
    <t>円形</t>
    <rPh sb="0" eb="2">
      <t>エンケイ</t>
    </rPh>
    <phoneticPr fontId="2"/>
  </si>
  <si>
    <t>矩形</t>
    <rPh sb="0" eb="2">
      <t>クケイ</t>
    </rPh>
    <phoneticPr fontId="2"/>
  </si>
  <si>
    <t>ただし、ちょう形ダンパーの抵抗係数は、0.35とする。</t>
    <rPh sb="7" eb="8">
      <t>ガタ</t>
    </rPh>
    <rPh sb="13" eb="15">
      <t>テイコウ</t>
    </rPh>
    <rPh sb="15" eb="17">
      <t>ケイスウ</t>
    </rPh>
    <phoneticPr fontId="2"/>
  </si>
  <si>
    <t>【表2-4】 局部抵抗係数 (煙突頂部)</t>
    <rPh sb="7" eb="9">
      <t>キョクブ</t>
    </rPh>
    <rPh sb="9" eb="11">
      <t>テイコウ</t>
    </rPh>
    <rPh sb="11" eb="13">
      <t>ケイスウ</t>
    </rPh>
    <rPh sb="15" eb="17">
      <t>エントツ</t>
    </rPh>
    <rPh sb="17" eb="18">
      <t>イタダキ</t>
    </rPh>
    <rPh sb="18" eb="19">
      <t>ブ</t>
    </rPh>
    <phoneticPr fontId="2"/>
  </si>
  <si>
    <t>h/d</t>
    <phoneticPr fontId="2"/>
  </si>
  <si>
    <t>ζ</t>
    <phoneticPr fontId="2"/>
  </si>
  <si>
    <t>(ASHRAE 1997)</t>
    <phoneticPr fontId="2"/>
  </si>
  <si>
    <t>(HASS 111)</t>
    <phoneticPr fontId="2"/>
  </si>
  <si>
    <t>(ASHRAE 1989)</t>
    <phoneticPr fontId="2"/>
  </si>
  <si>
    <t>局部抵抗係数　ζ</t>
  </si>
  <si>
    <t>R/d</t>
  </si>
  <si>
    <t>ζ</t>
  </si>
  <si>
    <t>θ</t>
    <phoneticPr fontId="2"/>
  </si>
  <si>
    <t>20°</t>
    <phoneticPr fontId="2"/>
  </si>
  <si>
    <t>30°</t>
    <phoneticPr fontId="2"/>
  </si>
  <si>
    <t>45°</t>
    <phoneticPr fontId="2"/>
  </si>
  <si>
    <t>60°</t>
    <phoneticPr fontId="2"/>
  </si>
  <si>
    <t>75°</t>
    <phoneticPr fontId="2"/>
  </si>
  <si>
    <t>90°</t>
    <phoneticPr fontId="2"/>
  </si>
  <si>
    <t>【表2-5】 その他局部抵抗係数 (ダクト設計資料より)</t>
    <rPh sb="9" eb="10">
      <t>タ</t>
    </rPh>
    <rPh sb="10" eb="12">
      <t>キョクブ</t>
    </rPh>
    <rPh sb="12" eb="14">
      <t>テイコウ</t>
    </rPh>
    <rPh sb="14" eb="16">
      <t>ケイスウ</t>
    </rPh>
    <rPh sb="21" eb="23">
      <t>セッケイ</t>
    </rPh>
    <rPh sb="23" eb="25">
      <t>シリョウ</t>
    </rPh>
    <phoneticPr fontId="2"/>
  </si>
  <si>
    <r>
      <t>【表2-5-1】　円形ベンド（成形）</t>
    </r>
    <r>
      <rPr>
        <vertAlign val="superscript"/>
        <sz val="11"/>
        <rFont val="ＭＳ 明朝"/>
        <family val="1"/>
        <charset val="128"/>
      </rPr>
      <t>*4</t>
    </r>
    <phoneticPr fontId="2"/>
  </si>
  <si>
    <r>
      <t>【表2-5-2】円形突忖エルボ</t>
    </r>
    <r>
      <rPr>
        <vertAlign val="superscript"/>
        <sz val="11"/>
        <rFont val="ＭＳ 明朝"/>
        <family val="1"/>
        <charset val="128"/>
      </rPr>
      <t>*4</t>
    </r>
    <phoneticPr fontId="2"/>
  </si>
  <si>
    <t>局部抵抗係数　ζ</t>
    <phoneticPr fontId="2"/>
  </si>
  <si>
    <t>ζ</t>
    <phoneticPr fontId="2"/>
  </si>
  <si>
    <r>
      <t>【表2-5-3】円形エビ継90゜エルボ</t>
    </r>
    <r>
      <rPr>
        <vertAlign val="superscript"/>
        <sz val="11"/>
        <rFont val="ＭＳ 明朝"/>
        <family val="1"/>
        <charset val="128"/>
      </rPr>
      <t>*3</t>
    </r>
    <phoneticPr fontId="2"/>
  </si>
  <si>
    <t>Q3/Q2</t>
    <phoneticPr fontId="2"/>
  </si>
  <si>
    <t>0.1</t>
  </si>
  <si>
    <t>0.2</t>
  </si>
  <si>
    <t>0.3</t>
  </si>
  <si>
    <t>0.4</t>
  </si>
  <si>
    <t>0.6</t>
  </si>
  <si>
    <t>0.8</t>
  </si>
  <si>
    <t>1.0</t>
  </si>
  <si>
    <t>0.40</t>
  </si>
  <si>
    <t>3.8</t>
  </si>
  <si>
    <t>0.72</t>
  </si>
  <si>
    <t>0.17</t>
  </si>
  <si>
    <t>9.2</t>
  </si>
  <si>
    <t>2.3</t>
  </si>
  <si>
    <t>0.21</t>
  </si>
  <si>
    <t>0.11</t>
  </si>
  <si>
    <t>16</t>
  </si>
  <si>
    <t>4.3</t>
  </si>
  <si>
    <t>2.1</t>
  </si>
  <si>
    <t>0.94</t>
  </si>
  <si>
    <t>0.54</t>
  </si>
  <si>
    <t>0.32</t>
  </si>
  <si>
    <t>0.5</t>
  </si>
  <si>
    <t>26</t>
  </si>
  <si>
    <t>6.8</t>
  </si>
  <si>
    <t>3.2</t>
  </si>
  <si>
    <t>1.1</t>
  </si>
  <si>
    <t>0.66</t>
  </si>
  <si>
    <t>0.49</t>
  </si>
  <si>
    <t>37</t>
  </si>
  <si>
    <t>9.7</t>
  </si>
  <si>
    <t>4.7</t>
  </si>
  <si>
    <t>1.6</t>
  </si>
  <si>
    <t>0.92</t>
  </si>
  <si>
    <t>0.69</t>
  </si>
  <si>
    <t>0.57</t>
  </si>
  <si>
    <t>0.7</t>
  </si>
  <si>
    <t>43</t>
  </si>
  <si>
    <t>13</t>
  </si>
  <si>
    <t>6.3</t>
  </si>
  <si>
    <t>0.88</t>
  </si>
  <si>
    <t>O72</t>
  </si>
  <si>
    <t>65</t>
  </si>
  <si>
    <t>17</t>
  </si>
  <si>
    <t>7.9</t>
  </si>
  <si>
    <t>2.7</t>
  </si>
  <si>
    <t>1.5</t>
  </si>
  <si>
    <t>0.86</t>
  </si>
  <si>
    <t>0.9</t>
  </si>
  <si>
    <t>82</t>
  </si>
  <si>
    <t>3.4</t>
  </si>
  <si>
    <t>1.8</t>
  </si>
  <si>
    <t>1.2</t>
  </si>
  <si>
    <t>0.99</t>
  </si>
  <si>
    <t>0</t>
  </si>
  <si>
    <t>0.05</t>
  </si>
  <si>
    <t>0.12</t>
  </si>
  <si>
    <t>0.14</t>
  </si>
  <si>
    <t>0.22</t>
  </si>
  <si>
    <t>0.27</t>
  </si>
  <si>
    <t>0.29</t>
  </si>
  <si>
    <t>-0.13</t>
  </si>
  <si>
    <t>0.08</t>
  </si>
  <si>
    <t>0.20</t>
  </si>
  <si>
    <t>0.28</t>
  </si>
  <si>
    <t>-1.7</t>
  </si>
  <si>
    <t>0.26</t>
  </si>
  <si>
    <t>0.36</t>
  </si>
  <si>
    <t>0.41</t>
  </si>
  <si>
    <t>0.16</t>
  </si>
  <si>
    <t>0.30</t>
  </si>
  <si>
    <t>0.33</t>
  </si>
  <si>
    <t>0.25</t>
  </si>
  <si>
    <t>局部抵抗係数　ζ</t>
    <phoneticPr fontId="2"/>
  </si>
  <si>
    <t>0.24</t>
  </si>
  <si>
    <t>8.0</t>
  </si>
  <si>
    <t>0.60</t>
  </si>
  <si>
    <t>0.23</t>
  </si>
  <si>
    <t>0.06</t>
  </si>
  <si>
    <t>14</t>
  </si>
  <si>
    <t>1.3</t>
  </si>
  <si>
    <t>0.15</t>
  </si>
  <si>
    <t>22</t>
  </si>
  <si>
    <t>5.0</t>
  </si>
  <si>
    <t>0.65</t>
  </si>
  <si>
    <t>32</t>
  </si>
  <si>
    <t>7.0</t>
  </si>
  <si>
    <t>3.0</t>
  </si>
  <si>
    <t>0.91</t>
  </si>
  <si>
    <t>0.81</t>
  </si>
  <si>
    <t>O､61</t>
  </si>
  <si>
    <t>0.51</t>
  </si>
  <si>
    <t>3.9</t>
  </si>
  <si>
    <t>0.56</t>
  </si>
  <si>
    <t>0.39</t>
  </si>
  <si>
    <t>56</t>
  </si>
  <si>
    <t>12</t>
  </si>
  <si>
    <t>1,5</t>
  </si>
  <si>
    <t>71</t>
  </si>
  <si>
    <t>15</t>
  </si>
  <si>
    <t>6.2</t>
  </si>
  <si>
    <t>0.35</t>
  </si>
  <si>
    <t>87</t>
  </si>
  <si>
    <t>19</t>
  </si>
  <si>
    <t>7.4</t>
  </si>
  <si>
    <t>2.0</t>
  </si>
  <si>
    <t>0.78</t>
  </si>
  <si>
    <r>
      <t>A</t>
    </r>
    <r>
      <rPr>
        <vertAlign val="subscript"/>
        <sz val="9"/>
        <color indexed="8"/>
        <rFont val="ＭＳ ゴシック"/>
        <family val="3"/>
        <charset val="128"/>
      </rPr>
      <t>1</t>
    </r>
    <r>
      <rPr>
        <sz val="9"/>
        <color indexed="8"/>
        <rFont val="ＭＳ ゴシック"/>
        <family val="3"/>
        <charset val="128"/>
      </rPr>
      <t>/A</t>
    </r>
    <r>
      <rPr>
        <vertAlign val="subscript"/>
        <sz val="9"/>
        <color indexed="8"/>
        <rFont val="ＭＳ ゴシック"/>
        <family val="3"/>
        <charset val="128"/>
      </rPr>
      <t>2</t>
    </r>
    <phoneticPr fontId="2"/>
  </si>
  <si>
    <t>ζ</t>
    <phoneticPr fontId="2"/>
  </si>
  <si>
    <t>0.83</t>
  </si>
  <si>
    <t>0.62</t>
  </si>
  <si>
    <t>10°</t>
  </si>
  <si>
    <t>15°</t>
  </si>
  <si>
    <t>20°</t>
  </si>
  <si>
    <t>30°</t>
  </si>
  <si>
    <t>45°</t>
  </si>
  <si>
    <t>60°</t>
  </si>
  <si>
    <t>90゜</t>
  </si>
  <si>
    <t>0.38</t>
  </si>
  <si>
    <t>0.84</t>
  </si>
  <si>
    <t>0.59</t>
  </si>
  <si>
    <t>0.76</t>
  </si>
  <si>
    <t>0.80</t>
  </si>
  <si>
    <t>0.46</t>
  </si>
  <si>
    <t>0.61</t>
  </si>
  <si>
    <t>0.68</t>
  </si>
  <si>
    <t>0.64</t>
  </si>
  <si>
    <t>0.13</t>
  </si>
  <si>
    <t>0.19</t>
  </si>
  <si>
    <r>
      <t>【表2-5-4】円形直角合流(直通側)</t>
    </r>
    <r>
      <rPr>
        <vertAlign val="superscript"/>
        <sz val="11"/>
        <rFont val="ＭＳ 明朝"/>
        <family val="1"/>
        <charset val="128"/>
      </rPr>
      <t>*1</t>
    </r>
    <rPh sb="10" eb="11">
      <t>チョク</t>
    </rPh>
    <phoneticPr fontId="2"/>
  </si>
  <si>
    <r>
      <t>【表2-5-4】 円形直角合流(合流側)</t>
    </r>
    <r>
      <rPr>
        <vertAlign val="superscript"/>
        <sz val="11"/>
        <rFont val="ＭＳ 明朝"/>
        <family val="1"/>
        <charset val="128"/>
      </rPr>
      <t>*4</t>
    </r>
    <phoneticPr fontId="2"/>
  </si>
  <si>
    <r>
      <t>【表2-5-5】 円形45゜合流（直通側)</t>
    </r>
    <r>
      <rPr>
        <vertAlign val="superscript"/>
        <sz val="11"/>
        <rFont val="ＭＳ 明朝"/>
        <family val="1"/>
        <charset val="128"/>
      </rPr>
      <t>*1</t>
    </r>
    <rPh sb="17" eb="19">
      <t>チョクツウ</t>
    </rPh>
    <rPh sb="19" eb="20">
      <t>ガワ</t>
    </rPh>
    <phoneticPr fontId="2"/>
  </si>
  <si>
    <r>
      <t>【表2-5-6】円形45゜合流（合流側)</t>
    </r>
    <r>
      <rPr>
        <vertAlign val="superscript"/>
        <sz val="11"/>
        <rFont val="ＭＳ 明朝"/>
        <family val="1"/>
        <charset val="128"/>
      </rPr>
      <t>*1</t>
    </r>
    <rPh sb="18" eb="19">
      <t>ガワ</t>
    </rPh>
    <phoneticPr fontId="2"/>
  </si>
  <si>
    <r>
      <t>【表2-5-7】円形急拡大</t>
    </r>
    <r>
      <rPr>
        <vertAlign val="superscript"/>
        <sz val="11"/>
        <rFont val="ＭＳ 明朝"/>
        <family val="1"/>
        <charset val="128"/>
      </rPr>
      <t>*2</t>
    </r>
    <rPh sb="8" eb="10">
      <t>エンケイ</t>
    </rPh>
    <rPh sb="10" eb="11">
      <t>キュウ</t>
    </rPh>
    <rPh sb="11" eb="13">
      <t>カクダイ</t>
    </rPh>
    <phoneticPr fontId="2"/>
  </si>
  <si>
    <r>
      <t>【表2-5-8】円形漸拡大</t>
    </r>
    <r>
      <rPr>
        <vertAlign val="superscript"/>
        <sz val="11"/>
        <rFont val="ＭＳ 明朝"/>
        <family val="1"/>
        <charset val="128"/>
      </rPr>
      <t>*2</t>
    </r>
    <phoneticPr fontId="2"/>
  </si>
  <si>
    <r>
      <t>標準単位排ｶﾞｽ量G</t>
    </r>
    <r>
      <rPr>
        <sz val="9"/>
        <rFont val="ＭＳ 明朝"/>
        <family val="1"/>
        <charset val="128"/>
      </rPr>
      <t>N</t>
    </r>
    <r>
      <rPr>
        <sz val="10"/>
        <rFont val="ＭＳ 明朝"/>
        <family val="1"/>
        <charset val="128"/>
      </rPr>
      <t>=G0+(m-1)*L0</t>
    </r>
    <rPh sb="0" eb="2">
      <t>ヒョウジュン</t>
    </rPh>
    <rPh sb="2" eb="4">
      <t>タンイ</t>
    </rPh>
    <rPh sb="4" eb="5">
      <t>ハイ</t>
    </rPh>
    <rPh sb="8" eb="9">
      <t>リョウ</t>
    </rPh>
    <phoneticPr fontId="2"/>
  </si>
  <si>
    <t xml:space="preserve">  【表1-1】より</t>
    <phoneticPr fontId="2"/>
  </si>
  <si>
    <t>密度 ρ0</t>
    <rPh sb="0" eb="2">
      <t>ミツド</t>
    </rPh>
    <phoneticPr fontId="2"/>
  </si>
  <si>
    <t>m2</t>
    <phoneticPr fontId="2"/>
  </si>
  <si>
    <t>m</t>
    <phoneticPr fontId="2"/>
  </si>
  <si>
    <t>【通風力の計算】</t>
    <rPh sb="1" eb="3">
      <t>ツウフウ</t>
    </rPh>
    <rPh sb="3" eb="4">
      <t>リョク</t>
    </rPh>
    <rPh sb="5" eb="7">
      <t>ケイサン</t>
    </rPh>
    <phoneticPr fontId="2"/>
  </si>
  <si>
    <r>
      <t xml:space="preserve">       煙突の高さ ht1  (煙突接続口中心から煙突頂部までの</t>
    </r>
    <r>
      <rPr>
        <sz val="11"/>
        <color indexed="10"/>
        <rFont val="ＭＳ 明朝"/>
        <family val="1"/>
        <charset val="128"/>
      </rPr>
      <t>全長</t>
    </r>
    <r>
      <rPr>
        <sz val="11"/>
        <rFont val="ＭＳ 明朝"/>
        <family val="1"/>
        <charset val="128"/>
      </rPr>
      <t>)</t>
    </r>
    <rPh sb="7" eb="9">
      <t>エントツ</t>
    </rPh>
    <rPh sb="10" eb="11">
      <t>タカ</t>
    </rPh>
    <rPh sb="19" eb="21">
      <t>エントツ</t>
    </rPh>
    <rPh sb="21" eb="23">
      <t>セツゾク</t>
    </rPh>
    <rPh sb="23" eb="24">
      <t>クチ</t>
    </rPh>
    <rPh sb="24" eb="26">
      <t>チュウシン</t>
    </rPh>
    <rPh sb="28" eb="30">
      <t>エントツ</t>
    </rPh>
    <rPh sb="30" eb="31">
      <t>チョウ</t>
    </rPh>
    <rPh sb="31" eb="32">
      <t>ブ</t>
    </rPh>
    <rPh sb="35" eb="36">
      <t>ゼン</t>
    </rPh>
    <rPh sb="36" eb="37">
      <t>ナガ</t>
    </rPh>
    <phoneticPr fontId="2"/>
  </si>
  <si>
    <r>
      <t xml:space="preserve">       煙道の</t>
    </r>
    <r>
      <rPr>
        <sz val="11"/>
        <color indexed="10"/>
        <rFont val="ＭＳ 明朝"/>
        <family val="1"/>
        <charset val="128"/>
      </rPr>
      <t>全長</t>
    </r>
    <r>
      <rPr>
        <sz val="11"/>
        <rFont val="ＭＳ 明朝"/>
        <family val="1"/>
        <charset val="128"/>
      </rPr>
      <t xml:space="preserve"> Lt</t>
    </r>
    <rPh sb="10" eb="11">
      <t>ゼン</t>
    </rPh>
    <rPh sb="11" eb="12">
      <t>ナガ</t>
    </rPh>
    <phoneticPr fontId="2"/>
  </si>
  <si>
    <t>Pa</t>
    <phoneticPr fontId="2"/>
  </si>
  <si>
    <t>箇所</t>
    <rPh sb="0" eb="2">
      <t>カショ</t>
    </rPh>
    <phoneticPr fontId="2"/>
  </si>
  <si>
    <t>[ボイラー １台の場合]</t>
    <rPh sb="7" eb="8">
      <t>ダイ</t>
    </rPh>
    <rPh sb="9" eb="11">
      <t>バアイ</t>
    </rPh>
    <phoneticPr fontId="2"/>
  </si>
  <si>
    <t>「大気法」による煙突高さ</t>
    <rPh sb="1" eb="3">
      <t>タイキ</t>
    </rPh>
    <rPh sb="3" eb="4">
      <t>ホウ</t>
    </rPh>
    <rPh sb="8" eb="10">
      <t>エントツ</t>
    </rPh>
    <rPh sb="10" eb="11">
      <t>タカ</t>
    </rPh>
    <phoneticPr fontId="2"/>
  </si>
  <si>
    <t>「建築基準法」第115条による煙突高さ</t>
    <rPh sb="1" eb="3">
      <t>ケンチク</t>
    </rPh>
    <rPh sb="3" eb="5">
      <t>キジュン</t>
    </rPh>
    <rPh sb="5" eb="6">
      <t>ホウ</t>
    </rPh>
    <rPh sb="7" eb="8">
      <t>ダイ</t>
    </rPh>
    <rPh sb="11" eb="12">
      <t>ジョウ</t>
    </rPh>
    <rPh sb="15" eb="17">
      <t>エントツ</t>
    </rPh>
    <rPh sb="17" eb="18">
      <t>タカ</t>
    </rPh>
    <phoneticPr fontId="2"/>
  </si>
  <si>
    <t xml:space="preserve"> Av：煙突の有効断面積</t>
    <rPh sb="4" eb="6">
      <t>エントツ</t>
    </rPh>
    <rPh sb="7" eb="9">
      <t>ユウコウ</t>
    </rPh>
    <rPh sb="9" eb="12">
      <t>ダンメンセキ</t>
    </rPh>
    <phoneticPr fontId="2"/>
  </si>
  <si>
    <t xml:space="preserve"> V：燃料の単位あたりの排ｶﾞｽ量</t>
    <rPh sb="3" eb="5">
      <t>ネンリョウ</t>
    </rPh>
    <rPh sb="6" eb="8">
      <t>タンイ</t>
    </rPh>
    <rPh sb="12" eb="13">
      <t>ハイ</t>
    </rPh>
    <rPh sb="16" eb="17">
      <t>リョウ</t>
    </rPh>
    <phoneticPr fontId="2"/>
  </si>
  <si>
    <t>m3/kg  m3/m3</t>
    <phoneticPr fontId="2"/>
  </si>
  <si>
    <t xml:space="preserve"> Q：燃料消費量</t>
    <rPh sb="3" eb="5">
      <t>ネンリョウ</t>
    </rPh>
    <rPh sb="5" eb="7">
      <t>ショウヒ</t>
    </rPh>
    <rPh sb="7" eb="8">
      <t>リョウ</t>
    </rPh>
    <phoneticPr fontId="2"/>
  </si>
  <si>
    <t>kg/h  m3/h</t>
    <phoneticPr fontId="2"/>
  </si>
  <si>
    <t xml:space="preserve">   (ﾎﾞｲﾗｰ定格出力を燃料の低発熱量とﾎﾞｲﾗｰ効率の積で除した値)</t>
    <rPh sb="9" eb="11">
      <t>テイカク</t>
    </rPh>
    <rPh sb="11" eb="13">
      <t>シュツリョク</t>
    </rPh>
    <rPh sb="14" eb="16">
      <t>ネンリョウ</t>
    </rPh>
    <rPh sb="17" eb="18">
      <t>テイ</t>
    </rPh>
    <rPh sb="18" eb="20">
      <t>ハツネツ</t>
    </rPh>
    <rPh sb="20" eb="21">
      <t>リョウ</t>
    </rPh>
    <rPh sb="27" eb="29">
      <t>コウリツ</t>
    </rPh>
    <rPh sb="30" eb="31">
      <t>セキ</t>
    </rPh>
    <rPh sb="32" eb="33">
      <t>ジョ</t>
    </rPh>
    <rPh sb="35" eb="36">
      <t>アタイ</t>
    </rPh>
    <phoneticPr fontId="2"/>
  </si>
  <si>
    <t xml:space="preserve"> n：煙突の曲がりの数</t>
    <rPh sb="3" eb="5">
      <t>エントツ</t>
    </rPh>
    <rPh sb="6" eb="7">
      <t>マ</t>
    </rPh>
    <rPh sb="10" eb="11">
      <t>カズ</t>
    </rPh>
    <phoneticPr fontId="2"/>
  </si>
  <si>
    <t xml:space="preserve"> Pb：ﾎﾞｲﾗｰ内通風抵抗</t>
    <rPh sb="9" eb="11">
      <t>ツウフウ</t>
    </rPh>
    <rPh sb="11" eb="13">
      <t>テイコウ</t>
    </rPh>
    <phoneticPr fontId="2"/>
  </si>
  <si>
    <t xml:space="preserve"> Zf：ﾎﾞｲﾗｰ送風機の通風力</t>
    <rPh sb="9" eb="12">
      <t>ソウフウキ</t>
    </rPh>
    <rPh sb="13" eb="15">
      <t>ツウフウ</t>
    </rPh>
    <rPh sb="15" eb="16">
      <t>リョク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</si>
  <si>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(昭和56年建設省告示第1112号)</t>
    </r>
    <rPh sb="5" eb="7">
      <t>ショウワ</t>
    </rPh>
    <rPh sb="9" eb="10">
      <t>ネン</t>
    </rPh>
    <rPh sb="10" eb="13">
      <t>ケンセツショウ</t>
    </rPh>
    <rPh sb="13" eb="15">
      <t>コクジ</t>
    </rPh>
    <rPh sb="15" eb="16">
      <t>ダイ</t>
    </rPh>
    <rPh sb="20" eb="21">
      <t>ゴウ</t>
    </rPh>
    <phoneticPr fontId="2"/>
  </si>
  <si>
    <r>
      <t xml:space="preserve">【 1、諸元 </t>
    </r>
    <r>
      <rPr>
        <sz val="11"/>
        <rFont val="ＭＳ 明朝"/>
        <family val="1"/>
        <charset val="128"/>
      </rPr>
      <t>】</t>
    </r>
    <rPh sb="4" eb="5">
      <t>ショ</t>
    </rPh>
    <rPh sb="5" eb="6">
      <t>ゲン</t>
    </rPh>
    <phoneticPr fontId="2"/>
  </si>
  <si>
    <t>【 2、煙突の煙道接続口の中心から、頂部までの高さ　　Hc  】</t>
    <phoneticPr fontId="2"/>
  </si>
  <si>
    <t>Lt=Lt1+Lt2</t>
    <phoneticPr fontId="2"/>
  </si>
  <si>
    <t>煙道①の全長 Lt1=</t>
    <rPh sb="0" eb="2">
      <t>エンドウ</t>
    </rPh>
    <rPh sb="4" eb="6">
      <t>ゼンチョウ</t>
    </rPh>
    <phoneticPr fontId="2"/>
  </si>
  <si>
    <t>煙道②の全長 Lt2=</t>
    <rPh sb="0" eb="2">
      <t>エンドウ</t>
    </rPh>
    <rPh sb="4" eb="6">
      <t>ゼンチョウ</t>
    </rPh>
    <phoneticPr fontId="2"/>
  </si>
  <si>
    <r>
      <t xml:space="preserve"> </t>
    </r>
    <r>
      <rPr>
        <sz val="11"/>
        <rFont val="ＭＳ 明朝"/>
        <family val="1"/>
        <charset val="128"/>
      </rPr>
      <t>L：</t>
    </r>
    <r>
      <rPr>
        <sz val="10"/>
        <rFont val="ＭＳ 明朝"/>
        <family val="1"/>
        <charset val="128"/>
      </rPr>
      <t>ﾎﾞｲﾗｰの煙突の煙道接続口の中心から、頂部までの</t>
    </r>
    <r>
      <rPr>
        <sz val="10"/>
        <color indexed="10"/>
        <rFont val="ＭＳ 明朝"/>
        <family val="1"/>
        <charset val="128"/>
      </rPr>
      <t>長さ</t>
    </r>
    <rPh sb="9" eb="11">
      <t>エントツ</t>
    </rPh>
    <rPh sb="12" eb="14">
      <t>エンドウ</t>
    </rPh>
    <rPh sb="14" eb="16">
      <t>セツゾク</t>
    </rPh>
    <rPh sb="16" eb="17">
      <t>グチ</t>
    </rPh>
    <rPh sb="18" eb="20">
      <t>チュウシン</t>
    </rPh>
    <rPh sb="23" eb="25">
      <t>チョウブ</t>
    </rPh>
    <rPh sb="28" eb="29">
      <t>ナガ</t>
    </rPh>
    <phoneticPr fontId="2"/>
  </si>
  <si>
    <t>℃</t>
    <phoneticPr fontId="2"/>
  </si>
  <si>
    <t xml:space="preserve">       煙道内の温度降下 ⊿ted</t>
    <phoneticPr fontId="2"/>
  </si>
  <si>
    <t>この色は記入してください。</t>
    <phoneticPr fontId="2"/>
  </si>
  <si>
    <t>℃/m</t>
    <phoneticPr fontId="2"/>
  </si>
  <si>
    <t>m</t>
    <phoneticPr fontId="2"/>
  </si>
  <si>
    <t>tg1=tb-(Lt*⊿ted)</t>
    <phoneticPr fontId="2"/>
  </si>
  <si>
    <t>℃</t>
    <phoneticPr fontId="2"/>
  </si>
  <si>
    <t>℃/m</t>
    <phoneticPr fontId="2"/>
  </si>
  <si>
    <t>ht1=</t>
    <phoneticPr fontId="2"/>
  </si>
  <si>
    <t>m</t>
    <phoneticPr fontId="2"/>
  </si>
  <si>
    <t>tg2=tg1-(ht1*⊿tet)</t>
    <phoneticPr fontId="2"/>
  </si>
  <si>
    <t>℃</t>
    <phoneticPr fontId="2"/>
  </si>
  <si>
    <t>℃</t>
    <phoneticPr fontId="2"/>
  </si>
  <si>
    <t>m</t>
    <phoneticPr fontId="2"/>
  </si>
  <si>
    <t>[ボイラー ２台の場合]</t>
    <rPh sb="7" eb="8">
      <t>ダイ</t>
    </rPh>
    <rPh sb="9" eb="11">
      <t>バアイ</t>
    </rPh>
    <phoneticPr fontId="2"/>
  </si>
  <si>
    <t xml:space="preserve">       故に、Df11 出口排ｶﾞｽ温度   tg11</t>
    <rPh sb="7" eb="8">
      <t>ユエ</t>
    </rPh>
    <rPh sb="17" eb="18">
      <t>ハイ</t>
    </rPh>
    <rPh sb="21" eb="23">
      <t>オンド</t>
    </rPh>
    <phoneticPr fontId="2"/>
  </si>
  <si>
    <r>
      <t>(どちらか</t>
    </r>
    <r>
      <rPr>
        <sz val="11"/>
        <color indexed="10"/>
        <rFont val="ＭＳ 明朝"/>
        <family val="1"/>
        <charset val="128"/>
      </rPr>
      <t>低温側</t>
    </r>
    <r>
      <rPr>
        <sz val="11"/>
        <rFont val="ＭＳ 明朝"/>
        <family val="1"/>
        <charset val="128"/>
      </rPr>
      <t>を採用)</t>
    </r>
    <rPh sb="5" eb="7">
      <t>テイオン</t>
    </rPh>
    <rPh sb="7" eb="8">
      <t>ガワ</t>
    </rPh>
    <rPh sb="9" eb="11">
      <t>サイヨウ</t>
    </rPh>
    <phoneticPr fontId="2"/>
  </si>
  <si>
    <t>枝側煙道②の全長 Lt12=</t>
    <rPh sb="2" eb="4">
      <t>エンドウ</t>
    </rPh>
    <rPh sb="6" eb="8">
      <t>ゼンチョウ</t>
    </rPh>
    <phoneticPr fontId="2"/>
  </si>
  <si>
    <t xml:space="preserve">       煙道内の温度降下 ⊿ted</t>
    <phoneticPr fontId="2"/>
  </si>
  <si>
    <t>この色は記入してください。</t>
    <phoneticPr fontId="2"/>
  </si>
  <si>
    <t>tg1=tb-(Lt*⊿ted)</t>
    <phoneticPr fontId="2"/>
  </si>
  <si>
    <t>[ボイラー ３台の場合]</t>
    <rPh sb="7" eb="8">
      <t>ダイ</t>
    </rPh>
    <rPh sb="9" eb="11">
      <t>バアイ</t>
    </rPh>
    <phoneticPr fontId="2"/>
  </si>
  <si>
    <t>枝側煙道③の全長 Lt13=</t>
    <rPh sb="2" eb="4">
      <t>エンドウ</t>
    </rPh>
    <rPh sb="6" eb="8">
      <t>ゼンチョウ</t>
    </rPh>
    <phoneticPr fontId="2"/>
  </si>
  <si>
    <t>Lt=Lt11+Lt21+Lt22</t>
    <phoneticPr fontId="2"/>
  </si>
  <si>
    <t>今回ｶﾞｽ温度に対し、枝側煙道②は考慮外です。</t>
    <rPh sb="0" eb="2">
      <t>コンカイ</t>
    </rPh>
    <rPh sb="5" eb="7">
      <t>オンド</t>
    </rPh>
    <rPh sb="8" eb="9">
      <t>タイ</t>
    </rPh>
    <rPh sb="17" eb="19">
      <t>コウリョ</t>
    </rPh>
    <rPh sb="19" eb="20">
      <t>ガイ</t>
    </rPh>
    <phoneticPr fontId="2"/>
  </si>
  <si>
    <t>Lt=Lt11+Lt21+Lt22+Lt23</t>
    <phoneticPr fontId="2"/>
  </si>
  <si>
    <r>
      <t>枝側煙道①の全長</t>
    </r>
    <r>
      <rPr>
        <sz val="11"/>
        <color indexed="10"/>
        <rFont val="ＭＳ 明朝"/>
        <family val="1"/>
        <charset val="128"/>
      </rPr>
      <t xml:space="preserve"> Lt11=</t>
    </r>
    <rPh sb="0" eb="1">
      <t>エダ</t>
    </rPh>
    <rPh sb="1" eb="2">
      <t>ガワ</t>
    </rPh>
    <rPh sb="2" eb="4">
      <t>エンドウ</t>
    </rPh>
    <rPh sb="6" eb="8">
      <t>ゼンチョウ</t>
    </rPh>
    <phoneticPr fontId="2"/>
  </si>
  <si>
    <r>
      <t xml:space="preserve">枝側煙道①の全長 </t>
    </r>
    <r>
      <rPr>
        <sz val="11"/>
        <color indexed="10"/>
        <rFont val="ＭＳ 明朝"/>
        <family val="1"/>
        <charset val="128"/>
      </rPr>
      <t>Lt11=</t>
    </r>
    <rPh sb="0" eb="1">
      <t>エダ</t>
    </rPh>
    <rPh sb="1" eb="2">
      <t>ガワ</t>
    </rPh>
    <rPh sb="2" eb="4">
      <t>エンドウ</t>
    </rPh>
    <rPh sb="6" eb="8">
      <t>ゼンチョウ</t>
    </rPh>
    <phoneticPr fontId="2"/>
  </si>
  <si>
    <t>( 記入を要します。)</t>
    <rPh sb="2" eb="4">
      <t>キニュウ</t>
    </rPh>
    <rPh sb="5" eb="6">
      <t>ヨウ</t>
    </rPh>
    <phoneticPr fontId="2"/>
  </si>
  <si>
    <t>( 記入を要します。)</t>
    <phoneticPr fontId="2"/>
  </si>
  <si>
    <t>煙道②2の全長 Lt211=</t>
    <rPh sb="0" eb="2">
      <t>エンドウ</t>
    </rPh>
    <rPh sb="5" eb="7">
      <t>ゼンチョウ</t>
    </rPh>
    <phoneticPr fontId="2"/>
  </si>
  <si>
    <t>[ボイラー ２＋２台の場合]</t>
    <rPh sb="9" eb="10">
      <t>ダイ</t>
    </rPh>
    <rPh sb="11" eb="13">
      <t>バアイ</t>
    </rPh>
    <phoneticPr fontId="2"/>
  </si>
  <si>
    <t>[ボイラー ２+２台の場合]</t>
    <rPh sb="9" eb="10">
      <t>ダイ</t>
    </rPh>
    <rPh sb="11" eb="13">
      <t>バアイ</t>
    </rPh>
    <phoneticPr fontId="2"/>
  </si>
  <si>
    <t>[ボイラー ３＋３台の場合]</t>
    <rPh sb="9" eb="10">
      <t>ダイ</t>
    </rPh>
    <rPh sb="11" eb="13">
      <t>バアイ</t>
    </rPh>
    <phoneticPr fontId="2"/>
  </si>
  <si>
    <t>[ボイラー ３+３台の場合]</t>
    <rPh sb="9" eb="10">
      <t>ダイ</t>
    </rPh>
    <rPh sb="11" eb="13">
      <t>バアイ</t>
    </rPh>
    <phoneticPr fontId="2"/>
  </si>
  <si>
    <r>
      <t xml:space="preserve">煙道②23の全長 </t>
    </r>
    <r>
      <rPr>
        <sz val="11"/>
        <color indexed="10"/>
        <rFont val="ＭＳ 明朝"/>
        <family val="1"/>
        <charset val="128"/>
      </rPr>
      <t>Lt123=</t>
    </r>
    <rPh sb="0" eb="2">
      <t>エンドウ</t>
    </rPh>
    <rPh sb="6" eb="8">
      <t>ゼンチョウ</t>
    </rPh>
    <phoneticPr fontId="2"/>
  </si>
  <si>
    <t>煙道①23の全長 Lt113=</t>
    <rPh sb="0" eb="2">
      <t>エンドウ</t>
    </rPh>
    <rPh sb="6" eb="8">
      <t>ゼンチョウ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</si>
  <si>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No,1、No,2、No,101、No,102</t>
    </r>
    <r>
      <rPr>
        <sz val="11"/>
        <rFont val="ＭＳ 明朝"/>
        <family val="1"/>
        <charset val="128"/>
      </rPr>
      <t xml:space="preserve">] ﾎﾞｲﾗｰの代表の出口排ｶﾞｽ温度  tb </t>
    </r>
    <rPh sb="40" eb="42">
      <t>デグチ</t>
    </rPh>
    <rPh sb="42" eb="43">
      <t>ハイ</t>
    </rPh>
    <rPh sb="46" eb="48">
      <t>オンド</t>
    </rPh>
    <phoneticPr fontId="2"/>
  </si>
  <si>
    <t xml:space="preserve">        (どちらか低温側を採用)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</si>
  <si>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No,1、No,2、No,3、No,101</t>
    </r>
    <r>
      <rPr>
        <sz val="11"/>
        <rFont val="ＭＳ 明朝"/>
        <family val="1"/>
        <charset val="128"/>
      </rPr>
      <t xml:space="preserve">] ﾎﾞｲﾗｰの代表の出口排ｶﾞｽ温度  tb </t>
    </r>
    <rPh sb="38" eb="40">
      <t>デグチ</t>
    </rPh>
    <rPh sb="40" eb="41">
      <t>ハイ</t>
    </rPh>
    <rPh sb="44" eb="46">
      <t>オンド</t>
    </rPh>
    <phoneticPr fontId="2"/>
  </si>
  <si>
    <t xml:space="preserve">        (どちらか低温側を採用)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</si>
  <si>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No,1、No,2、No,3、No,101、No,102</t>
    </r>
    <r>
      <rPr>
        <sz val="11"/>
        <rFont val="ＭＳ 明朝"/>
        <family val="1"/>
        <charset val="128"/>
      </rPr>
      <t xml:space="preserve">] ﾎﾞｲﾗｰの代表の出口排ｶﾞｽ温度  tb </t>
    </r>
    <rPh sb="45" eb="47">
      <t>デグチ</t>
    </rPh>
    <rPh sb="47" eb="48">
      <t>ハイ</t>
    </rPh>
    <rPh sb="51" eb="53">
      <t>オンド</t>
    </rPh>
    <phoneticPr fontId="2"/>
  </si>
  <si>
    <t xml:space="preserve">       (どちらか低温側を採用)</t>
    <phoneticPr fontId="2"/>
  </si>
  <si>
    <t xml:space="preserve">       (どちらか低温側を採用)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</si>
  <si>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No,1、No,2、No,3、No,101、No,102、No,103</t>
    </r>
    <r>
      <rPr>
        <sz val="11"/>
        <rFont val="ＭＳ 明朝"/>
        <family val="1"/>
        <charset val="128"/>
      </rPr>
      <t>] ﾎﾞｲﾗｰの代表の出口排ｶﾞｽ温度 tb</t>
    </r>
    <rPh sb="52" eb="54">
      <t>デグチ</t>
    </rPh>
    <rPh sb="54" eb="55">
      <t>ハイ</t>
    </rPh>
    <rPh sb="58" eb="60">
      <t>オンド</t>
    </rPh>
    <phoneticPr fontId="2"/>
  </si>
  <si>
    <t xml:space="preserve">       (どちらか低温側を採用)</t>
    <phoneticPr fontId="2"/>
  </si>
  <si>
    <t>Lt=Lt111+Lt121</t>
    <phoneticPr fontId="2"/>
  </si>
  <si>
    <t>[ボイラー ４＋３台の場合]</t>
    <rPh sb="9" eb="10">
      <t>ダイ</t>
    </rPh>
    <rPh sb="11" eb="13">
      <t>バアイ</t>
    </rPh>
    <phoneticPr fontId="2"/>
  </si>
  <si>
    <t>[ボイラー ４+３台の場合]</t>
    <rPh sb="9" eb="10">
      <t>ダイ</t>
    </rPh>
    <rPh sb="11" eb="13">
      <t>バアイ</t>
    </rPh>
    <phoneticPr fontId="2"/>
  </si>
  <si>
    <r>
      <t xml:space="preserve">主管煙道Df24の全長 </t>
    </r>
    <r>
      <rPr>
        <sz val="11"/>
        <color indexed="10"/>
        <rFont val="ＭＳ 明朝"/>
        <family val="1"/>
        <charset val="128"/>
      </rPr>
      <t>Lt24=</t>
    </r>
    <rPh sb="0" eb="2">
      <t>シュカン</t>
    </rPh>
    <rPh sb="2" eb="4">
      <t>エンドウ</t>
    </rPh>
    <rPh sb="9" eb="11">
      <t>ゼンチョウ</t>
    </rPh>
    <phoneticPr fontId="2"/>
  </si>
  <si>
    <t>枝側煙道④の全長 Lt14=</t>
    <rPh sb="2" eb="4">
      <t>エンドウ</t>
    </rPh>
    <rPh sb="6" eb="8">
      <t>ゼンチョウ</t>
    </rPh>
    <phoneticPr fontId="2"/>
  </si>
  <si>
    <t>Lt=Lt11+Lt21+Lt22+Lt23+Lt24</t>
    <phoneticPr fontId="2"/>
  </si>
  <si>
    <t>Lt=Lt111+Lt121</t>
    <phoneticPr fontId="2"/>
  </si>
  <si>
    <t>[ボイラー ３+２台の場合]</t>
    <rPh sb="9" eb="10">
      <t>ダイ</t>
    </rPh>
    <rPh sb="11" eb="13">
      <t>バアイ</t>
    </rPh>
    <phoneticPr fontId="2"/>
  </si>
  <si>
    <t>[ボイラー ３＋２台の場合]</t>
    <rPh sb="9" eb="10">
      <t>ダイ</t>
    </rPh>
    <rPh sb="11" eb="13">
      <t>バアイ</t>
    </rPh>
    <phoneticPr fontId="2"/>
  </si>
  <si>
    <t>煙道①22の全長 Lt112=</t>
    <rPh sb="0" eb="2">
      <t>エンドウ</t>
    </rPh>
    <rPh sb="6" eb="8">
      <t>ゼンチョウ</t>
    </rPh>
    <phoneticPr fontId="2"/>
  </si>
  <si>
    <r>
      <t>煙道①21の全長</t>
    </r>
    <r>
      <rPr>
        <sz val="11"/>
        <color indexed="10"/>
        <rFont val="ＭＳ 明朝"/>
        <family val="1"/>
        <charset val="128"/>
      </rPr>
      <t xml:space="preserve"> Lt111=</t>
    </r>
    <rPh sb="0" eb="2">
      <t>エンドウ</t>
    </rPh>
    <rPh sb="6" eb="8">
      <t>ゼンチョウ</t>
    </rPh>
    <phoneticPr fontId="2"/>
  </si>
  <si>
    <r>
      <t xml:space="preserve">煙道②21の全長 </t>
    </r>
    <r>
      <rPr>
        <sz val="11"/>
        <color indexed="10"/>
        <rFont val="ＭＳ 明朝"/>
        <family val="1"/>
        <charset val="128"/>
      </rPr>
      <t>Lt121=</t>
    </r>
    <rPh sb="0" eb="2">
      <t>エンドウ</t>
    </rPh>
    <rPh sb="6" eb="8">
      <t>ゼンチョウ</t>
    </rPh>
    <phoneticPr fontId="2"/>
  </si>
  <si>
    <r>
      <t xml:space="preserve">煙道②22の全長 </t>
    </r>
    <r>
      <rPr>
        <sz val="11"/>
        <color indexed="10"/>
        <rFont val="ＭＳ 明朝"/>
        <family val="1"/>
        <charset val="128"/>
      </rPr>
      <t>Lt122=</t>
    </r>
    <rPh sb="0" eb="2">
      <t>エンドウ</t>
    </rPh>
    <rPh sb="6" eb="8">
      <t>ゼンチョウ</t>
    </rPh>
    <phoneticPr fontId="2"/>
  </si>
  <si>
    <t>Lt=Lt11+Lt21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</si>
  <si>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</t>
    </r>
    <r>
      <rPr>
        <sz val="11"/>
        <rFont val="ＭＳ 明朝"/>
        <family val="1"/>
        <charset val="128"/>
      </rPr>
      <t>] ﾎﾞｲﾗｰの代表の出口排ｶﾞｽ温度  tb  (どちらか低温側を採用)</t>
    </r>
    <rPh sb="23" eb="25">
      <t>ダイヒョウ</t>
    </rPh>
    <rPh sb="26" eb="28">
      <t>デグチ</t>
    </rPh>
    <rPh sb="28" eb="29">
      <t>ハイ</t>
    </rPh>
    <rPh sb="32" eb="34">
      <t>オンド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</si>
  <si>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</t>
    </r>
    <r>
      <rPr>
        <sz val="11"/>
        <rFont val="ＭＳ 明朝"/>
        <family val="1"/>
        <charset val="128"/>
      </rPr>
      <t>] ﾎﾞｲﾗｰの代表の出口排ｶﾞｽ温度  tb (どちらか低温側を採用)</t>
    </r>
    <rPh sb="31" eb="33">
      <t>デグチ</t>
    </rPh>
    <rPh sb="33" eb="34">
      <t>ハイ</t>
    </rPh>
    <rPh sb="37" eb="39">
      <t>オンド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</si>
  <si>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No,1、No.101</t>
    </r>
    <r>
      <rPr>
        <sz val="11"/>
        <rFont val="ＭＳ 明朝"/>
        <family val="1"/>
        <charset val="128"/>
      </rPr>
      <t>] ﾎﾞｲﾗｰ出口排ｶﾞｽ温度   tb</t>
    </r>
    <rPh sb="24" eb="26">
      <t>デグチ</t>
    </rPh>
    <rPh sb="26" eb="27">
      <t>ハイ</t>
    </rPh>
    <rPh sb="30" eb="32">
      <t>オンド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</si>
  <si>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No,1、No,2、No.101</t>
    </r>
    <r>
      <rPr>
        <sz val="11"/>
        <rFont val="ＭＳ 明朝"/>
        <family val="1"/>
        <charset val="128"/>
      </rPr>
      <t>] ﾎﾞｲﾗｰ出口排ｶﾞｽ温度  tb (どちらか低温側を採用)</t>
    </r>
    <rPh sb="29" eb="31">
      <t>デグチ</t>
    </rPh>
    <rPh sb="31" eb="32">
      <t>ハイ</t>
    </rPh>
    <rPh sb="35" eb="37">
      <t>オンド</t>
    </rPh>
    <phoneticPr fontId="2"/>
  </si>
  <si>
    <t>主管煙道Df21の全長 Lt21=</t>
    <rPh sb="0" eb="2">
      <t>シュカン</t>
    </rPh>
    <rPh sb="2" eb="4">
      <t>エンドウ</t>
    </rPh>
    <rPh sb="9" eb="11">
      <t>ゼンチョウ</t>
    </rPh>
    <phoneticPr fontId="2"/>
  </si>
  <si>
    <t>( 記入を要します。) この部分は計算に反映されません。</t>
    <rPh sb="2" eb="4">
      <t>キニュウ</t>
    </rPh>
    <rPh sb="5" eb="6">
      <t>ヨウ</t>
    </rPh>
    <rPh sb="14" eb="16">
      <t>ブブン</t>
    </rPh>
    <rPh sb="17" eb="19">
      <t>ケイサン</t>
    </rPh>
    <rPh sb="20" eb="22">
      <t>ハンエイ</t>
    </rPh>
    <phoneticPr fontId="2"/>
  </si>
  <si>
    <t>主管煙道Df22の全長 Lt22=</t>
    <rPh sb="0" eb="2">
      <t>シュカン</t>
    </rPh>
    <rPh sb="2" eb="4">
      <t>エンドウ</t>
    </rPh>
    <rPh sb="9" eb="11">
      <t>ゼンチョウ</t>
    </rPh>
    <phoneticPr fontId="2"/>
  </si>
  <si>
    <t>煙道①2の全長 Lt111=</t>
    <rPh sb="0" eb="2">
      <t>エンドウ</t>
    </rPh>
    <rPh sb="5" eb="7">
      <t>ゼンチョウ</t>
    </rPh>
    <phoneticPr fontId="2"/>
  </si>
  <si>
    <t>煙道②2の全長 Lt121=</t>
    <rPh sb="0" eb="2">
      <t>エンドウ</t>
    </rPh>
    <rPh sb="5" eb="7">
      <t>ゼンチョウ</t>
    </rPh>
    <phoneticPr fontId="2"/>
  </si>
  <si>
    <t>Lt=Lt111+Lt121</t>
    <phoneticPr fontId="2"/>
  </si>
  <si>
    <t>( 記入を要します。)</t>
    <phoneticPr fontId="2"/>
  </si>
  <si>
    <t>( 記入を要します。)</t>
    <phoneticPr fontId="2"/>
  </si>
  <si>
    <t>Lt=Lt11+Lt21+Lt22+Lt23</t>
    <phoneticPr fontId="2"/>
  </si>
  <si>
    <t>[ボイラー ３+１台の場合]</t>
    <rPh sb="9" eb="10">
      <t>ダイ</t>
    </rPh>
    <rPh sb="11" eb="13">
      <t>バアイ</t>
    </rPh>
    <phoneticPr fontId="2"/>
  </si>
  <si>
    <t>[ボイラー ３＋１台の場合]</t>
    <rPh sb="9" eb="10">
      <t>ダイ</t>
    </rPh>
    <rPh sb="11" eb="13">
      <t>バアイ</t>
    </rPh>
    <phoneticPr fontId="2"/>
  </si>
  <si>
    <r>
      <t xml:space="preserve">主管煙道Df21の全長 </t>
    </r>
    <r>
      <rPr>
        <sz val="11"/>
        <color indexed="10"/>
        <rFont val="ＭＳ 明朝"/>
        <family val="1"/>
        <charset val="128"/>
      </rPr>
      <t>Lt21=</t>
    </r>
    <rPh sb="0" eb="2">
      <t>シュカン</t>
    </rPh>
    <rPh sb="2" eb="4">
      <t>エンドウ</t>
    </rPh>
    <rPh sb="9" eb="11">
      <t>ゼンチョウ</t>
    </rPh>
    <phoneticPr fontId="2"/>
  </si>
  <si>
    <r>
      <t xml:space="preserve">主管煙道Df23の全長 </t>
    </r>
    <r>
      <rPr>
        <sz val="11"/>
        <color indexed="10"/>
        <rFont val="ＭＳ 明朝"/>
        <family val="1"/>
        <charset val="128"/>
      </rPr>
      <t>Lt23=</t>
    </r>
    <rPh sb="0" eb="2">
      <t>シュカン</t>
    </rPh>
    <rPh sb="2" eb="4">
      <t>エンドウ</t>
    </rPh>
    <rPh sb="9" eb="11">
      <t>ゼンチョウ</t>
    </rPh>
    <phoneticPr fontId="2"/>
  </si>
  <si>
    <t>( 記入を要します。)</t>
    <phoneticPr fontId="2"/>
  </si>
  <si>
    <t>( 記入を要します。)</t>
    <phoneticPr fontId="2"/>
  </si>
  <si>
    <t>( 記入を要します。)</t>
    <phoneticPr fontId="2"/>
  </si>
  <si>
    <t xml:space="preserve">   機器仕様より</t>
    <rPh sb="3" eb="5">
      <t>キキ</t>
    </rPh>
    <rPh sb="5" eb="7">
      <t>シヨウ</t>
    </rPh>
    <phoneticPr fontId="2"/>
  </si>
  <si>
    <t xml:space="preserve">   現場の内容で</t>
    <rPh sb="3" eb="5">
      <t>ゲンバ</t>
    </rPh>
    <rPh sb="6" eb="8">
      <t>ナイヨウ</t>
    </rPh>
    <phoneticPr fontId="2"/>
  </si>
  <si>
    <t>℃</t>
    <phoneticPr fontId="2"/>
  </si>
  <si>
    <t>( 記入を要します。)</t>
    <phoneticPr fontId="2"/>
  </si>
  <si>
    <t xml:space="preserve">       煙道内の温度降下 ⊿ted</t>
    <phoneticPr fontId="2"/>
  </si>
  <si>
    <t>Lt=Lt1+Lt2</t>
    <phoneticPr fontId="2"/>
  </si>
  <si>
    <t>( 記入を要します。)</t>
    <phoneticPr fontId="2"/>
  </si>
  <si>
    <t>[ボイラー １＋１台の場合]</t>
    <rPh sb="9" eb="10">
      <t>ダイ</t>
    </rPh>
    <rPh sb="11" eb="13">
      <t>バアイ</t>
    </rPh>
    <phoneticPr fontId="2"/>
  </si>
  <si>
    <r>
      <t xml:space="preserve">   ァ、</t>
    </r>
    <r>
      <rPr>
        <sz val="11"/>
        <color indexed="10"/>
        <rFont val="ＭＳ 明朝"/>
        <family val="1"/>
        <charset val="128"/>
      </rPr>
      <t>ﾎﾞｲﾗｰ出口</t>
    </r>
    <r>
      <rPr>
        <sz val="11"/>
        <rFont val="ＭＳ 明朝"/>
        <family val="1"/>
        <charset val="128"/>
      </rPr>
      <t>排ｶﾞｽ温度   tb</t>
    </r>
    <rPh sb="10" eb="12">
      <t>デグチ</t>
    </rPh>
    <rPh sb="12" eb="13">
      <t>ハイ</t>
    </rPh>
    <rPh sb="16" eb="18">
      <t>オンド</t>
    </rPh>
    <phoneticPr fontId="2"/>
  </si>
  <si>
    <r>
      <t xml:space="preserve">   ｲ、</t>
    </r>
    <r>
      <rPr>
        <sz val="11"/>
        <color indexed="10"/>
        <rFont val="ＭＳ 明朝"/>
        <family val="1"/>
        <charset val="128"/>
      </rPr>
      <t>煙突入り口</t>
    </r>
    <r>
      <rPr>
        <sz val="11"/>
        <rFont val="ＭＳ 明朝"/>
        <family val="1"/>
        <charset val="128"/>
      </rPr>
      <t>排ｶﾞｽ温度   tg1</t>
    </r>
    <rPh sb="5" eb="7">
      <t>エントツ</t>
    </rPh>
    <rPh sb="7" eb="8">
      <t>イ</t>
    </rPh>
    <rPh sb="9" eb="10">
      <t>グチ</t>
    </rPh>
    <rPh sb="10" eb="11">
      <t>ハイ</t>
    </rPh>
    <rPh sb="14" eb="16">
      <t>オンド</t>
    </rPh>
    <phoneticPr fontId="2"/>
  </si>
  <si>
    <r>
      <t xml:space="preserve">   ｳ、</t>
    </r>
    <r>
      <rPr>
        <sz val="11"/>
        <color indexed="10"/>
        <rFont val="ＭＳ 明朝"/>
        <family val="1"/>
        <charset val="128"/>
      </rPr>
      <t>煙突出口</t>
    </r>
    <r>
      <rPr>
        <sz val="11"/>
        <rFont val="ＭＳ 明朝"/>
        <family val="1"/>
        <charset val="128"/>
      </rPr>
      <t>排ｶﾞｽ温度   tg2</t>
    </r>
    <rPh sb="5" eb="7">
      <t>エントツ</t>
    </rPh>
    <rPh sb="7" eb="8">
      <t>デ</t>
    </rPh>
    <rPh sb="8" eb="9">
      <t>グチ</t>
    </rPh>
    <rPh sb="9" eb="10">
      <t>ハイ</t>
    </rPh>
    <rPh sb="13" eb="15">
      <t>オンド</t>
    </rPh>
    <phoneticPr fontId="2"/>
  </si>
  <si>
    <r>
      <t xml:space="preserve">   ｲ、</t>
    </r>
    <r>
      <rPr>
        <sz val="11"/>
        <color indexed="10"/>
        <rFont val="ＭＳ 明朝"/>
        <family val="1"/>
        <charset val="128"/>
      </rPr>
      <t xml:space="preserve">煙道 Df22 出口 </t>
    </r>
    <r>
      <rPr>
        <sz val="11"/>
        <rFont val="ＭＳ 明朝"/>
        <family val="1"/>
        <charset val="128"/>
      </rPr>
      <t>排ｶﾞｽ温度(</t>
    </r>
    <r>
      <rPr>
        <sz val="11"/>
        <color indexed="10"/>
        <rFont val="ＭＳ 明朝"/>
        <family val="1"/>
        <charset val="128"/>
      </rPr>
      <t>煙突入口温度</t>
    </r>
    <r>
      <rPr>
        <sz val="11"/>
        <rFont val="ＭＳ 明朝"/>
        <family val="1"/>
        <charset val="128"/>
      </rPr>
      <t>)   tg1</t>
    </r>
    <rPh sb="5" eb="7">
      <t>エンドウ</t>
    </rPh>
    <rPh sb="13" eb="14">
      <t>デ</t>
    </rPh>
    <rPh sb="14" eb="15">
      <t>グチ</t>
    </rPh>
    <rPh sb="16" eb="17">
      <t>ハイ</t>
    </rPh>
    <rPh sb="20" eb="22">
      <t>オンド</t>
    </rPh>
    <rPh sb="23" eb="25">
      <t>エントツ</t>
    </rPh>
    <rPh sb="25" eb="27">
      <t>イリグチ</t>
    </rPh>
    <rPh sb="27" eb="29">
      <t>オンド</t>
    </rPh>
    <phoneticPr fontId="2"/>
  </si>
  <si>
    <r>
      <t xml:space="preserve">   ｲ、</t>
    </r>
    <r>
      <rPr>
        <sz val="11"/>
        <color indexed="10"/>
        <rFont val="ＭＳ 明朝"/>
        <family val="1"/>
        <charset val="128"/>
      </rPr>
      <t>煙道 Df23</t>
    </r>
    <r>
      <rPr>
        <sz val="11"/>
        <rFont val="ＭＳ 明朝"/>
        <family val="1"/>
        <charset val="128"/>
      </rPr>
      <t xml:space="preserve"> 出口排ｶﾞｽ温度   tg1</t>
    </r>
    <rPh sb="5" eb="7">
      <t>エンドウ</t>
    </rPh>
    <rPh sb="13" eb="14">
      <t>デ</t>
    </rPh>
    <rPh sb="14" eb="15">
      <t>グチ</t>
    </rPh>
    <rPh sb="15" eb="16">
      <t>ハイ</t>
    </rPh>
    <rPh sb="19" eb="21">
      <t>オンド</t>
    </rPh>
    <phoneticPr fontId="2"/>
  </si>
  <si>
    <r>
      <t xml:space="preserve">   ｳ、</t>
    </r>
    <r>
      <rPr>
        <sz val="11"/>
        <color indexed="10"/>
        <rFont val="ＭＳ 明朝"/>
        <family val="1"/>
        <charset val="128"/>
      </rPr>
      <t>煙突</t>
    </r>
    <r>
      <rPr>
        <sz val="11"/>
        <rFont val="ＭＳ 明朝"/>
        <family val="1"/>
        <charset val="128"/>
      </rPr>
      <t>出口排ｶﾞｽ温度   tg2</t>
    </r>
    <rPh sb="5" eb="7">
      <t>エントツ</t>
    </rPh>
    <rPh sb="7" eb="8">
      <t>デ</t>
    </rPh>
    <rPh sb="8" eb="9">
      <t>グチ</t>
    </rPh>
    <rPh sb="9" eb="10">
      <t>ハイ</t>
    </rPh>
    <rPh sb="13" eb="15">
      <t>オンド</t>
    </rPh>
    <phoneticPr fontId="2"/>
  </si>
  <si>
    <r>
      <t xml:space="preserve">     ﾎﾞｲﾗｰNo,1 </t>
    </r>
    <r>
      <rPr>
        <sz val="11"/>
        <rFont val="ＭＳ 明朝"/>
        <family val="1"/>
        <charset val="128"/>
      </rPr>
      <t>側の計算</t>
    </r>
    <rPh sb="15" eb="16">
      <t>ガワ</t>
    </rPh>
    <rPh sb="17" eb="19">
      <t>ケイサン</t>
    </rPh>
    <phoneticPr fontId="2"/>
  </si>
  <si>
    <r>
      <t xml:space="preserve">     ﾎﾞｲﾗｰNo,101 </t>
    </r>
    <r>
      <rPr>
        <sz val="11"/>
        <rFont val="ＭＳ 明朝"/>
        <family val="1"/>
        <charset val="128"/>
      </rPr>
      <t>側の計算</t>
    </r>
    <rPh sb="17" eb="18">
      <t>ガワ</t>
    </rPh>
    <rPh sb="19" eb="21">
      <t>ケイサン</t>
    </rPh>
    <phoneticPr fontId="2"/>
  </si>
  <si>
    <t>[ボイラー ２＋１台の場合]</t>
    <rPh sb="9" eb="10">
      <t>ダイ</t>
    </rPh>
    <rPh sb="11" eb="13">
      <t>バアイ</t>
    </rPh>
    <phoneticPr fontId="2"/>
  </si>
  <si>
    <t>煙道①の全長 Lt11=</t>
    <rPh sb="0" eb="2">
      <t>エンドウ</t>
    </rPh>
    <rPh sb="4" eb="6">
      <t>ゼンチョウ</t>
    </rPh>
    <phoneticPr fontId="2"/>
  </si>
  <si>
    <t>煙道②の全長 Lt12=</t>
    <rPh sb="0" eb="2">
      <t>エンドウ</t>
    </rPh>
    <rPh sb="4" eb="6">
      <t>ゼンチョウ</t>
    </rPh>
    <phoneticPr fontId="2"/>
  </si>
  <si>
    <r>
      <t>主管煙道Df21の全長</t>
    </r>
    <r>
      <rPr>
        <sz val="11"/>
        <color indexed="10"/>
        <rFont val="ＭＳ 明朝"/>
        <family val="1"/>
        <charset val="128"/>
      </rPr>
      <t xml:space="preserve"> Lt21=</t>
    </r>
    <rPh sb="0" eb="2">
      <t>シュカン</t>
    </rPh>
    <rPh sb="2" eb="4">
      <t>エンドウ</t>
    </rPh>
    <rPh sb="9" eb="11">
      <t>ゼンチョウ</t>
    </rPh>
    <phoneticPr fontId="2"/>
  </si>
  <si>
    <r>
      <t xml:space="preserve">主管煙道Df22の全長 </t>
    </r>
    <r>
      <rPr>
        <sz val="11"/>
        <color indexed="10"/>
        <rFont val="ＭＳ 明朝"/>
        <family val="1"/>
        <charset val="128"/>
      </rPr>
      <t>Lt22=</t>
    </r>
    <rPh sb="0" eb="2">
      <t>シュカン</t>
    </rPh>
    <rPh sb="2" eb="4">
      <t>エンドウ</t>
    </rPh>
    <rPh sb="9" eb="11">
      <t>ゼンチョウ</t>
    </rPh>
    <phoneticPr fontId="2"/>
  </si>
  <si>
    <t>煙道②の全長 Lt21=</t>
    <rPh sb="0" eb="2">
      <t>エンドウ</t>
    </rPh>
    <rPh sb="4" eb="6">
      <t>ゼンチョウ</t>
    </rPh>
    <phoneticPr fontId="2"/>
  </si>
  <si>
    <r>
      <t xml:space="preserve">       煙突の高さ ht1  (煙道接続口中心から煙突頂部までの </t>
    </r>
    <r>
      <rPr>
        <sz val="11"/>
        <color indexed="10"/>
        <rFont val="ＭＳ 明朝"/>
        <family val="1"/>
        <charset val="128"/>
      </rPr>
      <t xml:space="preserve">全長 </t>
    </r>
    <r>
      <rPr>
        <sz val="11"/>
        <rFont val="ＭＳ 明朝"/>
        <family val="1"/>
        <charset val="128"/>
      </rPr>
      <t>)</t>
    </r>
    <rPh sb="7" eb="9">
      <t>エントツ</t>
    </rPh>
    <rPh sb="10" eb="11">
      <t>タカ</t>
    </rPh>
    <rPh sb="19" eb="21">
      <t>エンドウ</t>
    </rPh>
    <rPh sb="21" eb="23">
      <t>セツゾク</t>
    </rPh>
    <rPh sb="23" eb="24">
      <t>クチ</t>
    </rPh>
    <rPh sb="24" eb="26">
      <t>チュウシン</t>
    </rPh>
    <rPh sb="28" eb="30">
      <t>エントツ</t>
    </rPh>
    <rPh sb="30" eb="31">
      <t>チョウ</t>
    </rPh>
    <rPh sb="31" eb="32">
      <t>ブ</t>
    </rPh>
    <rPh sb="36" eb="37">
      <t>ゼン</t>
    </rPh>
    <rPh sb="37" eb="38">
      <t>ナガ</t>
    </rPh>
    <phoneticPr fontId="2"/>
  </si>
  <si>
    <t>tb= ﾎﾞｲﾗｰ等 製造者の提示値 (tb≒200～400℃)</t>
    <rPh sb="9" eb="10">
      <t>トウ</t>
    </rPh>
    <rPh sb="11" eb="14">
      <t>セイゾウシャ</t>
    </rPh>
    <rPh sb="15" eb="17">
      <t>テイジ</t>
    </rPh>
    <rPh sb="17" eb="18">
      <t>アタイ</t>
    </rPh>
    <phoneticPr fontId="2"/>
  </si>
  <si>
    <t>温度差が大きい場合、排ガス容量を考慮して、数値を決定する。</t>
    <rPh sb="0" eb="3">
      <t>オンドサ</t>
    </rPh>
    <rPh sb="4" eb="5">
      <t>オオ</t>
    </rPh>
    <rPh sb="7" eb="9">
      <t>バアイ</t>
    </rPh>
    <rPh sb="10" eb="11">
      <t>ハイ</t>
    </rPh>
    <rPh sb="13" eb="15">
      <t>ヨウリョウ</t>
    </rPh>
    <rPh sb="16" eb="18">
      <t>コウリョ</t>
    </rPh>
    <rPh sb="21" eb="23">
      <t>スウチ</t>
    </rPh>
    <rPh sb="24" eb="26">
      <t>ケッテイ</t>
    </rPh>
    <phoneticPr fontId="2"/>
  </si>
  <si>
    <r>
      <t xml:space="preserve">       故に、</t>
    </r>
    <r>
      <rPr>
        <sz val="11"/>
        <color indexed="10"/>
        <rFont val="ＭＳ 明朝"/>
        <family val="1"/>
        <charset val="128"/>
      </rPr>
      <t xml:space="preserve">Df22 出口 </t>
    </r>
    <r>
      <rPr>
        <sz val="11"/>
        <rFont val="ＭＳ 明朝"/>
        <family val="1"/>
        <charset val="128"/>
      </rPr>
      <t>排ｶﾞｽ温度(</t>
    </r>
    <r>
      <rPr>
        <sz val="11"/>
        <color indexed="10"/>
        <rFont val="ＭＳ 明朝"/>
        <family val="1"/>
        <charset val="128"/>
      </rPr>
      <t>煙突入口温度</t>
    </r>
    <r>
      <rPr>
        <sz val="11"/>
        <rFont val="ＭＳ 明朝"/>
        <family val="1"/>
        <charset val="128"/>
      </rPr>
      <t>)    tg1</t>
    </r>
    <rPh sb="7" eb="8">
      <t>ユエ</t>
    </rPh>
    <rPh sb="18" eb="19">
      <t>ハイ</t>
    </rPh>
    <rPh sb="22" eb="24">
      <t>オンド</t>
    </rPh>
    <phoneticPr fontId="2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</si>
  <si>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"/>
  </si>
  <si>
    <t>作者 建築設備 の下記のソフトが皆様のお役に立ちます。</t>
    <phoneticPr fontId="2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</si>
  <si>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</si>
  <si>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</si>
  <si>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</si>
  <si>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</si>
  <si>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</si>
  <si>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</si>
  <si>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</si>
  <si>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</si>
  <si>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</si>
  <si>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</si>
  <si>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</si>
  <si>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</si>
  <si>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</si>
  <si>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</si>
  <si>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</si>
  <si>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</si>
  <si>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</si>
  <si>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</si>
  <si>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</si>
  <si>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</si>
  <si>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</si>
  <si>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</si>
  <si>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</si>
  <si>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</si>
  <si>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</si>
  <si>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</si>
  <si>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</si>
  <si>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</si>
  <si>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</si>
  <si>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</si>
  <si>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</si>
  <si>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</si>
  <si>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Windows10/8/7/Vista/XP/2000/NT/ビジネス</t>
  </si>
  <si>
    <r>
      <t>　</t>
    </r>
    <r>
      <rPr>
        <sz val="10"/>
        <color rgb="FF555555"/>
        <rFont val="Verdana"/>
        <family val="2"/>
      </rPr>
      <t>2次元cadの 用の図形集 塩ビ継ぎ手、ダクト、鋼管継手、桝等</t>
    </r>
  </si>
  <si>
    <r>
      <t>　</t>
    </r>
    <r>
      <rPr>
        <sz val="10"/>
        <color rgb="FF555555"/>
        <rFont val="Verdana"/>
        <family val="2"/>
      </rPr>
      <t>建築設備における、標準的原価データーを持つ、空調、衛生設備の見積、原価計算ソフト</t>
    </r>
  </si>
  <si>
    <t>●EXCEL2003と同じに使える</t>
  </si>
  <si>
    <r>
      <t>　</t>
    </r>
    <r>
      <rPr>
        <sz val="10"/>
        <color rgb="FF555555"/>
        <rFont val="Verdana"/>
        <family val="2"/>
      </rPr>
      <t>EXCEL2013がリボンでなく、EXCEL2003と同じコマンド表示になる</t>
    </r>
  </si>
  <si>
    <t>●EXCEL2003のコマンド表示で昔のEXCEL</t>
  </si>
  <si>
    <r>
      <t>　</t>
    </r>
    <r>
      <rPr>
        <sz val="10"/>
        <color rgb="FF555555"/>
        <rFont val="Verdana"/>
        <family val="2"/>
      </rPr>
      <t>昔のコマンド表示で昔のままに、だれでも文書ができる コマンド表示なので直感的に使える</t>
    </r>
  </si>
  <si>
    <r>
      <t>　</t>
    </r>
    <r>
      <rPr>
        <sz val="10"/>
        <color rgb="FF555555"/>
        <rFont val="Verdana"/>
        <family val="2"/>
      </rPr>
      <t>建築設備の給水設備配管の設計ソフト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</si>
  <si>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建築設備工事の作業手順・作業仕様を標準仕様書、下水道事業団仕様書に準じて作成</t>
    </r>
  </si>
  <si>
    <r>
      <t>　</t>
    </r>
    <r>
      <rPr>
        <sz val="10"/>
        <color rgb="FF555555"/>
        <rFont val="Verdana"/>
        <family val="2"/>
      </rPr>
      <t>建築設備の空調の熱量計算システム 国交省仕様に準拠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</si>
  <si>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送風機架台、横置圧力水槽、エアコン架台の構造計算が設備の担当者で出来る</t>
    </r>
  </si>
  <si>
    <r>
      <t>　</t>
    </r>
    <r>
      <rPr>
        <sz val="10"/>
        <color rgb="FF555555"/>
        <rFont val="Verdana"/>
        <family val="2"/>
      </rPr>
      <t>建築設備における、配管架台、配管振れ止め、機器架台の耐震計算練習ソフト</t>
    </r>
  </si>
  <si>
    <r>
      <t>　</t>
    </r>
    <r>
      <rPr>
        <sz val="10"/>
        <color rgb="FF555555"/>
        <rFont val="Verdana"/>
        <family val="2"/>
      </rPr>
      <t>サービスタンク・水槽架台、制御盤、キュービクル等耐震計算が設備の担当者で出来る</t>
    </r>
  </si>
  <si>
    <t>●キュービクルアンカー、タンク、ケーブルラック耐震</t>
  </si>
  <si>
    <r>
      <t>　</t>
    </r>
    <r>
      <rPr>
        <sz val="10"/>
        <color rgb="FF555555"/>
        <rFont val="Verdana"/>
        <family val="2"/>
      </rPr>
      <t>キュービクル耐震アンカーボルト、ケーブルラック耐震振れ止め、油小出しタンクの耐震架台</t>
    </r>
  </si>
  <si>
    <r>
      <t>　</t>
    </r>
    <r>
      <rPr>
        <sz val="10"/>
        <color rgb="FF555555"/>
        <rFont val="Verdana"/>
        <family val="2"/>
      </rPr>
      <t>配管架台、振れ止め架台の設計を建築設備の担当者レベル(構造計算の専門家でなくても)で理解できる</t>
    </r>
  </si>
  <si>
    <r>
      <t>　</t>
    </r>
    <r>
      <rPr>
        <sz val="10"/>
        <color rgb="FF555555"/>
        <rFont val="Verdana"/>
        <family val="2"/>
      </rPr>
      <t>建築の空調設備の熱量計算</t>
    </r>
  </si>
  <si>
    <t>●設備の担当の職務</t>
  </si>
  <si>
    <r>
      <t>　</t>
    </r>
    <r>
      <rPr>
        <sz val="10"/>
        <color rgb="FF555555"/>
        <rFont val="Verdana"/>
        <family val="2"/>
      </rPr>
      <t>建築設備の現場担当の提出書類、現場管理の内容</t>
    </r>
  </si>
  <si>
    <r>
      <t>　</t>
    </r>
    <r>
      <rPr>
        <sz val="10"/>
        <color rgb="FF555555"/>
        <rFont val="Verdana"/>
        <family val="2"/>
      </rPr>
      <t>データの必要な「行」を複写して貼り付け、m数などの必要データを入力して集計すれば設計書が出来る</t>
    </r>
  </si>
  <si>
    <t>●設備の職務</t>
  </si>
  <si>
    <r>
      <t>　</t>
    </r>
    <r>
      <rPr>
        <sz val="10"/>
        <color rgb="FF555555"/>
        <rFont val="Verdana"/>
        <family val="2"/>
      </rPr>
      <t>設備の担当の職務内容</t>
    </r>
  </si>
  <si>
    <r>
      <t>　</t>
    </r>
    <r>
      <rPr>
        <sz val="10"/>
        <color rgb="FF555555"/>
        <rFont val="Verdana"/>
        <family val="2"/>
      </rPr>
      <t>床置き、壁取り付けの空調機、天井取り付け送風機の架台の耐震計算ソフト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</si>
  <si>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建築設備の担当者レベル(構造計算の専門家でなくても)で、エアコン等の架台の構造計算を理解できる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</si>
  <si>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建築設備の担当者レベル(構造計算の専門家でなくても)で、ダクト等の振止架台の構造計算を理解できる</t>
    </r>
  </si>
  <si>
    <t>●空調機等箱の耐震、蒸気暖房放熱器の耐震金具の計算書</t>
  </si>
  <si>
    <r>
      <t>　</t>
    </r>
    <r>
      <rPr>
        <sz val="10"/>
        <color rgb="FF555555"/>
        <rFont val="Verdana"/>
        <family val="2"/>
      </rPr>
      <t>建築設備の担当者レベルで、放熱器等の構造計算を理解できるソフトを目指して作りました</t>
    </r>
  </si>
  <si>
    <t>●設備の監督の職務</t>
  </si>
  <si>
    <r>
      <t>　</t>
    </r>
    <r>
      <rPr>
        <sz val="10"/>
        <color rgb="FF555555"/>
        <rFont val="Verdana"/>
        <family val="2"/>
      </rPr>
      <t>建築設備の現場管理の提出書類、現場管理の内容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</si>
  <si>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建築設備の担当者レベル(構造計算の専門家でなくても)で、タンク等の耐震架台の構造計算を理解できる</t>
    </r>
  </si>
  <si>
    <r>
      <t>　</t>
    </r>
    <r>
      <rPr>
        <sz val="10"/>
        <color rgb="FF555555"/>
        <rFont val="Verdana"/>
        <family val="2"/>
      </rPr>
      <t>煙突の計算を行うソフト 単体から4台+3台まで10種類の組合せのドラフト計算が出来る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</si>
  <si>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送風機架台、横置圧力水槽、エアコン架台の構造計算が設備の担当者(構造計算の専門家でなくても)で出来る</t>
    </r>
  </si>
  <si>
    <r>
      <t>　</t>
    </r>
    <r>
      <rPr>
        <sz val="10"/>
        <color rgb="FF555555"/>
        <rFont val="Verdana"/>
        <family val="2"/>
      </rPr>
      <t>空調機の床置き、壁取付け架台、架台無しの耐震計算、送風機の天井取付架台の耐震計算ソフト</t>
    </r>
  </si>
  <si>
    <r>
      <t>　</t>
    </r>
    <r>
      <rPr>
        <sz val="10"/>
        <color rgb="FF555555"/>
        <rFont val="Verdana"/>
        <family val="2"/>
      </rPr>
      <t>1台から最大7台までのボイラーの組み合わせで10種類の煙突のドラフトの計算を行う</t>
    </r>
  </si>
  <si>
    <t>●キュービクル転倒、ケーブルラック、小出しタンク耐震</t>
  </si>
  <si>
    <r>
      <t>　</t>
    </r>
    <r>
      <rPr>
        <sz val="10"/>
        <color rgb="FF555555"/>
        <rFont val="Verdana"/>
        <family val="2"/>
      </rPr>
      <t>建物の空調の熱量計算システム 国交省仕様に準じている</t>
    </r>
  </si>
  <si>
    <r>
      <t>　</t>
    </r>
    <r>
      <rPr>
        <sz val="10"/>
        <color rgb="FF555555"/>
        <rFont val="Verdana"/>
        <family val="2"/>
      </rPr>
      <t>建築設備:管工事における、かんたん電子納品ソフト</t>
    </r>
  </si>
  <si>
    <r>
      <t>　</t>
    </r>
    <r>
      <rPr>
        <sz val="10"/>
        <color rgb="FF555555"/>
        <rFont val="Verdana"/>
        <family val="2"/>
      </rPr>
      <t>シックハウス対策や一般換気計算を簡単に処理できるように、標準化して、ソフト化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</si>
  <si>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建築設備の担当者レベル(構造計算の専門家でなくても)で、配管等の振止架台の構造計算を理解できる</t>
    </r>
  </si>
  <si>
    <r>
      <t>　</t>
    </r>
    <r>
      <rPr>
        <sz val="10"/>
        <color rgb="FF555555"/>
        <rFont val="Verdana"/>
        <family val="2"/>
      </rPr>
      <t>建築設備の給水配管の設計ソフト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</si>
  <si>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建築設備の担当者レベルで、壁・天井配管等の耐震支持架台の構造計算を理解できる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</si>
  <si>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建築設備の担当者レベル(構造計算の専門家でなくても)で、配管等の床置き架台の構造計算を理解できる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</si>
  <si>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建築設備の担当者レベル(構造計算の専門家でなくても)で、送風機等の耐震架台の構造計算を理解できる</t>
    </r>
  </si>
  <si>
    <r>
      <t>　</t>
    </r>
    <r>
      <rPr>
        <sz val="10"/>
        <color rgb="FF555555"/>
        <rFont val="Verdana"/>
        <family val="2"/>
      </rPr>
      <t>jw_cadの配管施工図の図形</t>
    </r>
  </si>
  <si>
    <t>●設備の管理</t>
  </si>
  <si>
    <r>
      <t>　</t>
    </r>
    <r>
      <rPr>
        <sz val="10"/>
        <color rgb="FF555555"/>
        <rFont val="Verdana"/>
        <family val="2"/>
      </rPr>
      <t>設備担当の工事現場管理の項目、その内容とその技術資料を提案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</si>
</sst>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0_ "/>
    <numFmt numFmtId="178" formatCode="0_ "/>
    <numFmt numFmtId="179" formatCode="0.0"/>
    <numFmt numFmtId="180" formatCode="0.0000_ "/>
  </numFmts>
  <fonts count="30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7"/>
      <color indexed="8"/>
      <name val="ＭＳ ゴシック"/>
      <family val="3"/>
      <charset val="128"/>
    </font>
    <font>
      <vertAlign val="superscript"/>
      <sz val="11"/>
      <name val="ＭＳ 明朝"/>
      <family val="1"/>
      <charset val="128"/>
    </font>
    <font>
      <sz val="6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5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vertAlign val="subscript"/>
      <sz val="9"/>
      <color indexed="8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0"/>
      <color rgb="FF0033CC"/>
      <name val="Verdana"/>
      <family val="2"/>
    </font>
    <font>
      <sz val="10"/>
      <color rgb="FF555555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1" fillId="0" borderId="0"/>
    <xf numFmtId="0" fontId="11" fillId="0" borderId="0"/>
    <xf numFmtId="0" fontId="26" fillId="0" borderId="0" applyNumberForma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0" fillId="0" borderId="5" xfId="0" quotePrefix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7" xfId="0" quotePrefix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quotePrefix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quotePrefix="1" applyFill="1" applyBorder="1" applyAlignment="1">
      <alignment horizontal="center" vertical="center"/>
    </xf>
    <xf numFmtId="0" fontId="6" fillId="4" borderId="2" xfId="0" quotePrefix="1" applyFont="1" applyFill="1" applyBorder="1" applyAlignment="1">
      <alignment horizontal="center" vertical="center"/>
    </xf>
    <xf numFmtId="0" fontId="0" fillId="4" borderId="7" xfId="0" quotePrefix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quotePrefix="1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11" fillId="0" borderId="9" xfId="1" applyBorder="1" applyAlignment="1">
      <alignment horizontal="center" vertical="center" wrapText="1"/>
    </xf>
    <xf numFmtId="0" fontId="11" fillId="0" borderId="10" xfId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79" fontId="10" fillId="0" borderId="1" xfId="1" applyNumberFormat="1" applyFont="1" applyBorder="1" applyAlignment="1">
      <alignment horizontal="center" vertical="center" wrapText="1"/>
    </xf>
    <xf numFmtId="179" fontId="1" fillId="0" borderId="1" xfId="1" applyNumberFormat="1" applyFont="1" applyBorder="1" applyAlignment="1">
      <alignment horizontal="center" vertical="center" wrapText="1"/>
    </xf>
    <xf numFmtId="0" fontId="11" fillId="0" borderId="0" xfId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right" vertical="center" wrapText="1"/>
    </xf>
    <xf numFmtId="179" fontId="10" fillId="0" borderId="1" xfId="1" applyNumberFormat="1" applyFont="1" applyBorder="1" applyAlignment="1">
      <alignment horizontal="right" vertical="center" wrapText="1"/>
    </xf>
    <xf numFmtId="179" fontId="1" fillId="0" borderId="0" xfId="1" applyNumberFormat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79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" fillId="0" borderId="0" xfId="1" applyFont="1" applyAlignment="1">
      <alignment horizontal="right" vertical="center" wrapText="1"/>
    </xf>
    <xf numFmtId="179" fontId="10" fillId="0" borderId="0" xfId="1" applyNumberFormat="1" applyFont="1" applyAlignment="1">
      <alignment horizontal="right" vertical="center" wrapText="1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179" fontId="0" fillId="0" borderId="1" xfId="0" applyNumberFormat="1" applyBorder="1" applyAlignment="1">
      <alignment horizontal="center" vertical="center"/>
    </xf>
    <xf numFmtId="0" fontId="14" fillId="0" borderId="0" xfId="2" applyFont="1" applyAlignment="1">
      <alignment horizontal="right" vertical="center" wrapText="1"/>
    </xf>
    <xf numFmtId="0" fontId="11" fillId="0" borderId="0" xfId="2" applyAlignment="1">
      <alignment horizontal="right" vertical="center" wrapText="1"/>
    </xf>
    <xf numFmtId="0" fontId="12" fillId="0" borderId="0" xfId="2" applyFont="1" applyAlignment="1">
      <alignment horizontal="left" vertical="center" wrapText="1"/>
    </xf>
    <xf numFmtId="0" fontId="11" fillId="0" borderId="0" xfId="2" applyAlignment="1">
      <alignment horizontal="left" vertical="center" wrapText="1"/>
    </xf>
    <xf numFmtId="0" fontId="12" fillId="0" borderId="0" xfId="2" applyFont="1" applyAlignment="1">
      <alignment horizontal="center" vertical="center" wrapText="1"/>
    </xf>
    <xf numFmtId="0" fontId="11" fillId="0" borderId="11" xfId="2" applyBorder="1" applyAlignment="1">
      <alignment horizontal="center" vertical="center" wrapText="1"/>
    </xf>
    <xf numFmtId="0" fontId="11" fillId="0" borderId="0" xfId="2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2" fillId="0" borderId="0" xfId="2" applyFont="1" applyAlignment="1">
      <alignment horizontal="right" vertical="center" wrapText="1"/>
    </xf>
    <xf numFmtId="0" fontId="15" fillId="0" borderId="12" xfId="2" applyFont="1" applyBorder="1" applyAlignment="1">
      <alignment horizontal="center" vertical="center" wrapText="1"/>
    </xf>
    <xf numFmtId="0" fontId="15" fillId="0" borderId="13" xfId="2" applyFont="1" applyBorder="1" applyAlignment="1">
      <alignment horizontal="center" vertical="center"/>
    </xf>
    <xf numFmtId="2" fontId="15" fillId="0" borderId="13" xfId="2" applyNumberFormat="1" applyFont="1" applyBorder="1" applyAlignment="1">
      <alignment horizontal="center" vertical="center"/>
    </xf>
    <xf numFmtId="0" fontId="15" fillId="0" borderId="14" xfId="2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/>
    </xf>
    <xf numFmtId="0" fontId="15" fillId="0" borderId="17" xfId="2" applyFont="1" applyBorder="1" applyAlignment="1">
      <alignment horizontal="center" vertical="center"/>
    </xf>
    <xf numFmtId="0" fontId="15" fillId="0" borderId="18" xfId="2" applyFont="1" applyBorder="1" applyAlignment="1">
      <alignment horizontal="center" vertical="center" wrapText="1"/>
    </xf>
    <xf numFmtId="0" fontId="15" fillId="0" borderId="19" xfId="2" applyFont="1" applyBorder="1" applyAlignment="1">
      <alignment horizontal="center" vertical="center"/>
    </xf>
    <xf numFmtId="0" fontId="15" fillId="0" borderId="20" xfId="2" applyFont="1" applyBorder="1" applyAlignment="1">
      <alignment horizontal="center" vertical="center"/>
    </xf>
    <xf numFmtId="0" fontId="15" fillId="0" borderId="13" xfId="2" applyFont="1" applyBorder="1" applyAlignment="1">
      <alignment horizontal="center" vertical="center" wrapText="1"/>
    </xf>
    <xf numFmtId="0" fontId="15" fillId="0" borderId="14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  <xf numFmtId="0" fontId="15" fillId="0" borderId="17" xfId="2" applyFont="1" applyBorder="1" applyAlignment="1">
      <alignment horizontal="center" vertical="center" wrapText="1"/>
    </xf>
    <xf numFmtId="2" fontId="15" fillId="0" borderId="16" xfId="2" applyNumberFormat="1" applyFont="1" applyBorder="1" applyAlignment="1">
      <alignment horizontal="center" vertical="center" wrapText="1"/>
    </xf>
    <xf numFmtId="179" fontId="15" fillId="0" borderId="16" xfId="2" applyNumberFormat="1" applyFont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5" fillId="0" borderId="20" xfId="2" applyFont="1" applyBorder="1" applyAlignment="1">
      <alignment horizontal="center" vertical="center" wrapText="1"/>
    </xf>
    <xf numFmtId="0" fontId="17" fillId="0" borderId="0" xfId="2" applyFont="1" applyAlignment="1">
      <alignment horizontal="right" vertical="center" wrapText="1"/>
    </xf>
    <xf numFmtId="0" fontId="17" fillId="0" borderId="0" xfId="2" applyFont="1" applyAlignment="1">
      <alignment horizontal="center" vertical="center" wrapText="1"/>
    </xf>
    <xf numFmtId="0" fontId="19" fillId="0" borderId="12" xfId="2" applyFont="1" applyBorder="1" applyAlignment="1">
      <alignment horizontal="center" vertical="center" wrapText="1"/>
    </xf>
    <xf numFmtId="179" fontId="19" fillId="0" borderId="13" xfId="2" applyNumberFormat="1" applyFont="1" applyBorder="1" applyAlignment="1">
      <alignment horizontal="center" vertical="center" wrapText="1"/>
    </xf>
    <xf numFmtId="2" fontId="19" fillId="0" borderId="13" xfId="2" applyNumberFormat="1" applyFont="1" applyBorder="1" applyAlignment="1">
      <alignment horizontal="center" vertical="center" wrapText="1"/>
    </xf>
    <xf numFmtId="2" fontId="19" fillId="0" borderId="1" xfId="2" applyNumberFormat="1" applyFont="1" applyBorder="1" applyAlignment="1">
      <alignment horizontal="center" vertical="center" wrapText="1"/>
    </xf>
    <xf numFmtId="0" fontId="19" fillId="0" borderId="21" xfId="2" applyFont="1" applyBorder="1" applyAlignment="1">
      <alignment horizontal="center" vertical="center" wrapText="1"/>
    </xf>
    <xf numFmtId="0" fontId="19" fillId="0" borderId="22" xfId="2" applyFont="1" applyBorder="1" applyAlignment="1">
      <alignment horizontal="center" vertical="center" wrapText="1"/>
    </xf>
    <xf numFmtId="2" fontId="19" fillId="0" borderId="22" xfId="2" applyNumberFormat="1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16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15" fillId="0" borderId="25" xfId="2" applyFont="1" applyBorder="1" applyAlignment="1">
      <alignment horizontal="center" vertical="center" wrapText="1"/>
    </xf>
    <xf numFmtId="0" fontId="15" fillId="0" borderId="26" xfId="2" applyFont="1" applyBorder="1" applyAlignment="1">
      <alignment horizontal="center" vertical="center" wrapText="1"/>
    </xf>
    <xf numFmtId="0" fontId="15" fillId="0" borderId="19" xfId="2" applyFont="1" applyBorder="1" applyAlignment="1">
      <alignment horizontal="center" vertical="center" wrapText="1"/>
    </xf>
    <xf numFmtId="0" fontId="15" fillId="0" borderId="27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179" fontId="0" fillId="0" borderId="0" xfId="0" applyNumberFormat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9" fillId="0" borderId="0" xfId="2" applyFont="1" applyAlignment="1">
      <alignment horizontal="center" vertical="center" wrapText="1"/>
    </xf>
    <xf numFmtId="0" fontId="1" fillId="0" borderId="0" xfId="0" applyFont="1" applyAlignment="1"/>
    <xf numFmtId="0" fontId="15" fillId="0" borderId="0" xfId="2" applyFont="1" applyAlignment="1">
      <alignment vertical="center" wrapText="1"/>
    </xf>
    <xf numFmtId="0" fontId="1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80" fontId="0" fillId="2" borderId="1" xfId="0" applyNumberFormat="1" applyFill="1" applyBorder="1">
      <alignment vertical="center"/>
    </xf>
    <xf numFmtId="0" fontId="0" fillId="4" borderId="1" xfId="0" quotePrefix="1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>
      <alignment vertical="center"/>
    </xf>
    <xf numFmtId="0" fontId="24" fillId="0" borderId="0" xfId="0" applyFo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6" fillId="0" borderId="0" xfId="3" applyAlignment="1">
      <alignment horizontal="left" vertical="center" wrapText="1"/>
    </xf>
    <xf numFmtId="0" fontId="2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177" fontId="0" fillId="0" borderId="1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31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 wrapText="1"/>
    </xf>
    <xf numFmtId="0" fontId="10" fillId="0" borderId="32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Alignment="1">
      <alignment horizontal="center" vertical="center" wrapText="1"/>
    </xf>
    <xf numFmtId="0" fontId="0" fillId="0" borderId="31" xfId="0" applyBorder="1">
      <alignment vertical="center"/>
    </xf>
    <xf numFmtId="0" fontId="0" fillId="0" borderId="28" xfId="0" applyBorder="1">
      <alignment vertical="center"/>
    </xf>
    <xf numFmtId="0" fontId="0" fillId="0" borderId="32" xfId="0" applyBorder="1">
      <alignment vertical="center"/>
    </xf>
    <xf numFmtId="0" fontId="8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" xfId="0" applyNumberFormat="1" applyBorder="1" applyAlignment="1">
      <alignment horizontal="center" vertical="center"/>
    </xf>
    <xf numFmtId="0" fontId="15" fillId="0" borderId="1" xfId="2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5" fillId="0" borderId="31" xfId="2" applyFont="1" applyBorder="1" applyAlignment="1">
      <alignment horizontal="right" vertical="center" wrapText="1"/>
    </xf>
    <xf numFmtId="0" fontId="19" fillId="0" borderId="3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15" fillId="0" borderId="3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0" borderId="0" xfId="0" applyFont="1">
      <alignment vertical="center"/>
    </xf>
    <xf numFmtId="0" fontId="0" fillId="0" borderId="31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23" fillId="0" borderId="0" xfId="0" applyFont="1">
      <alignment vertical="center"/>
    </xf>
    <xf numFmtId="0" fontId="1" fillId="0" borderId="31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32" xfId="0" applyFon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5" borderId="3" xfId="0" applyFill="1" applyBorder="1">
      <alignment vertical="center"/>
    </xf>
    <xf numFmtId="0" fontId="0" fillId="5" borderId="1" xfId="0" applyFill="1" applyBorder="1">
      <alignment vertical="center"/>
    </xf>
    <xf numFmtId="0" fontId="22" fillId="0" borderId="0" xfId="0" applyFont="1">
      <alignment vertical="center"/>
    </xf>
    <xf numFmtId="0" fontId="0" fillId="0" borderId="29" xfId="0" applyBorder="1" applyAlignment="1">
      <alignment horizontal="left" vertical="center"/>
    </xf>
    <xf numFmtId="0" fontId="9" fillId="0" borderId="0" xfId="0" applyFont="1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6" fillId="0" borderId="1" xfId="0" applyFont="1" applyBorder="1">
      <alignment vertical="center"/>
    </xf>
    <xf numFmtId="0" fontId="26" fillId="0" borderId="0" xfId="3" applyAlignment="1">
      <alignment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</cellXfs>
  <cellStyles count="4">
    <cellStyle name="ハイパーリンク" xfId="3" builtinId="8"/>
    <cellStyle name="標準" xfId="0" builtinId="0"/>
    <cellStyle name="標準_ﾀﾞｸﾄ設計" xfId="1" xr:uid="{00000000-0005-0000-0000-000002000000}"/>
    <cellStyle name="標準_ﾀﾞｸﾄ設計の基準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9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7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106</xdr:row>
      <xdr:rowOff>0</xdr:rowOff>
    </xdr:from>
    <xdr:to>
      <xdr:col>4</xdr:col>
      <xdr:colOff>0</xdr:colOff>
      <xdr:row>106</xdr:row>
      <xdr:rowOff>0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SpPr>
          <a:spLocks noChangeShapeType="1"/>
        </xdr:cNvSpPr>
      </xdr:nvSpPr>
      <xdr:spPr bwMode="auto">
        <a:xfrm>
          <a:off x="2042160" y="20802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97</xdr:row>
      <xdr:rowOff>0</xdr:rowOff>
    </xdr:from>
    <xdr:to>
      <xdr:col>1</xdr:col>
      <xdr:colOff>0</xdr:colOff>
      <xdr:row>97</xdr:row>
      <xdr:rowOff>7620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00000000-0008-0000-0100-000018040000}"/>
            </a:ext>
          </a:extLst>
        </xdr:cNvPr>
        <xdr:cNvSpPr>
          <a:spLocks noChangeShapeType="1"/>
        </xdr:cNvSpPr>
      </xdr:nvSpPr>
      <xdr:spPr bwMode="auto">
        <a:xfrm>
          <a:off x="259080" y="19293840"/>
          <a:ext cx="0" cy="76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655320</xdr:colOff>
      <xdr:row>99</xdr:row>
      <xdr:rowOff>0</xdr:rowOff>
    </xdr:from>
    <xdr:to>
      <xdr:col>4</xdr:col>
      <xdr:colOff>655320</xdr:colOff>
      <xdr:row>99</xdr:row>
      <xdr:rowOff>83820</xdr:rowOff>
    </xdr:to>
    <xdr:sp macro="" textlink="">
      <xdr:nvSpPr>
        <xdr:cNvPr id="1058" name="Line 34">
          <a:extLst>
            <a:ext uri="{FF2B5EF4-FFF2-40B4-BE49-F238E27FC236}">
              <a16:creationId xmlns:a16="http://schemas.microsoft.com/office/drawing/2014/main" id="{00000000-0008-0000-0100-000022040000}"/>
            </a:ext>
          </a:extLst>
        </xdr:cNvPr>
        <xdr:cNvSpPr>
          <a:spLocks noChangeShapeType="1"/>
        </xdr:cNvSpPr>
      </xdr:nvSpPr>
      <xdr:spPr bwMode="auto">
        <a:xfrm flipV="1">
          <a:off x="2697480" y="19629120"/>
          <a:ext cx="0" cy="838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83820</xdr:colOff>
      <xdr:row>103</xdr:row>
      <xdr:rowOff>38100</xdr:rowOff>
    </xdr:from>
    <xdr:to>
      <xdr:col>4</xdr:col>
      <xdr:colOff>152400</xdr:colOff>
      <xdr:row>103</xdr:row>
      <xdr:rowOff>38100</xdr:rowOff>
    </xdr:to>
    <xdr:sp macro="" textlink="">
      <xdr:nvSpPr>
        <xdr:cNvPr id="1059" name="Line 35">
          <a:extLst>
            <a:ext uri="{FF2B5EF4-FFF2-40B4-BE49-F238E27FC236}">
              <a16:creationId xmlns:a16="http://schemas.microsoft.com/office/drawing/2014/main" id="{00000000-0008-0000-0100-000023040000}"/>
            </a:ext>
          </a:extLst>
        </xdr:cNvPr>
        <xdr:cNvSpPr>
          <a:spLocks noChangeShapeType="1"/>
        </xdr:cNvSpPr>
      </xdr:nvSpPr>
      <xdr:spPr bwMode="auto">
        <a:xfrm flipH="1">
          <a:off x="2125980" y="20337780"/>
          <a:ext cx="685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5</xdr:col>
      <xdr:colOff>426720</xdr:colOff>
      <xdr:row>103</xdr:row>
      <xdr:rowOff>99060</xdr:rowOff>
    </xdr:from>
    <xdr:ext cx="76200" cy="198120"/>
    <xdr:sp macro="" textlink="">
      <xdr:nvSpPr>
        <xdr:cNvPr id="1061" name="Text Box 37">
          <a:extLst>
            <a:ext uri="{FF2B5EF4-FFF2-40B4-BE49-F238E27FC236}">
              <a16:creationId xmlns:a16="http://schemas.microsoft.com/office/drawing/2014/main" id="{00000000-0008-0000-0100-000025040000}"/>
            </a:ext>
          </a:extLst>
        </xdr:cNvPr>
        <xdr:cNvSpPr txBox="1">
          <a:spLocks noChangeArrowheads="1"/>
        </xdr:cNvSpPr>
      </xdr:nvSpPr>
      <xdr:spPr bwMode="auto">
        <a:xfrm>
          <a:off x="3474720" y="2039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15240</xdr:colOff>
      <xdr:row>96</xdr:row>
      <xdr:rowOff>30480</xdr:rowOff>
    </xdr:from>
    <xdr:to>
      <xdr:col>4</xdr:col>
      <xdr:colOff>982980</xdr:colOff>
      <xdr:row>105</xdr:row>
      <xdr:rowOff>45720</xdr:rowOff>
    </xdr:to>
    <xdr:grpSp>
      <xdr:nvGrpSpPr>
        <xdr:cNvPr id="1074" name="Group 50">
          <a:extLst>
            <a:ext uri="{FF2B5EF4-FFF2-40B4-BE49-F238E27FC236}">
              <a16:creationId xmlns:a16="http://schemas.microsoft.com/office/drawing/2014/main" id="{00000000-0008-0000-0100-000032040000}"/>
            </a:ext>
          </a:extLst>
        </xdr:cNvPr>
        <xdr:cNvGrpSpPr>
          <a:grpSpLocks/>
        </xdr:cNvGrpSpPr>
      </xdr:nvGrpSpPr>
      <xdr:grpSpPr bwMode="auto">
        <a:xfrm>
          <a:off x="15240" y="19509105"/>
          <a:ext cx="3234690" cy="1558290"/>
          <a:chOff x="2" y="2043"/>
          <a:chExt cx="350" cy="164"/>
        </a:xfrm>
      </xdr:grpSpPr>
      <xdr:sp macro="" textlink="">
        <xdr:nvSpPr>
          <xdr:cNvPr id="1033" name="Line 9">
            <a:extLst>
              <a:ext uri="{FF2B5EF4-FFF2-40B4-BE49-F238E27FC236}">
                <a16:creationId xmlns:a16="http://schemas.microsoft.com/office/drawing/2014/main" id="{00000000-0008-0000-0100-0000090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8" y="2058"/>
            <a:ext cx="64" cy="72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1073" name="Group 49">
            <a:extLst>
              <a:ext uri="{FF2B5EF4-FFF2-40B4-BE49-F238E27FC236}">
                <a16:creationId xmlns:a16="http://schemas.microsoft.com/office/drawing/2014/main" id="{00000000-0008-0000-0100-000031040000}"/>
              </a:ext>
            </a:extLst>
          </xdr:cNvPr>
          <xdr:cNvGrpSpPr>
            <a:grpSpLocks/>
          </xdr:cNvGrpSpPr>
        </xdr:nvGrpSpPr>
        <xdr:grpSpPr bwMode="auto">
          <a:xfrm>
            <a:off x="2" y="2043"/>
            <a:ext cx="350" cy="164"/>
            <a:chOff x="2" y="2043"/>
            <a:chExt cx="350" cy="164"/>
          </a:xfrm>
        </xdr:grpSpPr>
        <xdr:sp macro="" textlink="">
          <xdr:nvSpPr>
            <xdr:cNvPr id="1039" name="Line 15">
              <a:extLs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56" y="2128"/>
              <a:ext cx="56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grpSp>
          <xdr:nvGrpSpPr>
            <xdr:cNvPr id="1072" name="Group 48">
              <a:extLs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" y="2043"/>
              <a:ext cx="350" cy="164"/>
              <a:chOff x="2" y="2043"/>
              <a:chExt cx="350" cy="164"/>
            </a:xfrm>
          </xdr:grpSpPr>
          <xdr:sp macro="" textlink="">
            <xdr:nvSpPr>
              <xdr:cNvPr id="1042" name="Line 18">
                <a:extLst>
                  <a:ext uri="{FF2B5EF4-FFF2-40B4-BE49-F238E27FC236}">
                    <a16:creationId xmlns:a16="http://schemas.microsoft.com/office/drawing/2014/main" id="{00000000-0008-0000-0100-00001204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11" y="2059"/>
                <a:ext cx="76" cy="69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1071" name="Group 47">
                <a:extLst>
                  <a:ext uri="{FF2B5EF4-FFF2-40B4-BE49-F238E27FC236}">
                    <a16:creationId xmlns:a16="http://schemas.microsoft.com/office/drawing/2014/main" id="{00000000-0008-0000-0100-00002F04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" y="2043"/>
                <a:ext cx="350" cy="164"/>
                <a:chOff x="2" y="2043"/>
                <a:chExt cx="350" cy="164"/>
              </a:xfrm>
            </xdr:grpSpPr>
            <xdr:grpSp>
              <xdr:nvGrpSpPr>
                <xdr:cNvPr id="1043" name="Group 19">
                  <a:extLst>
                    <a:ext uri="{FF2B5EF4-FFF2-40B4-BE49-F238E27FC236}">
                      <a16:creationId xmlns:a16="http://schemas.microsoft.com/office/drawing/2014/main" id="{00000000-0008-0000-0100-00001304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68" y="2057"/>
                  <a:ext cx="64" cy="72"/>
                  <a:chOff x="30" y="2058"/>
                  <a:chExt cx="64" cy="72"/>
                </a:xfrm>
              </xdr:grpSpPr>
              <xdr:sp macro="" textlink="">
                <xdr:nvSpPr>
                  <xdr:cNvPr id="1029" name="Line 5">
                    <a:extLst>
                      <a:ext uri="{FF2B5EF4-FFF2-40B4-BE49-F238E27FC236}">
                        <a16:creationId xmlns:a16="http://schemas.microsoft.com/office/drawing/2014/main" id="{00000000-0008-0000-0100-000005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0" y="2058"/>
                    <a:ext cx="64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030" name="Line 6">
                    <a:extLst>
                      <a:ext uri="{FF2B5EF4-FFF2-40B4-BE49-F238E27FC236}">
                        <a16:creationId xmlns:a16="http://schemas.microsoft.com/office/drawing/2014/main" id="{00000000-0008-0000-0100-000006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0" y="2058"/>
                    <a:ext cx="0" cy="72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031" name="Line 7">
                    <a:extLst>
                      <a:ext uri="{FF2B5EF4-FFF2-40B4-BE49-F238E27FC236}">
                        <a16:creationId xmlns:a16="http://schemas.microsoft.com/office/drawing/2014/main" id="{00000000-0008-0000-0100-000007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0" y="2130"/>
                    <a:ext cx="64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032" name="Line 8">
                    <a:extLst>
                      <a:ext uri="{FF2B5EF4-FFF2-40B4-BE49-F238E27FC236}">
                        <a16:creationId xmlns:a16="http://schemas.microsoft.com/office/drawing/2014/main" id="{00000000-0008-0000-0100-000008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94" y="2058"/>
                    <a:ext cx="0" cy="72"/>
                  </a:xfrm>
                  <a:prstGeom prst="line">
                    <a:avLst/>
                  </a:prstGeom>
                  <a:noFill/>
                  <a:ln w="12700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sp macro="" textlink="">
              <xdr:nvSpPr>
                <xdr:cNvPr id="1034" name="Line 10">
                  <a:extLst>
                    <a:ext uri="{FF2B5EF4-FFF2-40B4-BE49-F238E27FC236}">
                      <a16:creationId xmlns:a16="http://schemas.microsoft.com/office/drawing/2014/main" id="{00000000-0008-0000-0100-00000A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157" y="2058"/>
                  <a:ext cx="130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35" name="Line 11">
                  <a:extLst>
                    <a:ext uri="{FF2B5EF4-FFF2-40B4-BE49-F238E27FC236}">
                      <a16:creationId xmlns:a16="http://schemas.microsoft.com/office/drawing/2014/main" id="{00000000-0008-0000-0100-00000B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156" y="2058"/>
                  <a:ext cx="1" cy="7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36" name="Line 12">
                  <a:extLst>
                    <a:ext uri="{FF2B5EF4-FFF2-40B4-BE49-F238E27FC236}">
                      <a16:creationId xmlns:a16="http://schemas.microsoft.com/office/drawing/2014/main" id="{00000000-0008-0000-0100-00000C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87" y="2059"/>
                  <a:ext cx="0" cy="127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0" name="Line 16">
                  <a:extLst>
                    <a:ext uri="{FF2B5EF4-FFF2-40B4-BE49-F238E27FC236}">
                      <a16:creationId xmlns:a16="http://schemas.microsoft.com/office/drawing/2014/main" id="{00000000-0008-0000-0100-000010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12" y="2127"/>
                  <a:ext cx="0" cy="59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1" name="Line 17">
                  <a:extLst>
                    <a:ext uri="{FF2B5EF4-FFF2-40B4-BE49-F238E27FC236}">
                      <a16:creationId xmlns:a16="http://schemas.microsoft.com/office/drawing/2014/main" id="{00000000-0008-0000-0100-000011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212" y="2186"/>
                  <a:ext cx="75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6" name="Line 22">
                  <a:extLst>
                    <a:ext uri="{FF2B5EF4-FFF2-40B4-BE49-F238E27FC236}">
                      <a16:creationId xmlns:a16="http://schemas.microsoft.com/office/drawing/2014/main" id="{00000000-0008-0000-0100-000016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30" y="2058"/>
                  <a:ext cx="0" cy="36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7" name="Line 23">
                  <a:extLst>
                    <a:ext uri="{FF2B5EF4-FFF2-40B4-BE49-F238E27FC236}">
                      <a16:creationId xmlns:a16="http://schemas.microsoft.com/office/drawing/2014/main" id="{00000000-0008-0000-0100-000017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0" y="2094"/>
                  <a:ext cx="0" cy="34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9" name="Line 25">
                  <a:extLst>
                    <a:ext uri="{FF2B5EF4-FFF2-40B4-BE49-F238E27FC236}">
                      <a16:creationId xmlns:a16="http://schemas.microsoft.com/office/drawing/2014/main" id="{00000000-0008-0000-0100-000019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0" y="2058"/>
                  <a:ext cx="23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0" name="Line 26">
                  <a:extLst>
                    <a:ext uri="{FF2B5EF4-FFF2-40B4-BE49-F238E27FC236}">
                      <a16:creationId xmlns:a16="http://schemas.microsoft.com/office/drawing/2014/main" id="{00000000-0008-0000-0100-00001A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0" y="2129"/>
                  <a:ext cx="2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2" name="Line 28">
                  <a:extLst>
                    <a:ext uri="{FF2B5EF4-FFF2-40B4-BE49-F238E27FC236}">
                      <a16:creationId xmlns:a16="http://schemas.microsoft.com/office/drawing/2014/main" id="{00000000-0008-0000-0100-00001C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48" y="2043"/>
                  <a:ext cx="0" cy="164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3" name="Line 29">
                  <a:extLst>
                    <a:ext uri="{FF2B5EF4-FFF2-40B4-BE49-F238E27FC236}">
                      <a16:creationId xmlns:a16="http://schemas.microsoft.com/office/drawing/2014/main" id="{00000000-0008-0000-0100-00001D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48" y="2094"/>
                  <a:ext cx="287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7" name="Arc 33">
                  <a:extLst>
                    <a:ext uri="{FF2B5EF4-FFF2-40B4-BE49-F238E27FC236}">
                      <a16:creationId xmlns:a16="http://schemas.microsoft.com/office/drawing/2014/main" id="{00000000-0008-0000-0100-000021040000}"/>
                    </a:ext>
                  </a:extLst>
                </xdr:cNvPr>
                <xdr:cNvSpPr>
                  <a:spLocks/>
                </xdr:cNvSpPr>
              </xdr:nvSpPr>
              <xdr:spPr bwMode="auto">
                <a:xfrm rot="-16200000">
                  <a:off x="243" y="2099"/>
                  <a:ext cx="76" cy="66"/>
                </a:xfrm>
                <a:custGeom>
                  <a:avLst/>
                  <a:gdLst>
                    <a:gd name="G0" fmla="+- 639 0 0"/>
                    <a:gd name="G1" fmla="+- 21600 0 0"/>
                    <a:gd name="G2" fmla="+- 21600 0 0"/>
                    <a:gd name="T0" fmla="*/ 0 w 22238"/>
                    <a:gd name="T1" fmla="*/ 9 h 21600"/>
                    <a:gd name="T2" fmla="*/ 22238 w 22238"/>
                    <a:gd name="T3" fmla="*/ 21450 h 21600"/>
                    <a:gd name="T4" fmla="*/ 639 w 22238"/>
                    <a:gd name="T5" fmla="*/ 21600 h 2160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</a:cxnLst>
                  <a:rect l="0" t="0" r="r" b="b"/>
                  <a:pathLst>
                    <a:path w="22238" h="21600" fill="none" extrusionOk="0">
                      <a:moveTo>
                        <a:pt x="0" y="9"/>
                      </a:moveTo>
                      <a:cubicBezTo>
                        <a:pt x="212" y="3"/>
                        <a:pt x="425" y="0"/>
                        <a:pt x="639" y="0"/>
                      </a:cubicBezTo>
                      <a:cubicBezTo>
                        <a:pt x="12509" y="0"/>
                        <a:pt x="22156" y="9579"/>
                        <a:pt x="22238" y="21449"/>
                      </a:cubicBezTo>
                    </a:path>
                    <a:path w="22238" h="21600" stroke="0" extrusionOk="0">
                      <a:moveTo>
                        <a:pt x="0" y="9"/>
                      </a:moveTo>
                      <a:cubicBezTo>
                        <a:pt x="212" y="3"/>
                        <a:pt x="425" y="0"/>
                        <a:pt x="639" y="0"/>
                      </a:cubicBezTo>
                      <a:cubicBezTo>
                        <a:pt x="12509" y="0"/>
                        <a:pt x="22156" y="9579"/>
                        <a:pt x="22238" y="21449"/>
                      </a:cubicBezTo>
                      <a:lnTo>
                        <a:pt x="639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</a:extLst>
              </xdr:spPr>
            </xdr:sp>
            <xdr:sp macro="" textlink="">
              <xdr:nvSpPr>
                <xdr:cNvPr id="1060" name="Text Box 36">
                  <a:extLst>
                    <a:ext uri="{FF2B5EF4-FFF2-40B4-BE49-F238E27FC236}">
                      <a16:creationId xmlns:a16="http://schemas.microsoft.com/office/drawing/2014/main" id="{00000000-0008-0000-0100-00002404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296" y="2130"/>
                  <a:ext cx="48" cy="5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wrap="none" lIns="54864" tIns="41148" rIns="0" bIns="0" anchor="t" upright="1">
                  <a:spAutoFit/>
                </a:bodyPr>
                <a:lstStyle/>
                <a:p>
                  <a:pPr algn="l" rtl="0">
                    <a:defRPr sz="1000"/>
                  </a:pPr>
                  <a:r>
                    <a:rPr lang="ja-JP" altLang="en-US" sz="280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</a:rPr>
                    <a:t>θ</a:t>
                  </a:r>
                </a:p>
              </xdr:txBody>
            </xdr:sp>
            <xdr:sp macro="" textlink="">
              <xdr:nvSpPr>
                <xdr:cNvPr id="1062" name="Text Box 38">
                  <a:extLst>
                    <a:ext uri="{FF2B5EF4-FFF2-40B4-BE49-F238E27FC236}">
                      <a16:creationId xmlns:a16="http://schemas.microsoft.com/office/drawing/2014/main" id="{00000000-0008-0000-0100-00002604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2" y="2075"/>
                  <a:ext cx="22" cy="4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wrap="none" lIns="45720" tIns="32004" rIns="0" bIns="0" anchor="t" upright="1">
                  <a:spAutoFit/>
                </a:bodyPr>
                <a:lstStyle/>
                <a:p>
                  <a:pPr algn="l" rtl="0">
                    <a:defRPr sz="1000"/>
                  </a:pPr>
                  <a:r>
                    <a:rPr lang="ja-JP" altLang="en-US" sz="220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</a:rPr>
                    <a:t>W</a:t>
                  </a:r>
                </a:p>
              </xdr:txBody>
            </xdr:sp>
            <xdr:sp macro="" textlink="">
              <xdr:nvSpPr>
                <xdr:cNvPr id="1063" name="Line 39">
                  <a:extLst>
                    <a:ext uri="{FF2B5EF4-FFF2-40B4-BE49-F238E27FC236}">
                      <a16:creationId xmlns:a16="http://schemas.microsoft.com/office/drawing/2014/main" id="{00000000-0008-0000-0100-000027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68" y="2142"/>
                  <a:ext cx="0" cy="32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65" name="Line 41">
                  <a:extLst>
                    <a:ext uri="{FF2B5EF4-FFF2-40B4-BE49-F238E27FC236}">
                      <a16:creationId xmlns:a16="http://schemas.microsoft.com/office/drawing/2014/main" id="{00000000-0008-0000-0100-000029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32" y="2141"/>
                  <a:ext cx="0" cy="31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66" name="Line 42">
                  <a:extLst>
                    <a:ext uri="{FF2B5EF4-FFF2-40B4-BE49-F238E27FC236}">
                      <a16:creationId xmlns:a16="http://schemas.microsoft.com/office/drawing/2014/main" id="{00000000-0008-0000-0100-00002A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98" y="2170"/>
                  <a:ext cx="34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69" name="Line 45">
                  <a:extLst>
                    <a:ext uri="{FF2B5EF4-FFF2-40B4-BE49-F238E27FC236}">
                      <a16:creationId xmlns:a16="http://schemas.microsoft.com/office/drawing/2014/main" id="{00000000-0008-0000-0100-00002D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68" y="2170"/>
                  <a:ext cx="29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70" name="Text Box 46">
                  <a:extLst>
                    <a:ext uri="{FF2B5EF4-FFF2-40B4-BE49-F238E27FC236}">
                      <a16:creationId xmlns:a16="http://schemas.microsoft.com/office/drawing/2014/main" id="{00000000-0008-0000-0100-00002E04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87" y="2135"/>
                  <a:ext cx="22" cy="4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wrap="none" lIns="45720" tIns="32004" rIns="0" bIns="0" anchor="t" upright="1">
                  <a:spAutoFit/>
                </a:bodyPr>
                <a:lstStyle/>
                <a:p>
                  <a:pPr algn="l" rtl="0">
                    <a:defRPr sz="1000"/>
                  </a:pPr>
                  <a:r>
                    <a:rPr lang="ja-JP" altLang="en-US" sz="220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</a:rPr>
                    <a:t>H</a:t>
                  </a:r>
                </a:p>
              </xdr:txBody>
            </xdr:sp>
          </xdr:grpSp>
        </xdr:grp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86</xdr:row>
      <xdr:rowOff>0</xdr:rowOff>
    </xdr:from>
    <xdr:to>
      <xdr:col>12</xdr:col>
      <xdr:colOff>137160</xdr:colOff>
      <xdr:row>90</xdr:row>
      <xdr:rowOff>15240</xdr:rowOff>
    </xdr:to>
    <xdr:grpSp>
      <xdr:nvGrpSpPr>
        <xdr:cNvPr id="12289" name="Group 1">
          <a:extLst>
            <a:ext uri="{FF2B5EF4-FFF2-40B4-BE49-F238E27FC236}">
              <a16:creationId xmlns:a16="http://schemas.microsoft.com/office/drawing/2014/main" id="{00000000-0008-0000-0A00-000001300000}"/>
            </a:ext>
          </a:extLst>
        </xdr:cNvPr>
        <xdr:cNvGrpSpPr>
          <a:grpSpLocks/>
        </xdr:cNvGrpSpPr>
      </xdr:nvGrpSpPr>
      <xdr:grpSpPr bwMode="auto">
        <a:xfrm>
          <a:off x="6408420" y="16725900"/>
          <a:ext cx="2072640" cy="701040"/>
          <a:chOff x="670" y="1963"/>
          <a:chExt cx="219" cy="94"/>
        </a:xfrm>
      </xdr:grpSpPr>
      <xdr:sp macro="" textlink="">
        <xdr:nvSpPr>
          <xdr:cNvPr id="12290" name="AutoShape 2">
            <a:extLst>
              <a:ext uri="{FF2B5EF4-FFF2-40B4-BE49-F238E27FC236}">
                <a16:creationId xmlns:a16="http://schemas.microsoft.com/office/drawing/2014/main" id="{00000000-0008-0000-0A00-0000023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2291" name="Text Box 3">
            <a:extLst>
              <a:ext uri="{FF2B5EF4-FFF2-40B4-BE49-F238E27FC236}">
                <a16:creationId xmlns:a16="http://schemas.microsoft.com/office/drawing/2014/main" id="{00000000-0008-0000-0A00-000003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292" name="Group 4">
          <a:extLst>
            <a:ext uri="{FF2B5EF4-FFF2-40B4-BE49-F238E27FC236}">
              <a16:creationId xmlns:a16="http://schemas.microsoft.com/office/drawing/2014/main" id="{00000000-0008-0000-0A00-000004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293" name="Line 5">
            <a:extLst>
              <a:ext uri="{FF2B5EF4-FFF2-40B4-BE49-F238E27FC236}">
                <a16:creationId xmlns:a16="http://schemas.microsoft.com/office/drawing/2014/main" id="{00000000-0008-0000-0A00-000005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94" name="Text Box 6">
            <a:extLst>
              <a:ext uri="{FF2B5EF4-FFF2-40B4-BE49-F238E27FC236}">
                <a16:creationId xmlns:a16="http://schemas.microsoft.com/office/drawing/2014/main" id="{00000000-0008-0000-0A00-000006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295" name="Group 7">
          <a:extLst>
            <a:ext uri="{FF2B5EF4-FFF2-40B4-BE49-F238E27FC236}">
              <a16:creationId xmlns:a16="http://schemas.microsoft.com/office/drawing/2014/main" id="{00000000-0008-0000-0A00-000007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296" name="Line 8">
            <a:extLst>
              <a:ext uri="{FF2B5EF4-FFF2-40B4-BE49-F238E27FC236}">
                <a16:creationId xmlns:a16="http://schemas.microsoft.com/office/drawing/2014/main" id="{00000000-0008-0000-0A00-000008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97" name="Text Box 9">
            <a:extLst>
              <a:ext uri="{FF2B5EF4-FFF2-40B4-BE49-F238E27FC236}">
                <a16:creationId xmlns:a16="http://schemas.microsoft.com/office/drawing/2014/main" id="{00000000-0008-0000-0A00-000009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298" name="Group 10">
          <a:extLst>
            <a:ext uri="{FF2B5EF4-FFF2-40B4-BE49-F238E27FC236}">
              <a16:creationId xmlns:a16="http://schemas.microsoft.com/office/drawing/2014/main" id="{00000000-0008-0000-0A00-00000A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299" name="Line 11">
            <a:extLst>
              <a:ext uri="{FF2B5EF4-FFF2-40B4-BE49-F238E27FC236}">
                <a16:creationId xmlns:a16="http://schemas.microsoft.com/office/drawing/2014/main" id="{00000000-0008-0000-0A00-00000B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0" name="Text Box 12">
            <a:extLst>
              <a:ext uri="{FF2B5EF4-FFF2-40B4-BE49-F238E27FC236}">
                <a16:creationId xmlns:a16="http://schemas.microsoft.com/office/drawing/2014/main" id="{00000000-0008-0000-0A00-00000C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01" name="Group 13">
          <a:extLst>
            <a:ext uri="{FF2B5EF4-FFF2-40B4-BE49-F238E27FC236}">
              <a16:creationId xmlns:a16="http://schemas.microsoft.com/office/drawing/2014/main" id="{00000000-0008-0000-0A00-00000D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02" name="Line 14">
            <a:extLst>
              <a:ext uri="{FF2B5EF4-FFF2-40B4-BE49-F238E27FC236}">
                <a16:creationId xmlns:a16="http://schemas.microsoft.com/office/drawing/2014/main" id="{00000000-0008-0000-0A00-00000E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3" name="Text Box 15">
            <a:extLst>
              <a:ext uri="{FF2B5EF4-FFF2-40B4-BE49-F238E27FC236}">
                <a16:creationId xmlns:a16="http://schemas.microsoft.com/office/drawing/2014/main" id="{00000000-0008-0000-0A00-00000F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04" name="Group 16">
          <a:extLst>
            <a:ext uri="{FF2B5EF4-FFF2-40B4-BE49-F238E27FC236}">
              <a16:creationId xmlns:a16="http://schemas.microsoft.com/office/drawing/2014/main" id="{00000000-0008-0000-0A00-000010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05" name="Line 17">
            <a:extLst>
              <a:ext uri="{FF2B5EF4-FFF2-40B4-BE49-F238E27FC236}">
                <a16:creationId xmlns:a16="http://schemas.microsoft.com/office/drawing/2014/main" id="{00000000-0008-0000-0A00-000011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6" name="Text Box 18">
            <a:extLst>
              <a:ext uri="{FF2B5EF4-FFF2-40B4-BE49-F238E27FC236}">
                <a16:creationId xmlns:a16="http://schemas.microsoft.com/office/drawing/2014/main" id="{00000000-0008-0000-0A00-000012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07" name="Group 19">
          <a:extLst>
            <a:ext uri="{FF2B5EF4-FFF2-40B4-BE49-F238E27FC236}">
              <a16:creationId xmlns:a16="http://schemas.microsoft.com/office/drawing/2014/main" id="{00000000-0008-0000-0A00-000013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08" name="Line 20">
            <a:extLst>
              <a:ext uri="{FF2B5EF4-FFF2-40B4-BE49-F238E27FC236}">
                <a16:creationId xmlns:a16="http://schemas.microsoft.com/office/drawing/2014/main" id="{00000000-0008-0000-0A00-000014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9" name="Text Box 21">
            <a:extLst>
              <a:ext uri="{FF2B5EF4-FFF2-40B4-BE49-F238E27FC236}">
                <a16:creationId xmlns:a16="http://schemas.microsoft.com/office/drawing/2014/main" id="{00000000-0008-0000-0A00-000015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10" name="Group 22">
          <a:extLst>
            <a:ext uri="{FF2B5EF4-FFF2-40B4-BE49-F238E27FC236}">
              <a16:creationId xmlns:a16="http://schemas.microsoft.com/office/drawing/2014/main" id="{00000000-0008-0000-0A00-000016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11" name="Line 23">
            <a:extLst>
              <a:ext uri="{FF2B5EF4-FFF2-40B4-BE49-F238E27FC236}">
                <a16:creationId xmlns:a16="http://schemas.microsoft.com/office/drawing/2014/main" id="{00000000-0008-0000-0A00-000017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2" name="Text Box 24">
            <a:extLst>
              <a:ext uri="{FF2B5EF4-FFF2-40B4-BE49-F238E27FC236}">
                <a16:creationId xmlns:a16="http://schemas.microsoft.com/office/drawing/2014/main" id="{00000000-0008-0000-0A00-000018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13" name="Group 25">
          <a:extLst>
            <a:ext uri="{FF2B5EF4-FFF2-40B4-BE49-F238E27FC236}">
              <a16:creationId xmlns:a16="http://schemas.microsoft.com/office/drawing/2014/main" id="{00000000-0008-0000-0A00-000019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14" name="Line 26">
            <a:extLst>
              <a:ext uri="{FF2B5EF4-FFF2-40B4-BE49-F238E27FC236}">
                <a16:creationId xmlns:a16="http://schemas.microsoft.com/office/drawing/2014/main" id="{00000000-0008-0000-0A00-00001A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5" name="Text Box 27">
            <a:extLst>
              <a:ext uri="{FF2B5EF4-FFF2-40B4-BE49-F238E27FC236}">
                <a16:creationId xmlns:a16="http://schemas.microsoft.com/office/drawing/2014/main" id="{00000000-0008-0000-0A00-00001B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16" name="Group 28">
          <a:extLst>
            <a:ext uri="{FF2B5EF4-FFF2-40B4-BE49-F238E27FC236}">
              <a16:creationId xmlns:a16="http://schemas.microsoft.com/office/drawing/2014/main" id="{00000000-0008-0000-0A00-00001C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17" name="Line 29">
            <a:extLst>
              <a:ext uri="{FF2B5EF4-FFF2-40B4-BE49-F238E27FC236}">
                <a16:creationId xmlns:a16="http://schemas.microsoft.com/office/drawing/2014/main" id="{00000000-0008-0000-0A00-00001D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8" name="Text Box 30">
            <a:extLst>
              <a:ext uri="{FF2B5EF4-FFF2-40B4-BE49-F238E27FC236}">
                <a16:creationId xmlns:a16="http://schemas.microsoft.com/office/drawing/2014/main" id="{00000000-0008-0000-0A00-00001E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19" name="Group 31">
          <a:extLst>
            <a:ext uri="{FF2B5EF4-FFF2-40B4-BE49-F238E27FC236}">
              <a16:creationId xmlns:a16="http://schemas.microsoft.com/office/drawing/2014/main" id="{00000000-0008-0000-0A00-00001F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20" name="Line 32">
            <a:extLst>
              <a:ext uri="{FF2B5EF4-FFF2-40B4-BE49-F238E27FC236}">
                <a16:creationId xmlns:a16="http://schemas.microsoft.com/office/drawing/2014/main" id="{00000000-0008-0000-0A00-000020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21" name="Text Box 33">
            <a:extLst>
              <a:ext uri="{FF2B5EF4-FFF2-40B4-BE49-F238E27FC236}">
                <a16:creationId xmlns:a16="http://schemas.microsoft.com/office/drawing/2014/main" id="{00000000-0008-0000-0A00-000021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25" name="Group 37">
          <a:extLst>
            <a:ext uri="{FF2B5EF4-FFF2-40B4-BE49-F238E27FC236}">
              <a16:creationId xmlns:a16="http://schemas.microsoft.com/office/drawing/2014/main" id="{00000000-0008-0000-0A00-000025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26" name="Line 38">
            <a:extLst>
              <a:ext uri="{FF2B5EF4-FFF2-40B4-BE49-F238E27FC236}">
                <a16:creationId xmlns:a16="http://schemas.microsoft.com/office/drawing/2014/main" id="{00000000-0008-0000-0A00-000026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27" name="Text Box 39">
            <a:extLst>
              <a:ext uri="{FF2B5EF4-FFF2-40B4-BE49-F238E27FC236}">
                <a16:creationId xmlns:a16="http://schemas.microsoft.com/office/drawing/2014/main" id="{00000000-0008-0000-0A00-000027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28" name="Group 40">
          <a:extLst>
            <a:ext uri="{FF2B5EF4-FFF2-40B4-BE49-F238E27FC236}">
              <a16:creationId xmlns:a16="http://schemas.microsoft.com/office/drawing/2014/main" id="{00000000-0008-0000-0A00-000028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29" name="Line 41">
            <a:extLst>
              <a:ext uri="{FF2B5EF4-FFF2-40B4-BE49-F238E27FC236}">
                <a16:creationId xmlns:a16="http://schemas.microsoft.com/office/drawing/2014/main" id="{00000000-0008-0000-0A00-000029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30" name="Text Box 42">
            <a:extLst>
              <a:ext uri="{FF2B5EF4-FFF2-40B4-BE49-F238E27FC236}">
                <a16:creationId xmlns:a16="http://schemas.microsoft.com/office/drawing/2014/main" id="{00000000-0008-0000-0A00-00002A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86</xdr:row>
      <xdr:rowOff>0</xdr:rowOff>
    </xdr:from>
    <xdr:to>
      <xdr:col>12</xdr:col>
      <xdr:colOff>106680</xdr:colOff>
      <xdr:row>90</xdr:row>
      <xdr:rowOff>15240</xdr:rowOff>
    </xdr:to>
    <xdr:grpSp>
      <xdr:nvGrpSpPr>
        <xdr:cNvPr id="12338" name="Group 50">
          <a:extLst>
            <a:ext uri="{FF2B5EF4-FFF2-40B4-BE49-F238E27FC236}">
              <a16:creationId xmlns:a16="http://schemas.microsoft.com/office/drawing/2014/main" id="{00000000-0008-0000-0A00-000032300000}"/>
            </a:ext>
          </a:extLst>
        </xdr:cNvPr>
        <xdr:cNvGrpSpPr>
          <a:grpSpLocks/>
        </xdr:cNvGrpSpPr>
      </xdr:nvGrpSpPr>
      <xdr:grpSpPr bwMode="auto">
        <a:xfrm>
          <a:off x="6370320" y="16725900"/>
          <a:ext cx="2080260" cy="701040"/>
          <a:chOff x="670" y="1963"/>
          <a:chExt cx="219" cy="94"/>
        </a:xfrm>
      </xdr:grpSpPr>
      <xdr:sp macro="" textlink="">
        <xdr:nvSpPr>
          <xdr:cNvPr id="12339" name="AutoShape 51">
            <a:extLst>
              <a:ext uri="{FF2B5EF4-FFF2-40B4-BE49-F238E27FC236}">
                <a16:creationId xmlns:a16="http://schemas.microsoft.com/office/drawing/2014/main" id="{00000000-0008-0000-0A00-0000333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2340" name="Text Box 52">
            <a:extLst>
              <a:ext uri="{FF2B5EF4-FFF2-40B4-BE49-F238E27FC236}">
                <a16:creationId xmlns:a16="http://schemas.microsoft.com/office/drawing/2014/main" id="{00000000-0008-0000-0A00-000034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86</xdr:row>
      <xdr:rowOff>0</xdr:rowOff>
    </xdr:from>
    <xdr:to>
      <xdr:col>12</xdr:col>
      <xdr:colOff>449580</xdr:colOff>
      <xdr:row>90</xdr:row>
      <xdr:rowOff>15240</xdr:rowOff>
    </xdr:to>
    <xdr:grpSp>
      <xdr:nvGrpSpPr>
        <xdr:cNvPr id="12341" name="Group 53">
          <a:extLst>
            <a:ext uri="{FF2B5EF4-FFF2-40B4-BE49-F238E27FC236}">
              <a16:creationId xmlns:a16="http://schemas.microsoft.com/office/drawing/2014/main" id="{00000000-0008-0000-0A00-000035300000}"/>
            </a:ext>
          </a:extLst>
        </xdr:cNvPr>
        <xdr:cNvGrpSpPr>
          <a:grpSpLocks/>
        </xdr:cNvGrpSpPr>
      </xdr:nvGrpSpPr>
      <xdr:grpSpPr bwMode="auto">
        <a:xfrm>
          <a:off x="6362700" y="16725900"/>
          <a:ext cx="2430780" cy="701040"/>
          <a:chOff x="670" y="1963"/>
          <a:chExt cx="260" cy="94"/>
        </a:xfrm>
      </xdr:grpSpPr>
      <xdr:sp macro="" textlink="">
        <xdr:nvSpPr>
          <xdr:cNvPr id="12342" name="AutoShape 54">
            <a:extLst>
              <a:ext uri="{FF2B5EF4-FFF2-40B4-BE49-F238E27FC236}">
                <a16:creationId xmlns:a16="http://schemas.microsoft.com/office/drawing/2014/main" id="{00000000-0008-0000-0A00-0000363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2343" name="Text Box 55">
            <a:extLst>
              <a:ext uri="{FF2B5EF4-FFF2-40B4-BE49-F238E27FC236}">
                <a16:creationId xmlns:a16="http://schemas.microsoft.com/office/drawing/2014/main" id="{00000000-0008-0000-0A00-000037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44" name="Group 56">
          <a:extLst>
            <a:ext uri="{FF2B5EF4-FFF2-40B4-BE49-F238E27FC236}">
              <a16:creationId xmlns:a16="http://schemas.microsoft.com/office/drawing/2014/main" id="{00000000-0008-0000-0A00-000038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4"/>
          <a:chExt cx="85" cy="24"/>
        </a:xfrm>
      </xdr:grpSpPr>
      <xdr:sp macro="" textlink="">
        <xdr:nvSpPr>
          <xdr:cNvPr id="12345" name="Line 57">
            <a:extLst>
              <a:ext uri="{FF2B5EF4-FFF2-40B4-BE49-F238E27FC236}">
                <a16:creationId xmlns:a16="http://schemas.microsoft.com/office/drawing/2014/main" id="{00000000-0008-0000-0A00-000039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46" name="Text Box 58">
            <a:extLst>
              <a:ext uri="{FF2B5EF4-FFF2-40B4-BE49-F238E27FC236}">
                <a16:creationId xmlns:a16="http://schemas.microsoft.com/office/drawing/2014/main" id="{00000000-0008-0000-0A00-00003A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86</xdr:row>
      <xdr:rowOff>0</xdr:rowOff>
    </xdr:from>
    <xdr:to>
      <xdr:col>10</xdr:col>
      <xdr:colOff>182880</xdr:colOff>
      <xdr:row>87</xdr:row>
      <xdr:rowOff>30480</xdr:rowOff>
    </xdr:to>
    <xdr:grpSp>
      <xdr:nvGrpSpPr>
        <xdr:cNvPr id="12347" name="Group 59">
          <a:extLst>
            <a:ext uri="{FF2B5EF4-FFF2-40B4-BE49-F238E27FC236}">
              <a16:creationId xmlns:a16="http://schemas.microsoft.com/office/drawing/2014/main" id="{00000000-0008-0000-0A00-00003B300000}"/>
            </a:ext>
          </a:extLst>
        </xdr:cNvPr>
        <xdr:cNvGrpSpPr>
          <a:grpSpLocks/>
        </xdr:cNvGrpSpPr>
      </xdr:nvGrpSpPr>
      <xdr:grpSpPr bwMode="auto">
        <a:xfrm>
          <a:off x="6362700" y="16725900"/>
          <a:ext cx="792480" cy="201930"/>
          <a:chOff x="670" y="2923"/>
          <a:chExt cx="86" cy="24"/>
        </a:xfrm>
      </xdr:grpSpPr>
      <xdr:sp macro="" textlink="">
        <xdr:nvSpPr>
          <xdr:cNvPr id="12348" name="Line 60">
            <a:extLst>
              <a:ext uri="{FF2B5EF4-FFF2-40B4-BE49-F238E27FC236}">
                <a16:creationId xmlns:a16="http://schemas.microsoft.com/office/drawing/2014/main" id="{00000000-0008-0000-0A00-00003C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49" name="Text Box 61">
            <a:extLst>
              <a:ext uri="{FF2B5EF4-FFF2-40B4-BE49-F238E27FC236}">
                <a16:creationId xmlns:a16="http://schemas.microsoft.com/office/drawing/2014/main" id="{00000000-0008-0000-0A00-00003D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86</xdr:row>
      <xdr:rowOff>0</xdr:rowOff>
    </xdr:from>
    <xdr:to>
      <xdr:col>10</xdr:col>
      <xdr:colOff>213360</xdr:colOff>
      <xdr:row>87</xdr:row>
      <xdr:rowOff>30480</xdr:rowOff>
    </xdr:to>
    <xdr:grpSp>
      <xdr:nvGrpSpPr>
        <xdr:cNvPr id="12350" name="Group 62">
          <a:extLst>
            <a:ext uri="{FF2B5EF4-FFF2-40B4-BE49-F238E27FC236}">
              <a16:creationId xmlns:a16="http://schemas.microsoft.com/office/drawing/2014/main" id="{00000000-0008-0000-0A00-00003E300000}"/>
            </a:ext>
          </a:extLst>
        </xdr:cNvPr>
        <xdr:cNvGrpSpPr>
          <a:grpSpLocks/>
        </xdr:cNvGrpSpPr>
      </xdr:nvGrpSpPr>
      <xdr:grpSpPr bwMode="auto">
        <a:xfrm>
          <a:off x="6377940" y="16725900"/>
          <a:ext cx="807720" cy="201930"/>
          <a:chOff x="670" y="2924"/>
          <a:chExt cx="87" cy="24"/>
        </a:xfrm>
      </xdr:grpSpPr>
      <xdr:sp macro="" textlink="">
        <xdr:nvSpPr>
          <xdr:cNvPr id="12351" name="Line 63">
            <a:extLst>
              <a:ext uri="{FF2B5EF4-FFF2-40B4-BE49-F238E27FC236}">
                <a16:creationId xmlns:a16="http://schemas.microsoft.com/office/drawing/2014/main" id="{00000000-0008-0000-0A00-00003F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52" name="Text Box 64">
            <a:extLst>
              <a:ext uri="{FF2B5EF4-FFF2-40B4-BE49-F238E27FC236}">
                <a16:creationId xmlns:a16="http://schemas.microsoft.com/office/drawing/2014/main" id="{00000000-0008-0000-0A00-000040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86</xdr:row>
      <xdr:rowOff>0</xdr:rowOff>
    </xdr:from>
    <xdr:to>
      <xdr:col>10</xdr:col>
      <xdr:colOff>190500</xdr:colOff>
      <xdr:row>87</xdr:row>
      <xdr:rowOff>30480</xdr:rowOff>
    </xdr:to>
    <xdr:grpSp>
      <xdr:nvGrpSpPr>
        <xdr:cNvPr id="12353" name="Group 65">
          <a:extLst>
            <a:ext uri="{FF2B5EF4-FFF2-40B4-BE49-F238E27FC236}">
              <a16:creationId xmlns:a16="http://schemas.microsoft.com/office/drawing/2014/main" id="{00000000-0008-0000-0A00-000041300000}"/>
            </a:ext>
          </a:extLst>
        </xdr:cNvPr>
        <xdr:cNvGrpSpPr>
          <a:grpSpLocks/>
        </xdr:cNvGrpSpPr>
      </xdr:nvGrpSpPr>
      <xdr:grpSpPr bwMode="auto">
        <a:xfrm>
          <a:off x="6370320" y="16725900"/>
          <a:ext cx="792480" cy="201930"/>
          <a:chOff x="670" y="2923"/>
          <a:chExt cx="86" cy="24"/>
        </a:xfrm>
      </xdr:grpSpPr>
      <xdr:sp macro="" textlink="">
        <xdr:nvSpPr>
          <xdr:cNvPr id="12354" name="Line 66">
            <a:extLst>
              <a:ext uri="{FF2B5EF4-FFF2-40B4-BE49-F238E27FC236}">
                <a16:creationId xmlns:a16="http://schemas.microsoft.com/office/drawing/2014/main" id="{00000000-0008-0000-0A00-000042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55" name="Text Box 67">
            <a:extLst>
              <a:ext uri="{FF2B5EF4-FFF2-40B4-BE49-F238E27FC236}">
                <a16:creationId xmlns:a16="http://schemas.microsoft.com/office/drawing/2014/main" id="{00000000-0008-0000-0A00-000043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123825</xdr:rowOff>
        </xdr:from>
        <xdr:to>
          <xdr:col>9</xdr:col>
          <xdr:colOff>352425</xdr:colOff>
          <xdr:row>57</xdr:row>
          <xdr:rowOff>161925</xdr:rowOff>
        </xdr:to>
        <xdr:sp macro="" textlink="">
          <xdr:nvSpPr>
            <xdr:cNvPr id="12356" name="Object 68" hidden="1">
              <a:extLst>
                <a:ext uri="{63B3BB69-23CF-44E3-9099-C40C66FF867C}">
                  <a14:compatExt spid="_x0000_s12356"/>
                </a:ext>
                <a:ext uri="{FF2B5EF4-FFF2-40B4-BE49-F238E27FC236}">
                  <a16:creationId xmlns:a16="http://schemas.microsoft.com/office/drawing/2014/main" id="{00000000-0008-0000-0A00-00004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57" name="Group 69">
          <a:extLst>
            <a:ext uri="{FF2B5EF4-FFF2-40B4-BE49-F238E27FC236}">
              <a16:creationId xmlns:a16="http://schemas.microsoft.com/office/drawing/2014/main" id="{00000000-0008-0000-0A00-000045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4"/>
          <a:chExt cx="85" cy="24"/>
        </a:xfrm>
      </xdr:grpSpPr>
      <xdr:sp macro="" textlink="">
        <xdr:nvSpPr>
          <xdr:cNvPr id="12358" name="Line 70">
            <a:extLst>
              <a:ext uri="{FF2B5EF4-FFF2-40B4-BE49-F238E27FC236}">
                <a16:creationId xmlns:a16="http://schemas.microsoft.com/office/drawing/2014/main" id="{00000000-0008-0000-0A00-000046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59" name="Text Box 71">
            <a:extLst>
              <a:ext uri="{FF2B5EF4-FFF2-40B4-BE49-F238E27FC236}">
                <a16:creationId xmlns:a16="http://schemas.microsoft.com/office/drawing/2014/main" id="{00000000-0008-0000-0A00-000047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86</xdr:row>
      <xdr:rowOff>0</xdr:rowOff>
    </xdr:from>
    <xdr:to>
      <xdr:col>10</xdr:col>
      <xdr:colOff>182880</xdr:colOff>
      <xdr:row>87</xdr:row>
      <xdr:rowOff>30480</xdr:rowOff>
    </xdr:to>
    <xdr:grpSp>
      <xdr:nvGrpSpPr>
        <xdr:cNvPr id="12360" name="Group 72">
          <a:extLst>
            <a:ext uri="{FF2B5EF4-FFF2-40B4-BE49-F238E27FC236}">
              <a16:creationId xmlns:a16="http://schemas.microsoft.com/office/drawing/2014/main" id="{00000000-0008-0000-0A00-000048300000}"/>
            </a:ext>
          </a:extLst>
        </xdr:cNvPr>
        <xdr:cNvGrpSpPr>
          <a:grpSpLocks/>
        </xdr:cNvGrpSpPr>
      </xdr:nvGrpSpPr>
      <xdr:grpSpPr bwMode="auto">
        <a:xfrm>
          <a:off x="6362700" y="16725900"/>
          <a:ext cx="792480" cy="201930"/>
          <a:chOff x="670" y="2923"/>
          <a:chExt cx="86" cy="24"/>
        </a:xfrm>
      </xdr:grpSpPr>
      <xdr:sp macro="" textlink="">
        <xdr:nvSpPr>
          <xdr:cNvPr id="12361" name="Line 73">
            <a:extLst>
              <a:ext uri="{FF2B5EF4-FFF2-40B4-BE49-F238E27FC236}">
                <a16:creationId xmlns:a16="http://schemas.microsoft.com/office/drawing/2014/main" id="{00000000-0008-0000-0A00-000049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62" name="Text Box 74">
            <a:extLst>
              <a:ext uri="{FF2B5EF4-FFF2-40B4-BE49-F238E27FC236}">
                <a16:creationId xmlns:a16="http://schemas.microsoft.com/office/drawing/2014/main" id="{00000000-0008-0000-0A00-00004A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86</xdr:row>
      <xdr:rowOff>0</xdr:rowOff>
    </xdr:from>
    <xdr:to>
      <xdr:col>10</xdr:col>
      <xdr:colOff>213360</xdr:colOff>
      <xdr:row>87</xdr:row>
      <xdr:rowOff>30480</xdr:rowOff>
    </xdr:to>
    <xdr:grpSp>
      <xdr:nvGrpSpPr>
        <xdr:cNvPr id="12363" name="Group 75">
          <a:extLst>
            <a:ext uri="{FF2B5EF4-FFF2-40B4-BE49-F238E27FC236}">
              <a16:creationId xmlns:a16="http://schemas.microsoft.com/office/drawing/2014/main" id="{00000000-0008-0000-0A00-00004B300000}"/>
            </a:ext>
          </a:extLst>
        </xdr:cNvPr>
        <xdr:cNvGrpSpPr>
          <a:grpSpLocks/>
        </xdr:cNvGrpSpPr>
      </xdr:nvGrpSpPr>
      <xdr:grpSpPr bwMode="auto">
        <a:xfrm>
          <a:off x="6377940" y="16725900"/>
          <a:ext cx="807720" cy="201930"/>
          <a:chOff x="670" y="2924"/>
          <a:chExt cx="87" cy="24"/>
        </a:xfrm>
      </xdr:grpSpPr>
      <xdr:sp macro="" textlink="">
        <xdr:nvSpPr>
          <xdr:cNvPr id="12364" name="Line 76">
            <a:extLst>
              <a:ext uri="{FF2B5EF4-FFF2-40B4-BE49-F238E27FC236}">
                <a16:creationId xmlns:a16="http://schemas.microsoft.com/office/drawing/2014/main" id="{00000000-0008-0000-0A00-00004C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65" name="Text Box 77">
            <a:extLst>
              <a:ext uri="{FF2B5EF4-FFF2-40B4-BE49-F238E27FC236}">
                <a16:creationId xmlns:a16="http://schemas.microsoft.com/office/drawing/2014/main" id="{00000000-0008-0000-0A00-00004D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86</xdr:row>
      <xdr:rowOff>0</xdr:rowOff>
    </xdr:from>
    <xdr:to>
      <xdr:col>10</xdr:col>
      <xdr:colOff>190500</xdr:colOff>
      <xdr:row>87</xdr:row>
      <xdr:rowOff>30480</xdr:rowOff>
    </xdr:to>
    <xdr:grpSp>
      <xdr:nvGrpSpPr>
        <xdr:cNvPr id="12366" name="Group 78">
          <a:extLst>
            <a:ext uri="{FF2B5EF4-FFF2-40B4-BE49-F238E27FC236}">
              <a16:creationId xmlns:a16="http://schemas.microsoft.com/office/drawing/2014/main" id="{00000000-0008-0000-0A00-00004E300000}"/>
            </a:ext>
          </a:extLst>
        </xdr:cNvPr>
        <xdr:cNvGrpSpPr>
          <a:grpSpLocks/>
        </xdr:cNvGrpSpPr>
      </xdr:nvGrpSpPr>
      <xdr:grpSpPr bwMode="auto">
        <a:xfrm>
          <a:off x="6370320" y="16725900"/>
          <a:ext cx="792480" cy="201930"/>
          <a:chOff x="670" y="2923"/>
          <a:chExt cx="86" cy="24"/>
        </a:xfrm>
      </xdr:grpSpPr>
      <xdr:sp macro="" textlink="">
        <xdr:nvSpPr>
          <xdr:cNvPr id="12367" name="Line 79">
            <a:extLst>
              <a:ext uri="{FF2B5EF4-FFF2-40B4-BE49-F238E27FC236}">
                <a16:creationId xmlns:a16="http://schemas.microsoft.com/office/drawing/2014/main" id="{00000000-0008-0000-0A00-00004F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68" name="Text Box 80">
            <a:extLst>
              <a:ext uri="{FF2B5EF4-FFF2-40B4-BE49-F238E27FC236}">
                <a16:creationId xmlns:a16="http://schemas.microsoft.com/office/drawing/2014/main" id="{00000000-0008-0000-0A00-000050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69" name="Group 81">
          <a:extLst>
            <a:ext uri="{FF2B5EF4-FFF2-40B4-BE49-F238E27FC236}">
              <a16:creationId xmlns:a16="http://schemas.microsoft.com/office/drawing/2014/main" id="{00000000-0008-0000-0A00-000051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70" name="Line 82">
            <a:extLst>
              <a:ext uri="{FF2B5EF4-FFF2-40B4-BE49-F238E27FC236}">
                <a16:creationId xmlns:a16="http://schemas.microsoft.com/office/drawing/2014/main" id="{00000000-0008-0000-0A00-000052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71" name="Text Box 83">
            <a:extLst>
              <a:ext uri="{FF2B5EF4-FFF2-40B4-BE49-F238E27FC236}">
                <a16:creationId xmlns:a16="http://schemas.microsoft.com/office/drawing/2014/main" id="{00000000-0008-0000-0A00-000053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72" name="Group 84">
          <a:extLst>
            <a:ext uri="{FF2B5EF4-FFF2-40B4-BE49-F238E27FC236}">
              <a16:creationId xmlns:a16="http://schemas.microsoft.com/office/drawing/2014/main" id="{00000000-0008-0000-0A00-000054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73" name="Line 85">
            <a:extLst>
              <a:ext uri="{FF2B5EF4-FFF2-40B4-BE49-F238E27FC236}">
                <a16:creationId xmlns:a16="http://schemas.microsoft.com/office/drawing/2014/main" id="{00000000-0008-0000-0A00-000055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74" name="Text Box 86">
            <a:extLst>
              <a:ext uri="{FF2B5EF4-FFF2-40B4-BE49-F238E27FC236}">
                <a16:creationId xmlns:a16="http://schemas.microsoft.com/office/drawing/2014/main" id="{00000000-0008-0000-0A00-000056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75" name="Group 87">
          <a:extLst>
            <a:ext uri="{FF2B5EF4-FFF2-40B4-BE49-F238E27FC236}">
              <a16:creationId xmlns:a16="http://schemas.microsoft.com/office/drawing/2014/main" id="{00000000-0008-0000-0A00-000057300000}"/>
            </a:ext>
          </a:extLst>
        </xdr:cNvPr>
        <xdr:cNvGrpSpPr>
          <a:grpSpLocks/>
        </xdr:cNvGrpSpPr>
      </xdr:nvGrpSpPr>
      <xdr:grpSpPr bwMode="auto">
        <a:xfrm>
          <a:off x="6393180" y="16725900"/>
          <a:ext cx="800100" cy="201930"/>
          <a:chOff x="670" y="2923"/>
          <a:chExt cx="85" cy="24"/>
        </a:xfrm>
      </xdr:grpSpPr>
      <xdr:sp macro="" textlink="">
        <xdr:nvSpPr>
          <xdr:cNvPr id="12376" name="Line 88">
            <a:extLst>
              <a:ext uri="{FF2B5EF4-FFF2-40B4-BE49-F238E27FC236}">
                <a16:creationId xmlns:a16="http://schemas.microsoft.com/office/drawing/2014/main" id="{00000000-0008-0000-0A00-000058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77" name="Text Box 89">
            <a:extLst>
              <a:ext uri="{FF2B5EF4-FFF2-40B4-BE49-F238E27FC236}">
                <a16:creationId xmlns:a16="http://schemas.microsoft.com/office/drawing/2014/main" id="{00000000-0008-0000-0A00-000059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88</xdr:row>
      <xdr:rowOff>0</xdr:rowOff>
    </xdr:from>
    <xdr:to>
      <xdr:col>12</xdr:col>
      <xdr:colOff>137160</xdr:colOff>
      <xdr:row>92</xdr:row>
      <xdr:rowOff>15240</xdr:rowOff>
    </xdr:to>
    <xdr:grpSp>
      <xdr:nvGrpSpPr>
        <xdr:cNvPr id="15361" name="Group 1">
          <a:extLst>
            <a:ext uri="{FF2B5EF4-FFF2-40B4-BE49-F238E27FC236}">
              <a16:creationId xmlns:a16="http://schemas.microsoft.com/office/drawing/2014/main" id="{00000000-0008-0000-0B00-0000013C0000}"/>
            </a:ext>
          </a:extLst>
        </xdr:cNvPr>
        <xdr:cNvGrpSpPr>
          <a:grpSpLocks/>
        </xdr:cNvGrpSpPr>
      </xdr:nvGrpSpPr>
      <xdr:grpSpPr bwMode="auto">
        <a:xfrm>
          <a:off x="6408420" y="17164050"/>
          <a:ext cx="2072640" cy="701040"/>
          <a:chOff x="670" y="1963"/>
          <a:chExt cx="219" cy="94"/>
        </a:xfrm>
      </xdr:grpSpPr>
      <xdr:sp macro="" textlink="">
        <xdr:nvSpPr>
          <xdr:cNvPr id="15362" name="AutoShape 2">
            <a:extLst>
              <a:ext uri="{FF2B5EF4-FFF2-40B4-BE49-F238E27FC236}">
                <a16:creationId xmlns:a16="http://schemas.microsoft.com/office/drawing/2014/main" id="{00000000-0008-0000-0B00-0000023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363" name="Text Box 3">
            <a:extLst>
              <a:ext uri="{FF2B5EF4-FFF2-40B4-BE49-F238E27FC236}">
                <a16:creationId xmlns:a16="http://schemas.microsoft.com/office/drawing/2014/main" id="{00000000-0008-0000-0B00-000003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64" name="Group 4">
          <a:extLst>
            <a:ext uri="{FF2B5EF4-FFF2-40B4-BE49-F238E27FC236}">
              <a16:creationId xmlns:a16="http://schemas.microsoft.com/office/drawing/2014/main" id="{00000000-0008-0000-0B00-000004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3"/>
          <a:chExt cx="85" cy="24"/>
        </a:xfrm>
      </xdr:grpSpPr>
      <xdr:sp macro="" textlink="">
        <xdr:nvSpPr>
          <xdr:cNvPr id="15365" name="Line 5">
            <a:extLst>
              <a:ext uri="{FF2B5EF4-FFF2-40B4-BE49-F238E27FC236}">
                <a16:creationId xmlns:a16="http://schemas.microsoft.com/office/drawing/2014/main" id="{00000000-0008-0000-0B00-000005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66" name="Text Box 6">
            <a:extLst>
              <a:ext uri="{FF2B5EF4-FFF2-40B4-BE49-F238E27FC236}">
                <a16:creationId xmlns:a16="http://schemas.microsoft.com/office/drawing/2014/main" id="{00000000-0008-0000-0B00-00000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67" name="Group 7">
          <a:extLst>
            <a:ext uri="{FF2B5EF4-FFF2-40B4-BE49-F238E27FC236}">
              <a16:creationId xmlns:a16="http://schemas.microsoft.com/office/drawing/2014/main" id="{00000000-0008-0000-0B00-000007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68" name="Line 8">
            <a:extLst>
              <a:ext uri="{FF2B5EF4-FFF2-40B4-BE49-F238E27FC236}">
                <a16:creationId xmlns:a16="http://schemas.microsoft.com/office/drawing/2014/main" id="{00000000-0008-0000-0B00-000008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69" name="Text Box 9">
            <a:extLst>
              <a:ext uri="{FF2B5EF4-FFF2-40B4-BE49-F238E27FC236}">
                <a16:creationId xmlns:a16="http://schemas.microsoft.com/office/drawing/2014/main" id="{00000000-0008-0000-0B00-00000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70" name="Group 10">
          <a:extLst>
            <a:ext uri="{FF2B5EF4-FFF2-40B4-BE49-F238E27FC236}">
              <a16:creationId xmlns:a16="http://schemas.microsoft.com/office/drawing/2014/main" id="{00000000-0008-0000-0B00-00000A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71" name="Line 11">
            <a:extLst>
              <a:ext uri="{FF2B5EF4-FFF2-40B4-BE49-F238E27FC236}">
                <a16:creationId xmlns:a16="http://schemas.microsoft.com/office/drawing/2014/main" id="{00000000-0008-0000-0B00-00000B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72" name="Text Box 12">
            <a:extLst>
              <a:ext uri="{FF2B5EF4-FFF2-40B4-BE49-F238E27FC236}">
                <a16:creationId xmlns:a16="http://schemas.microsoft.com/office/drawing/2014/main" id="{00000000-0008-0000-0B00-00000C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73" name="Group 13">
          <a:extLst>
            <a:ext uri="{FF2B5EF4-FFF2-40B4-BE49-F238E27FC236}">
              <a16:creationId xmlns:a16="http://schemas.microsoft.com/office/drawing/2014/main" id="{00000000-0008-0000-0B00-00000D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74" name="Line 14">
            <a:extLst>
              <a:ext uri="{FF2B5EF4-FFF2-40B4-BE49-F238E27FC236}">
                <a16:creationId xmlns:a16="http://schemas.microsoft.com/office/drawing/2014/main" id="{00000000-0008-0000-0B00-00000E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75" name="Text Box 15">
            <a:extLst>
              <a:ext uri="{FF2B5EF4-FFF2-40B4-BE49-F238E27FC236}">
                <a16:creationId xmlns:a16="http://schemas.microsoft.com/office/drawing/2014/main" id="{00000000-0008-0000-0B00-00000F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76" name="Group 16">
          <a:extLst>
            <a:ext uri="{FF2B5EF4-FFF2-40B4-BE49-F238E27FC236}">
              <a16:creationId xmlns:a16="http://schemas.microsoft.com/office/drawing/2014/main" id="{00000000-0008-0000-0B00-000010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77" name="Line 17">
            <a:extLst>
              <a:ext uri="{FF2B5EF4-FFF2-40B4-BE49-F238E27FC236}">
                <a16:creationId xmlns:a16="http://schemas.microsoft.com/office/drawing/2014/main" id="{00000000-0008-0000-0B00-000011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78" name="Text Box 18">
            <a:extLst>
              <a:ext uri="{FF2B5EF4-FFF2-40B4-BE49-F238E27FC236}">
                <a16:creationId xmlns:a16="http://schemas.microsoft.com/office/drawing/2014/main" id="{00000000-0008-0000-0B00-000012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79" name="Group 19">
          <a:extLst>
            <a:ext uri="{FF2B5EF4-FFF2-40B4-BE49-F238E27FC236}">
              <a16:creationId xmlns:a16="http://schemas.microsoft.com/office/drawing/2014/main" id="{00000000-0008-0000-0B00-000013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80" name="Line 20">
            <a:extLst>
              <a:ext uri="{FF2B5EF4-FFF2-40B4-BE49-F238E27FC236}">
                <a16:creationId xmlns:a16="http://schemas.microsoft.com/office/drawing/2014/main" id="{00000000-0008-0000-0B00-000014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81" name="Text Box 21">
            <a:extLst>
              <a:ext uri="{FF2B5EF4-FFF2-40B4-BE49-F238E27FC236}">
                <a16:creationId xmlns:a16="http://schemas.microsoft.com/office/drawing/2014/main" id="{00000000-0008-0000-0B00-000015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82" name="Group 22">
          <a:extLst>
            <a:ext uri="{FF2B5EF4-FFF2-40B4-BE49-F238E27FC236}">
              <a16:creationId xmlns:a16="http://schemas.microsoft.com/office/drawing/2014/main" id="{00000000-0008-0000-0B00-000016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83" name="Line 23">
            <a:extLst>
              <a:ext uri="{FF2B5EF4-FFF2-40B4-BE49-F238E27FC236}">
                <a16:creationId xmlns:a16="http://schemas.microsoft.com/office/drawing/2014/main" id="{00000000-0008-0000-0B00-000017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84" name="Text Box 24">
            <a:extLst>
              <a:ext uri="{FF2B5EF4-FFF2-40B4-BE49-F238E27FC236}">
                <a16:creationId xmlns:a16="http://schemas.microsoft.com/office/drawing/2014/main" id="{00000000-0008-0000-0B00-000018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85" name="Group 25">
          <a:extLst>
            <a:ext uri="{FF2B5EF4-FFF2-40B4-BE49-F238E27FC236}">
              <a16:creationId xmlns:a16="http://schemas.microsoft.com/office/drawing/2014/main" id="{00000000-0008-0000-0B00-000019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86" name="Line 26">
            <a:extLst>
              <a:ext uri="{FF2B5EF4-FFF2-40B4-BE49-F238E27FC236}">
                <a16:creationId xmlns:a16="http://schemas.microsoft.com/office/drawing/2014/main" id="{00000000-0008-0000-0B00-00001A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87" name="Text Box 27">
            <a:extLst>
              <a:ext uri="{FF2B5EF4-FFF2-40B4-BE49-F238E27FC236}">
                <a16:creationId xmlns:a16="http://schemas.microsoft.com/office/drawing/2014/main" id="{00000000-0008-0000-0B00-00001B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88" name="Group 28">
          <a:extLst>
            <a:ext uri="{FF2B5EF4-FFF2-40B4-BE49-F238E27FC236}">
              <a16:creationId xmlns:a16="http://schemas.microsoft.com/office/drawing/2014/main" id="{00000000-0008-0000-0B00-00001C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89" name="Line 29">
            <a:extLst>
              <a:ext uri="{FF2B5EF4-FFF2-40B4-BE49-F238E27FC236}">
                <a16:creationId xmlns:a16="http://schemas.microsoft.com/office/drawing/2014/main" id="{00000000-0008-0000-0B00-00001D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90" name="Text Box 30">
            <a:extLst>
              <a:ext uri="{FF2B5EF4-FFF2-40B4-BE49-F238E27FC236}">
                <a16:creationId xmlns:a16="http://schemas.microsoft.com/office/drawing/2014/main" id="{00000000-0008-0000-0B00-00001E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91" name="Group 31">
          <a:extLst>
            <a:ext uri="{FF2B5EF4-FFF2-40B4-BE49-F238E27FC236}">
              <a16:creationId xmlns:a16="http://schemas.microsoft.com/office/drawing/2014/main" id="{00000000-0008-0000-0B00-00001F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92" name="Line 32">
            <a:extLst>
              <a:ext uri="{FF2B5EF4-FFF2-40B4-BE49-F238E27FC236}">
                <a16:creationId xmlns:a16="http://schemas.microsoft.com/office/drawing/2014/main" id="{00000000-0008-0000-0B00-000020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93" name="Text Box 33">
            <a:extLst>
              <a:ext uri="{FF2B5EF4-FFF2-40B4-BE49-F238E27FC236}">
                <a16:creationId xmlns:a16="http://schemas.microsoft.com/office/drawing/2014/main" id="{00000000-0008-0000-0B00-000021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94" name="Group 34">
          <a:extLst>
            <a:ext uri="{FF2B5EF4-FFF2-40B4-BE49-F238E27FC236}">
              <a16:creationId xmlns:a16="http://schemas.microsoft.com/office/drawing/2014/main" id="{00000000-0008-0000-0B00-000022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95" name="Line 35">
            <a:extLst>
              <a:ext uri="{FF2B5EF4-FFF2-40B4-BE49-F238E27FC236}">
                <a16:creationId xmlns:a16="http://schemas.microsoft.com/office/drawing/2014/main" id="{00000000-0008-0000-0B00-000023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96" name="Text Box 36">
            <a:extLst>
              <a:ext uri="{FF2B5EF4-FFF2-40B4-BE49-F238E27FC236}">
                <a16:creationId xmlns:a16="http://schemas.microsoft.com/office/drawing/2014/main" id="{00000000-0008-0000-0B00-000024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97" name="Group 37">
          <a:extLst>
            <a:ext uri="{FF2B5EF4-FFF2-40B4-BE49-F238E27FC236}">
              <a16:creationId xmlns:a16="http://schemas.microsoft.com/office/drawing/2014/main" id="{00000000-0008-0000-0B00-000025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398" name="Line 38">
            <a:extLst>
              <a:ext uri="{FF2B5EF4-FFF2-40B4-BE49-F238E27FC236}">
                <a16:creationId xmlns:a16="http://schemas.microsoft.com/office/drawing/2014/main" id="{00000000-0008-0000-0B00-000026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99" name="Text Box 39">
            <a:extLst>
              <a:ext uri="{FF2B5EF4-FFF2-40B4-BE49-F238E27FC236}">
                <a16:creationId xmlns:a16="http://schemas.microsoft.com/office/drawing/2014/main" id="{00000000-0008-0000-0B00-000027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88</xdr:row>
      <xdr:rowOff>0</xdr:rowOff>
    </xdr:from>
    <xdr:to>
      <xdr:col>12</xdr:col>
      <xdr:colOff>106680</xdr:colOff>
      <xdr:row>92</xdr:row>
      <xdr:rowOff>15240</xdr:rowOff>
    </xdr:to>
    <xdr:grpSp>
      <xdr:nvGrpSpPr>
        <xdr:cNvPr id="15400" name="Group 40">
          <a:extLst>
            <a:ext uri="{FF2B5EF4-FFF2-40B4-BE49-F238E27FC236}">
              <a16:creationId xmlns:a16="http://schemas.microsoft.com/office/drawing/2014/main" id="{00000000-0008-0000-0B00-0000283C0000}"/>
            </a:ext>
          </a:extLst>
        </xdr:cNvPr>
        <xdr:cNvGrpSpPr>
          <a:grpSpLocks/>
        </xdr:cNvGrpSpPr>
      </xdr:nvGrpSpPr>
      <xdr:grpSpPr bwMode="auto">
        <a:xfrm>
          <a:off x="6370320" y="17164050"/>
          <a:ext cx="2080260" cy="701040"/>
          <a:chOff x="670" y="1963"/>
          <a:chExt cx="219" cy="94"/>
        </a:xfrm>
      </xdr:grpSpPr>
      <xdr:sp macro="" textlink="">
        <xdr:nvSpPr>
          <xdr:cNvPr id="15401" name="AutoShape 41">
            <a:extLst>
              <a:ext uri="{FF2B5EF4-FFF2-40B4-BE49-F238E27FC236}">
                <a16:creationId xmlns:a16="http://schemas.microsoft.com/office/drawing/2014/main" id="{00000000-0008-0000-0B00-0000293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402" name="Text Box 42">
            <a:extLst>
              <a:ext uri="{FF2B5EF4-FFF2-40B4-BE49-F238E27FC236}">
                <a16:creationId xmlns:a16="http://schemas.microsoft.com/office/drawing/2014/main" id="{00000000-0008-0000-0B00-00002A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88</xdr:row>
      <xdr:rowOff>0</xdr:rowOff>
    </xdr:from>
    <xdr:to>
      <xdr:col>12</xdr:col>
      <xdr:colOff>449580</xdr:colOff>
      <xdr:row>92</xdr:row>
      <xdr:rowOff>15240</xdr:rowOff>
    </xdr:to>
    <xdr:grpSp>
      <xdr:nvGrpSpPr>
        <xdr:cNvPr id="15403" name="Group 43">
          <a:extLst>
            <a:ext uri="{FF2B5EF4-FFF2-40B4-BE49-F238E27FC236}">
              <a16:creationId xmlns:a16="http://schemas.microsoft.com/office/drawing/2014/main" id="{00000000-0008-0000-0B00-00002B3C0000}"/>
            </a:ext>
          </a:extLst>
        </xdr:cNvPr>
        <xdr:cNvGrpSpPr>
          <a:grpSpLocks/>
        </xdr:cNvGrpSpPr>
      </xdr:nvGrpSpPr>
      <xdr:grpSpPr bwMode="auto">
        <a:xfrm>
          <a:off x="6362700" y="17164050"/>
          <a:ext cx="2430780" cy="701040"/>
          <a:chOff x="670" y="1963"/>
          <a:chExt cx="260" cy="94"/>
        </a:xfrm>
      </xdr:grpSpPr>
      <xdr:sp macro="" textlink="">
        <xdr:nvSpPr>
          <xdr:cNvPr id="15404" name="AutoShape 44">
            <a:extLst>
              <a:ext uri="{FF2B5EF4-FFF2-40B4-BE49-F238E27FC236}">
                <a16:creationId xmlns:a16="http://schemas.microsoft.com/office/drawing/2014/main" id="{00000000-0008-0000-0B00-00002C3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405" name="Text Box 45">
            <a:extLst>
              <a:ext uri="{FF2B5EF4-FFF2-40B4-BE49-F238E27FC236}">
                <a16:creationId xmlns:a16="http://schemas.microsoft.com/office/drawing/2014/main" id="{00000000-0008-0000-0B00-00002D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06" name="Group 46">
          <a:extLst>
            <a:ext uri="{FF2B5EF4-FFF2-40B4-BE49-F238E27FC236}">
              <a16:creationId xmlns:a16="http://schemas.microsoft.com/office/drawing/2014/main" id="{00000000-0008-0000-0B00-00002E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407" name="Line 47">
            <a:extLst>
              <a:ext uri="{FF2B5EF4-FFF2-40B4-BE49-F238E27FC236}">
                <a16:creationId xmlns:a16="http://schemas.microsoft.com/office/drawing/2014/main" id="{00000000-0008-0000-0B00-00002F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08" name="Text Box 48">
            <a:extLst>
              <a:ext uri="{FF2B5EF4-FFF2-40B4-BE49-F238E27FC236}">
                <a16:creationId xmlns:a16="http://schemas.microsoft.com/office/drawing/2014/main" id="{00000000-0008-0000-0B00-000030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88</xdr:row>
      <xdr:rowOff>0</xdr:rowOff>
    </xdr:from>
    <xdr:to>
      <xdr:col>10</xdr:col>
      <xdr:colOff>182880</xdr:colOff>
      <xdr:row>89</xdr:row>
      <xdr:rowOff>30480</xdr:rowOff>
    </xdr:to>
    <xdr:grpSp>
      <xdr:nvGrpSpPr>
        <xdr:cNvPr id="15409" name="Group 49">
          <a:extLst>
            <a:ext uri="{FF2B5EF4-FFF2-40B4-BE49-F238E27FC236}">
              <a16:creationId xmlns:a16="http://schemas.microsoft.com/office/drawing/2014/main" id="{00000000-0008-0000-0B00-0000313C0000}"/>
            </a:ext>
          </a:extLst>
        </xdr:cNvPr>
        <xdr:cNvGrpSpPr>
          <a:grpSpLocks/>
        </xdr:cNvGrpSpPr>
      </xdr:nvGrpSpPr>
      <xdr:grpSpPr bwMode="auto">
        <a:xfrm>
          <a:off x="6362700" y="17164050"/>
          <a:ext cx="792480" cy="201930"/>
          <a:chOff x="670" y="2923"/>
          <a:chExt cx="86" cy="24"/>
        </a:xfrm>
      </xdr:grpSpPr>
      <xdr:sp macro="" textlink="">
        <xdr:nvSpPr>
          <xdr:cNvPr id="15410" name="Line 50">
            <a:extLst>
              <a:ext uri="{FF2B5EF4-FFF2-40B4-BE49-F238E27FC236}">
                <a16:creationId xmlns:a16="http://schemas.microsoft.com/office/drawing/2014/main" id="{00000000-0008-0000-0B00-000032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11" name="Text Box 51">
            <a:extLst>
              <a:ext uri="{FF2B5EF4-FFF2-40B4-BE49-F238E27FC236}">
                <a16:creationId xmlns:a16="http://schemas.microsoft.com/office/drawing/2014/main" id="{00000000-0008-0000-0B00-000033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88</xdr:row>
      <xdr:rowOff>0</xdr:rowOff>
    </xdr:from>
    <xdr:to>
      <xdr:col>10</xdr:col>
      <xdr:colOff>213360</xdr:colOff>
      <xdr:row>89</xdr:row>
      <xdr:rowOff>30480</xdr:rowOff>
    </xdr:to>
    <xdr:grpSp>
      <xdr:nvGrpSpPr>
        <xdr:cNvPr id="15412" name="Group 52">
          <a:extLst>
            <a:ext uri="{FF2B5EF4-FFF2-40B4-BE49-F238E27FC236}">
              <a16:creationId xmlns:a16="http://schemas.microsoft.com/office/drawing/2014/main" id="{00000000-0008-0000-0B00-0000343C0000}"/>
            </a:ext>
          </a:extLst>
        </xdr:cNvPr>
        <xdr:cNvGrpSpPr>
          <a:grpSpLocks/>
        </xdr:cNvGrpSpPr>
      </xdr:nvGrpSpPr>
      <xdr:grpSpPr bwMode="auto">
        <a:xfrm>
          <a:off x="6377940" y="17164050"/>
          <a:ext cx="807720" cy="201930"/>
          <a:chOff x="670" y="2924"/>
          <a:chExt cx="87" cy="24"/>
        </a:xfrm>
      </xdr:grpSpPr>
      <xdr:sp macro="" textlink="">
        <xdr:nvSpPr>
          <xdr:cNvPr id="15413" name="Line 53">
            <a:extLst>
              <a:ext uri="{FF2B5EF4-FFF2-40B4-BE49-F238E27FC236}">
                <a16:creationId xmlns:a16="http://schemas.microsoft.com/office/drawing/2014/main" id="{00000000-0008-0000-0B00-000035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14" name="Text Box 54">
            <a:extLst>
              <a:ext uri="{FF2B5EF4-FFF2-40B4-BE49-F238E27FC236}">
                <a16:creationId xmlns:a16="http://schemas.microsoft.com/office/drawing/2014/main" id="{00000000-0008-0000-0B00-00003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88</xdr:row>
      <xdr:rowOff>0</xdr:rowOff>
    </xdr:from>
    <xdr:to>
      <xdr:col>10</xdr:col>
      <xdr:colOff>190500</xdr:colOff>
      <xdr:row>89</xdr:row>
      <xdr:rowOff>30480</xdr:rowOff>
    </xdr:to>
    <xdr:grpSp>
      <xdr:nvGrpSpPr>
        <xdr:cNvPr id="15415" name="Group 55">
          <a:extLst>
            <a:ext uri="{FF2B5EF4-FFF2-40B4-BE49-F238E27FC236}">
              <a16:creationId xmlns:a16="http://schemas.microsoft.com/office/drawing/2014/main" id="{00000000-0008-0000-0B00-0000373C0000}"/>
            </a:ext>
          </a:extLst>
        </xdr:cNvPr>
        <xdr:cNvGrpSpPr>
          <a:grpSpLocks/>
        </xdr:cNvGrpSpPr>
      </xdr:nvGrpSpPr>
      <xdr:grpSpPr bwMode="auto">
        <a:xfrm>
          <a:off x="6370320" y="17164050"/>
          <a:ext cx="792480" cy="201930"/>
          <a:chOff x="670" y="2923"/>
          <a:chExt cx="86" cy="24"/>
        </a:xfrm>
      </xdr:grpSpPr>
      <xdr:sp macro="" textlink="">
        <xdr:nvSpPr>
          <xdr:cNvPr id="15416" name="Line 56">
            <a:extLst>
              <a:ext uri="{FF2B5EF4-FFF2-40B4-BE49-F238E27FC236}">
                <a16:creationId xmlns:a16="http://schemas.microsoft.com/office/drawing/2014/main" id="{00000000-0008-0000-0B00-000038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17" name="Text Box 57">
            <a:extLst>
              <a:ext uri="{FF2B5EF4-FFF2-40B4-BE49-F238E27FC236}">
                <a16:creationId xmlns:a16="http://schemas.microsoft.com/office/drawing/2014/main" id="{00000000-0008-0000-0B00-00003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19" name="Group 59">
          <a:extLst>
            <a:ext uri="{FF2B5EF4-FFF2-40B4-BE49-F238E27FC236}">
              <a16:creationId xmlns:a16="http://schemas.microsoft.com/office/drawing/2014/main" id="{00000000-0008-0000-0B00-00003B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420" name="Line 60">
            <a:extLst>
              <a:ext uri="{FF2B5EF4-FFF2-40B4-BE49-F238E27FC236}">
                <a16:creationId xmlns:a16="http://schemas.microsoft.com/office/drawing/2014/main" id="{00000000-0008-0000-0B00-00003C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21" name="Text Box 61">
            <a:extLst>
              <a:ext uri="{FF2B5EF4-FFF2-40B4-BE49-F238E27FC236}">
                <a16:creationId xmlns:a16="http://schemas.microsoft.com/office/drawing/2014/main" id="{00000000-0008-0000-0B00-00003D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88</xdr:row>
      <xdr:rowOff>0</xdr:rowOff>
    </xdr:from>
    <xdr:to>
      <xdr:col>10</xdr:col>
      <xdr:colOff>182880</xdr:colOff>
      <xdr:row>89</xdr:row>
      <xdr:rowOff>30480</xdr:rowOff>
    </xdr:to>
    <xdr:grpSp>
      <xdr:nvGrpSpPr>
        <xdr:cNvPr id="15422" name="Group 62">
          <a:extLst>
            <a:ext uri="{FF2B5EF4-FFF2-40B4-BE49-F238E27FC236}">
              <a16:creationId xmlns:a16="http://schemas.microsoft.com/office/drawing/2014/main" id="{00000000-0008-0000-0B00-00003E3C0000}"/>
            </a:ext>
          </a:extLst>
        </xdr:cNvPr>
        <xdr:cNvGrpSpPr>
          <a:grpSpLocks/>
        </xdr:cNvGrpSpPr>
      </xdr:nvGrpSpPr>
      <xdr:grpSpPr bwMode="auto">
        <a:xfrm>
          <a:off x="6362700" y="17164050"/>
          <a:ext cx="792480" cy="201930"/>
          <a:chOff x="670" y="2923"/>
          <a:chExt cx="86" cy="24"/>
        </a:xfrm>
      </xdr:grpSpPr>
      <xdr:sp macro="" textlink="">
        <xdr:nvSpPr>
          <xdr:cNvPr id="15423" name="Line 63">
            <a:extLst>
              <a:ext uri="{FF2B5EF4-FFF2-40B4-BE49-F238E27FC236}">
                <a16:creationId xmlns:a16="http://schemas.microsoft.com/office/drawing/2014/main" id="{00000000-0008-0000-0B00-00003F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24" name="Text Box 64">
            <a:extLst>
              <a:ext uri="{FF2B5EF4-FFF2-40B4-BE49-F238E27FC236}">
                <a16:creationId xmlns:a16="http://schemas.microsoft.com/office/drawing/2014/main" id="{00000000-0008-0000-0B00-000040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88</xdr:row>
      <xdr:rowOff>0</xdr:rowOff>
    </xdr:from>
    <xdr:to>
      <xdr:col>10</xdr:col>
      <xdr:colOff>213360</xdr:colOff>
      <xdr:row>89</xdr:row>
      <xdr:rowOff>30480</xdr:rowOff>
    </xdr:to>
    <xdr:grpSp>
      <xdr:nvGrpSpPr>
        <xdr:cNvPr id="15425" name="Group 65">
          <a:extLst>
            <a:ext uri="{FF2B5EF4-FFF2-40B4-BE49-F238E27FC236}">
              <a16:creationId xmlns:a16="http://schemas.microsoft.com/office/drawing/2014/main" id="{00000000-0008-0000-0B00-0000413C0000}"/>
            </a:ext>
          </a:extLst>
        </xdr:cNvPr>
        <xdr:cNvGrpSpPr>
          <a:grpSpLocks/>
        </xdr:cNvGrpSpPr>
      </xdr:nvGrpSpPr>
      <xdr:grpSpPr bwMode="auto">
        <a:xfrm>
          <a:off x="6377940" y="17164050"/>
          <a:ext cx="807720" cy="201930"/>
          <a:chOff x="670" y="2924"/>
          <a:chExt cx="87" cy="24"/>
        </a:xfrm>
      </xdr:grpSpPr>
      <xdr:sp macro="" textlink="">
        <xdr:nvSpPr>
          <xdr:cNvPr id="15426" name="Line 66">
            <a:extLst>
              <a:ext uri="{FF2B5EF4-FFF2-40B4-BE49-F238E27FC236}">
                <a16:creationId xmlns:a16="http://schemas.microsoft.com/office/drawing/2014/main" id="{00000000-0008-0000-0B00-000042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27" name="Text Box 67">
            <a:extLst>
              <a:ext uri="{FF2B5EF4-FFF2-40B4-BE49-F238E27FC236}">
                <a16:creationId xmlns:a16="http://schemas.microsoft.com/office/drawing/2014/main" id="{00000000-0008-0000-0B00-000043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88</xdr:row>
      <xdr:rowOff>0</xdr:rowOff>
    </xdr:from>
    <xdr:to>
      <xdr:col>10</xdr:col>
      <xdr:colOff>190500</xdr:colOff>
      <xdr:row>89</xdr:row>
      <xdr:rowOff>30480</xdr:rowOff>
    </xdr:to>
    <xdr:grpSp>
      <xdr:nvGrpSpPr>
        <xdr:cNvPr id="15428" name="Group 68">
          <a:extLst>
            <a:ext uri="{FF2B5EF4-FFF2-40B4-BE49-F238E27FC236}">
              <a16:creationId xmlns:a16="http://schemas.microsoft.com/office/drawing/2014/main" id="{00000000-0008-0000-0B00-0000443C0000}"/>
            </a:ext>
          </a:extLst>
        </xdr:cNvPr>
        <xdr:cNvGrpSpPr>
          <a:grpSpLocks/>
        </xdr:cNvGrpSpPr>
      </xdr:nvGrpSpPr>
      <xdr:grpSpPr bwMode="auto">
        <a:xfrm>
          <a:off x="6370320" y="17164050"/>
          <a:ext cx="792480" cy="201930"/>
          <a:chOff x="670" y="2923"/>
          <a:chExt cx="86" cy="24"/>
        </a:xfrm>
      </xdr:grpSpPr>
      <xdr:sp macro="" textlink="">
        <xdr:nvSpPr>
          <xdr:cNvPr id="15429" name="Line 69">
            <a:extLst>
              <a:ext uri="{FF2B5EF4-FFF2-40B4-BE49-F238E27FC236}">
                <a16:creationId xmlns:a16="http://schemas.microsoft.com/office/drawing/2014/main" id="{00000000-0008-0000-0B00-000045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30" name="Text Box 70">
            <a:extLst>
              <a:ext uri="{FF2B5EF4-FFF2-40B4-BE49-F238E27FC236}">
                <a16:creationId xmlns:a16="http://schemas.microsoft.com/office/drawing/2014/main" id="{00000000-0008-0000-0B00-00004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31" name="Group 71">
          <a:extLst>
            <a:ext uri="{FF2B5EF4-FFF2-40B4-BE49-F238E27FC236}">
              <a16:creationId xmlns:a16="http://schemas.microsoft.com/office/drawing/2014/main" id="{00000000-0008-0000-0B00-000047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432" name="Line 72">
            <a:extLst>
              <a:ext uri="{FF2B5EF4-FFF2-40B4-BE49-F238E27FC236}">
                <a16:creationId xmlns:a16="http://schemas.microsoft.com/office/drawing/2014/main" id="{00000000-0008-0000-0B00-000048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33" name="Text Box 73">
            <a:extLst>
              <a:ext uri="{FF2B5EF4-FFF2-40B4-BE49-F238E27FC236}">
                <a16:creationId xmlns:a16="http://schemas.microsoft.com/office/drawing/2014/main" id="{00000000-0008-0000-0B00-00004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34" name="Group 74">
          <a:extLst>
            <a:ext uri="{FF2B5EF4-FFF2-40B4-BE49-F238E27FC236}">
              <a16:creationId xmlns:a16="http://schemas.microsoft.com/office/drawing/2014/main" id="{00000000-0008-0000-0B00-00004A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435" name="Line 75">
            <a:extLst>
              <a:ext uri="{FF2B5EF4-FFF2-40B4-BE49-F238E27FC236}">
                <a16:creationId xmlns:a16="http://schemas.microsoft.com/office/drawing/2014/main" id="{00000000-0008-0000-0B00-00004B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36" name="Text Box 76">
            <a:extLst>
              <a:ext uri="{FF2B5EF4-FFF2-40B4-BE49-F238E27FC236}">
                <a16:creationId xmlns:a16="http://schemas.microsoft.com/office/drawing/2014/main" id="{00000000-0008-0000-0B00-00004C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37" name="Group 77">
          <a:extLst>
            <a:ext uri="{FF2B5EF4-FFF2-40B4-BE49-F238E27FC236}">
              <a16:creationId xmlns:a16="http://schemas.microsoft.com/office/drawing/2014/main" id="{00000000-0008-0000-0B00-00004D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438" name="Line 78">
            <a:extLst>
              <a:ext uri="{FF2B5EF4-FFF2-40B4-BE49-F238E27FC236}">
                <a16:creationId xmlns:a16="http://schemas.microsoft.com/office/drawing/2014/main" id="{00000000-0008-0000-0B00-00004E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39" name="Text Box 79">
            <a:extLst>
              <a:ext uri="{FF2B5EF4-FFF2-40B4-BE49-F238E27FC236}">
                <a16:creationId xmlns:a16="http://schemas.microsoft.com/office/drawing/2014/main" id="{00000000-0008-0000-0B00-00004F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95250</xdr:rowOff>
        </xdr:from>
        <xdr:to>
          <xdr:col>9</xdr:col>
          <xdr:colOff>314325</xdr:colOff>
          <xdr:row>57</xdr:row>
          <xdr:rowOff>57150</xdr:rowOff>
        </xdr:to>
        <xdr:sp macro="" textlink="">
          <xdr:nvSpPr>
            <xdr:cNvPr id="15440" name="Object 80" hidden="1">
              <a:extLst>
                <a:ext uri="{63B3BB69-23CF-44E3-9099-C40C66FF867C}">
                  <a14:compatExt spid="_x0000_s15440"/>
                </a:ext>
                <a:ext uri="{FF2B5EF4-FFF2-40B4-BE49-F238E27FC236}">
                  <a16:creationId xmlns:a16="http://schemas.microsoft.com/office/drawing/2014/main" id="{00000000-0008-0000-0B00-00005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41" name="Group 81">
          <a:extLst>
            <a:ext uri="{FF2B5EF4-FFF2-40B4-BE49-F238E27FC236}">
              <a16:creationId xmlns:a16="http://schemas.microsoft.com/office/drawing/2014/main" id="{00000000-0008-0000-0B00-0000513C0000}"/>
            </a:ext>
          </a:extLst>
        </xdr:cNvPr>
        <xdr:cNvGrpSpPr>
          <a:grpSpLocks/>
        </xdr:cNvGrpSpPr>
      </xdr:nvGrpSpPr>
      <xdr:grpSpPr bwMode="auto">
        <a:xfrm>
          <a:off x="6393180" y="17164050"/>
          <a:ext cx="800100" cy="201930"/>
          <a:chOff x="670" y="2924"/>
          <a:chExt cx="85" cy="24"/>
        </a:xfrm>
      </xdr:grpSpPr>
      <xdr:sp macro="" textlink="">
        <xdr:nvSpPr>
          <xdr:cNvPr id="15442" name="Line 82">
            <a:extLst>
              <a:ext uri="{FF2B5EF4-FFF2-40B4-BE49-F238E27FC236}">
                <a16:creationId xmlns:a16="http://schemas.microsoft.com/office/drawing/2014/main" id="{00000000-0008-0000-0B00-000052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43" name="Text Box 83">
            <a:extLst>
              <a:ext uri="{FF2B5EF4-FFF2-40B4-BE49-F238E27FC236}">
                <a16:creationId xmlns:a16="http://schemas.microsoft.com/office/drawing/2014/main" id="{00000000-0008-0000-0B00-000053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88</xdr:row>
      <xdr:rowOff>0</xdr:rowOff>
    </xdr:from>
    <xdr:to>
      <xdr:col>10</xdr:col>
      <xdr:colOff>182880</xdr:colOff>
      <xdr:row>89</xdr:row>
      <xdr:rowOff>30480</xdr:rowOff>
    </xdr:to>
    <xdr:grpSp>
      <xdr:nvGrpSpPr>
        <xdr:cNvPr id="15444" name="Group 84">
          <a:extLst>
            <a:ext uri="{FF2B5EF4-FFF2-40B4-BE49-F238E27FC236}">
              <a16:creationId xmlns:a16="http://schemas.microsoft.com/office/drawing/2014/main" id="{00000000-0008-0000-0B00-0000543C0000}"/>
            </a:ext>
          </a:extLst>
        </xdr:cNvPr>
        <xdr:cNvGrpSpPr>
          <a:grpSpLocks/>
        </xdr:cNvGrpSpPr>
      </xdr:nvGrpSpPr>
      <xdr:grpSpPr bwMode="auto">
        <a:xfrm>
          <a:off x="6362700" y="17164050"/>
          <a:ext cx="792480" cy="201930"/>
          <a:chOff x="670" y="2923"/>
          <a:chExt cx="86" cy="24"/>
        </a:xfrm>
      </xdr:grpSpPr>
      <xdr:sp macro="" textlink="">
        <xdr:nvSpPr>
          <xdr:cNvPr id="15445" name="Line 85">
            <a:extLst>
              <a:ext uri="{FF2B5EF4-FFF2-40B4-BE49-F238E27FC236}">
                <a16:creationId xmlns:a16="http://schemas.microsoft.com/office/drawing/2014/main" id="{00000000-0008-0000-0B00-000055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46" name="Text Box 86">
            <a:extLst>
              <a:ext uri="{FF2B5EF4-FFF2-40B4-BE49-F238E27FC236}">
                <a16:creationId xmlns:a16="http://schemas.microsoft.com/office/drawing/2014/main" id="{00000000-0008-0000-0B00-00005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88</xdr:row>
      <xdr:rowOff>0</xdr:rowOff>
    </xdr:from>
    <xdr:to>
      <xdr:col>10</xdr:col>
      <xdr:colOff>213360</xdr:colOff>
      <xdr:row>89</xdr:row>
      <xdr:rowOff>30480</xdr:rowOff>
    </xdr:to>
    <xdr:grpSp>
      <xdr:nvGrpSpPr>
        <xdr:cNvPr id="15447" name="Group 87">
          <a:extLst>
            <a:ext uri="{FF2B5EF4-FFF2-40B4-BE49-F238E27FC236}">
              <a16:creationId xmlns:a16="http://schemas.microsoft.com/office/drawing/2014/main" id="{00000000-0008-0000-0B00-0000573C0000}"/>
            </a:ext>
          </a:extLst>
        </xdr:cNvPr>
        <xdr:cNvGrpSpPr>
          <a:grpSpLocks/>
        </xdr:cNvGrpSpPr>
      </xdr:nvGrpSpPr>
      <xdr:grpSpPr bwMode="auto">
        <a:xfrm>
          <a:off x="6377940" y="17164050"/>
          <a:ext cx="807720" cy="201930"/>
          <a:chOff x="670" y="2924"/>
          <a:chExt cx="87" cy="24"/>
        </a:xfrm>
      </xdr:grpSpPr>
      <xdr:sp macro="" textlink="">
        <xdr:nvSpPr>
          <xdr:cNvPr id="15448" name="Line 88">
            <a:extLst>
              <a:ext uri="{FF2B5EF4-FFF2-40B4-BE49-F238E27FC236}">
                <a16:creationId xmlns:a16="http://schemas.microsoft.com/office/drawing/2014/main" id="{00000000-0008-0000-0B00-000058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49" name="Text Box 89">
            <a:extLst>
              <a:ext uri="{FF2B5EF4-FFF2-40B4-BE49-F238E27FC236}">
                <a16:creationId xmlns:a16="http://schemas.microsoft.com/office/drawing/2014/main" id="{00000000-0008-0000-0B00-00005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88</xdr:row>
      <xdr:rowOff>0</xdr:rowOff>
    </xdr:from>
    <xdr:to>
      <xdr:col>10</xdr:col>
      <xdr:colOff>190500</xdr:colOff>
      <xdr:row>89</xdr:row>
      <xdr:rowOff>30480</xdr:rowOff>
    </xdr:to>
    <xdr:grpSp>
      <xdr:nvGrpSpPr>
        <xdr:cNvPr id="15450" name="Group 90">
          <a:extLst>
            <a:ext uri="{FF2B5EF4-FFF2-40B4-BE49-F238E27FC236}">
              <a16:creationId xmlns:a16="http://schemas.microsoft.com/office/drawing/2014/main" id="{00000000-0008-0000-0B00-00005A3C0000}"/>
            </a:ext>
          </a:extLst>
        </xdr:cNvPr>
        <xdr:cNvGrpSpPr>
          <a:grpSpLocks/>
        </xdr:cNvGrpSpPr>
      </xdr:nvGrpSpPr>
      <xdr:grpSpPr bwMode="auto">
        <a:xfrm>
          <a:off x="6370320" y="17164050"/>
          <a:ext cx="792480" cy="201930"/>
          <a:chOff x="670" y="2923"/>
          <a:chExt cx="86" cy="24"/>
        </a:xfrm>
      </xdr:grpSpPr>
      <xdr:sp macro="" textlink="">
        <xdr:nvSpPr>
          <xdr:cNvPr id="15451" name="Line 91">
            <a:extLst>
              <a:ext uri="{FF2B5EF4-FFF2-40B4-BE49-F238E27FC236}">
                <a16:creationId xmlns:a16="http://schemas.microsoft.com/office/drawing/2014/main" id="{00000000-0008-0000-0B00-00005B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52" name="Text Box 92">
            <a:extLst>
              <a:ext uri="{FF2B5EF4-FFF2-40B4-BE49-F238E27FC236}">
                <a16:creationId xmlns:a16="http://schemas.microsoft.com/office/drawing/2014/main" id="{00000000-0008-0000-0B00-00005C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90</xdr:row>
      <xdr:rowOff>0</xdr:rowOff>
    </xdr:from>
    <xdr:to>
      <xdr:col>12</xdr:col>
      <xdr:colOff>137160</xdr:colOff>
      <xdr:row>94</xdr:row>
      <xdr:rowOff>15240</xdr:rowOff>
    </xdr:to>
    <xdr:grpSp>
      <xdr:nvGrpSpPr>
        <xdr:cNvPr id="16385" name="Group 1">
          <a:extLst>
            <a:ext uri="{FF2B5EF4-FFF2-40B4-BE49-F238E27FC236}">
              <a16:creationId xmlns:a16="http://schemas.microsoft.com/office/drawing/2014/main" id="{00000000-0008-0000-0C00-000001400000}"/>
            </a:ext>
          </a:extLst>
        </xdr:cNvPr>
        <xdr:cNvGrpSpPr>
          <a:grpSpLocks/>
        </xdr:cNvGrpSpPr>
      </xdr:nvGrpSpPr>
      <xdr:grpSpPr bwMode="auto">
        <a:xfrm>
          <a:off x="6408420" y="17602200"/>
          <a:ext cx="2072640" cy="701040"/>
          <a:chOff x="670" y="1963"/>
          <a:chExt cx="219" cy="94"/>
        </a:xfrm>
      </xdr:grpSpPr>
      <xdr:sp macro="" textlink="">
        <xdr:nvSpPr>
          <xdr:cNvPr id="16386" name="AutoShape 2">
            <a:extLst>
              <a:ext uri="{FF2B5EF4-FFF2-40B4-BE49-F238E27FC236}">
                <a16:creationId xmlns:a16="http://schemas.microsoft.com/office/drawing/2014/main" id="{00000000-0008-0000-0C00-0000024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387" name="Text Box 3">
            <a:extLst>
              <a:ext uri="{FF2B5EF4-FFF2-40B4-BE49-F238E27FC236}">
                <a16:creationId xmlns:a16="http://schemas.microsoft.com/office/drawing/2014/main" id="{00000000-0008-0000-0C00-000003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388" name="Group 4">
          <a:extLst>
            <a:ext uri="{FF2B5EF4-FFF2-40B4-BE49-F238E27FC236}">
              <a16:creationId xmlns:a16="http://schemas.microsoft.com/office/drawing/2014/main" id="{00000000-0008-0000-0C00-000004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3"/>
          <a:chExt cx="85" cy="24"/>
        </a:xfrm>
      </xdr:grpSpPr>
      <xdr:sp macro="" textlink="">
        <xdr:nvSpPr>
          <xdr:cNvPr id="16389" name="Line 5">
            <a:extLst>
              <a:ext uri="{FF2B5EF4-FFF2-40B4-BE49-F238E27FC236}">
                <a16:creationId xmlns:a16="http://schemas.microsoft.com/office/drawing/2014/main" id="{00000000-0008-0000-0C00-000005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90" name="Text Box 6">
            <a:extLst>
              <a:ext uri="{FF2B5EF4-FFF2-40B4-BE49-F238E27FC236}">
                <a16:creationId xmlns:a16="http://schemas.microsoft.com/office/drawing/2014/main" id="{00000000-0008-0000-0C00-000006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391" name="Group 7">
          <a:extLst>
            <a:ext uri="{FF2B5EF4-FFF2-40B4-BE49-F238E27FC236}">
              <a16:creationId xmlns:a16="http://schemas.microsoft.com/office/drawing/2014/main" id="{00000000-0008-0000-0C00-000007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392" name="Line 8">
            <a:extLst>
              <a:ext uri="{FF2B5EF4-FFF2-40B4-BE49-F238E27FC236}">
                <a16:creationId xmlns:a16="http://schemas.microsoft.com/office/drawing/2014/main" id="{00000000-0008-0000-0C00-000008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93" name="Text Box 9">
            <a:extLst>
              <a:ext uri="{FF2B5EF4-FFF2-40B4-BE49-F238E27FC236}">
                <a16:creationId xmlns:a16="http://schemas.microsoft.com/office/drawing/2014/main" id="{00000000-0008-0000-0C00-000009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394" name="Group 10">
          <a:extLst>
            <a:ext uri="{FF2B5EF4-FFF2-40B4-BE49-F238E27FC236}">
              <a16:creationId xmlns:a16="http://schemas.microsoft.com/office/drawing/2014/main" id="{00000000-0008-0000-0C00-00000A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395" name="Line 11">
            <a:extLst>
              <a:ext uri="{FF2B5EF4-FFF2-40B4-BE49-F238E27FC236}">
                <a16:creationId xmlns:a16="http://schemas.microsoft.com/office/drawing/2014/main" id="{00000000-0008-0000-0C00-00000B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96" name="Text Box 12">
            <a:extLst>
              <a:ext uri="{FF2B5EF4-FFF2-40B4-BE49-F238E27FC236}">
                <a16:creationId xmlns:a16="http://schemas.microsoft.com/office/drawing/2014/main" id="{00000000-0008-0000-0C00-00000C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397" name="Group 13">
          <a:extLst>
            <a:ext uri="{FF2B5EF4-FFF2-40B4-BE49-F238E27FC236}">
              <a16:creationId xmlns:a16="http://schemas.microsoft.com/office/drawing/2014/main" id="{00000000-0008-0000-0C00-00000D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398" name="Line 14">
            <a:extLst>
              <a:ext uri="{FF2B5EF4-FFF2-40B4-BE49-F238E27FC236}">
                <a16:creationId xmlns:a16="http://schemas.microsoft.com/office/drawing/2014/main" id="{00000000-0008-0000-0C00-00000E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99" name="Text Box 15">
            <a:extLst>
              <a:ext uri="{FF2B5EF4-FFF2-40B4-BE49-F238E27FC236}">
                <a16:creationId xmlns:a16="http://schemas.microsoft.com/office/drawing/2014/main" id="{00000000-0008-0000-0C00-00000F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00" name="Group 16">
          <a:extLst>
            <a:ext uri="{FF2B5EF4-FFF2-40B4-BE49-F238E27FC236}">
              <a16:creationId xmlns:a16="http://schemas.microsoft.com/office/drawing/2014/main" id="{00000000-0008-0000-0C00-000010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01" name="Line 17">
            <a:extLst>
              <a:ext uri="{FF2B5EF4-FFF2-40B4-BE49-F238E27FC236}">
                <a16:creationId xmlns:a16="http://schemas.microsoft.com/office/drawing/2014/main" id="{00000000-0008-0000-0C00-000011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02" name="Text Box 18">
            <a:extLst>
              <a:ext uri="{FF2B5EF4-FFF2-40B4-BE49-F238E27FC236}">
                <a16:creationId xmlns:a16="http://schemas.microsoft.com/office/drawing/2014/main" id="{00000000-0008-0000-0C00-000012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03" name="Group 19">
          <a:extLst>
            <a:ext uri="{FF2B5EF4-FFF2-40B4-BE49-F238E27FC236}">
              <a16:creationId xmlns:a16="http://schemas.microsoft.com/office/drawing/2014/main" id="{00000000-0008-0000-0C00-000013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04" name="Line 20">
            <a:extLst>
              <a:ext uri="{FF2B5EF4-FFF2-40B4-BE49-F238E27FC236}">
                <a16:creationId xmlns:a16="http://schemas.microsoft.com/office/drawing/2014/main" id="{00000000-0008-0000-0C00-000014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05" name="Text Box 21">
            <a:extLst>
              <a:ext uri="{FF2B5EF4-FFF2-40B4-BE49-F238E27FC236}">
                <a16:creationId xmlns:a16="http://schemas.microsoft.com/office/drawing/2014/main" id="{00000000-0008-0000-0C00-00001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06" name="Group 22">
          <a:extLst>
            <a:ext uri="{FF2B5EF4-FFF2-40B4-BE49-F238E27FC236}">
              <a16:creationId xmlns:a16="http://schemas.microsoft.com/office/drawing/2014/main" id="{00000000-0008-0000-0C00-000016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07" name="Line 23">
            <a:extLst>
              <a:ext uri="{FF2B5EF4-FFF2-40B4-BE49-F238E27FC236}">
                <a16:creationId xmlns:a16="http://schemas.microsoft.com/office/drawing/2014/main" id="{00000000-0008-0000-0C00-000017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08" name="Text Box 24">
            <a:extLst>
              <a:ext uri="{FF2B5EF4-FFF2-40B4-BE49-F238E27FC236}">
                <a16:creationId xmlns:a16="http://schemas.microsoft.com/office/drawing/2014/main" id="{00000000-0008-0000-0C00-00001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09" name="Group 25">
          <a:extLst>
            <a:ext uri="{FF2B5EF4-FFF2-40B4-BE49-F238E27FC236}">
              <a16:creationId xmlns:a16="http://schemas.microsoft.com/office/drawing/2014/main" id="{00000000-0008-0000-0C00-000019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10" name="Line 26">
            <a:extLst>
              <a:ext uri="{FF2B5EF4-FFF2-40B4-BE49-F238E27FC236}">
                <a16:creationId xmlns:a16="http://schemas.microsoft.com/office/drawing/2014/main" id="{00000000-0008-0000-0C00-00001A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11" name="Text Box 27">
            <a:extLst>
              <a:ext uri="{FF2B5EF4-FFF2-40B4-BE49-F238E27FC236}">
                <a16:creationId xmlns:a16="http://schemas.microsoft.com/office/drawing/2014/main" id="{00000000-0008-0000-0C00-00001B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12" name="Group 28">
          <a:extLst>
            <a:ext uri="{FF2B5EF4-FFF2-40B4-BE49-F238E27FC236}">
              <a16:creationId xmlns:a16="http://schemas.microsoft.com/office/drawing/2014/main" id="{00000000-0008-0000-0C00-00001C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13" name="Line 29">
            <a:extLst>
              <a:ext uri="{FF2B5EF4-FFF2-40B4-BE49-F238E27FC236}">
                <a16:creationId xmlns:a16="http://schemas.microsoft.com/office/drawing/2014/main" id="{00000000-0008-0000-0C00-00001D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14" name="Text Box 30">
            <a:extLst>
              <a:ext uri="{FF2B5EF4-FFF2-40B4-BE49-F238E27FC236}">
                <a16:creationId xmlns:a16="http://schemas.microsoft.com/office/drawing/2014/main" id="{00000000-0008-0000-0C00-00001E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15" name="Group 31">
          <a:extLst>
            <a:ext uri="{FF2B5EF4-FFF2-40B4-BE49-F238E27FC236}">
              <a16:creationId xmlns:a16="http://schemas.microsoft.com/office/drawing/2014/main" id="{00000000-0008-0000-0C00-00001F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16" name="Line 32">
            <a:extLst>
              <a:ext uri="{FF2B5EF4-FFF2-40B4-BE49-F238E27FC236}">
                <a16:creationId xmlns:a16="http://schemas.microsoft.com/office/drawing/2014/main" id="{00000000-0008-0000-0C00-000020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17" name="Text Box 33">
            <a:extLst>
              <a:ext uri="{FF2B5EF4-FFF2-40B4-BE49-F238E27FC236}">
                <a16:creationId xmlns:a16="http://schemas.microsoft.com/office/drawing/2014/main" id="{00000000-0008-0000-0C00-000021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18" name="Group 34">
          <a:extLst>
            <a:ext uri="{FF2B5EF4-FFF2-40B4-BE49-F238E27FC236}">
              <a16:creationId xmlns:a16="http://schemas.microsoft.com/office/drawing/2014/main" id="{00000000-0008-0000-0C00-000022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19" name="Line 35">
            <a:extLst>
              <a:ext uri="{FF2B5EF4-FFF2-40B4-BE49-F238E27FC236}">
                <a16:creationId xmlns:a16="http://schemas.microsoft.com/office/drawing/2014/main" id="{00000000-0008-0000-0C00-000023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20" name="Text Box 36">
            <a:extLst>
              <a:ext uri="{FF2B5EF4-FFF2-40B4-BE49-F238E27FC236}">
                <a16:creationId xmlns:a16="http://schemas.microsoft.com/office/drawing/2014/main" id="{00000000-0008-0000-0C00-000024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21" name="Group 37">
          <a:extLst>
            <a:ext uri="{FF2B5EF4-FFF2-40B4-BE49-F238E27FC236}">
              <a16:creationId xmlns:a16="http://schemas.microsoft.com/office/drawing/2014/main" id="{00000000-0008-0000-0C00-000025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22" name="Line 38">
            <a:extLst>
              <a:ext uri="{FF2B5EF4-FFF2-40B4-BE49-F238E27FC236}">
                <a16:creationId xmlns:a16="http://schemas.microsoft.com/office/drawing/2014/main" id="{00000000-0008-0000-0C00-000026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23" name="Text Box 39">
            <a:extLst>
              <a:ext uri="{FF2B5EF4-FFF2-40B4-BE49-F238E27FC236}">
                <a16:creationId xmlns:a16="http://schemas.microsoft.com/office/drawing/2014/main" id="{00000000-0008-0000-0C00-000027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90</xdr:row>
      <xdr:rowOff>0</xdr:rowOff>
    </xdr:from>
    <xdr:to>
      <xdr:col>12</xdr:col>
      <xdr:colOff>106680</xdr:colOff>
      <xdr:row>94</xdr:row>
      <xdr:rowOff>15240</xdr:rowOff>
    </xdr:to>
    <xdr:grpSp>
      <xdr:nvGrpSpPr>
        <xdr:cNvPr id="16424" name="Group 40">
          <a:extLst>
            <a:ext uri="{FF2B5EF4-FFF2-40B4-BE49-F238E27FC236}">
              <a16:creationId xmlns:a16="http://schemas.microsoft.com/office/drawing/2014/main" id="{00000000-0008-0000-0C00-000028400000}"/>
            </a:ext>
          </a:extLst>
        </xdr:cNvPr>
        <xdr:cNvGrpSpPr>
          <a:grpSpLocks/>
        </xdr:cNvGrpSpPr>
      </xdr:nvGrpSpPr>
      <xdr:grpSpPr bwMode="auto">
        <a:xfrm>
          <a:off x="6370320" y="17602200"/>
          <a:ext cx="2080260" cy="701040"/>
          <a:chOff x="670" y="1963"/>
          <a:chExt cx="219" cy="94"/>
        </a:xfrm>
      </xdr:grpSpPr>
      <xdr:sp macro="" textlink="">
        <xdr:nvSpPr>
          <xdr:cNvPr id="16425" name="AutoShape 41">
            <a:extLst>
              <a:ext uri="{FF2B5EF4-FFF2-40B4-BE49-F238E27FC236}">
                <a16:creationId xmlns:a16="http://schemas.microsoft.com/office/drawing/2014/main" id="{00000000-0008-0000-0C00-0000294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426" name="Text Box 42">
            <a:extLst>
              <a:ext uri="{FF2B5EF4-FFF2-40B4-BE49-F238E27FC236}">
                <a16:creationId xmlns:a16="http://schemas.microsoft.com/office/drawing/2014/main" id="{00000000-0008-0000-0C00-00002A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90</xdr:row>
      <xdr:rowOff>0</xdr:rowOff>
    </xdr:from>
    <xdr:to>
      <xdr:col>12</xdr:col>
      <xdr:colOff>449580</xdr:colOff>
      <xdr:row>94</xdr:row>
      <xdr:rowOff>15240</xdr:rowOff>
    </xdr:to>
    <xdr:grpSp>
      <xdr:nvGrpSpPr>
        <xdr:cNvPr id="16427" name="Group 43">
          <a:extLst>
            <a:ext uri="{FF2B5EF4-FFF2-40B4-BE49-F238E27FC236}">
              <a16:creationId xmlns:a16="http://schemas.microsoft.com/office/drawing/2014/main" id="{00000000-0008-0000-0C00-00002B400000}"/>
            </a:ext>
          </a:extLst>
        </xdr:cNvPr>
        <xdr:cNvGrpSpPr>
          <a:grpSpLocks/>
        </xdr:cNvGrpSpPr>
      </xdr:nvGrpSpPr>
      <xdr:grpSpPr bwMode="auto">
        <a:xfrm>
          <a:off x="6362700" y="17602200"/>
          <a:ext cx="2430780" cy="701040"/>
          <a:chOff x="670" y="1963"/>
          <a:chExt cx="260" cy="94"/>
        </a:xfrm>
      </xdr:grpSpPr>
      <xdr:sp macro="" textlink="">
        <xdr:nvSpPr>
          <xdr:cNvPr id="16428" name="AutoShape 44">
            <a:extLst>
              <a:ext uri="{FF2B5EF4-FFF2-40B4-BE49-F238E27FC236}">
                <a16:creationId xmlns:a16="http://schemas.microsoft.com/office/drawing/2014/main" id="{00000000-0008-0000-0C00-00002C4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429" name="Text Box 45">
            <a:extLst>
              <a:ext uri="{FF2B5EF4-FFF2-40B4-BE49-F238E27FC236}">
                <a16:creationId xmlns:a16="http://schemas.microsoft.com/office/drawing/2014/main" id="{00000000-0008-0000-0C00-00002D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30" name="Group 46">
          <a:extLst>
            <a:ext uri="{FF2B5EF4-FFF2-40B4-BE49-F238E27FC236}">
              <a16:creationId xmlns:a16="http://schemas.microsoft.com/office/drawing/2014/main" id="{00000000-0008-0000-0C00-00002E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31" name="Line 47">
            <a:extLst>
              <a:ext uri="{FF2B5EF4-FFF2-40B4-BE49-F238E27FC236}">
                <a16:creationId xmlns:a16="http://schemas.microsoft.com/office/drawing/2014/main" id="{00000000-0008-0000-0C00-00002F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2" name="Text Box 48">
            <a:extLst>
              <a:ext uri="{FF2B5EF4-FFF2-40B4-BE49-F238E27FC236}">
                <a16:creationId xmlns:a16="http://schemas.microsoft.com/office/drawing/2014/main" id="{00000000-0008-0000-0C00-000030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90</xdr:row>
      <xdr:rowOff>0</xdr:rowOff>
    </xdr:from>
    <xdr:to>
      <xdr:col>10</xdr:col>
      <xdr:colOff>182880</xdr:colOff>
      <xdr:row>91</xdr:row>
      <xdr:rowOff>30480</xdr:rowOff>
    </xdr:to>
    <xdr:grpSp>
      <xdr:nvGrpSpPr>
        <xdr:cNvPr id="16433" name="Group 49">
          <a:extLst>
            <a:ext uri="{FF2B5EF4-FFF2-40B4-BE49-F238E27FC236}">
              <a16:creationId xmlns:a16="http://schemas.microsoft.com/office/drawing/2014/main" id="{00000000-0008-0000-0C00-000031400000}"/>
            </a:ext>
          </a:extLst>
        </xdr:cNvPr>
        <xdr:cNvGrpSpPr>
          <a:grpSpLocks/>
        </xdr:cNvGrpSpPr>
      </xdr:nvGrpSpPr>
      <xdr:grpSpPr bwMode="auto">
        <a:xfrm>
          <a:off x="6362700" y="17602200"/>
          <a:ext cx="792480" cy="201930"/>
          <a:chOff x="670" y="2923"/>
          <a:chExt cx="86" cy="24"/>
        </a:xfrm>
      </xdr:grpSpPr>
      <xdr:sp macro="" textlink="">
        <xdr:nvSpPr>
          <xdr:cNvPr id="16434" name="Line 50">
            <a:extLst>
              <a:ext uri="{FF2B5EF4-FFF2-40B4-BE49-F238E27FC236}">
                <a16:creationId xmlns:a16="http://schemas.microsoft.com/office/drawing/2014/main" id="{00000000-0008-0000-0C00-000032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5" name="Text Box 51">
            <a:extLst>
              <a:ext uri="{FF2B5EF4-FFF2-40B4-BE49-F238E27FC236}">
                <a16:creationId xmlns:a16="http://schemas.microsoft.com/office/drawing/2014/main" id="{00000000-0008-0000-0C00-000033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90</xdr:row>
      <xdr:rowOff>0</xdr:rowOff>
    </xdr:from>
    <xdr:to>
      <xdr:col>10</xdr:col>
      <xdr:colOff>213360</xdr:colOff>
      <xdr:row>91</xdr:row>
      <xdr:rowOff>30480</xdr:rowOff>
    </xdr:to>
    <xdr:grpSp>
      <xdr:nvGrpSpPr>
        <xdr:cNvPr id="16436" name="Group 52">
          <a:extLst>
            <a:ext uri="{FF2B5EF4-FFF2-40B4-BE49-F238E27FC236}">
              <a16:creationId xmlns:a16="http://schemas.microsoft.com/office/drawing/2014/main" id="{00000000-0008-0000-0C00-000034400000}"/>
            </a:ext>
          </a:extLst>
        </xdr:cNvPr>
        <xdr:cNvGrpSpPr>
          <a:grpSpLocks/>
        </xdr:cNvGrpSpPr>
      </xdr:nvGrpSpPr>
      <xdr:grpSpPr bwMode="auto">
        <a:xfrm>
          <a:off x="6377940" y="17602200"/>
          <a:ext cx="807720" cy="201930"/>
          <a:chOff x="670" y="2924"/>
          <a:chExt cx="87" cy="24"/>
        </a:xfrm>
      </xdr:grpSpPr>
      <xdr:sp macro="" textlink="">
        <xdr:nvSpPr>
          <xdr:cNvPr id="16437" name="Line 53">
            <a:extLst>
              <a:ext uri="{FF2B5EF4-FFF2-40B4-BE49-F238E27FC236}">
                <a16:creationId xmlns:a16="http://schemas.microsoft.com/office/drawing/2014/main" id="{00000000-0008-0000-0C00-000035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8" name="Text Box 54">
            <a:extLst>
              <a:ext uri="{FF2B5EF4-FFF2-40B4-BE49-F238E27FC236}">
                <a16:creationId xmlns:a16="http://schemas.microsoft.com/office/drawing/2014/main" id="{00000000-0008-0000-0C00-000036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90</xdr:row>
      <xdr:rowOff>0</xdr:rowOff>
    </xdr:from>
    <xdr:to>
      <xdr:col>10</xdr:col>
      <xdr:colOff>190500</xdr:colOff>
      <xdr:row>91</xdr:row>
      <xdr:rowOff>30480</xdr:rowOff>
    </xdr:to>
    <xdr:grpSp>
      <xdr:nvGrpSpPr>
        <xdr:cNvPr id="16439" name="Group 55">
          <a:extLst>
            <a:ext uri="{FF2B5EF4-FFF2-40B4-BE49-F238E27FC236}">
              <a16:creationId xmlns:a16="http://schemas.microsoft.com/office/drawing/2014/main" id="{00000000-0008-0000-0C00-000037400000}"/>
            </a:ext>
          </a:extLst>
        </xdr:cNvPr>
        <xdr:cNvGrpSpPr>
          <a:grpSpLocks/>
        </xdr:cNvGrpSpPr>
      </xdr:nvGrpSpPr>
      <xdr:grpSpPr bwMode="auto">
        <a:xfrm>
          <a:off x="6370320" y="17602200"/>
          <a:ext cx="792480" cy="201930"/>
          <a:chOff x="670" y="2923"/>
          <a:chExt cx="86" cy="24"/>
        </a:xfrm>
      </xdr:grpSpPr>
      <xdr:sp macro="" textlink="">
        <xdr:nvSpPr>
          <xdr:cNvPr id="16440" name="Line 56">
            <a:extLst>
              <a:ext uri="{FF2B5EF4-FFF2-40B4-BE49-F238E27FC236}">
                <a16:creationId xmlns:a16="http://schemas.microsoft.com/office/drawing/2014/main" id="{00000000-0008-0000-0C00-000038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1" name="Text Box 57">
            <a:extLst>
              <a:ext uri="{FF2B5EF4-FFF2-40B4-BE49-F238E27FC236}">
                <a16:creationId xmlns:a16="http://schemas.microsoft.com/office/drawing/2014/main" id="{00000000-0008-0000-0C00-000039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42" name="Group 58">
          <a:extLst>
            <a:ext uri="{FF2B5EF4-FFF2-40B4-BE49-F238E27FC236}">
              <a16:creationId xmlns:a16="http://schemas.microsoft.com/office/drawing/2014/main" id="{00000000-0008-0000-0C00-00003A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43" name="Line 59">
            <a:extLst>
              <a:ext uri="{FF2B5EF4-FFF2-40B4-BE49-F238E27FC236}">
                <a16:creationId xmlns:a16="http://schemas.microsoft.com/office/drawing/2014/main" id="{00000000-0008-0000-0C00-00003B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4" name="Text Box 60">
            <a:extLst>
              <a:ext uri="{FF2B5EF4-FFF2-40B4-BE49-F238E27FC236}">
                <a16:creationId xmlns:a16="http://schemas.microsoft.com/office/drawing/2014/main" id="{00000000-0008-0000-0C00-00003C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90</xdr:row>
      <xdr:rowOff>0</xdr:rowOff>
    </xdr:from>
    <xdr:to>
      <xdr:col>10</xdr:col>
      <xdr:colOff>182880</xdr:colOff>
      <xdr:row>91</xdr:row>
      <xdr:rowOff>30480</xdr:rowOff>
    </xdr:to>
    <xdr:grpSp>
      <xdr:nvGrpSpPr>
        <xdr:cNvPr id="16445" name="Group 61">
          <a:extLst>
            <a:ext uri="{FF2B5EF4-FFF2-40B4-BE49-F238E27FC236}">
              <a16:creationId xmlns:a16="http://schemas.microsoft.com/office/drawing/2014/main" id="{00000000-0008-0000-0C00-00003D400000}"/>
            </a:ext>
          </a:extLst>
        </xdr:cNvPr>
        <xdr:cNvGrpSpPr>
          <a:grpSpLocks/>
        </xdr:cNvGrpSpPr>
      </xdr:nvGrpSpPr>
      <xdr:grpSpPr bwMode="auto">
        <a:xfrm>
          <a:off x="6362700" y="17602200"/>
          <a:ext cx="792480" cy="201930"/>
          <a:chOff x="670" y="2923"/>
          <a:chExt cx="86" cy="24"/>
        </a:xfrm>
      </xdr:grpSpPr>
      <xdr:sp macro="" textlink="">
        <xdr:nvSpPr>
          <xdr:cNvPr id="16446" name="Line 62">
            <a:extLst>
              <a:ext uri="{FF2B5EF4-FFF2-40B4-BE49-F238E27FC236}">
                <a16:creationId xmlns:a16="http://schemas.microsoft.com/office/drawing/2014/main" id="{00000000-0008-0000-0C00-00003E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7" name="Text Box 63">
            <a:extLst>
              <a:ext uri="{FF2B5EF4-FFF2-40B4-BE49-F238E27FC236}">
                <a16:creationId xmlns:a16="http://schemas.microsoft.com/office/drawing/2014/main" id="{00000000-0008-0000-0C00-00003F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90</xdr:row>
      <xdr:rowOff>0</xdr:rowOff>
    </xdr:from>
    <xdr:to>
      <xdr:col>10</xdr:col>
      <xdr:colOff>213360</xdr:colOff>
      <xdr:row>91</xdr:row>
      <xdr:rowOff>30480</xdr:rowOff>
    </xdr:to>
    <xdr:grpSp>
      <xdr:nvGrpSpPr>
        <xdr:cNvPr id="16448" name="Group 64">
          <a:extLst>
            <a:ext uri="{FF2B5EF4-FFF2-40B4-BE49-F238E27FC236}">
              <a16:creationId xmlns:a16="http://schemas.microsoft.com/office/drawing/2014/main" id="{00000000-0008-0000-0C00-000040400000}"/>
            </a:ext>
          </a:extLst>
        </xdr:cNvPr>
        <xdr:cNvGrpSpPr>
          <a:grpSpLocks/>
        </xdr:cNvGrpSpPr>
      </xdr:nvGrpSpPr>
      <xdr:grpSpPr bwMode="auto">
        <a:xfrm>
          <a:off x="6377940" y="17602200"/>
          <a:ext cx="807720" cy="201930"/>
          <a:chOff x="670" y="2924"/>
          <a:chExt cx="87" cy="24"/>
        </a:xfrm>
      </xdr:grpSpPr>
      <xdr:sp macro="" textlink="">
        <xdr:nvSpPr>
          <xdr:cNvPr id="16449" name="Line 65">
            <a:extLst>
              <a:ext uri="{FF2B5EF4-FFF2-40B4-BE49-F238E27FC236}">
                <a16:creationId xmlns:a16="http://schemas.microsoft.com/office/drawing/2014/main" id="{00000000-0008-0000-0C00-000041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0" name="Text Box 66">
            <a:extLst>
              <a:ext uri="{FF2B5EF4-FFF2-40B4-BE49-F238E27FC236}">
                <a16:creationId xmlns:a16="http://schemas.microsoft.com/office/drawing/2014/main" id="{00000000-0008-0000-0C00-000042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90</xdr:row>
      <xdr:rowOff>0</xdr:rowOff>
    </xdr:from>
    <xdr:to>
      <xdr:col>10</xdr:col>
      <xdr:colOff>190500</xdr:colOff>
      <xdr:row>91</xdr:row>
      <xdr:rowOff>30480</xdr:rowOff>
    </xdr:to>
    <xdr:grpSp>
      <xdr:nvGrpSpPr>
        <xdr:cNvPr id="16451" name="Group 67">
          <a:extLst>
            <a:ext uri="{FF2B5EF4-FFF2-40B4-BE49-F238E27FC236}">
              <a16:creationId xmlns:a16="http://schemas.microsoft.com/office/drawing/2014/main" id="{00000000-0008-0000-0C00-000043400000}"/>
            </a:ext>
          </a:extLst>
        </xdr:cNvPr>
        <xdr:cNvGrpSpPr>
          <a:grpSpLocks/>
        </xdr:cNvGrpSpPr>
      </xdr:nvGrpSpPr>
      <xdr:grpSpPr bwMode="auto">
        <a:xfrm>
          <a:off x="6370320" y="17602200"/>
          <a:ext cx="792480" cy="201930"/>
          <a:chOff x="670" y="2923"/>
          <a:chExt cx="86" cy="24"/>
        </a:xfrm>
      </xdr:grpSpPr>
      <xdr:sp macro="" textlink="">
        <xdr:nvSpPr>
          <xdr:cNvPr id="16452" name="Line 68">
            <a:extLst>
              <a:ext uri="{FF2B5EF4-FFF2-40B4-BE49-F238E27FC236}">
                <a16:creationId xmlns:a16="http://schemas.microsoft.com/office/drawing/2014/main" id="{00000000-0008-0000-0C00-000044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3" name="Text Box 69">
            <a:extLst>
              <a:ext uri="{FF2B5EF4-FFF2-40B4-BE49-F238E27FC236}">
                <a16:creationId xmlns:a16="http://schemas.microsoft.com/office/drawing/2014/main" id="{00000000-0008-0000-0C00-00004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54" name="Group 70">
          <a:extLst>
            <a:ext uri="{FF2B5EF4-FFF2-40B4-BE49-F238E27FC236}">
              <a16:creationId xmlns:a16="http://schemas.microsoft.com/office/drawing/2014/main" id="{00000000-0008-0000-0C00-000046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55" name="Line 71">
            <a:extLst>
              <a:ext uri="{FF2B5EF4-FFF2-40B4-BE49-F238E27FC236}">
                <a16:creationId xmlns:a16="http://schemas.microsoft.com/office/drawing/2014/main" id="{00000000-0008-0000-0C00-000047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6" name="Text Box 72">
            <a:extLst>
              <a:ext uri="{FF2B5EF4-FFF2-40B4-BE49-F238E27FC236}">
                <a16:creationId xmlns:a16="http://schemas.microsoft.com/office/drawing/2014/main" id="{00000000-0008-0000-0C00-00004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57" name="Group 73">
          <a:extLst>
            <a:ext uri="{FF2B5EF4-FFF2-40B4-BE49-F238E27FC236}">
              <a16:creationId xmlns:a16="http://schemas.microsoft.com/office/drawing/2014/main" id="{00000000-0008-0000-0C00-000049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58" name="Line 74">
            <a:extLst>
              <a:ext uri="{FF2B5EF4-FFF2-40B4-BE49-F238E27FC236}">
                <a16:creationId xmlns:a16="http://schemas.microsoft.com/office/drawing/2014/main" id="{00000000-0008-0000-0C00-00004A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9" name="Text Box 75">
            <a:extLst>
              <a:ext uri="{FF2B5EF4-FFF2-40B4-BE49-F238E27FC236}">
                <a16:creationId xmlns:a16="http://schemas.microsoft.com/office/drawing/2014/main" id="{00000000-0008-0000-0C00-00004B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60" name="Group 76">
          <a:extLst>
            <a:ext uri="{FF2B5EF4-FFF2-40B4-BE49-F238E27FC236}">
              <a16:creationId xmlns:a16="http://schemas.microsoft.com/office/drawing/2014/main" id="{00000000-0008-0000-0C00-00004C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61" name="Line 77">
            <a:extLst>
              <a:ext uri="{FF2B5EF4-FFF2-40B4-BE49-F238E27FC236}">
                <a16:creationId xmlns:a16="http://schemas.microsoft.com/office/drawing/2014/main" id="{00000000-0008-0000-0C00-00004D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2" name="Text Box 78">
            <a:extLst>
              <a:ext uri="{FF2B5EF4-FFF2-40B4-BE49-F238E27FC236}">
                <a16:creationId xmlns:a16="http://schemas.microsoft.com/office/drawing/2014/main" id="{00000000-0008-0000-0C00-00004E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64" name="Group 80">
          <a:extLst>
            <a:ext uri="{FF2B5EF4-FFF2-40B4-BE49-F238E27FC236}">
              <a16:creationId xmlns:a16="http://schemas.microsoft.com/office/drawing/2014/main" id="{00000000-0008-0000-0C00-000050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65" name="Line 81">
            <a:extLst>
              <a:ext uri="{FF2B5EF4-FFF2-40B4-BE49-F238E27FC236}">
                <a16:creationId xmlns:a16="http://schemas.microsoft.com/office/drawing/2014/main" id="{00000000-0008-0000-0C00-000051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6" name="Text Box 82">
            <a:extLst>
              <a:ext uri="{FF2B5EF4-FFF2-40B4-BE49-F238E27FC236}">
                <a16:creationId xmlns:a16="http://schemas.microsoft.com/office/drawing/2014/main" id="{00000000-0008-0000-0C00-000052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90</xdr:row>
      <xdr:rowOff>0</xdr:rowOff>
    </xdr:from>
    <xdr:to>
      <xdr:col>10</xdr:col>
      <xdr:colOff>182880</xdr:colOff>
      <xdr:row>91</xdr:row>
      <xdr:rowOff>30480</xdr:rowOff>
    </xdr:to>
    <xdr:grpSp>
      <xdr:nvGrpSpPr>
        <xdr:cNvPr id="16467" name="Group 83">
          <a:extLst>
            <a:ext uri="{FF2B5EF4-FFF2-40B4-BE49-F238E27FC236}">
              <a16:creationId xmlns:a16="http://schemas.microsoft.com/office/drawing/2014/main" id="{00000000-0008-0000-0C00-000053400000}"/>
            </a:ext>
          </a:extLst>
        </xdr:cNvPr>
        <xdr:cNvGrpSpPr>
          <a:grpSpLocks/>
        </xdr:cNvGrpSpPr>
      </xdr:nvGrpSpPr>
      <xdr:grpSpPr bwMode="auto">
        <a:xfrm>
          <a:off x="6362700" y="17602200"/>
          <a:ext cx="792480" cy="201930"/>
          <a:chOff x="670" y="2923"/>
          <a:chExt cx="86" cy="24"/>
        </a:xfrm>
      </xdr:grpSpPr>
      <xdr:sp macro="" textlink="">
        <xdr:nvSpPr>
          <xdr:cNvPr id="16468" name="Line 84">
            <a:extLst>
              <a:ext uri="{FF2B5EF4-FFF2-40B4-BE49-F238E27FC236}">
                <a16:creationId xmlns:a16="http://schemas.microsoft.com/office/drawing/2014/main" id="{00000000-0008-0000-0C00-000054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9" name="Text Box 85">
            <a:extLst>
              <a:ext uri="{FF2B5EF4-FFF2-40B4-BE49-F238E27FC236}">
                <a16:creationId xmlns:a16="http://schemas.microsoft.com/office/drawing/2014/main" id="{00000000-0008-0000-0C00-00005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90</xdr:row>
      <xdr:rowOff>0</xdr:rowOff>
    </xdr:from>
    <xdr:to>
      <xdr:col>10</xdr:col>
      <xdr:colOff>213360</xdr:colOff>
      <xdr:row>91</xdr:row>
      <xdr:rowOff>30480</xdr:rowOff>
    </xdr:to>
    <xdr:grpSp>
      <xdr:nvGrpSpPr>
        <xdr:cNvPr id="16470" name="Group 86">
          <a:extLst>
            <a:ext uri="{FF2B5EF4-FFF2-40B4-BE49-F238E27FC236}">
              <a16:creationId xmlns:a16="http://schemas.microsoft.com/office/drawing/2014/main" id="{00000000-0008-0000-0C00-000056400000}"/>
            </a:ext>
          </a:extLst>
        </xdr:cNvPr>
        <xdr:cNvGrpSpPr>
          <a:grpSpLocks/>
        </xdr:cNvGrpSpPr>
      </xdr:nvGrpSpPr>
      <xdr:grpSpPr bwMode="auto">
        <a:xfrm>
          <a:off x="6377940" y="17602200"/>
          <a:ext cx="807720" cy="201930"/>
          <a:chOff x="670" y="2924"/>
          <a:chExt cx="87" cy="24"/>
        </a:xfrm>
      </xdr:grpSpPr>
      <xdr:sp macro="" textlink="">
        <xdr:nvSpPr>
          <xdr:cNvPr id="16471" name="Line 87">
            <a:extLst>
              <a:ext uri="{FF2B5EF4-FFF2-40B4-BE49-F238E27FC236}">
                <a16:creationId xmlns:a16="http://schemas.microsoft.com/office/drawing/2014/main" id="{00000000-0008-0000-0C00-000057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2" name="Text Box 88">
            <a:extLst>
              <a:ext uri="{FF2B5EF4-FFF2-40B4-BE49-F238E27FC236}">
                <a16:creationId xmlns:a16="http://schemas.microsoft.com/office/drawing/2014/main" id="{00000000-0008-0000-0C00-00005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90</xdr:row>
      <xdr:rowOff>0</xdr:rowOff>
    </xdr:from>
    <xdr:to>
      <xdr:col>10</xdr:col>
      <xdr:colOff>190500</xdr:colOff>
      <xdr:row>91</xdr:row>
      <xdr:rowOff>30480</xdr:rowOff>
    </xdr:to>
    <xdr:grpSp>
      <xdr:nvGrpSpPr>
        <xdr:cNvPr id="16473" name="Group 89">
          <a:extLst>
            <a:ext uri="{FF2B5EF4-FFF2-40B4-BE49-F238E27FC236}">
              <a16:creationId xmlns:a16="http://schemas.microsoft.com/office/drawing/2014/main" id="{00000000-0008-0000-0C00-000059400000}"/>
            </a:ext>
          </a:extLst>
        </xdr:cNvPr>
        <xdr:cNvGrpSpPr>
          <a:grpSpLocks/>
        </xdr:cNvGrpSpPr>
      </xdr:nvGrpSpPr>
      <xdr:grpSpPr bwMode="auto">
        <a:xfrm>
          <a:off x="6370320" y="17602200"/>
          <a:ext cx="792480" cy="201930"/>
          <a:chOff x="670" y="2923"/>
          <a:chExt cx="86" cy="24"/>
        </a:xfrm>
      </xdr:grpSpPr>
      <xdr:sp macro="" textlink="">
        <xdr:nvSpPr>
          <xdr:cNvPr id="16474" name="Line 90">
            <a:extLst>
              <a:ext uri="{FF2B5EF4-FFF2-40B4-BE49-F238E27FC236}">
                <a16:creationId xmlns:a16="http://schemas.microsoft.com/office/drawing/2014/main" id="{00000000-0008-0000-0C00-00005A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5" name="Text Box 91">
            <a:extLst>
              <a:ext uri="{FF2B5EF4-FFF2-40B4-BE49-F238E27FC236}">
                <a16:creationId xmlns:a16="http://schemas.microsoft.com/office/drawing/2014/main" id="{00000000-0008-0000-0C00-00005B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123825</xdr:rowOff>
        </xdr:from>
        <xdr:to>
          <xdr:col>9</xdr:col>
          <xdr:colOff>381000</xdr:colOff>
          <xdr:row>57</xdr:row>
          <xdr:rowOff>76200</xdr:rowOff>
        </xdr:to>
        <xdr:sp macro="" textlink="">
          <xdr:nvSpPr>
            <xdr:cNvPr id="16476" name="Object 92" hidden="1">
              <a:extLst>
                <a:ext uri="{63B3BB69-23CF-44E3-9099-C40C66FF867C}">
                  <a14:compatExt spid="_x0000_s16476"/>
                </a:ext>
                <a:ext uri="{FF2B5EF4-FFF2-40B4-BE49-F238E27FC236}">
                  <a16:creationId xmlns:a16="http://schemas.microsoft.com/office/drawing/2014/main" id="{00000000-0008-0000-0C00-00005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77" name="Group 93">
          <a:extLst>
            <a:ext uri="{FF2B5EF4-FFF2-40B4-BE49-F238E27FC236}">
              <a16:creationId xmlns:a16="http://schemas.microsoft.com/office/drawing/2014/main" id="{00000000-0008-0000-0C00-00005D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78" name="Line 94">
            <a:extLst>
              <a:ext uri="{FF2B5EF4-FFF2-40B4-BE49-F238E27FC236}">
                <a16:creationId xmlns:a16="http://schemas.microsoft.com/office/drawing/2014/main" id="{00000000-0008-0000-0C00-00005E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9" name="Text Box 95">
            <a:extLst>
              <a:ext uri="{FF2B5EF4-FFF2-40B4-BE49-F238E27FC236}">
                <a16:creationId xmlns:a16="http://schemas.microsoft.com/office/drawing/2014/main" id="{00000000-0008-0000-0C00-00005F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80" name="Group 96">
          <a:extLst>
            <a:ext uri="{FF2B5EF4-FFF2-40B4-BE49-F238E27FC236}">
              <a16:creationId xmlns:a16="http://schemas.microsoft.com/office/drawing/2014/main" id="{00000000-0008-0000-0C00-000060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81" name="Line 97">
            <a:extLst>
              <a:ext uri="{FF2B5EF4-FFF2-40B4-BE49-F238E27FC236}">
                <a16:creationId xmlns:a16="http://schemas.microsoft.com/office/drawing/2014/main" id="{00000000-0008-0000-0C00-000061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2" name="Text Box 98">
            <a:extLst>
              <a:ext uri="{FF2B5EF4-FFF2-40B4-BE49-F238E27FC236}">
                <a16:creationId xmlns:a16="http://schemas.microsoft.com/office/drawing/2014/main" id="{00000000-0008-0000-0C00-000062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83" name="Group 99">
          <a:extLst>
            <a:ext uri="{FF2B5EF4-FFF2-40B4-BE49-F238E27FC236}">
              <a16:creationId xmlns:a16="http://schemas.microsoft.com/office/drawing/2014/main" id="{00000000-0008-0000-0C00-000063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84" name="Line 100">
            <a:extLst>
              <a:ext uri="{FF2B5EF4-FFF2-40B4-BE49-F238E27FC236}">
                <a16:creationId xmlns:a16="http://schemas.microsoft.com/office/drawing/2014/main" id="{00000000-0008-0000-0C00-000064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5" name="Text Box 101">
            <a:extLst>
              <a:ext uri="{FF2B5EF4-FFF2-40B4-BE49-F238E27FC236}">
                <a16:creationId xmlns:a16="http://schemas.microsoft.com/office/drawing/2014/main" id="{00000000-0008-0000-0C00-00006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86" name="Group 102">
          <a:extLst>
            <a:ext uri="{FF2B5EF4-FFF2-40B4-BE49-F238E27FC236}">
              <a16:creationId xmlns:a16="http://schemas.microsoft.com/office/drawing/2014/main" id="{00000000-0008-0000-0C00-000066400000}"/>
            </a:ext>
          </a:extLst>
        </xdr:cNvPr>
        <xdr:cNvGrpSpPr>
          <a:grpSpLocks/>
        </xdr:cNvGrpSpPr>
      </xdr:nvGrpSpPr>
      <xdr:grpSpPr bwMode="auto">
        <a:xfrm>
          <a:off x="6393180" y="17602200"/>
          <a:ext cx="800100" cy="201930"/>
          <a:chOff x="670" y="2924"/>
          <a:chExt cx="85" cy="24"/>
        </a:xfrm>
      </xdr:grpSpPr>
      <xdr:sp macro="" textlink="">
        <xdr:nvSpPr>
          <xdr:cNvPr id="16487" name="Line 103">
            <a:extLst>
              <a:ext uri="{FF2B5EF4-FFF2-40B4-BE49-F238E27FC236}">
                <a16:creationId xmlns:a16="http://schemas.microsoft.com/office/drawing/2014/main" id="{00000000-0008-0000-0C00-000067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8" name="Text Box 104">
            <a:extLst>
              <a:ext uri="{FF2B5EF4-FFF2-40B4-BE49-F238E27FC236}">
                <a16:creationId xmlns:a16="http://schemas.microsoft.com/office/drawing/2014/main" id="{00000000-0008-0000-0C00-00006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133350</xdr:rowOff>
        </xdr:from>
        <xdr:to>
          <xdr:col>8</xdr:col>
          <xdr:colOff>485775</xdr:colOff>
          <xdr:row>45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D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>
          <a:spLocks noChangeShapeType="1"/>
        </xdr:cNvSpPr>
      </xdr:nvSpPr>
      <xdr:spPr bwMode="auto">
        <a:xfrm>
          <a:off x="2103120" y="205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7620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>
          <a:spLocks noChangeShapeType="1"/>
        </xdr:cNvSpPr>
      </xdr:nvSpPr>
      <xdr:spPr bwMode="auto">
        <a:xfrm>
          <a:off x="525780" y="548640"/>
          <a:ext cx="0" cy="76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6</xdr:col>
      <xdr:colOff>0</xdr:colOff>
      <xdr:row>9</xdr:row>
      <xdr:rowOff>99060</xdr:rowOff>
    </xdr:from>
    <xdr:ext cx="76200" cy="198120"/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 txBox="1">
          <a:spLocks noChangeArrowheads="1"/>
        </xdr:cNvSpPr>
      </xdr:nvSpPr>
      <xdr:spPr bwMode="auto">
        <a:xfrm>
          <a:off x="3154680" y="1653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160020</xdr:colOff>
      <xdr:row>2</xdr:row>
      <xdr:rowOff>7620</xdr:rowOff>
    </xdr:from>
    <xdr:to>
      <xdr:col>6</xdr:col>
      <xdr:colOff>175260</xdr:colOff>
      <xdr:row>10</xdr:row>
      <xdr:rowOff>152400</xdr:rowOff>
    </xdr:to>
    <xdr:grpSp>
      <xdr:nvGrpSpPr>
        <xdr:cNvPr id="2089" name="Group 41">
          <a:extLst>
            <a:ext uri="{FF2B5EF4-FFF2-40B4-BE49-F238E27FC236}">
              <a16:creationId xmlns:a16="http://schemas.microsoft.com/office/drawing/2014/main" id="{00000000-0008-0000-0200-000029080000}"/>
            </a:ext>
          </a:extLst>
        </xdr:cNvPr>
        <xdr:cNvGrpSpPr>
          <a:grpSpLocks/>
        </xdr:cNvGrpSpPr>
      </xdr:nvGrpSpPr>
      <xdr:grpSpPr bwMode="auto">
        <a:xfrm>
          <a:off x="160020" y="398145"/>
          <a:ext cx="3501390" cy="1516380"/>
          <a:chOff x="19" y="42"/>
          <a:chExt cx="367" cy="159"/>
        </a:xfrm>
      </xdr:grpSpPr>
      <xdr:sp macro="" textlink="">
        <xdr:nvSpPr>
          <xdr:cNvPr id="2052" name="Line 4">
            <a:extLst>
              <a:ext uri="{FF2B5EF4-FFF2-40B4-BE49-F238E27FC236}">
                <a16:creationId xmlns:a16="http://schemas.microsoft.com/office/drawing/2014/main" id="{00000000-0008-0000-0200-000004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21" y="91"/>
            <a:ext cx="1" cy="1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2088" name="Group 40">
            <a:extLst>
              <a:ext uri="{FF2B5EF4-FFF2-40B4-BE49-F238E27FC236}">
                <a16:creationId xmlns:a16="http://schemas.microsoft.com/office/drawing/2014/main" id="{00000000-0008-0000-0200-000028080000}"/>
              </a:ext>
            </a:extLst>
          </xdr:cNvPr>
          <xdr:cNvGrpSpPr>
            <a:grpSpLocks/>
          </xdr:cNvGrpSpPr>
        </xdr:nvGrpSpPr>
        <xdr:grpSpPr bwMode="auto">
          <a:xfrm>
            <a:off x="19" y="42"/>
            <a:ext cx="367" cy="159"/>
            <a:chOff x="19" y="29"/>
            <a:chExt cx="367" cy="159"/>
          </a:xfrm>
        </xdr:grpSpPr>
        <xdr:grpSp>
          <xdr:nvGrpSpPr>
            <xdr:cNvPr id="2055" name="Group 7">
              <a:extLs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9" y="29"/>
              <a:ext cx="367" cy="159"/>
              <a:chOff x="2" y="2043"/>
              <a:chExt cx="377" cy="164"/>
            </a:xfrm>
          </xdr:grpSpPr>
          <xdr:sp macro="" textlink="">
            <xdr:nvSpPr>
              <xdr:cNvPr id="2056" name="Line 8">
                <a:extLst>
                  <a:ext uri="{FF2B5EF4-FFF2-40B4-BE49-F238E27FC236}">
                    <a16:creationId xmlns:a16="http://schemas.microsoft.com/office/drawing/2014/main" id="{00000000-0008-0000-0200-00000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68" y="2058"/>
                <a:ext cx="64" cy="72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2057" name="Group 9">
                <a:extLst>
                  <a:ext uri="{FF2B5EF4-FFF2-40B4-BE49-F238E27FC236}">
                    <a16:creationId xmlns:a16="http://schemas.microsoft.com/office/drawing/2014/main" id="{00000000-0008-0000-0200-00000908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" y="2043"/>
                <a:ext cx="377" cy="164"/>
                <a:chOff x="2" y="2043"/>
                <a:chExt cx="377" cy="164"/>
              </a:xfrm>
            </xdr:grpSpPr>
            <xdr:sp macro="" textlink="">
              <xdr:nvSpPr>
                <xdr:cNvPr id="2058" name="Line 10">
                  <a:extLst>
                    <a:ext uri="{FF2B5EF4-FFF2-40B4-BE49-F238E27FC236}">
                      <a16:creationId xmlns:a16="http://schemas.microsoft.com/office/drawing/2014/main" id="{00000000-0008-0000-0200-00000A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56" y="2128"/>
                  <a:ext cx="5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2059" name="Group 11">
                  <a:extLst>
                    <a:ext uri="{FF2B5EF4-FFF2-40B4-BE49-F238E27FC236}">
                      <a16:creationId xmlns:a16="http://schemas.microsoft.com/office/drawing/2014/main" id="{00000000-0008-0000-0200-00000B08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2" y="2043"/>
                  <a:ext cx="377" cy="164"/>
                  <a:chOff x="2" y="2043"/>
                  <a:chExt cx="377" cy="164"/>
                </a:xfrm>
              </xdr:grpSpPr>
              <xdr:sp macro="" textlink="">
                <xdr:nvSpPr>
                  <xdr:cNvPr id="2060" name="Line 12">
                    <a:extLst>
                      <a:ext uri="{FF2B5EF4-FFF2-40B4-BE49-F238E27FC236}">
                        <a16:creationId xmlns:a16="http://schemas.microsoft.com/office/drawing/2014/main" id="{00000000-0008-0000-0200-00000C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211" y="2059"/>
                    <a:ext cx="76" cy="69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grpSp>
                <xdr:nvGrpSpPr>
                  <xdr:cNvPr id="2061" name="Group 13">
                    <a:extLst>
                      <a:ext uri="{FF2B5EF4-FFF2-40B4-BE49-F238E27FC236}">
                        <a16:creationId xmlns:a16="http://schemas.microsoft.com/office/drawing/2014/main" id="{00000000-0008-0000-0200-00000D080000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2" y="2043"/>
                    <a:ext cx="377" cy="164"/>
                    <a:chOff x="2" y="2043"/>
                    <a:chExt cx="377" cy="164"/>
                  </a:xfrm>
                </xdr:grpSpPr>
                <xdr:grpSp>
                  <xdr:nvGrpSpPr>
                    <xdr:cNvPr id="2062" name="Group 14">
                      <a:extLst>
                        <a:ext uri="{FF2B5EF4-FFF2-40B4-BE49-F238E27FC236}">
                          <a16:creationId xmlns:a16="http://schemas.microsoft.com/office/drawing/2014/main" id="{00000000-0008-0000-0200-00000E080000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68" y="2057"/>
                      <a:ext cx="64" cy="72"/>
                      <a:chOff x="30" y="2058"/>
                      <a:chExt cx="64" cy="72"/>
                    </a:xfrm>
                  </xdr:grpSpPr>
                  <xdr:sp macro="" textlink="">
                    <xdr:nvSpPr>
                      <xdr:cNvPr id="2063" name="Line 15">
                        <a:extLst>
                          <a:ext uri="{FF2B5EF4-FFF2-40B4-BE49-F238E27FC236}">
                            <a16:creationId xmlns:a16="http://schemas.microsoft.com/office/drawing/2014/main" id="{00000000-0008-0000-0200-00000F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30" y="2058"/>
                        <a:ext cx="64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064" name="Line 16">
                        <a:extLst>
                          <a:ext uri="{FF2B5EF4-FFF2-40B4-BE49-F238E27FC236}">
                            <a16:creationId xmlns:a16="http://schemas.microsoft.com/office/drawing/2014/main" id="{00000000-0008-0000-0200-000010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30" y="2058"/>
                        <a:ext cx="0" cy="72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065" name="Line 17">
                        <a:extLst>
                          <a:ext uri="{FF2B5EF4-FFF2-40B4-BE49-F238E27FC236}">
                            <a16:creationId xmlns:a16="http://schemas.microsoft.com/office/drawing/2014/main" id="{00000000-0008-0000-0200-000011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30" y="2130"/>
                        <a:ext cx="64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066" name="Line 18">
                        <a:extLst>
                          <a:ext uri="{FF2B5EF4-FFF2-40B4-BE49-F238E27FC236}">
                            <a16:creationId xmlns:a16="http://schemas.microsoft.com/office/drawing/2014/main" id="{00000000-0008-0000-0200-000012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94" y="2058"/>
                        <a:ext cx="0" cy="72"/>
                      </a:xfrm>
                      <a:prstGeom prst="line">
                        <a:avLst/>
                      </a:prstGeom>
                      <a:noFill/>
                      <a:ln w="12700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  <xdr:sp macro="" textlink="">
                  <xdr:nvSpPr>
                    <xdr:cNvPr id="2067" name="Line 19">
                      <a:extLst>
                        <a:ext uri="{FF2B5EF4-FFF2-40B4-BE49-F238E27FC236}">
                          <a16:creationId xmlns:a16="http://schemas.microsoft.com/office/drawing/2014/main" id="{00000000-0008-0000-0200-000013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V="1">
                      <a:off x="157" y="2058"/>
                      <a:ext cx="130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68" name="Line 20">
                      <a:extLst>
                        <a:ext uri="{FF2B5EF4-FFF2-40B4-BE49-F238E27FC236}">
                          <a16:creationId xmlns:a16="http://schemas.microsoft.com/office/drawing/2014/main" id="{00000000-0008-0000-0200-000014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H="1">
                      <a:off x="156" y="2058"/>
                      <a:ext cx="1" cy="7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69" name="Line 21">
                      <a:extLst>
                        <a:ext uri="{FF2B5EF4-FFF2-40B4-BE49-F238E27FC236}">
                          <a16:creationId xmlns:a16="http://schemas.microsoft.com/office/drawing/2014/main" id="{00000000-0008-0000-0200-000015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87" y="2059"/>
                      <a:ext cx="0" cy="127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0" name="Line 22">
                      <a:extLst>
                        <a:ext uri="{FF2B5EF4-FFF2-40B4-BE49-F238E27FC236}">
                          <a16:creationId xmlns:a16="http://schemas.microsoft.com/office/drawing/2014/main" id="{00000000-0008-0000-0200-000016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12" y="2127"/>
                      <a:ext cx="0" cy="59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1" name="Line 23">
                      <a:extLst>
                        <a:ext uri="{FF2B5EF4-FFF2-40B4-BE49-F238E27FC236}">
                          <a16:creationId xmlns:a16="http://schemas.microsoft.com/office/drawing/2014/main" id="{00000000-0008-0000-0200-000017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V="1">
                      <a:off x="212" y="2186"/>
                      <a:ext cx="75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2" name="Line 24">
                      <a:extLst>
                        <a:ext uri="{FF2B5EF4-FFF2-40B4-BE49-F238E27FC236}">
                          <a16:creationId xmlns:a16="http://schemas.microsoft.com/office/drawing/2014/main" id="{00000000-0008-0000-0200-000018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V="1">
                      <a:off x="30" y="2058"/>
                      <a:ext cx="0" cy="36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3" name="Line 25">
                      <a:extLst>
                        <a:ext uri="{FF2B5EF4-FFF2-40B4-BE49-F238E27FC236}">
                          <a16:creationId xmlns:a16="http://schemas.microsoft.com/office/drawing/2014/main" id="{00000000-0008-0000-0200-000019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0" y="2094"/>
                      <a:ext cx="0" cy="34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4" name="Line 26">
                      <a:extLst>
                        <a:ext uri="{FF2B5EF4-FFF2-40B4-BE49-F238E27FC236}">
                          <a16:creationId xmlns:a16="http://schemas.microsoft.com/office/drawing/2014/main" id="{00000000-0008-0000-0200-00001A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0" y="2058"/>
                      <a:ext cx="23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5" name="Line 27">
                      <a:extLst>
                        <a:ext uri="{FF2B5EF4-FFF2-40B4-BE49-F238E27FC236}">
                          <a16:creationId xmlns:a16="http://schemas.microsoft.com/office/drawing/2014/main" id="{00000000-0008-0000-0200-00001B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0" y="2129"/>
                      <a:ext cx="26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6" name="Line 28">
                      <a:extLst>
                        <a:ext uri="{FF2B5EF4-FFF2-40B4-BE49-F238E27FC236}">
                          <a16:creationId xmlns:a16="http://schemas.microsoft.com/office/drawing/2014/main" id="{00000000-0008-0000-0200-00001C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48" y="2043"/>
                      <a:ext cx="0" cy="164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lgDashDot"/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7" name="Line 29">
                      <a:extLst>
                        <a:ext uri="{FF2B5EF4-FFF2-40B4-BE49-F238E27FC236}">
                          <a16:creationId xmlns:a16="http://schemas.microsoft.com/office/drawing/2014/main" id="{00000000-0008-0000-0200-00001D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48" y="2094"/>
                      <a:ext cx="287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lgDashDot"/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8" name="Arc 30">
                      <a:extLst>
                        <a:ext uri="{FF2B5EF4-FFF2-40B4-BE49-F238E27FC236}">
                          <a16:creationId xmlns:a16="http://schemas.microsoft.com/office/drawing/2014/main" id="{00000000-0008-0000-0200-00001E080000}"/>
                        </a:ext>
                      </a:extLst>
                    </xdr:cNvPr>
                    <xdr:cNvSpPr>
                      <a:spLocks/>
                    </xdr:cNvSpPr>
                  </xdr:nvSpPr>
                  <xdr:spPr bwMode="auto">
                    <a:xfrm rot="-16200000">
                      <a:off x="243" y="2099"/>
                      <a:ext cx="76" cy="66"/>
                    </a:xfrm>
                    <a:custGeom>
                      <a:avLst/>
                      <a:gdLst>
                        <a:gd name="G0" fmla="+- 639 0 0"/>
                        <a:gd name="G1" fmla="+- 21600 0 0"/>
                        <a:gd name="G2" fmla="+- 21600 0 0"/>
                        <a:gd name="T0" fmla="*/ 0 w 22238"/>
                        <a:gd name="T1" fmla="*/ 9 h 21600"/>
                        <a:gd name="T2" fmla="*/ 22238 w 22238"/>
                        <a:gd name="T3" fmla="*/ 21450 h 21600"/>
                        <a:gd name="T4" fmla="*/ 639 w 22238"/>
                        <a:gd name="T5" fmla="*/ 21600 h 21600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</a:cxnLst>
                      <a:rect l="0" t="0" r="r" b="b"/>
                      <a:pathLst>
                        <a:path w="22238" h="21600" fill="none" extrusionOk="0">
                          <a:moveTo>
                            <a:pt x="0" y="9"/>
                          </a:moveTo>
                          <a:cubicBezTo>
                            <a:pt x="212" y="3"/>
                            <a:pt x="425" y="0"/>
                            <a:pt x="639" y="0"/>
                          </a:cubicBezTo>
                          <a:cubicBezTo>
                            <a:pt x="12509" y="0"/>
                            <a:pt x="22156" y="9579"/>
                            <a:pt x="22238" y="21449"/>
                          </a:cubicBezTo>
                        </a:path>
                        <a:path w="22238" h="21600" stroke="0" extrusionOk="0">
                          <a:moveTo>
                            <a:pt x="0" y="9"/>
                          </a:moveTo>
                          <a:cubicBezTo>
                            <a:pt x="212" y="3"/>
                            <a:pt x="425" y="0"/>
                            <a:pt x="639" y="0"/>
                          </a:cubicBezTo>
                          <a:cubicBezTo>
                            <a:pt x="12509" y="0"/>
                            <a:pt x="22156" y="9579"/>
                            <a:pt x="22238" y="21449"/>
                          </a:cubicBezTo>
                          <a:lnTo>
                            <a:pt x="639" y="21600"/>
                          </a:lnTo>
                          <a:close/>
                        </a:path>
                      </a:pathLst>
                    </a:cu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</xdr:sp>
                <xdr:sp macro="" textlink="">
                  <xdr:nvSpPr>
                    <xdr:cNvPr id="2079" name="Text Box 31">
                      <a:extLst>
                        <a:ext uri="{FF2B5EF4-FFF2-40B4-BE49-F238E27FC236}">
                          <a16:creationId xmlns:a16="http://schemas.microsoft.com/office/drawing/2014/main" id="{00000000-0008-0000-0200-00001F08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321" y="2136"/>
                      <a:ext cx="49" cy="56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  <xdr:txBody>
                    <a:bodyPr wrap="none" lIns="54864" tIns="41148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ja-JP" altLang="en-US" sz="2800" b="0" i="0" u="none" strike="noStrike" baseline="0">
                          <a:solidFill>
                            <a:srgbClr val="000000"/>
                          </a:solidFill>
                          <a:latin typeface="ＭＳ 明朝"/>
                          <a:ea typeface="ＭＳ 明朝"/>
                        </a:rPr>
                        <a:t>θ</a:t>
                      </a:r>
                    </a:p>
                  </xdr:txBody>
                </xdr:sp>
                <xdr:sp macro="" textlink="">
                  <xdr:nvSpPr>
                    <xdr:cNvPr id="2080" name="Text Box 32">
                      <a:extLst>
                        <a:ext uri="{FF2B5EF4-FFF2-40B4-BE49-F238E27FC236}">
                          <a16:creationId xmlns:a16="http://schemas.microsoft.com/office/drawing/2014/main" id="{00000000-0008-0000-0200-00002008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2" y="2075"/>
                      <a:ext cx="22" cy="4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  <xdr:txBody>
                    <a:bodyPr wrap="none" lIns="45720" tIns="32004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ja-JP" altLang="en-US" sz="2200" b="0" i="0" u="none" strike="noStrike" baseline="0">
                          <a:solidFill>
                            <a:srgbClr val="000000"/>
                          </a:solidFill>
                          <a:latin typeface="ＭＳ 明朝"/>
                          <a:ea typeface="ＭＳ 明朝"/>
                        </a:rPr>
                        <a:t>W</a:t>
                      </a:r>
                    </a:p>
                  </xdr:txBody>
                </xdr:sp>
                <xdr:sp macro="" textlink="">
                  <xdr:nvSpPr>
                    <xdr:cNvPr id="2081" name="Line 33">
                      <a:extLst>
                        <a:ext uri="{FF2B5EF4-FFF2-40B4-BE49-F238E27FC236}">
                          <a16:creationId xmlns:a16="http://schemas.microsoft.com/office/drawing/2014/main" id="{00000000-0008-0000-0200-000021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68" y="2142"/>
                      <a:ext cx="0" cy="32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2" name="Line 34">
                      <a:extLst>
                        <a:ext uri="{FF2B5EF4-FFF2-40B4-BE49-F238E27FC236}">
                          <a16:creationId xmlns:a16="http://schemas.microsoft.com/office/drawing/2014/main" id="{00000000-0008-0000-0200-000022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132" y="2141"/>
                      <a:ext cx="0" cy="31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3" name="Line 35">
                      <a:extLst>
                        <a:ext uri="{FF2B5EF4-FFF2-40B4-BE49-F238E27FC236}">
                          <a16:creationId xmlns:a16="http://schemas.microsoft.com/office/drawing/2014/main" id="{00000000-0008-0000-0200-000023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98" y="2170"/>
                      <a:ext cx="34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4" name="Line 36">
                      <a:extLst>
                        <a:ext uri="{FF2B5EF4-FFF2-40B4-BE49-F238E27FC236}">
                          <a16:creationId xmlns:a16="http://schemas.microsoft.com/office/drawing/2014/main" id="{00000000-0008-0000-0200-000024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H="1">
                      <a:off x="68" y="2170"/>
                      <a:ext cx="29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5" name="Text Box 37">
                      <a:extLst>
                        <a:ext uri="{FF2B5EF4-FFF2-40B4-BE49-F238E27FC236}">
                          <a16:creationId xmlns:a16="http://schemas.microsoft.com/office/drawing/2014/main" id="{00000000-0008-0000-0200-00002508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87" y="2136"/>
                      <a:ext cx="22" cy="4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  <xdr:txBody>
                    <a:bodyPr wrap="none" lIns="45720" tIns="32004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ja-JP" altLang="en-US" sz="2200" b="0" i="0" u="none" strike="noStrike" baseline="0">
                          <a:solidFill>
                            <a:srgbClr val="000000"/>
                          </a:solidFill>
                          <a:latin typeface="ＭＳ 明朝"/>
                          <a:ea typeface="ＭＳ 明朝"/>
                        </a:rPr>
                        <a:t>H</a:t>
                      </a:r>
                    </a:p>
                  </xdr:txBody>
                </xdr:sp>
              </xdr:grpSp>
            </xdr:grpSp>
          </xdr:grpSp>
        </xdr:grpSp>
        <xdr:sp macro="" textlink="">
          <xdr:nvSpPr>
            <xdr:cNvPr id="2087" name="Line 39">
              <a:extLs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59" y="150"/>
              <a:ext cx="10" cy="2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oneCellAnchor>
    <xdr:from>
      <xdr:col>2</xdr:col>
      <xdr:colOff>213360</xdr:colOff>
      <xdr:row>12</xdr:row>
      <xdr:rowOff>68580</xdr:rowOff>
    </xdr:from>
    <xdr:ext cx="239296" cy="206467"/>
    <xdr:sp macro="" textlink="">
      <xdr:nvSpPr>
        <xdr:cNvPr id="2090" name="Text Box 42">
          <a:extLst>
            <a:ext uri="{FF2B5EF4-FFF2-40B4-BE49-F238E27FC236}">
              <a16:creationId xmlns:a16="http://schemas.microsoft.com/office/drawing/2014/main" id="{00000000-0008-0000-0200-00002A080000}"/>
            </a:ext>
          </a:extLst>
        </xdr:cNvPr>
        <xdr:cNvSpPr txBox="1">
          <a:spLocks noChangeArrowheads="1"/>
        </xdr:cNvSpPr>
      </xdr:nvSpPr>
      <xdr:spPr bwMode="auto">
        <a:xfrm>
          <a:off x="1264920" y="2125980"/>
          <a:ext cx="239296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H/W</a:t>
          </a:r>
        </a:p>
      </xdr:txBody>
    </xdr:sp>
    <xdr:clientData/>
  </xdr:oneCellAnchor>
  <xdr:oneCellAnchor>
    <xdr:from>
      <xdr:col>1</xdr:col>
      <xdr:colOff>68580</xdr:colOff>
      <xdr:row>12</xdr:row>
      <xdr:rowOff>190500</xdr:rowOff>
    </xdr:from>
    <xdr:ext cx="450893" cy="206467"/>
    <xdr:sp macro="" textlink="">
      <xdr:nvSpPr>
        <xdr:cNvPr id="2091" name="Text Box 43">
          <a:extLst>
            <a:ext uri="{FF2B5EF4-FFF2-40B4-BE49-F238E27FC236}">
              <a16:creationId xmlns:a16="http://schemas.microsoft.com/office/drawing/2014/main" id="{00000000-0008-0000-0200-00002B080000}"/>
            </a:ext>
          </a:extLst>
        </xdr:cNvPr>
        <xdr:cNvSpPr txBox="1">
          <a:spLocks noChangeArrowheads="1"/>
        </xdr:cNvSpPr>
      </xdr:nvSpPr>
      <xdr:spPr bwMode="auto">
        <a:xfrm>
          <a:off x="594360" y="2247900"/>
          <a:ext cx="450893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θ(°)</a:t>
          </a:r>
        </a:p>
      </xdr:txBody>
    </xdr:sp>
    <xdr:clientData/>
  </xdr:oneCellAnchor>
  <xdr:twoCellAnchor>
    <xdr:from>
      <xdr:col>2</xdr:col>
      <xdr:colOff>45720</xdr:colOff>
      <xdr:row>12</xdr:row>
      <xdr:rowOff>198120</xdr:rowOff>
    </xdr:from>
    <xdr:to>
      <xdr:col>3</xdr:col>
      <xdr:colOff>0</xdr:colOff>
      <xdr:row>13</xdr:row>
      <xdr:rowOff>0</xdr:rowOff>
    </xdr:to>
    <xdr:sp macro="" textlink="">
      <xdr:nvSpPr>
        <xdr:cNvPr id="2092" name="Line 44">
          <a:extLst>
            <a:ext uri="{FF2B5EF4-FFF2-40B4-BE49-F238E27FC236}">
              <a16:creationId xmlns:a16="http://schemas.microsoft.com/office/drawing/2014/main" id="{00000000-0008-0000-0200-00002C080000}"/>
            </a:ext>
          </a:extLst>
        </xdr:cNvPr>
        <xdr:cNvSpPr>
          <a:spLocks noChangeShapeType="1"/>
        </xdr:cNvSpPr>
      </xdr:nvSpPr>
      <xdr:spPr bwMode="auto">
        <a:xfrm flipH="1" flipV="1">
          <a:off x="1097280" y="2255520"/>
          <a:ext cx="480060" cy="259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12</xdr:row>
      <xdr:rowOff>7620</xdr:rowOff>
    </xdr:from>
    <xdr:to>
      <xdr:col>2</xdr:col>
      <xdr:colOff>45720</xdr:colOff>
      <xdr:row>12</xdr:row>
      <xdr:rowOff>198120</xdr:rowOff>
    </xdr:to>
    <xdr:sp macro="" textlink="">
      <xdr:nvSpPr>
        <xdr:cNvPr id="2093" name="Line 45">
          <a:extLst>
            <a:ext uri="{FF2B5EF4-FFF2-40B4-BE49-F238E27FC236}">
              <a16:creationId xmlns:a16="http://schemas.microsoft.com/office/drawing/2014/main" id="{00000000-0008-0000-0200-00002D080000}"/>
            </a:ext>
          </a:extLst>
        </xdr:cNvPr>
        <xdr:cNvSpPr>
          <a:spLocks noChangeShapeType="1"/>
        </xdr:cNvSpPr>
      </xdr:nvSpPr>
      <xdr:spPr bwMode="auto">
        <a:xfrm flipH="1" flipV="1">
          <a:off x="7620" y="2065020"/>
          <a:ext cx="108966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094" name="Line 46">
          <a:extLst>
            <a:ext uri="{FF2B5EF4-FFF2-40B4-BE49-F238E27FC236}">
              <a16:creationId xmlns:a16="http://schemas.microsoft.com/office/drawing/2014/main" id="{00000000-0008-0000-0200-00002E080000}"/>
            </a:ext>
          </a:extLst>
        </xdr:cNvPr>
        <xdr:cNvSpPr>
          <a:spLocks noChangeShapeType="1"/>
        </xdr:cNvSpPr>
      </xdr:nvSpPr>
      <xdr:spPr bwMode="auto">
        <a:xfrm flipH="1" flipV="1">
          <a:off x="0" y="2057400"/>
          <a:ext cx="52578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160020</xdr:colOff>
      <xdr:row>21</xdr:row>
      <xdr:rowOff>7620</xdr:rowOff>
    </xdr:from>
    <xdr:to>
      <xdr:col>5</xdr:col>
      <xdr:colOff>175260</xdr:colOff>
      <xdr:row>34</xdr:row>
      <xdr:rowOff>45720</xdr:rowOff>
    </xdr:to>
    <xdr:grpSp>
      <xdr:nvGrpSpPr>
        <xdr:cNvPr id="2124" name="Group 76">
          <a:extLst>
            <a:ext uri="{FF2B5EF4-FFF2-40B4-BE49-F238E27FC236}">
              <a16:creationId xmlns:a16="http://schemas.microsoft.com/office/drawing/2014/main" id="{00000000-0008-0000-0200-00004C080000}"/>
            </a:ext>
          </a:extLst>
        </xdr:cNvPr>
        <xdr:cNvGrpSpPr>
          <a:grpSpLocks/>
        </xdr:cNvGrpSpPr>
      </xdr:nvGrpSpPr>
      <xdr:grpSpPr bwMode="auto">
        <a:xfrm>
          <a:off x="160020" y="4322445"/>
          <a:ext cx="2920365" cy="2886075"/>
          <a:chOff x="21" y="418"/>
          <a:chExt cx="306" cy="303"/>
        </a:xfrm>
      </xdr:grpSpPr>
      <xdr:grpSp>
        <xdr:nvGrpSpPr>
          <xdr:cNvPr id="2120" name="Group 72">
            <a:extLst>
              <a:ext uri="{FF2B5EF4-FFF2-40B4-BE49-F238E27FC236}">
                <a16:creationId xmlns:a16="http://schemas.microsoft.com/office/drawing/2014/main" id="{00000000-0008-0000-0200-000048080000}"/>
              </a:ext>
            </a:extLst>
          </xdr:cNvPr>
          <xdr:cNvGrpSpPr>
            <a:grpSpLocks/>
          </xdr:cNvGrpSpPr>
        </xdr:nvGrpSpPr>
        <xdr:grpSpPr bwMode="auto">
          <a:xfrm>
            <a:off x="21" y="418"/>
            <a:ext cx="306" cy="303"/>
            <a:chOff x="21" y="418"/>
            <a:chExt cx="306" cy="303"/>
          </a:xfrm>
        </xdr:grpSpPr>
        <xdr:sp macro="" textlink="">
          <xdr:nvSpPr>
            <xdr:cNvPr id="2111" name="Line 63">
              <a:extLs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41" y="460"/>
              <a:ext cx="42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2" name="Line 64">
              <a:extLs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39" y="506"/>
              <a:ext cx="45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3" name="Line 65">
              <a:extLs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79" y="461"/>
              <a:ext cx="0" cy="2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4" name="Line 66">
              <a:extLs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9" y="483"/>
              <a:ext cx="0" cy="2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grpSp>
          <xdr:nvGrpSpPr>
            <xdr:cNvPr id="2119" name="Group 71">
              <a:extLs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1" y="418"/>
              <a:ext cx="306" cy="303"/>
              <a:chOff x="21" y="418"/>
              <a:chExt cx="306" cy="303"/>
            </a:xfrm>
          </xdr:grpSpPr>
          <xdr:grpSp>
            <xdr:nvGrpSpPr>
              <xdr:cNvPr id="2110" name="Group 62">
                <a:extLst>
                  <a:ext uri="{FF2B5EF4-FFF2-40B4-BE49-F238E27FC236}">
                    <a16:creationId xmlns:a16="http://schemas.microsoft.com/office/drawing/2014/main" id="{00000000-0008-0000-0200-00003E08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1" y="418"/>
                <a:ext cx="306" cy="303"/>
                <a:chOff x="21" y="418"/>
                <a:chExt cx="306" cy="303"/>
              </a:xfrm>
            </xdr:grpSpPr>
            <xdr:grpSp>
              <xdr:nvGrpSpPr>
                <xdr:cNvPr id="2109" name="Group 61">
                  <a:extLst>
                    <a:ext uri="{FF2B5EF4-FFF2-40B4-BE49-F238E27FC236}">
                      <a16:creationId xmlns:a16="http://schemas.microsoft.com/office/drawing/2014/main" id="{00000000-0008-0000-0200-00003D08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42" y="458"/>
                  <a:ext cx="111" cy="51"/>
                  <a:chOff x="173" y="457"/>
                  <a:chExt cx="111" cy="51"/>
                </a:xfrm>
              </xdr:grpSpPr>
              <xdr:sp macro="" textlink="">
                <xdr:nvSpPr>
                  <xdr:cNvPr id="2106" name="Oval 58">
                    <a:extLst>
                      <a:ext uri="{FF2B5EF4-FFF2-40B4-BE49-F238E27FC236}">
                        <a16:creationId xmlns:a16="http://schemas.microsoft.com/office/drawing/2014/main" id="{00000000-0008-0000-0200-00003A080000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204" y="457"/>
                    <a:ext cx="53" cy="51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FFFF" mc:Ignorable="a14" a14:legacySpreadsheetColorIndex="65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2102" name="Line 54">
                    <a:extLst>
                      <a:ext uri="{FF2B5EF4-FFF2-40B4-BE49-F238E27FC236}">
                        <a16:creationId xmlns:a16="http://schemas.microsoft.com/office/drawing/2014/main" id="{00000000-0008-0000-0200-000036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173" y="483"/>
                    <a:ext cx="111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prstDash val="lgDashDot"/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2105" name="Group 57">
                  <a:extLst>
                    <a:ext uri="{FF2B5EF4-FFF2-40B4-BE49-F238E27FC236}">
                      <a16:creationId xmlns:a16="http://schemas.microsoft.com/office/drawing/2014/main" id="{00000000-0008-0000-0200-00003908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208" y="582"/>
                  <a:ext cx="51" cy="108"/>
                  <a:chOff x="242" y="583"/>
                  <a:chExt cx="51" cy="108"/>
                </a:xfrm>
              </xdr:grpSpPr>
              <xdr:sp macro="" textlink="">
                <xdr:nvSpPr>
                  <xdr:cNvPr id="2104" name="Oval 56">
                    <a:extLst>
                      <a:ext uri="{FF2B5EF4-FFF2-40B4-BE49-F238E27FC236}">
                        <a16:creationId xmlns:a16="http://schemas.microsoft.com/office/drawing/2014/main" id="{00000000-0008-0000-0200-000038080000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242" y="611"/>
                    <a:ext cx="51" cy="52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FFFF" mc:Ignorable="a14" a14:legacySpreadsheetColorIndex="65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2103" name="Line 55">
                    <a:extLst>
                      <a:ext uri="{FF2B5EF4-FFF2-40B4-BE49-F238E27FC236}">
                        <a16:creationId xmlns:a16="http://schemas.microsoft.com/office/drawing/2014/main" id="{00000000-0008-0000-0200-000037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268" y="583"/>
                    <a:ext cx="0" cy="108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prstDash val="lgDashDot"/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sp macro="" textlink="">
              <xdr:nvSpPr>
                <xdr:cNvPr id="2095" name="Line 47">
                  <a:extLst>
                    <a:ext uri="{FF2B5EF4-FFF2-40B4-BE49-F238E27FC236}">
                      <a16:creationId xmlns:a16="http://schemas.microsoft.com/office/drawing/2014/main" id="{00000000-0008-0000-0200-00002F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00" y="418"/>
                  <a:ext cx="0" cy="303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097" name="Line 49">
                  <a:extLst>
                    <a:ext uri="{FF2B5EF4-FFF2-40B4-BE49-F238E27FC236}">
                      <a16:creationId xmlns:a16="http://schemas.microsoft.com/office/drawing/2014/main" id="{00000000-0008-0000-0200-000031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72" y="537"/>
                  <a:ext cx="1" cy="176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096" name="Line 48">
                  <a:extLst>
                    <a:ext uri="{FF2B5EF4-FFF2-40B4-BE49-F238E27FC236}">
                      <a16:creationId xmlns:a16="http://schemas.microsoft.com/office/drawing/2014/main" id="{00000000-0008-0000-0200-000030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1" y="637"/>
                  <a:ext cx="30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098" name="Line 50">
                  <a:extLst>
                    <a:ext uri="{FF2B5EF4-FFF2-40B4-BE49-F238E27FC236}">
                      <a16:creationId xmlns:a16="http://schemas.microsoft.com/office/drawing/2014/main" id="{00000000-0008-0000-0200-000032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127" y="539"/>
                  <a:ext cx="0" cy="71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099" name="Line 51">
                  <a:extLst>
                    <a:ext uri="{FF2B5EF4-FFF2-40B4-BE49-F238E27FC236}">
                      <a16:creationId xmlns:a16="http://schemas.microsoft.com/office/drawing/2014/main" id="{00000000-0008-0000-0200-000033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28" y="611"/>
                  <a:ext cx="71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00" name="Line 52">
                  <a:extLst>
                    <a:ext uri="{FF2B5EF4-FFF2-40B4-BE49-F238E27FC236}">
                      <a16:creationId xmlns:a16="http://schemas.microsoft.com/office/drawing/2014/main" id="{00000000-0008-0000-0200-000034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127" y="661"/>
                  <a:ext cx="72" cy="1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01" name="Line 53">
                  <a:extLst>
                    <a:ext uri="{FF2B5EF4-FFF2-40B4-BE49-F238E27FC236}">
                      <a16:creationId xmlns:a16="http://schemas.microsoft.com/office/drawing/2014/main" id="{00000000-0008-0000-0200-000035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27" y="662"/>
                  <a:ext cx="0" cy="44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sp macro="" textlink="">
            <xdr:nvSpPr>
              <xdr:cNvPr id="2115" name="Line 67">
                <a:extLst>
                  <a:ext uri="{FF2B5EF4-FFF2-40B4-BE49-F238E27FC236}">
                    <a16:creationId xmlns:a16="http://schemas.microsoft.com/office/drawing/2014/main" id="{00000000-0008-0000-0200-00004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78" y="611"/>
                <a:ext cx="37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6" name="Line 68">
                <a:extLst>
                  <a:ext uri="{FF2B5EF4-FFF2-40B4-BE49-F238E27FC236}">
                    <a16:creationId xmlns:a16="http://schemas.microsoft.com/office/drawing/2014/main" id="{00000000-0008-0000-0200-00004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78" y="659"/>
                <a:ext cx="38" cy="1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7" name="Line 69">
                <a:extLst>
                  <a:ext uri="{FF2B5EF4-FFF2-40B4-BE49-F238E27FC236}">
                    <a16:creationId xmlns:a16="http://schemas.microsoft.com/office/drawing/2014/main" id="{00000000-0008-0000-0200-00004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13" y="611"/>
                <a:ext cx="0" cy="26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8" name="Line 70">
                <a:extLst>
                  <a:ext uri="{FF2B5EF4-FFF2-40B4-BE49-F238E27FC236}">
                    <a16:creationId xmlns:a16="http://schemas.microsoft.com/office/drawing/2014/main" id="{00000000-0008-0000-0200-00004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313" y="637"/>
                <a:ext cx="0" cy="22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  <xdr:sp macro="" textlink="">
        <xdr:nvSpPr>
          <xdr:cNvPr id="2121" name="Line 73">
            <a:extLst>
              <a:ext uri="{FF2B5EF4-FFF2-40B4-BE49-F238E27FC236}">
                <a16:creationId xmlns:a16="http://schemas.microsoft.com/office/drawing/2014/main" id="{00000000-0008-0000-0200-000049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7" y="629"/>
            <a:ext cx="6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2" name="Line 74">
            <a:extLst>
              <a:ext uri="{FF2B5EF4-FFF2-40B4-BE49-F238E27FC236}">
                <a16:creationId xmlns:a16="http://schemas.microsoft.com/office/drawing/2014/main" id="{00000000-0008-0000-0200-00004A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552"/>
            <a:ext cx="0" cy="5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3" name="Line 75">
            <a:extLst>
              <a:ext uri="{FF2B5EF4-FFF2-40B4-BE49-F238E27FC236}">
                <a16:creationId xmlns:a16="http://schemas.microsoft.com/office/drawing/2014/main" id="{00000000-0008-0000-0200-00004B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653"/>
            <a:ext cx="0" cy="4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5</xdr:col>
      <xdr:colOff>121920</xdr:colOff>
      <xdr:row>29</xdr:row>
      <xdr:rowOff>182880</xdr:rowOff>
    </xdr:from>
    <xdr:ext cx="242118" cy="294440"/>
    <xdr:sp macro="" textlink="">
      <xdr:nvSpPr>
        <xdr:cNvPr id="2126" name="Text Box 78">
          <a:extLst>
            <a:ext uri="{FF2B5EF4-FFF2-40B4-BE49-F238E27FC236}">
              <a16:creationId xmlns:a16="http://schemas.microsoft.com/office/drawing/2014/main" id="{00000000-0008-0000-0200-00004E080000}"/>
            </a:ext>
          </a:extLst>
        </xdr:cNvPr>
        <xdr:cNvSpPr txBox="1">
          <a:spLocks noChangeArrowheads="1"/>
        </xdr:cNvSpPr>
      </xdr:nvSpPr>
      <xdr:spPr bwMode="auto">
        <a:xfrm>
          <a:off x="2750820" y="6111240"/>
          <a:ext cx="242118" cy="29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36576" tIns="27432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A1</a:t>
          </a:r>
        </a:p>
      </xdr:txBody>
    </xdr:sp>
    <xdr:clientData/>
  </xdr:oneCellAnchor>
  <xdr:oneCellAnchor>
    <xdr:from>
      <xdr:col>2</xdr:col>
      <xdr:colOff>518160</xdr:colOff>
      <xdr:row>23</xdr:row>
      <xdr:rowOff>68580</xdr:rowOff>
    </xdr:from>
    <xdr:ext cx="207236" cy="256480"/>
    <xdr:sp macro="" textlink="">
      <xdr:nvSpPr>
        <xdr:cNvPr id="2127" name="Text Box 79">
          <a:extLst>
            <a:ext uri="{FF2B5EF4-FFF2-40B4-BE49-F238E27FC236}">
              <a16:creationId xmlns:a16="http://schemas.microsoft.com/office/drawing/2014/main" id="{00000000-0008-0000-0200-00004F080000}"/>
            </a:ext>
          </a:extLst>
        </xdr:cNvPr>
        <xdr:cNvSpPr txBox="1">
          <a:spLocks noChangeArrowheads="1"/>
        </xdr:cNvSpPr>
      </xdr:nvSpPr>
      <xdr:spPr bwMode="auto">
        <a:xfrm>
          <a:off x="1569720" y="4716780"/>
          <a:ext cx="207236" cy="256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A2</a:t>
          </a:r>
        </a:p>
      </xdr:txBody>
    </xdr:sp>
    <xdr:clientData/>
  </xdr:oneCellAnchor>
  <xdr:oneCellAnchor>
    <xdr:from>
      <xdr:col>2</xdr:col>
      <xdr:colOff>289560</xdr:colOff>
      <xdr:row>30</xdr:row>
      <xdr:rowOff>45720</xdr:rowOff>
    </xdr:from>
    <xdr:ext cx="242118" cy="294440"/>
    <xdr:sp macro="" textlink="">
      <xdr:nvSpPr>
        <xdr:cNvPr id="2128" name="Text Box 80">
          <a:extLst>
            <a:ext uri="{FF2B5EF4-FFF2-40B4-BE49-F238E27FC236}">
              <a16:creationId xmlns:a16="http://schemas.microsoft.com/office/drawing/2014/main" id="{00000000-0008-0000-0200-000050080000}"/>
            </a:ext>
          </a:extLst>
        </xdr:cNvPr>
        <xdr:cNvSpPr txBox="1">
          <a:spLocks noChangeArrowheads="1"/>
        </xdr:cNvSpPr>
      </xdr:nvSpPr>
      <xdr:spPr bwMode="auto">
        <a:xfrm>
          <a:off x="1341120" y="6187440"/>
          <a:ext cx="242118" cy="29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36576" tIns="27432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V1</a:t>
          </a:r>
        </a:p>
      </xdr:txBody>
    </xdr:sp>
    <xdr:clientData/>
  </xdr:oneCellAnchor>
  <xdr:twoCellAnchor>
    <xdr:from>
      <xdr:col>0</xdr:col>
      <xdr:colOff>60960</xdr:colOff>
      <xdr:row>46</xdr:row>
      <xdr:rowOff>182880</xdr:rowOff>
    </xdr:from>
    <xdr:to>
      <xdr:col>6</xdr:col>
      <xdr:colOff>0</xdr:colOff>
      <xdr:row>51</xdr:row>
      <xdr:rowOff>0</xdr:rowOff>
    </xdr:to>
    <xdr:grpSp>
      <xdr:nvGrpSpPr>
        <xdr:cNvPr id="2140" name="Group 92">
          <a:extLst>
            <a:ext uri="{FF2B5EF4-FFF2-40B4-BE49-F238E27FC236}">
              <a16:creationId xmlns:a16="http://schemas.microsoft.com/office/drawing/2014/main" id="{00000000-0008-0000-0200-00005C080000}"/>
            </a:ext>
          </a:extLst>
        </xdr:cNvPr>
        <xdr:cNvGrpSpPr>
          <a:grpSpLocks/>
        </xdr:cNvGrpSpPr>
      </xdr:nvGrpSpPr>
      <xdr:grpSpPr bwMode="auto">
        <a:xfrm>
          <a:off x="60960" y="9974580"/>
          <a:ext cx="3425190" cy="912495"/>
          <a:chOff x="39" y="854"/>
          <a:chExt cx="359" cy="96"/>
        </a:xfrm>
      </xdr:grpSpPr>
      <xdr:sp macro="" textlink="">
        <xdr:nvSpPr>
          <xdr:cNvPr id="2132" name="Oval 84">
            <a:extLst>
              <a:ext uri="{FF2B5EF4-FFF2-40B4-BE49-F238E27FC236}">
                <a16:creationId xmlns:a16="http://schemas.microsoft.com/office/drawing/2014/main" id="{00000000-0008-0000-0200-00005408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907"/>
            <a:ext cx="8" cy="9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9" name="Line 81">
            <a:extLst>
              <a:ext uri="{FF2B5EF4-FFF2-40B4-BE49-F238E27FC236}">
                <a16:creationId xmlns:a16="http://schemas.microsoft.com/office/drawing/2014/main" id="{00000000-0008-0000-0200-000051080000}"/>
              </a:ext>
            </a:extLst>
          </xdr:cNvPr>
          <xdr:cNvSpPr>
            <a:spLocks noChangeShapeType="1"/>
          </xdr:cNvSpPr>
        </xdr:nvSpPr>
        <xdr:spPr bwMode="auto">
          <a:xfrm>
            <a:off x="69" y="877"/>
            <a:ext cx="2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0" name="Line 82">
            <a:extLst>
              <a:ext uri="{FF2B5EF4-FFF2-40B4-BE49-F238E27FC236}">
                <a16:creationId xmlns:a16="http://schemas.microsoft.com/office/drawing/2014/main" id="{00000000-0008-0000-0200-000052080000}"/>
              </a:ext>
            </a:extLst>
          </xdr:cNvPr>
          <xdr:cNvSpPr>
            <a:spLocks noChangeShapeType="1"/>
          </xdr:cNvSpPr>
        </xdr:nvSpPr>
        <xdr:spPr bwMode="auto">
          <a:xfrm>
            <a:off x="39" y="912"/>
            <a:ext cx="3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1" name="Line 83">
            <a:extLst>
              <a:ext uri="{FF2B5EF4-FFF2-40B4-BE49-F238E27FC236}">
                <a16:creationId xmlns:a16="http://schemas.microsoft.com/office/drawing/2014/main" id="{00000000-0008-0000-0200-000053080000}"/>
              </a:ext>
            </a:extLst>
          </xdr:cNvPr>
          <xdr:cNvSpPr>
            <a:spLocks noChangeShapeType="1"/>
          </xdr:cNvSpPr>
        </xdr:nvSpPr>
        <xdr:spPr bwMode="auto">
          <a:xfrm>
            <a:off x="72" y="949"/>
            <a:ext cx="22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3" name="Line 85">
            <a:extLst>
              <a:ext uri="{FF2B5EF4-FFF2-40B4-BE49-F238E27FC236}">
                <a16:creationId xmlns:a16="http://schemas.microsoft.com/office/drawing/2014/main" id="{00000000-0008-0000-0200-000055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" y="893"/>
            <a:ext cx="111" cy="3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5" name="Line 87">
            <a:extLst>
              <a:ext uri="{FF2B5EF4-FFF2-40B4-BE49-F238E27FC236}">
                <a16:creationId xmlns:a16="http://schemas.microsoft.com/office/drawing/2014/main" id="{00000000-0008-0000-0200-000057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98" y="854"/>
            <a:ext cx="49" cy="1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6" name="Arc 88">
            <a:extLst>
              <a:ext uri="{FF2B5EF4-FFF2-40B4-BE49-F238E27FC236}">
                <a16:creationId xmlns:a16="http://schemas.microsoft.com/office/drawing/2014/main" id="{00000000-0008-0000-0200-000058080000}"/>
              </a:ext>
            </a:extLst>
          </xdr:cNvPr>
          <xdr:cNvSpPr>
            <a:spLocks/>
          </xdr:cNvSpPr>
        </xdr:nvSpPr>
        <xdr:spPr bwMode="auto">
          <a:xfrm rot="23314698">
            <a:off x="326" y="862"/>
            <a:ext cx="41" cy="44"/>
          </a:xfrm>
          <a:custGeom>
            <a:avLst/>
            <a:gdLst>
              <a:gd name="G0" fmla="+- 0 0 0"/>
              <a:gd name="G1" fmla="+- 21571 0 0"/>
              <a:gd name="G2" fmla="+- 21600 0 0"/>
              <a:gd name="T0" fmla="*/ 1118 w 21549"/>
              <a:gd name="T1" fmla="*/ 0 h 21571"/>
              <a:gd name="T2" fmla="*/ 21549 w 21549"/>
              <a:gd name="T3" fmla="*/ 20091 h 21571"/>
              <a:gd name="T4" fmla="*/ 0 w 21549"/>
              <a:gd name="T5" fmla="*/ 21571 h 215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1549" h="21571" fill="none" extrusionOk="0">
                <a:moveTo>
                  <a:pt x="1118" y="-1"/>
                </a:moveTo>
                <a:cubicBezTo>
                  <a:pt x="12029" y="565"/>
                  <a:pt x="20800" y="9190"/>
                  <a:pt x="21549" y="20090"/>
                </a:cubicBezTo>
              </a:path>
              <a:path w="21549" h="21571" stroke="0" extrusionOk="0">
                <a:moveTo>
                  <a:pt x="1118" y="-1"/>
                </a:moveTo>
                <a:cubicBezTo>
                  <a:pt x="12029" y="565"/>
                  <a:pt x="20800" y="9190"/>
                  <a:pt x="21549" y="20090"/>
                </a:cubicBezTo>
                <a:lnTo>
                  <a:pt x="0" y="21571"/>
                </a:lnTo>
                <a:close/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2137" name="Line 89">
            <a:extLst>
              <a:ext uri="{FF2B5EF4-FFF2-40B4-BE49-F238E27FC236}">
                <a16:creationId xmlns:a16="http://schemas.microsoft.com/office/drawing/2014/main" id="{00000000-0008-0000-0200-00005908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41" y="856"/>
            <a:ext cx="9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8" name="Line 90">
            <a:extLst>
              <a:ext uri="{FF2B5EF4-FFF2-40B4-BE49-F238E27FC236}">
                <a16:creationId xmlns:a16="http://schemas.microsoft.com/office/drawing/2014/main" id="{00000000-0008-0000-0200-00005A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355" y="899"/>
            <a:ext cx="4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9" name="Text Box 91">
            <a:extLst>
              <a:ext uri="{FF2B5EF4-FFF2-40B4-BE49-F238E27FC236}">
                <a16:creationId xmlns:a16="http://schemas.microsoft.com/office/drawing/2014/main" id="{00000000-0008-0000-0200-00005B0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2" y="857"/>
            <a:ext cx="36" cy="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54864" tIns="32004" rIns="0" bIns="0" anchor="t" upright="1"/>
          <a:lstStyle/>
          <a:p>
            <a:pPr algn="l" rtl="0">
              <a:defRPr sz="1000"/>
            </a:pPr>
            <a:r>
              <a:rPr lang="ja-JP" altLang="en-US" sz="2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θ</a:t>
            </a:r>
          </a:p>
        </xdr:txBody>
      </xdr:sp>
    </xdr:grpSp>
    <xdr:clientData/>
  </xdr:twoCellAnchor>
  <xdr:oneCellAnchor>
    <xdr:from>
      <xdr:col>1</xdr:col>
      <xdr:colOff>152400</xdr:colOff>
      <xdr:row>52</xdr:row>
      <xdr:rowOff>228600</xdr:rowOff>
    </xdr:from>
    <xdr:ext cx="309828" cy="206467"/>
    <xdr:sp macro="" textlink="">
      <xdr:nvSpPr>
        <xdr:cNvPr id="2141" name="Text Box 93">
          <a:extLst>
            <a:ext uri="{FF2B5EF4-FFF2-40B4-BE49-F238E27FC236}">
              <a16:creationId xmlns:a16="http://schemas.microsoft.com/office/drawing/2014/main" id="{00000000-0008-0000-0200-00005D080000}"/>
            </a:ext>
          </a:extLst>
        </xdr:cNvPr>
        <xdr:cNvSpPr txBox="1">
          <a:spLocks noChangeArrowheads="1"/>
        </xdr:cNvSpPr>
      </xdr:nvSpPr>
      <xdr:spPr bwMode="auto">
        <a:xfrm>
          <a:off x="678180" y="11064240"/>
          <a:ext cx="309828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形状</a:t>
          </a:r>
        </a:p>
      </xdr:txBody>
    </xdr:sp>
    <xdr:clientData/>
  </xdr:oneCellAnchor>
  <xdr:twoCellAnchor editAs="oneCell">
    <xdr:from>
      <xdr:col>2</xdr:col>
      <xdr:colOff>60960</xdr:colOff>
      <xdr:row>52</xdr:row>
      <xdr:rowOff>30480</xdr:rowOff>
    </xdr:from>
    <xdr:to>
      <xdr:col>3</xdr:col>
      <xdr:colOff>53340</xdr:colOff>
      <xdr:row>52</xdr:row>
      <xdr:rowOff>236220</xdr:rowOff>
    </xdr:to>
    <xdr:sp macro="" textlink="">
      <xdr:nvSpPr>
        <xdr:cNvPr id="2142" name="Text Box 94">
          <a:extLst>
            <a:ext uri="{FF2B5EF4-FFF2-40B4-BE49-F238E27FC236}">
              <a16:creationId xmlns:a16="http://schemas.microsoft.com/office/drawing/2014/main" id="{00000000-0008-0000-0200-00005E080000}"/>
            </a:ext>
          </a:extLst>
        </xdr:cNvPr>
        <xdr:cNvSpPr txBox="1">
          <a:spLocks noChangeArrowheads="1"/>
        </xdr:cNvSpPr>
      </xdr:nvSpPr>
      <xdr:spPr bwMode="auto">
        <a:xfrm>
          <a:off x="1112520" y="10866120"/>
          <a:ext cx="5181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θ(°)</a:t>
          </a:r>
        </a:p>
      </xdr:txBody>
    </xdr:sp>
    <xdr:clientData/>
  </xdr:twoCellAnchor>
  <xdr:twoCellAnchor>
    <xdr:from>
      <xdr:col>2</xdr:col>
      <xdr:colOff>45720</xdr:colOff>
      <xdr:row>52</xdr:row>
      <xdr:rowOff>198120</xdr:rowOff>
    </xdr:from>
    <xdr:to>
      <xdr:col>3</xdr:col>
      <xdr:colOff>0</xdr:colOff>
      <xdr:row>53</xdr:row>
      <xdr:rowOff>0</xdr:rowOff>
    </xdr:to>
    <xdr:sp macro="" textlink="">
      <xdr:nvSpPr>
        <xdr:cNvPr id="2143" name="Line 95">
          <a:extLst>
            <a:ext uri="{FF2B5EF4-FFF2-40B4-BE49-F238E27FC236}">
              <a16:creationId xmlns:a16="http://schemas.microsoft.com/office/drawing/2014/main" id="{00000000-0008-0000-0200-00005F080000}"/>
            </a:ext>
          </a:extLst>
        </xdr:cNvPr>
        <xdr:cNvSpPr>
          <a:spLocks noChangeShapeType="1"/>
        </xdr:cNvSpPr>
      </xdr:nvSpPr>
      <xdr:spPr bwMode="auto">
        <a:xfrm flipH="1" flipV="1">
          <a:off x="1097280" y="11033760"/>
          <a:ext cx="480060" cy="259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52</xdr:row>
      <xdr:rowOff>7620</xdr:rowOff>
    </xdr:from>
    <xdr:to>
      <xdr:col>2</xdr:col>
      <xdr:colOff>45720</xdr:colOff>
      <xdr:row>52</xdr:row>
      <xdr:rowOff>198120</xdr:rowOff>
    </xdr:to>
    <xdr:sp macro="" textlink="">
      <xdr:nvSpPr>
        <xdr:cNvPr id="2144" name="Line 96">
          <a:extLst>
            <a:ext uri="{FF2B5EF4-FFF2-40B4-BE49-F238E27FC236}">
              <a16:creationId xmlns:a16="http://schemas.microsoft.com/office/drawing/2014/main" id="{00000000-0008-0000-0200-000060080000}"/>
            </a:ext>
          </a:extLst>
        </xdr:cNvPr>
        <xdr:cNvSpPr>
          <a:spLocks noChangeShapeType="1"/>
        </xdr:cNvSpPr>
      </xdr:nvSpPr>
      <xdr:spPr bwMode="auto">
        <a:xfrm flipH="1" flipV="1">
          <a:off x="7620" y="10843260"/>
          <a:ext cx="108966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53</xdr:row>
      <xdr:rowOff>0</xdr:rowOff>
    </xdr:to>
    <xdr:sp macro="" textlink="">
      <xdr:nvSpPr>
        <xdr:cNvPr id="2145" name="Line 97">
          <a:extLst>
            <a:ext uri="{FF2B5EF4-FFF2-40B4-BE49-F238E27FC236}">
              <a16:creationId xmlns:a16="http://schemas.microsoft.com/office/drawing/2014/main" id="{00000000-0008-0000-0200-000061080000}"/>
            </a:ext>
          </a:extLst>
        </xdr:cNvPr>
        <xdr:cNvSpPr>
          <a:spLocks noChangeShapeType="1"/>
        </xdr:cNvSpPr>
      </xdr:nvSpPr>
      <xdr:spPr bwMode="auto">
        <a:xfrm flipH="1" flipV="1">
          <a:off x="0" y="10835640"/>
          <a:ext cx="52578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205740</xdr:colOff>
      <xdr:row>62</xdr:row>
      <xdr:rowOff>198120</xdr:rowOff>
    </xdr:from>
    <xdr:to>
      <xdr:col>7</xdr:col>
      <xdr:colOff>144780</xdr:colOff>
      <xdr:row>75</xdr:row>
      <xdr:rowOff>0</xdr:rowOff>
    </xdr:to>
    <xdr:grpSp>
      <xdr:nvGrpSpPr>
        <xdr:cNvPr id="2177" name="Group 129">
          <a:extLst>
            <a:ext uri="{FF2B5EF4-FFF2-40B4-BE49-F238E27FC236}">
              <a16:creationId xmlns:a16="http://schemas.microsoft.com/office/drawing/2014/main" id="{00000000-0008-0000-0200-000081080000}"/>
            </a:ext>
          </a:extLst>
        </xdr:cNvPr>
        <xdr:cNvGrpSpPr>
          <a:grpSpLocks/>
        </xdr:cNvGrpSpPr>
      </xdr:nvGrpSpPr>
      <xdr:grpSpPr bwMode="auto">
        <a:xfrm>
          <a:off x="205740" y="13733145"/>
          <a:ext cx="4006215" cy="2649855"/>
          <a:chOff x="32" y="1382"/>
          <a:chExt cx="420" cy="277"/>
        </a:xfrm>
      </xdr:grpSpPr>
      <xdr:sp macro="" textlink="">
        <xdr:nvSpPr>
          <xdr:cNvPr id="2166" name="Text Box 118">
            <a:extLst>
              <a:ext uri="{FF2B5EF4-FFF2-40B4-BE49-F238E27FC236}">
                <a16:creationId xmlns:a16="http://schemas.microsoft.com/office/drawing/2014/main" id="{00000000-0008-0000-0200-0000760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81" y="1464"/>
            <a:ext cx="2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</a:p>
        </xdr:txBody>
      </xdr:sp>
      <xdr:grpSp>
        <xdr:nvGrpSpPr>
          <xdr:cNvPr id="2176" name="Group 128">
            <a:extLst>
              <a:ext uri="{FF2B5EF4-FFF2-40B4-BE49-F238E27FC236}">
                <a16:creationId xmlns:a16="http://schemas.microsoft.com/office/drawing/2014/main" id="{00000000-0008-0000-0200-000080080000}"/>
              </a:ext>
            </a:extLst>
          </xdr:cNvPr>
          <xdr:cNvGrpSpPr>
            <a:grpSpLocks/>
          </xdr:cNvGrpSpPr>
        </xdr:nvGrpSpPr>
        <xdr:grpSpPr bwMode="auto">
          <a:xfrm>
            <a:off x="32" y="1382"/>
            <a:ext cx="420" cy="277"/>
            <a:chOff x="32" y="1382"/>
            <a:chExt cx="410" cy="346"/>
          </a:xfrm>
        </xdr:grpSpPr>
        <xdr:grpSp>
          <xdr:nvGrpSpPr>
            <xdr:cNvPr id="2174" name="Group 126">
              <a:extLst>
                <a:ext uri="{FF2B5EF4-FFF2-40B4-BE49-F238E27FC236}">
                  <a16:creationId xmlns:a16="http://schemas.microsoft.com/office/drawing/2014/main" id="{00000000-0008-0000-0200-00007E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2" y="1382"/>
              <a:ext cx="410" cy="346"/>
              <a:chOff x="32" y="1382"/>
              <a:chExt cx="410" cy="346"/>
            </a:xfrm>
          </xdr:grpSpPr>
          <xdr:sp macro="" textlink="">
            <xdr:nvSpPr>
              <xdr:cNvPr id="2157" name="Line 109">
                <a:extLst>
                  <a:ext uri="{FF2B5EF4-FFF2-40B4-BE49-F238E27FC236}">
                    <a16:creationId xmlns:a16="http://schemas.microsoft.com/office/drawing/2014/main" id="{00000000-0008-0000-0200-00006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80" y="1444"/>
                <a:ext cx="90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8" name="Line 110">
                <a:extLst>
                  <a:ext uri="{FF2B5EF4-FFF2-40B4-BE49-F238E27FC236}">
                    <a16:creationId xmlns:a16="http://schemas.microsoft.com/office/drawing/2014/main" id="{00000000-0008-0000-0200-00006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06" y="1468"/>
                <a:ext cx="65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9" name="Line 111">
                <a:extLst>
                  <a:ext uri="{FF2B5EF4-FFF2-40B4-BE49-F238E27FC236}">
                    <a16:creationId xmlns:a16="http://schemas.microsoft.com/office/drawing/2014/main" id="{00000000-0008-0000-0200-00006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05" y="1530"/>
                <a:ext cx="67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0" name="Line 112">
                <a:extLst>
                  <a:ext uri="{FF2B5EF4-FFF2-40B4-BE49-F238E27FC236}">
                    <a16:creationId xmlns:a16="http://schemas.microsoft.com/office/drawing/2014/main" id="{00000000-0008-0000-0200-00007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66" y="1444"/>
                <a:ext cx="0" cy="13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1" name="Line 113">
                <a:extLst>
                  <a:ext uri="{FF2B5EF4-FFF2-40B4-BE49-F238E27FC236}">
                    <a16:creationId xmlns:a16="http://schemas.microsoft.com/office/drawing/2014/main" id="{00000000-0008-0000-0200-00007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66" y="1458"/>
                <a:ext cx="0" cy="9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2" name="Line 114">
                <a:extLst>
                  <a:ext uri="{FF2B5EF4-FFF2-40B4-BE49-F238E27FC236}">
                    <a16:creationId xmlns:a16="http://schemas.microsoft.com/office/drawing/2014/main" id="{00000000-0008-0000-0200-00007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66" y="1469"/>
                <a:ext cx="0" cy="28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3" name="Line 115">
                <a:extLst>
                  <a:ext uri="{FF2B5EF4-FFF2-40B4-BE49-F238E27FC236}">
                    <a16:creationId xmlns:a16="http://schemas.microsoft.com/office/drawing/2014/main" id="{00000000-0008-0000-0200-00007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66" y="1497"/>
                <a:ext cx="0" cy="33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2173" name="Group 125">
                <a:extLst>
                  <a:ext uri="{FF2B5EF4-FFF2-40B4-BE49-F238E27FC236}">
                    <a16:creationId xmlns:a16="http://schemas.microsoft.com/office/drawing/2014/main" id="{00000000-0008-0000-0200-00007D08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32" y="1382"/>
                <a:ext cx="244" cy="346"/>
                <a:chOff x="32" y="1382"/>
                <a:chExt cx="244" cy="346"/>
              </a:xfrm>
            </xdr:grpSpPr>
            <xdr:sp macro="" textlink="">
              <xdr:nvSpPr>
                <xdr:cNvPr id="2146" name="Line 98">
                  <a:extLst>
                    <a:ext uri="{FF2B5EF4-FFF2-40B4-BE49-F238E27FC236}">
                      <a16:creationId xmlns:a16="http://schemas.microsoft.com/office/drawing/2014/main" id="{00000000-0008-0000-0200-000062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32" y="1445"/>
                  <a:ext cx="119" cy="22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47" name="Line 99">
                  <a:extLst>
                    <a:ext uri="{FF2B5EF4-FFF2-40B4-BE49-F238E27FC236}">
                      <a16:creationId xmlns:a16="http://schemas.microsoft.com/office/drawing/2014/main" id="{00000000-0008-0000-0200-000063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51" y="1445"/>
                  <a:ext cx="125" cy="22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48" name="Line 100">
                  <a:extLst>
                    <a:ext uri="{FF2B5EF4-FFF2-40B4-BE49-F238E27FC236}">
                      <a16:creationId xmlns:a16="http://schemas.microsoft.com/office/drawing/2014/main" id="{00000000-0008-0000-0200-000064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2" y="1467"/>
                  <a:ext cx="243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50" name="Line 102">
                  <a:extLst>
                    <a:ext uri="{FF2B5EF4-FFF2-40B4-BE49-F238E27FC236}">
                      <a16:creationId xmlns:a16="http://schemas.microsoft.com/office/drawing/2014/main" id="{00000000-0008-0000-0200-000066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151" y="1419"/>
                  <a:ext cx="0" cy="309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2172" name="Group 124">
                  <a:extLst>
                    <a:ext uri="{FF2B5EF4-FFF2-40B4-BE49-F238E27FC236}">
                      <a16:creationId xmlns:a16="http://schemas.microsoft.com/office/drawing/2014/main" id="{00000000-0008-0000-0200-00007C08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33" y="1382"/>
                  <a:ext cx="241" cy="56"/>
                  <a:chOff x="33" y="1382"/>
                  <a:chExt cx="241" cy="56"/>
                </a:xfrm>
              </xdr:grpSpPr>
              <xdr:sp macro="" textlink="">
                <xdr:nvSpPr>
                  <xdr:cNvPr id="2153" name="Line 105">
                    <a:extLst>
                      <a:ext uri="{FF2B5EF4-FFF2-40B4-BE49-F238E27FC236}">
                        <a16:creationId xmlns:a16="http://schemas.microsoft.com/office/drawing/2014/main" id="{00000000-0008-0000-0200-000069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33" y="1403"/>
                    <a:ext cx="0" cy="35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154" name="Line 106">
                    <a:extLst>
                      <a:ext uri="{FF2B5EF4-FFF2-40B4-BE49-F238E27FC236}">
                        <a16:creationId xmlns:a16="http://schemas.microsoft.com/office/drawing/2014/main" id="{00000000-0008-0000-0200-00006A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274" y="1403"/>
                    <a:ext cx="0" cy="32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155" name="Line 107">
                    <a:extLst>
                      <a:ext uri="{FF2B5EF4-FFF2-40B4-BE49-F238E27FC236}">
                        <a16:creationId xmlns:a16="http://schemas.microsoft.com/office/drawing/2014/main" id="{00000000-0008-0000-0200-00006B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151" y="1410"/>
                    <a:ext cx="122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 type="triangle" w="med" len="med"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156" name="Line 108">
                    <a:extLst>
                      <a:ext uri="{FF2B5EF4-FFF2-40B4-BE49-F238E27FC236}">
                        <a16:creationId xmlns:a16="http://schemas.microsoft.com/office/drawing/2014/main" id="{00000000-0008-0000-0200-00006C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H="1">
                    <a:off x="35" y="1410"/>
                    <a:ext cx="117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 type="triangle" w="med" len="med"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164" name="Text Box 116">
                    <a:extLst>
                      <a:ext uri="{FF2B5EF4-FFF2-40B4-BE49-F238E27FC236}">
                        <a16:creationId xmlns:a16="http://schemas.microsoft.com/office/drawing/2014/main" id="{00000000-0008-0000-0200-00007408000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39" y="1382"/>
                    <a:ext cx="39" cy="4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wrap="none" lIns="36576" tIns="27432" rIns="0" bIns="0" anchor="t" upright="1">
                    <a:spAutoFit/>
                  </a:bodyPr>
                  <a:lstStyle/>
                  <a:p>
                    <a:pPr algn="l" rtl="0">
                      <a:defRPr sz="1000"/>
                    </a:pPr>
                    <a:r>
                      <a:rPr lang="ja-JP" altLang="en-US" sz="160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</a:rPr>
                      <a:t>2ｄ</a:t>
                    </a:r>
                  </a:p>
                </xdr:txBody>
              </xdr:sp>
            </xdr:grpSp>
          </xdr:grpSp>
          <xdr:sp macro="" textlink="">
            <xdr:nvSpPr>
              <xdr:cNvPr id="2165" name="Text Box 117">
                <a:extLst>
                  <a:ext uri="{FF2B5EF4-FFF2-40B4-BE49-F238E27FC236}">
                    <a16:creationId xmlns:a16="http://schemas.microsoft.com/office/drawing/2014/main" id="{00000000-0008-0000-0200-00007508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381" y="1443"/>
                <a:ext cx="54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wrap="none" lIns="27432" tIns="22860" rIns="0" bIns="0" anchor="t" upright="1">
                <a:spAutoFit/>
              </a:bodyPr>
              <a:lstStyle/>
              <a:p>
                <a:pPr algn="l" rtl="0">
                  <a:defRPr sz="1000"/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0.3ｄ</a:t>
                </a:r>
              </a:p>
            </xdr:txBody>
          </xdr:sp>
        </xdr:grpSp>
        <xdr:grpSp>
          <xdr:nvGrpSpPr>
            <xdr:cNvPr id="2175" name="Group 127">
              <a:extLst>
                <a:ext uri="{FF2B5EF4-FFF2-40B4-BE49-F238E27FC236}">
                  <a16:creationId xmlns:a16="http://schemas.microsoft.com/office/drawing/2014/main" id="{00000000-0008-0000-0200-00007F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3" y="1490"/>
              <a:ext cx="118" cy="211"/>
              <a:chOff x="93" y="1490"/>
              <a:chExt cx="118" cy="211"/>
            </a:xfrm>
          </xdr:grpSpPr>
          <xdr:sp macro="" textlink="">
            <xdr:nvSpPr>
              <xdr:cNvPr id="2149" name="Line 101">
                <a:extLst>
                  <a:ext uri="{FF2B5EF4-FFF2-40B4-BE49-F238E27FC236}">
                    <a16:creationId xmlns:a16="http://schemas.microsoft.com/office/drawing/2014/main" id="{00000000-0008-0000-0200-00006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93" y="1529"/>
                <a:ext cx="118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1" name="Line 103">
                <a:extLst>
                  <a:ext uri="{FF2B5EF4-FFF2-40B4-BE49-F238E27FC236}">
                    <a16:creationId xmlns:a16="http://schemas.microsoft.com/office/drawing/2014/main" id="{00000000-0008-0000-0200-00006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93" y="1530"/>
                <a:ext cx="0" cy="17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2" name="Line 104">
                <a:extLst>
                  <a:ext uri="{FF2B5EF4-FFF2-40B4-BE49-F238E27FC236}">
                    <a16:creationId xmlns:a16="http://schemas.microsoft.com/office/drawing/2014/main" id="{00000000-0008-0000-0200-00006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11" y="1529"/>
                <a:ext cx="0" cy="172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7" name="Line 119">
                <a:extLst>
                  <a:ext uri="{FF2B5EF4-FFF2-40B4-BE49-F238E27FC236}">
                    <a16:creationId xmlns:a16="http://schemas.microsoft.com/office/drawing/2014/main" id="{00000000-0008-0000-0200-00007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94" y="1674"/>
                <a:ext cx="57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8" name="Line 120">
                <a:extLst>
                  <a:ext uri="{FF2B5EF4-FFF2-40B4-BE49-F238E27FC236}">
                    <a16:creationId xmlns:a16="http://schemas.microsoft.com/office/drawing/2014/main" id="{00000000-0008-0000-0200-00007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51" y="1674"/>
                <a:ext cx="59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9" name="Text Box 121">
                <a:extLst>
                  <a:ext uri="{FF2B5EF4-FFF2-40B4-BE49-F238E27FC236}">
                    <a16:creationId xmlns:a16="http://schemas.microsoft.com/office/drawing/2014/main" id="{00000000-0008-0000-0200-00007908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28" y="1651"/>
                <a:ext cx="23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wrap="none" lIns="27432" tIns="22860" rIns="0" bIns="0" anchor="t" upright="1">
                <a:spAutoFit/>
              </a:bodyPr>
              <a:lstStyle/>
              <a:p>
                <a:pPr algn="l" rtl="0">
                  <a:defRPr sz="1000"/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ｄ</a:t>
                </a:r>
              </a:p>
            </xdr:txBody>
          </xdr:sp>
          <xdr:sp macro="" textlink="">
            <xdr:nvSpPr>
              <xdr:cNvPr id="2170" name="Line 122">
                <a:extLst>
                  <a:ext uri="{FF2B5EF4-FFF2-40B4-BE49-F238E27FC236}">
                    <a16:creationId xmlns:a16="http://schemas.microsoft.com/office/drawing/2014/main" id="{00000000-0008-0000-0200-00007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39" y="1510"/>
                <a:ext cx="0" cy="78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1" name="Text Box 123">
                <a:extLst>
                  <a:ext uri="{FF2B5EF4-FFF2-40B4-BE49-F238E27FC236}">
                    <a16:creationId xmlns:a16="http://schemas.microsoft.com/office/drawing/2014/main" id="{00000000-0008-0000-0200-00007B08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08" y="1490"/>
                <a:ext cx="23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wrap="none" lIns="27432" tIns="22860" rIns="0" bIns="0" anchor="t" upright="1">
                <a:spAutoFit/>
              </a:bodyPr>
              <a:lstStyle/>
              <a:p>
                <a:pPr algn="l" rtl="0">
                  <a:defRPr sz="1000"/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V0</a:t>
                </a:r>
              </a:p>
            </xdr:txBody>
          </xdr:sp>
        </xdr:grpSp>
      </xdr:grpSp>
    </xdr:grpSp>
    <xdr:clientData/>
  </xdr:twoCellAnchor>
  <xdr:twoCellAnchor>
    <xdr:from>
      <xdr:col>4</xdr:col>
      <xdr:colOff>502920</xdr:colOff>
      <xdr:row>90</xdr:row>
      <xdr:rowOff>38100</xdr:rowOff>
    </xdr:from>
    <xdr:to>
      <xdr:col>7</xdr:col>
      <xdr:colOff>45720</xdr:colOff>
      <xdr:row>94</xdr:row>
      <xdr:rowOff>121920</xdr:rowOff>
    </xdr:to>
    <xdr:pic>
      <xdr:nvPicPr>
        <xdr:cNvPr id="2178" name="Picture 130" descr="YWORKB2">
          <a:extLst>
            <a:ext uri="{FF2B5EF4-FFF2-40B4-BE49-F238E27FC236}">
              <a16:creationId xmlns:a16="http://schemas.microsoft.com/office/drawing/2014/main" id="{00000000-0008-0000-02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19225260"/>
          <a:ext cx="112014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182880</xdr:colOff>
      <xdr:row>100</xdr:row>
      <xdr:rowOff>0</xdr:rowOff>
    </xdr:from>
    <xdr:to>
      <xdr:col>7</xdr:col>
      <xdr:colOff>350520</xdr:colOff>
      <xdr:row>104</xdr:row>
      <xdr:rowOff>91440</xdr:rowOff>
    </xdr:to>
    <xdr:pic>
      <xdr:nvPicPr>
        <xdr:cNvPr id="2179" name="Picture 131" descr="YWORKB1">
          <a:extLst>
            <a:ext uri="{FF2B5EF4-FFF2-40B4-BE49-F238E27FC236}">
              <a16:creationId xmlns:a16="http://schemas.microsoft.com/office/drawing/2014/main" id="{00000000-0008-0000-02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1907500"/>
          <a:ext cx="1744980" cy="1127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160020</xdr:colOff>
      <xdr:row>111</xdr:row>
      <xdr:rowOff>83820</xdr:rowOff>
    </xdr:from>
    <xdr:to>
      <xdr:col>9</xdr:col>
      <xdr:colOff>342900</xdr:colOff>
      <xdr:row>118</xdr:row>
      <xdr:rowOff>76200</xdr:rowOff>
    </xdr:to>
    <xdr:pic>
      <xdr:nvPicPr>
        <xdr:cNvPr id="2180" name="Picture 132" descr="YWORKB0">
          <a:extLst>
            <a:ext uri="{FF2B5EF4-FFF2-40B4-BE49-F238E27FC236}">
              <a16:creationId xmlns:a16="http://schemas.microsoft.com/office/drawing/2014/main" id="{00000000-0008-0000-02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7360" y="24589740"/>
          <a:ext cx="3337560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83820</xdr:colOff>
      <xdr:row>115</xdr:row>
      <xdr:rowOff>0</xdr:rowOff>
    </xdr:from>
    <xdr:to>
      <xdr:col>7</xdr:col>
      <xdr:colOff>335280</xdr:colOff>
      <xdr:row>115</xdr:row>
      <xdr:rowOff>167640</xdr:rowOff>
    </xdr:to>
    <xdr:sp macro="" textlink="">
      <xdr:nvSpPr>
        <xdr:cNvPr id="2181" name="Text Box 133">
          <a:extLst>
            <a:ext uri="{FF2B5EF4-FFF2-40B4-BE49-F238E27FC236}">
              <a16:creationId xmlns:a16="http://schemas.microsoft.com/office/drawing/2014/main" id="{00000000-0008-0000-0200-000085080000}"/>
            </a:ext>
          </a:extLst>
        </xdr:cNvPr>
        <xdr:cNvSpPr txBox="1">
          <a:spLocks noChangeArrowheads="1"/>
        </xdr:cNvSpPr>
      </xdr:nvSpPr>
      <xdr:spPr bwMode="auto">
        <a:xfrm>
          <a:off x="3764280" y="25359360"/>
          <a:ext cx="2514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60960</xdr:colOff>
      <xdr:row>113</xdr:row>
      <xdr:rowOff>45720</xdr:rowOff>
    </xdr:from>
    <xdr:to>
      <xdr:col>9</xdr:col>
      <xdr:colOff>327660</xdr:colOff>
      <xdr:row>114</xdr:row>
      <xdr:rowOff>38100</xdr:rowOff>
    </xdr:to>
    <xdr:sp macro="" textlink="">
      <xdr:nvSpPr>
        <xdr:cNvPr id="2184" name="Text Box 136">
          <a:extLst>
            <a:ext uri="{FF2B5EF4-FFF2-40B4-BE49-F238E27FC236}">
              <a16:creationId xmlns:a16="http://schemas.microsoft.com/office/drawing/2014/main" id="{00000000-0008-0000-0200-000088080000}"/>
            </a:ext>
          </a:extLst>
        </xdr:cNvPr>
        <xdr:cNvSpPr txBox="1">
          <a:spLocks noChangeArrowheads="1"/>
        </xdr:cNvSpPr>
      </xdr:nvSpPr>
      <xdr:spPr bwMode="auto">
        <a:xfrm>
          <a:off x="4792980" y="24978360"/>
          <a:ext cx="2667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114</xdr:row>
      <xdr:rowOff>68580</xdr:rowOff>
    </xdr:from>
    <xdr:to>
      <xdr:col>8</xdr:col>
      <xdr:colOff>312420</xdr:colOff>
      <xdr:row>115</xdr:row>
      <xdr:rowOff>0</xdr:rowOff>
    </xdr:to>
    <xdr:sp macro="" textlink="">
      <xdr:nvSpPr>
        <xdr:cNvPr id="2185" name="Text Box 137">
          <a:extLst>
            <a:ext uri="{FF2B5EF4-FFF2-40B4-BE49-F238E27FC236}">
              <a16:creationId xmlns:a16="http://schemas.microsoft.com/office/drawing/2014/main" id="{00000000-0008-0000-0200-000089080000}"/>
            </a:ext>
          </a:extLst>
        </xdr:cNvPr>
        <xdr:cNvSpPr txBox="1">
          <a:spLocks noChangeArrowheads="1"/>
        </xdr:cNvSpPr>
      </xdr:nvSpPr>
      <xdr:spPr bwMode="auto">
        <a:xfrm>
          <a:off x="4206240" y="25214580"/>
          <a:ext cx="31242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83820</xdr:colOff>
      <xdr:row>122</xdr:row>
      <xdr:rowOff>0</xdr:rowOff>
    </xdr:from>
    <xdr:to>
      <xdr:col>1</xdr:col>
      <xdr:colOff>335280</xdr:colOff>
      <xdr:row>122</xdr:row>
      <xdr:rowOff>167640</xdr:rowOff>
    </xdr:to>
    <xdr:sp macro="" textlink="">
      <xdr:nvSpPr>
        <xdr:cNvPr id="2186" name="Text Box 138">
          <a:extLst>
            <a:ext uri="{FF2B5EF4-FFF2-40B4-BE49-F238E27FC236}">
              <a16:creationId xmlns:a16="http://schemas.microsoft.com/office/drawing/2014/main" id="{00000000-0008-0000-0200-00008A080000}"/>
            </a:ext>
          </a:extLst>
        </xdr:cNvPr>
        <xdr:cNvSpPr txBox="1">
          <a:spLocks noChangeArrowheads="1"/>
        </xdr:cNvSpPr>
      </xdr:nvSpPr>
      <xdr:spPr bwMode="auto">
        <a:xfrm>
          <a:off x="609600" y="26951940"/>
          <a:ext cx="2514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120</xdr:row>
      <xdr:rowOff>0</xdr:rowOff>
    </xdr:from>
    <xdr:to>
      <xdr:col>3</xdr:col>
      <xdr:colOff>365760</xdr:colOff>
      <xdr:row>122</xdr:row>
      <xdr:rowOff>0</xdr:rowOff>
    </xdr:to>
    <xdr:sp macro="" textlink="">
      <xdr:nvSpPr>
        <xdr:cNvPr id="2187" name="Line 139">
          <a:extLst>
            <a:ext uri="{FF2B5EF4-FFF2-40B4-BE49-F238E27FC236}">
              <a16:creationId xmlns:a16="http://schemas.microsoft.com/office/drawing/2014/main" id="{00000000-0008-0000-0200-00008B080000}"/>
            </a:ext>
          </a:extLst>
        </xdr:cNvPr>
        <xdr:cNvSpPr>
          <a:spLocks noChangeShapeType="1"/>
        </xdr:cNvSpPr>
      </xdr:nvSpPr>
      <xdr:spPr bwMode="auto">
        <a:xfrm>
          <a:off x="525780" y="26525220"/>
          <a:ext cx="1417320" cy="4267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120</xdr:row>
      <xdr:rowOff>0</xdr:rowOff>
    </xdr:from>
    <xdr:to>
      <xdr:col>2</xdr:col>
      <xdr:colOff>7620</xdr:colOff>
      <xdr:row>122</xdr:row>
      <xdr:rowOff>7620</xdr:rowOff>
    </xdr:to>
    <xdr:sp macro="" textlink="">
      <xdr:nvSpPr>
        <xdr:cNvPr id="2188" name="Line 140">
          <a:extLst>
            <a:ext uri="{FF2B5EF4-FFF2-40B4-BE49-F238E27FC236}">
              <a16:creationId xmlns:a16="http://schemas.microsoft.com/office/drawing/2014/main" id="{00000000-0008-0000-0200-00008C080000}"/>
            </a:ext>
          </a:extLst>
        </xdr:cNvPr>
        <xdr:cNvSpPr>
          <a:spLocks noChangeShapeType="1"/>
        </xdr:cNvSpPr>
      </xdr:nvSpPr>
      <xdr:spPr bwMode="auto">
        <a:xfrm>
          <a:off x="533400" y="26525220"/>
          <a:ext cx="525780" cy="4343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60960</xdr:colOff>
      <xdr:row>120</xdr:row>
      <xdr:rowOff>45720</xdr:rowOff>
    </xdr:from>
    <xdr:to>
      <xdr:col>3</xdr:col>
      <xdr:colOff>327660</xdr:colOff>
      <xdr:row>121</xdr:row>
      <xdr:rowOff>38100</xdr:rowOff>
    </xdr:to>
    <xdr:sp macro="" textlink="">
      <xdr:nvSpPr>
        <xdr:cNvPr id="2189" name="Text Box 141">
          <a:extLst>
            <a:ext uri="{FF2B5EF4-FFF2-40B4-BE49-F238E27FC236}">
              <a16:creationId xmlns:a16="http://schemas.microsoft.com/office/drawing/2014/main" id="{00000000-0008-0000-0200-00008D080000}"/>
            </a:ext>
          </a:extLst>
        </xdr:cNvPr>
        <xdr:cNvSpPr txBox="1">
          <a:spLocks noChangeArrowheads="1"/>
        </xdr:cNvSpPr>
      </xdr:nvSpPr>
      <xdr:spPr bwMode="auto">
        <a:xfrm>
          <a:off x="1638300" y="26570940"/>
          <a:ext cx="2667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R/d</a:t>
          </a:r>
        </a:p>
      </xdr:txBody>
    </xdr:sp>
    <xdr:clientData/>
  </xdr:twoCellAnchor>
  <xdr:twoCellAnchor editAs="oneCell">
    <xdr:from>
      <xdr:col>2</xdr:col>
      <xdr:colOff>0</xdr:colOff>
      <xdr:row>121</xdr:row>
      <xdr:rowOff>68580</xdr:rowOff>
    </xdr:from>
    <xdr:to>
      <xdr:col>2</xdr:col>
      <xdr:colOff>312420</xdr:colOff>
      <xdr:row>122</xdr:row>
      <xdr:rowOff>0</xdr:rowOff>
    </xdr:to>
    <xdr:sp macro="" textlink="">
      <xdr:nvSpPr>
        <xdr:cNvPr id="2190" name="Text Box 142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SpPr txBox="1">
          <a:spLocks noChangeArrowheads="1"/>
        </xdr:cNvSpPr>
      </xdr:nvSpPr>
      <xdr:spPr bwMode="auto">
        <a:xfrm>
          <a:off x="1051560" y="26807160"/>
          <a:ext cx="31242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継数</a:t>
          </a:r>
        </a:p>
      </xdr:txBody>
    </xdr:sp>
    <xdr:clientData/>
  </xdr:twoCellAnchor>
  <xdr:twoCellAnchor>
    <xdr:from>
      <xdr:col>2</xdr:col>
      <xdr:colOff>266700</xdr:colOff>
      <xdr:row>141</xdr:row>
      <xdr:rowOff>236220</xdr:rowOff>
    </xdr:from>
    <xdr:to>
      <xdr:col>7</xdr:col>
      <xdr:colOff>373380</xdr:colOff>
      <xdr:row>146</xdr:row>
      <xdr:rowOff>175260</xdr:rowOff>
    </xdr:to>
    <xdr:pic>
      <xdr:nvPicPr>
        <xdr:cNvPr id="2191" name="Picture 143" descr="YWORKB0">
          <a:extLst>
            <a:ext uri="{FF2B5EF4-FFF2-40B4-BE49-F238E27FC236}">
              <a16:creationId xmlns:a16="http://schemas.microsoft.com/office/drawing/2014/main" id="{00000000-0008-0000-02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31683960"/>
          <a:ext cx="273558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83820</xdr:colOff>
      <xdr:row>164</xdr:row>
      <xdr:rowOff>160020</xdr:rowOff>
    </xdr:from>
    <xdr:to>
      <xdr:col>10</xdr:col>
      <xdr:colOff>259080</xdr:colOff>
      <xdr:row>170</xdr:row>
      <xdr:rowOff>45720</xdr:rowOff>
    </xdr:to>
    <xdr:pic>
      <xdr:nvPicPr>
        <xdr:cNvPr id="2192" name="Picture 144" descr="YWORKB1">
          <a:extLst>
            <a:ext uri="{FF2B5EF4-FFF2-40B4-BE49-F238E27FC236}">
              <a16:creationId xmlns:a16="http://schemas.microsoft.com/office/drawing/2014/main" id="{00000000-0008-0000-02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2720" y="37597080"/>
          <a:ext cx="2804160" cy="1165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365760</xdr:colOff>
      <xdr:row>129</xdr:row>
      <xdr:rowOff>114300</xdr:rowOff>
    </xdr:from>
    <xdr:to>
      <xdr:col>8</xdr:col>
      <xdr:colOff>152400</xdr:colOff>
      <xdr:row>135</xdr:row>
      <xdr:rowOff>60960</xdr:rowOff>
    </xdr:to>
    <xdr:pic>
      <xdr:nvPicPr>
        <xdr:cNvPr id="2193" name="Picture 145" descr="YWORKB4">
          <a:extLst>
            <a:ext uri="{FF2B5EF4-FFF2-40B4-BE49-F238E27FC236}">
              <a16:creationId xmlns:a16="http://schemas.microsoft.com/office/drawing/2014/main" id="{00000000-0008-0000-02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8880" y="28552140"/>
          <a:ext cx="1889760" cy="1455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53340</xdr:colOff>
      <xdr:row>170</xdr:row>
      <xdr:rowOff>0</xdr:rowOff>
    </xdr:from>
    <xdr:ext cx="27765" cy="389850"/>
    <xdr:sp macro="" textlink="">
      <xdr:nvSpPr>
        <xdr:cNvPr id="2196" name="Text Box 148">
          <a:extLst>
            <a:ext uri="{FF2B5EF4-FFF2-40B4-BE49-F238E27FC236}">
              <a16:creationId xmlns:a16="http://schemas.microsoft.com/office/drawing/2014/main" id="{00000000-0008-0000-0200-000094080000}"/>
            </a:ext>
          </a:extLst>
        </xdr:cNvPr>
        <xdr:cNvSpPr txBox="1">
          <a:spLocks noChangeArrowheads="1"/>
        </xdr:cNvSpPr>
      </xdr:nvSpPr>
      <xdr:spPr bwMode="auto">
        <a:xfrm>
          <a:off x="3733800" y="38717220"/>
          <a:ext cx="27765" cy="38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twoCellAnchor>
    <xdr:from>
      <xdr:col>4</xdr:col>
      <xdr:colOff>464820</xdr:colOff>
      <xdr:row>185</xdr:row>
      <xdr:rowOff>190500</xdr:rowOff>
    </xdr:from>
    <xdr:to>
      <xdr:col>10</xdr:col>
      <xdr:colOff>160020</xdr:colOff>
      <xdr:row>193</xdr:row>
      <xdr:rowOff>30480</xdr:rowOff>
    </xdr:to>
    <xdr:pic>
      <xdr:nvPicPr>
        <xdr:cNvPr id="2198" name="Picture 150" descr="YWORKB0">
          <a:extLst>
            <a:ext uri="{FF2B5EF4-FFF2-40B4-BE49-F238E27FC236}">
              <a16:creationId xmlns:a16="http://schemas.microsoft.com/office/drawing/2014/main" id="{00000000-0008-0000-02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42199560"/>
          <a:ext cx="2849880" cy="1546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381000</xdr:colOff>
      <xdr:row>187</xdr:row>
      <xdr:rowOff>0</xdr:rowOff>
    </xdr:from>
    <xdr:to>
      <xdr:col>7</xdr:col>
      <xdr:colOff>144780</xdr:colOff>
      <xdr:row>187</xdr:row>
      <xdr:rowOff>182880</xdr:rowOff>
    </xdr:to>
    <xdr:sp macro="" textlink="">
      <xdr:nvSpPr>
        <xdr:cNvPr id="2199" name="Text Box 151">
          <a:extLst>
            <a:ext uri="{FF2B5EF4-FFF2-40B4-BE49-F238E27FC236}">
              <a16:creationId xmlns:a16="http://schemas.microsoft.com/office/drawing/2014/main" id="{00000000-0008-0000-0200-000097080000}"/>
            </a:ext>
          </a:extLst>
        </xdr:cNvPr>
        <xdr:cNvSpPr txBox="1">
          <a:spLocks noChangeArrowheads="1"/>
        </xdr:cNvSpPr>
      </xdr:nvSpPr>
      <xdr:spPr bwMode="auto">
        <a:xfrm>
          <a:off x="3535680" y="42435780"/>
          <a:ext cx="2895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oneCellAnchor>
    <xdr:from>
      <xdr:col>7</xdr:col>
      <xdr:colOff>22860</xdr:colOff>
      <xdr:row>187</xdr:row>
      <xdr:rowOff>0</xdr:rowOff>
    </xdr:from>
    <xdr:ext cx="76200" cy="198120"/>
    <xdr:sp macro="" textlink="">
      <xdr:nvSpPr>
        <xdr:cNvPr id="2202" name="Text Box 154">
          <a:extLst>
            <a:ext uri="{FF2B5EF4-FFF2-40B4-BE49-F238E27FC236}">
              <a16:creationId xmlns:a16="http://schemas.microsoft.com/office/drawing/2014/main" id="{00000000-0008-0000-0200-00009A080000}"/>
            </a:ext>
          </a:extLst>
        </xdr:cNvPr>
        <xdr:cNvSpPr txBox="1">
          <a:spLocks noChangeArrowheads="1"/>
        </xdr:cNvSpPr>
      </xdr:nvSpPr>
      <xdr:spPr bwMode="auto">
        <a:xfrm>
          <a:off x="3703320" y="424357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4</xdr:col>
      <xdr:colOff>152400</xdr:colOff>
      <xdr:row>209</xdr:row>
      <xdr:rowOff>7620</xdr:rowOff>
    </xdr:from>
    <xdr:to>
      <xdr:col>8</xdr:col>
      <xdr:colOff>129540</xdr:colOff>
      <xdr:row>215</xdr:row>
      <xdr:rowOff>30480</xdr:rowOff>
    </xdr:to>
    <xdr:pic>
      <xdr:nvPicPr>
        <xdr:cNvPr id="2203" name="Picture 155" descr="YWORKB1">
          <a:extLst>
            <a:ext uri="{FF2B5EF4-FFF2-40B4-BE49-F238E27FC236}">
              <a16:creationId xmlns:a16="http://schemas.microsoft.com/office/drawing/2014/main" id="{00000000-0008-0000-02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5520" y="47213520"/>
          <a:ext cx="2080260" cy="1303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45720</xdr:colOff>
      <xdr:row>164</xdr:row>
      <xdr:rowOff>0</xdr:rowOff>
    </xdr:from>
    <xdr:ext cx="76200" cy="198120"/>
    <xdr:sp macro="" textlink="">
      <xdr:nvSpPr>
        <xdr:cNvPr id="2206" name="Text Box 158">
          <a:extLst>
            <a:ext uri="{FF2B5EF4-FFF2-40B4-BE49-F238E27FC236}">
              <a16:creationId xmlns:a16="http://schemas.microsoft.com/office/drawing/2014/main" id="{00000000-0008-0000-0200-00009E080000}"/>
            </a:ext>
          </a:extLst>
        </xdr:cNvPr>
        <xdr:cNvSpPr txBox="1">
          <a:spLocks noChangeArrowheads="1"/>
        </xdr:cNvSpPr>
      </xdr:nvSpPr>
      <xdr:spPr bwMode="auto">
        <a:xfrm>
          <a:off x="3726180" y="374370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342900</xdr:colOff>
      <xdr:row>164</xdr:row>
      <xdr:rowOff>0</xdr:rowOff>
    </xdr:from>
    <xdr:to>
      <xdr:col>7</xdr:col>
      <xdr:colOff>137160</xdr:colOff>
      <xdr:row>164</xdr:row>
      <xdr:rowOff>190500</xdr:rowOff>
    </xdr:to>
    <xdr:sp macro="" textlink="">
      <xdr:nvSpPr>
        <xdr:cNvPr id="2207" name="Text Box 159">
          <a:extLst>
            <a:ext uri="{FF2B5EF4-FFF2-40B4-BE49-F238E27FC236}">
              <a16:creationId xmlns:a16="http://schemas.microsoft.com/office/drawing/2014/main" id="{00000000-0008-0000-0200-00009F080000}"/>
            </a:ext>
          </a:extLst>
        </xdr:cNvPr>
        <xdr:cNvSpPr txBox="1">
          <a:spLocks noChangeArrowheads="1"/>
        </xdr:cNvSpPr>
      </xdr:nvSpPr>
      <xdr:spPr bwMode="auto">
        <a:xfrm>
          <a:off x="3497580" y="37437060"/>
          <a:ext cx="32004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114300</xdr:colOff>
      <xdr:row>221</xdr:row>
      <xdr:rowOff>114300</xdr:rowOff>
    </xdr:from>
    <xdr:to>
      <xdr:col>8</xdr:col>
      <xdr:colOff>137160</xdr:colOff>
      <xdr:row>231</xdr:row>
      <xdr:rowOff>38100</xdr:rowOff>
    </xdr:to>
    <xdr:pic>
      <xdr:nvPicPr>
        <xdr:cNvPr id="2208" name="Picture 160" descr="YWORKB2">
          <a:extLst>
            <a:ext uri="{FF2B5EF4-FFF2-40B4-BE49-F238E27FC236}">
              <a16:creationId xmlns:a16="http://schemas.microsoft.com/office/drawing/2014/main" id="{00000000-0008-0000-02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7420" y="49971960"/>
          <a:ext cx="2125980" cy="205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175260</xdr:colOff>
      <xdr:row>223</xdr:row>
      <xdr:rowOff>76200</xdr:rowOff>
    </xdr:from>
    <xdr:ext cx="76200" cy="198120"/>
    <xdr:sp macro="" textlink="">
      <xdr:nvSpPr>
        <xdr:cNvPr id="2211" name="Text Box 163">
          <a:extLst>
            <a:ext uri="{FF2B5EF4-FFF2-40B4-BE49-F238E27FC236}">
              <a16:creationId xmlns:a16="http://schemas.microsoft.com/office/drawing/2014/main" id="{00000000-0008-0000-0200-0000A3080000}"/>
            </a:ext>
          </a:extLst>
        </xdr:cNvPr>
        <xdr:cNvSpPr txBox="1">
          <a:spLocks noChangeArrowheads="1"/>
        </xdr:cNvSpPr>
      </xdr:nvSpPr>
      <xdr:spPr bwMode="auto">
        <a:xfrm>
          <a:off x="3855720" y="503605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381000</xdr:colOff>
      <xdr:row>224</xdr:row>
      <xdr:rowOff>45720</xdr:rowOff>
    </xdr:from>
    <xdr:to>
      <xdr:col>7</xdr:col>
      <xdr:colOff>160020</xdr:colOff>
      <xdr:row>225</xdr:row>
      <xdr:rowOff>60960</xdr:rowOff>
    </xdr:to>
    <xdr:sp macro="" textlink="">
      <xdr:nvSpPr>
        <xdr:cNvPr id="2212" name="Text Box 164">
          <a:extLst>
            <a:ext uri="{FF2B5EF4-FFF2-40B4-BE49-F238E27FC236}">
              <a16:creationId xmlns:a16="http://schemas.microsoft.com/office/drawing/2014/main" id="{00000000-0008-0000-0200-0000A4080000}"/>
            </a:ext>
          </a:extLst>
        </xdr:cNvPr>
        <xdr:cNvSpPr txBox="1">
          <a:spLocks noChangeArrowheads="1"/>
        </xdr:cNvSpPr>
      </xdr:nvSpPr>
      <xdr:spPr bwMode="auto">
        <a:xfrm>
          <a:off x="3535680" y="50543460"/>
          <a:ext cx="304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149</xdr:row>
      <xdr:rowOff>0</xdr:rowOff>
    </xdr:from>
    <xdr:to>
      <xdr:col>2</xdr:col>
      <xdr:colOff>121920</xdr:colOff>
      <xdr:row>149</xdr:row>
      <xdr:rowOff>236220</xdr:rowOff>
    </xdr:to>
    <xdr:sp macro="" textlink="">
      <xdr:nvSpPr>
        <xdr:cNvPr id="2222" name="Line 174">
          <a:extLst>
            <a:ext uri="{FF2B5EF4-FFF2-40B4-BE49-F238E27FC236}">
              <a16:creationId xmlns:a16="http://schemas.microsoft.com/office/drawing/2014/main" id="{00000000-0008-0000-0200-0000AE080000}"/>
            </a:ext>
          </a:extLst>
        </xdr:cNvPr>
        <xdr:cNvSpPr>
          <a:spLocks noChangeShapeType="1"/>
        </xdr:cNvSpPr>
      </xdr:nvSpPr>
      <xdr:spPr bwMode="auto">
        <a:xfrm>
          <a:off x="525780" y="33566100"/>
          <a:ext cx="647700" cy="2362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149</xdr:row>
      <xdr:rowOff>7620</xdr:rowOff>
    </xdr:from>
    <xdr:to>
      <xdr:col>2</xdr:col>
      <xdr:colOff>0</xdr:colOff>
      <xdr:row>151</xdr:row>
      <xdr:rowOff>7620</xdr:rowOff>
    </xdr:to>
    <xdr:sp macro="" textlink="">
      <xdr:nvSpPr>
        <xdr:cNvPr id="2223" name="Line 175">
          <a:extLst>
            <a:ext uri="{FF2B5EF4-FFF2-40B4-BE49-F238E27FC236}">
              <a16:creationId xmlns:a16="http://schemas.microsoft.com/office/drawing/2014/main" id="{00000000-0008-0000-0200-0000AF080000}"/>
            </a:ext>
          </a:extLst>
        </xdr:cNvPr>
        <xdr:cNvSpPr>
          <a:spLocks noChangeShapeType="1"/>
        </xdr:cNvSpPr>
      </xdr:nvSpPr>
      <xdr:spPr bwMode="auto">
        <a:xfrm>
          <a:off x="533400" y="33573720"/>
          <a:ext cx="518160" cy="5029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152400</xdr:colOff>
      <xdr:row>149</xdr:row>
      <xdr:rowOff>7620</xdr:rowOff>
    </xdr:from>
    <xdr:to>
      <xdr:col>3</xdr:col>
      <xdr:colOff>0</xdr:colOff>
      <xdr:row>150</xdr:row>
      <xdr:rowOff>0</xdr:rowOff>
    </xdr:to>
    <xdr:sp macro="" textlink="">
      <xdr:nvSpPr>
        <xdr:cNvPr id="2224" name="Text Box 176">
          <a:extLst>
            <a:ext uri="{FF2B5EF4-FFF2-40B4-BE49-F238E27FC236}">
              <a16:creationId xmlns:a16="http://schemas.microsoft.com/office/drawing/2014/main" id="{00000000-0008-0000-0200-0000B0080000}"/>
            </a:ext>
          </a:extLst>
        </xdr:cNvPr>
        <xdr:cNvSpPr txBox="1">
          <a:spLocks noChangeArrowheads="1"/>
        </xdr:cNvSpPr>
      </xdr:nvSpPr>
      <xdr:spPr bwMode="auto">
        <a:xfrm>
          <a:off x="1203960" y="33573720"/>
          <a:ext cx="37338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 editAs="oneCell">
    <xdr:from>
      <xdr:col>2</xdr:col>
      <xdr:colOff>0</xdr:colOff>
      <xdr:row>150</xdr:row>
      <xdr:rowOff>60960</xdr:rowOff>
    </xdr:from>
    <xdr:to>
      <xdr:col>2</xdr:col>
      <xdr:colOff>320040</xdr:colOff>
      <xdr:row>150</xdr:row>
      <xdr:rowOff>251460</xdr:rowOff>
    </xdr:to>
    <xdr:sp macro="" textlink="">
      <xdr:nvSpPr>
        <xdr:cNvPr id="2225" name="Text Box 177">
          <a:extLst>
            <a:ext uri="{FF2B5EF4-FFF2-40B4-BE49-F238E27FC236}">
              <a16:creationId xmlns:a16="http://schemas.microsoft.com/office/drawing/2014/main" id="{00000000-0008-0000-0200-0000B1080000}"/>
            </a:ext>
          </a:extLst>
        </xdr:cNvPr>
        <xdr:cNvSpPr txBox="1">
          <a:spLocks noChangeArrowheads="1"/>
        </xdr:cNvSpPr>
      </xdr:nvSpPr>
      <xdr:spPr bwMode="auto">
        <a:xfrm>
          <a:off x="1051560" y="33878520"/>
          <a:ext cx="32004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>
    <xdr:from>
      <xdr:col>2</xdr:col>
      <xdr:colOff>129540</xdr:colOff>
      <xdr:row>149</xdr:row>
      <xdr:rowOff>236220</xdr:rowOff>
    </xdr:from>
    <xdr:to>
      <xdr:col>3</xdr:col>
      <xdr:colOff>0</xdr:colOff>
      <xdr:row>151</xdr:row>
      <xdr:rowOff>0</xdr:rowOff>
    </xdr:to>
    <xdr:sp macro="" textlink="">
      <xdr:nvSpPr>
        <xdr:cNvPr id="2226" name="Line 178">
          <a:extLst>
            <a:ext uri="{FF2B5EF4-FFF2-40B4-BE49-F238E27FC236}">
              <a16:creationId xmlns:a16="http://schemas.microsoft.com/office/drawing/2014/main" id="{00000000-0008-0000-0200-0000B2080000}"/>
            </a:ext>
          </a:extLst>
        </xdr:cNvPr>
        <xdr:cNvSpPr>
          <a:spLocks noChangeShapeType="1"/>
        </xdr:cNvSpPr>
      </xdr:nvSpPr>
      <xdr:spPr bwMode="auto">
        <a:xfrm>
          <a:off x="1181100" y="33802320"/>
          <a:ext cx="39624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172</xdr:row>
      <xdr:rowOff>0</xdr:rowOff>
    </xdr:from>
    <xdr:to>
      <xdr:col>2</xdr:col>
      <xdr:colOff>144780</xdr:colOff>
      <xdr:row>173</xdr:row>
      <xdr:rowOff>30480</xdr:rowOff>
    </xdr:to>
    <xdr:sp macro="" textlink="">
      <xdr:nvSpPr>
        <xdr:cNvPr id="2227" name="Line 179">
          <a:extLst>
            <a:ext uri="{FF2B5EF4-FFF2-40B4-BE49-F238E27FC236}">
              <a16:creationId xmlns:a16="http://schemas.microsoft.com/office/drawing/2014/main" id="{00000000-0008-0000-0200-0000B3080000}"/>
            </a:ext>
          </a:extLst>
        </xdr:cNvPr>
        <xdr:cNvSpPr>
          <a:spLocks noChangeShapeType="1"/>
        </xdr:cNvSpPr>
      </xdr:nvSpPr>
      <xdr:spPr bwMode="auto">
        <a:xfrm>
          <a:off x="525780" y="39235380"/>
          <a:ext cx="670560" cy="2438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172</xdr:row>
      <xdr:rowOff>7620</xdr:rowOff>
    </xdr:from>
    <xdr:to>
      <xdr:col>2</xdr:col>
      <xdr:colOff>0</xdr:colOff>
      <xdr:row>174</xdr:row>
      <xdr:rowOff>7620</xdr:rowOff>
    </xdr:to>
    <xdr:sp macro="" textlink="">
      <xdr:nvSpPr>
        <xdr:cNvPr id="2228" name="Line 180">
          <a:extLst>
            <a:ext uri="{FF2B5EF4-FFF2-40B4-BE49-F238E27FC236}">
              <a16:creationId xmlns:a16="http://schemas.microsoft.com/office/drawing/2014/main" id="{00000000-0008-0000-0200-0000B4080000}"/>
            </a:ext>
          </a:extLst>
        </xdr:cNvPr>
        <xdr:cNvSpPr>
          <a:spLocks noChangeShapeType="1"/>
        </xdr:cNvSpPr>
      </xdr:nvSpPr>
      <xdr:spPr bwMode="auto">
        <a:xfrm>
          <a:off x="533400" y="39243000"/>
          <a:ext cx="518160" cy="4267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129540</xdr:colOff>
      <xdr:row>172</xdr:row>
      <xdr:rowOff>45720</xdr:rowOff>
    </xdr:from>
    <xdr:ext cx="373380" cy="228600"/>
    <xdr:sp macro="" textlink="">
      <xdr:nvSpPr>
        <xdr:cNvPr id="2229" name="Text Box 181">
          <a:extLst>
            <a:ext uri="{FF2B5EF4-FFF2-40B4-BE49-F238E27FC236}">
              <a16:creationId xmlns:a16="http://schemas.microsoft.com/office/drawing/2014/main" id="{00000000-0008-0000-0200-0000B5080000}"/>
            </a:ext>
          </a:extLst>
        </xdr:cNvPr>
        <xdr:cNvSpPr txBox="1">
          <a:spLocks noChangeArrowheads="1"/>
        </xdr:cNvSpPr>
      </xdr:nvSpPr>
      <xdr:spPr bwMode="auto">
        <a:xfrm>
          <a:off x="1181100" y="39281100"/>
          <a:ext cx="37338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oneCellAnchor>
  <xdr:twoCellAnchor editAs="oneCell">
    <xdr:from>
      <xdr:col>1</xdr:col>
      <xdr:colOff>502920</xdr:colOff>
      <xdr:row>173</xdr:row>
      <xdr:rowOff>22860</xdr:rowOff>
    </xdr:from>
    <xdr:to>
      <xdr:col>2</xdr:col>
      <xdr:colOff>289560</xdr:colOff>
      <xdr:row>174</xdr:row>
      <xdr:rowOff>22860</xdr:rowOff>
    </xdr:to>
    <xdr:sp macro="" textlink="">
      <xdr:nvSpPr>
        <xdr:cNvPr id="2230" name="Text Box 182">
          <a:extLst>
            <a:ext uri="{FF2B5EF4-FFF2-40B4-BE49-F238E27FC236}">
              <a16:creationId xmlns:a16="http://schemas.microsoft.com/office/drawing/2014/main" id="{00000000-0008-0000-0200-0000B6080000}"/>
            </a:ext>
          </a:extLst>
        </xdr:cNvPr>
        <xdr:cNvSpPr txBox="1">
          <a:spLocks noChangeArrowheads="1"/>
        </xdr:cNvSpPr>
      </xdr:nvSpPr>
      <xdr:spPr bwMode="auto">
        <a:xfrm>
          <a:off x="1028700" y="39471600"/>
          <a:ext cx="31242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>
    <xdr:from>
      <xdr:col>2</xdr:col>
      <xdr:colOff>160020</xdr:colOff>
      <xdr:row>173</xdr:row>
      <xdr:rowOff>38100</xdr:rowOff>
    </xdr:from>
    <xdr:to>
      <xdr:col>3</xdr:col>
      <xdr:colOff>7620</xdr:colOff>
      <xdr:row>174</xdr:row>
      <xdr:rowOff>0</xdr:rowOff>
    </xdr:to>
    <xdr:sp macro="" textlink="">
      <xdr:nvSpPr>
        <xdr:cNvPr id="2231" name="Line 183">
          <a:extLst>
            <a:ext uri="{FF2B5EF4-FFF2-40B4-BE49-F238E27FC236}">
              <a16:creationId xmlns:a16="http://schemas.microsoft.com/office/drawing/2014/main" id="{00000000-0008-0000-0200-0000B7080000}"/>
            </a:ext>
          </a:extLst>
        </xdr:cNvPr>
        <xdr:cNvSpPr>
          <a:spLocks noChangeShapeType="1"/>
        </xdr:cNvSpPr>
      </xdr:nvSpPr>
      <xdr:spPr bwMode="auto">
        <a:xfrm>
          <a:off x="1211580" y="39486840"/>
          <a:ext cx="373380" cy="1752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487680</xdr:colOff>
      <xdr:row>196</xdr:row>
      <xdr:rowOff>38100</xdr:rowOff>
    </xdr:from>
    <xdr:to>
      <xdr:col>2</xdr:col>
      <xdr:colOff>259080</xdr:colOff>
      <xdr:row>197</xdr:row>
      <xdr:rowOff>7620</xdr:rowOff>
    </xdr:to>
    <xdr:sp macro="" textlink="">
      <xdr:nvSpPr>
        <xdr:cNvPr id="2232" name="Text Box 184">
          <a:extLst>
            <a:ext uri="{FF2B5EF4-FFF2-40B4-BE49-F238E27FC236}">
              <a16:creationId xmlns:a16="http://schemas.microsoft.com/office/drawing/2014/main" id="{00000000-0008-0000-0200-0000B8080000}"/>
            </a:ext>
          </a:extLst>
        </xdr:cNvPr>
        <xdr:cNvSpPr txBox="1">
          <a:spLocks noChangeArrowheads="1"/>
        </xdr:cNvSpPr>
      </xdr:nvSpPr>
      <xdr:spPr bwMode="auto">
        <a:xfrm>
          <a:off x="1013460" y="44470320"/>
          <a:ext cx="2971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>
    <xdr:from>
      <xdr:col>1</xdr:col>
      <xdr:colOff>0</xdr:colOff>
      <xdr:row>195</xdr:row>
      <xdr:rowOff>0</xdr:rowOff>
    </xdr:from>
    <xdr:to>
      <xdr:col>2</xdr:col>
      <xdr:colOff>114300</xdr:colOff>
      <xdr:row>195</xdr:row>
      <xdr:rowOff>251460</xdr:rowOff>
    </xdr:to>
    <xdr:sp macro="" textlink="">
      <xdr:nvSpPr>
        <xdr:cNvPr id="2233" name="Line 185">
          <a:extLst>
            <a:ext uri="{FF2B5EF4-FFF2-40B4-BE49-F238E27FC236}">
              <a16:creationId xmlns:a16="http://schemas.microsoft.com/office/drawing/2014/main" id="{00000000-0008-0000-0200-0000B9080000}"/>
            </a:ext>
          </a:extLst>
        </xdr:cNvPr>
        <xdr:cNvSpPr>
          <a:spLocks noChangeShapeType="1"/>
        </xdr:cNvSpPr>
      </xdr:nvSpPr>
      <xdr:spPr bwMode="auto">
        <a:xfrm>
          <a:off x="525780" y="44218860"/>
          <a:ext cx="640080" cy="2133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195</xdr:row>
      <xdr:rowOff>7620</xdr:rowOff>
    </xdr:from>
    <xdr:to>
      <xdr:col>2</xdr:col>
      <xdr:colOff>0</xdr:colOff>
      <xdr:row>197</xdr:row>
      <xdr:rowOff>7620</xdr:rowOff>
    </xdr:to>
    <xdr:sp macro="" textlink="">
      <xdr:nvSpPr>
        <xdr:cNvPr id="2234" name="Line 186">
          <a:extLst>
            <a:ext uri="{FF2B5EF4-FFF2-40B4-BE49-F238E27FC236}">
              <a16:creationId xmlns:a16="http://schemas.microsoft.com/office/drawing/2014/main" id="{00000000-0008-0000-0200-0000BA080000}"/>
            </a:ext>
          </a:extLst>
        </xdr:cNvPr>
        <xdr:cNvSpPr>
          <a:spLocks noChangeShapeType="1"/>
        </xdr:cNvSpPr>
      </xdr:nvSpPr>
      <xdr:spPr bwMode="auto">
        <a:xfrm>
          <a:off x="533400" y="44226480"/>
          <a:ext cx="518160" cy="4267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152400</xdr:colOff>
      <xdr:row>194</xdr:row>
      <xdr:rowOff>190500</xdr:rowOff>
    </xdr:from>
    <xdr:ext cx="373380" cy="228600"/>
    <xdr:sp macro="" textlink="">
      <xdr:nvSpPr>
        <xdr:cNvPr id="2235" name="Text Box 187">
          <a:extLst>
            <a:ext uri="{FF2B5EF4-FFF2-40B4-BE49-F238E27FC236}">
              <a16:creationId xmlns:a16="http://schemas.microsoft.com/office/drawing/2014/main" id="{00000000-0008-0000-0200-0000BB080000}"/>
            </a:ext>
          </a:extLst>
        </xdr:cNvPr>
        <xdr:cNvSpPr txBox="1">
          <a:spLocks noChangeArrowheads="1"/>
        </xdr:cNvSpPr>
      </xdr:nvSpPr>
      <xdr:spPr bwMode="auto">
        <a:xfrm>
          <a:off x="1203960" y="44119800"/>
          <a:ext cx="37338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oneCellAnchor>
  <xdr:twoCellAnchor>
    <xdr:from>
      <xdr:col>2</xdr:col>
      <xdr:colOff>114300</xdr:colOff>
      <xdr:row>195</xdr:row>
      <xdr:rowOff>251460</xdr:rowOff>
    </xdr:from>
    <xdr:to>
      <xdr:col>3</xdr:col>
      <xdr:colOff>0</xdr:colOff>
      <xdr:row>196</xdr:row>
      <xdr:rowOff>251460</xdr:rowOff>
    </xdr:to>
    <xdr:sp macro="" textlink="">
      <xdr:nvSpPr>
        <xdr:cNvPr id="2236" name="Line 188">
          <a:extLst>
            <a:ext uri="{FF2B5EF4-FFF2-40B4-BE49-F238E27FC236}">
              <a16:creationId xmlns:a16="http://schemas.microsoft.com/office/drawing/2014/main" id="{00000000-0008-0000-0200-0000BC080000}"/>
            </a:ext>
          </a:extLst>
        </xdr:cNvPr>
        <xdr:cNvSpPr>
          <a:spLocks noChangeShapeType="1"/>
        </xdr:cNvSpPr>
      </xdr:nvSpPr>
      <xdr:spPr bwMode="auto">
        <a:xfrm>
          <a:off x="1165860" y="44432220"/>
          <a:ext cx="411480" cy="2133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233</xdr:row>
      <xdr:rowOff>0</xdr:rowOff>
    </xdr:from>
    <xdr:to>
      <xdr:col>2</xdr:col>
      <xdr:colOff>220980</xdr:colOff>
      <xdr:row>234</xdr:row>
      <xdr:rowOff>68580</xdr:rowOff>
    </xdr:to>
    <xdr:sp macro="" textlink="">
      <xdr:nvSpPr>
        <xdr:cNvPr id="2237" name="Line 189">
          <a:extLst>
            <a:ext uri="{FF2B5EF4-FFF2-40B4-BE49-F238E27FC236}">
              <a16:creationId xmlns:a16="http://schemas.microsoft.com/office/drawing/2014/main" id="{00000000-0008-0000-0200-0000BD080000}"/>
            </a:ext>
          </a:extLst>
        </xdr:cNvPr>
        <xdr:cNvSpPr>
          <a:spLocks noChangeShapeType="1"/>
        </xdr:cNvSpPr>
      </xdr:nvSpPr>
      <xdr:spPr bwMode="auto">
        <a:xfrm>
          <a:off x="525780" y="52486560"/>
          <a:ext cx="746760" cy="2819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233</xdr:row>
      <xdr:rowOff>7620</xdr:rowOff>
    </xdr:from>
    <xdr:to>
      <xdr:col>2</xdr:col>
      <xdr:colOff>0</xdr:colOff>
      <xdr:row>235</xdr:row>
      <xdr:rowOff>7620</xdr:rowOff>
    </xdr:to>
    <xdr:sp macro="" textlink="">
      <xdr:nvSpPr>
        <xdr:cNvPr id="2238" name="Line 190">
          <a:extLst>
            <a:ext uri="{FF2B5EF4-FFF2-40B4-BE49-F238E27FC236}">
              <a16:creationId xmlns:a16="http://schemas.microsoft.com/office/drawing/2014/main" id="{00000000-0008-0000-0200-0000BE080000}"/>
            </a:ext>
          </a:extLst>
        </xdr:cNvPr>
        <xdr:cNvSpPr>
          <a:spLocks noChangeShapeType="1"/>
        </xdr:cNvSpPr>
      </xdr:nvSpPr>
      <xdr:spPr bwMode="auto">
        <a:xfrm>
          <a:off x="533400" y="52494180"/>
          <a:ext cx="518160" cy="4267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213360</xdr:colOff>
      <xdr:row>233</xdr:row>
      <xdr:rowOff>60960</xdr:rowOff>
    </xdr:from>
    <xdr:ext cx="168764" cy="206467"/>
    <xdr:sp macro="" textlink="">
      <xdr:nvSpPr>
        <xdr:cNvPr id="2239" name="Text Box 191">
          <a:extLst>
            <a:ext uri="{FF2B5EF4-FFF2-40B4-BE49-F238E27FC236}">
              <a16:creationId xmlns:a16="http://schemas.microsoft.com/office/drawing/2014/main" id="{00000000-0008-0000-0200-0000BF080000}"/>
            </a:ext>
          </a:extLst>
        </xdr:cNvPr>
        <xdr:cNvSpPr txBox="1">
          <a:spLocks noChangeArrowheads="1"/>
        </xdr:cNvSpPr>
      </xdr:nvSpPr>
      <xdr:spPr bwMode="auto">
        <a:xfrm>
          <a:off x="1264920" y="52547520"/>
          <a:ext cx="168764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θ</a:t>
          </a:r>
        </a:p>
      </xdr:txBody>
    </xdr:sp>
    <xdr:clientData/>
  </xdr:oneCellAnchor>
  <xdr:twoCellAnchor editAs="oneCell">
    <xdr:from>
      <xdr:col>1</xdr:col>
      <xdr:colOff>502920</xdr:colOff>
      <xdr:row>234</xdr:row>
      <xdr:rowOff>30480</xdr:rowOff>
    </xdr:from>
    <xdr:to>
      <xdr:col>2</xdr:col>
      <xdr:colOff>281940</xdr:colOff>
      <xdr:row>235</xdr:row>
      <xdr:rowOff>38100</xdr:rowOff>
    </xdr:to>
    <xdr:sp macro="" textlink="">
      <xdr:nvSpPr>
        <xdr:cNvPr id="2240" name="Text Box 192">
          <a:extLst>
            <a:ext uri="{FF2B5EF4-FFF2-40B4-BE49-F238E27FC236}">
              <a16:creationId xmlns:a16="http://schemas.microsoft.com/office/drawing/2014/main" id="{00000000-0008-0000-0200-0000C0080000}"/>
            </a:ext>
          </a:extLst>
        </xdr:cNvPr>
        <xdr:cNvSpPr txBox="1">
          <a:spLocks noChangeArrowheads="1"/>
        </xdr:cNvSpPr>
      </xdr:nvSpPr>
      <xdr:spPr bwMode="auto">
        <a:xfrm>
          <a:off x="1028700" y="52730400"/>
          <a:ext cx="30480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/A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>
    <xdr:from>
      <xdr:col>2</xdr:col>
      <xdr:colOff>236220</xdr:colOff>
      <xdr:row>234</xdr:row>
      <xdr:rowOff>68580</xdr:rowOff>
    </xdr:from>
    <xdr:to>
      <xdr:col>3</xdr:col>
      <xdr:colOff>7620</xdr:colOff>
      <xdr:row>234</xdr:row>
      <xdr:rowOff>251460</xdr:rowOff>
    </xdr:to>
    <xdr:sp macro="" textlink="">
      <xdr:nvSpPr>
        <xdr:cNvPr id="2241" name="Line 193">
          <a:extLst>
            <a:ext uri="{FF2B5EF4-FFF2-40B4-BE49-F238E27FC236}">
              <a16:creationId xmlns:a16="http://schemas.microsoft.com/office/drawing/2014/main" id="{00000000-0008-0000-0200-0000C1080000}"/>
            </a:ext>
          </a:extLst>
        </xdr:cNvPr>
        <xdr:cNvSpPr>
          <a:spLocks noChangeShapeType="1"/>
        </xdr:cNvSpPr>
      </xdr:nvSpPr>
      <xdr:spPr bwMode="auto">
        <a:xfrm>
          <a:off x="1287780" y="52768500"/>
          <a:ext cx="297180" cy="1447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85725</xdr:rowOff>
        </xdr:from>
        <xdr:to>
          <xdr:col>9</xdr:col>
          <xdr:colOff>390525</xdr:colOff>
          <xdr:row>57</xdr:row>
          <xdr:rowOff>123825</xdr:rowOff>
        </xdr:to>
        <xdr:sp macro="" textlink="">
          <xdr:nvSpPr>
            <xdr:cNvPr id="4139" name="Object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3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28575</xdr:rowOff>
        </xdr:from>
        <xdr:to>
          <xdr:col>9</xdr:col>
          <xdr:colOff>400050</xdr:colOff>
          <xdr:row>57</xdr:row>
          <xdr:rowOff>133350</xdr:rowOff>
        </xdr:to>
        <xdr:sp macro="" textlink="">
          <xdr:nvSpPr>
            <xdr:cNvPr id="5171" name="Object 51" hidden="1">
              <a:extLst>
                <a:ext uri="{63B3BB69-23CF-44E3-9099-C40C66FF867C}">
                  <a14:compatExt spid="_x0000_s5171"/>
                </a:ext>
                <a:ext uri="{FF2B5EF4-FFF2-40B4-BE49-F238E27FC236}">
                  <a16:creationId xmlns:a16="http://schemas.microsoft.com/office/drawing/2014/main" id="{00000000-0008-0000-0400-00003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133350</xdr:rowOff>
        </xdr:from>
        <xdr:to>
          <xdr:col>9</xdr:col>
          <xdr:colOff>400050</xdr:colOff>
          <xdr:row>57</xdr:row>
          <xdr:rowOff>66675</xdr:rowOff>
        </xdr:to>
        <xdr:sp macro="" textlink="">
          <xdr:nvSpPr>
            <xdr:cNvPr id="6235" name="Object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5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83820</xdr:colOff>
      <xdr:row>67</xdr:row>
      <xdr:rowOff>0</xdr:rowOff>
    </xdr:from>
    <xdr:to>
      <xdr:col>12</xdr:col>
      <xdr:colOff>106680</xdr:colOff>
      <xdr:row>71</xdr:row>
      <xdr:rowOff>15240</xdr:rowOff>
    </xdr:to>
    <xdr:grpSp>
      <xdr:nvGrpSpPr>
        <xdr:cNvPr id="9217" name="Group 1">
          <a:extLst>
            <a:ext uri="{FF2B5EF4-FFF2-40B4-BE49-F238E27FC236}">
              <a16:creationId xmlns:a16="http://schemas.microsoft.com/office/drawing/2014/main" id="{00000000-0008-0000-0600-000001240000}"/>
            </a:ext>
          </a:extLst>
        </xdr:cNvPr>
        <xdr:cNvGrpSpPr>
          <a:grpSpLocks/>
        </xdr:cNvGrpSpPr>
      </xdr:nvGrpSpPr>
      <xdr:grpSpPr bwMode="auto">
        <a:xfrm>
          <a:off x="6370320" y="15278100"/>
          <a:ext cx="2080260" cy="701040"/>
          <a:chOff x="670" y="1963"/>
          <a:chExt cx="219" cy="94"/>
        </a:xfrm>
      </xdr:grpSpPr>
      <xdr:sp macro="" textlink="">
        <xdr:nvSpPr>
          <xdr:cNvPr id="9218" name="AutoShape 2">
            <a:extLst>
              <a:ext uri="{FF2B5EF4-FFF2-40B4-BE49-F238E27FC236}">
                <a16:creationId xmlns:a16="http://schemas.microsoft.com/office/drawing/2014/main" id="{00000000-0008-0000-0600-00000224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219" name="Text Box 3">
            <a:extLst>
              <a:ext uri="{FF2B5EF4-FFF2-40B4-BE49-F238E27FC236}">
                <a16:creationId xmlns:a16="http://schemas.microsoft.com/office/drawing/2014/main" id="{00000000-0008-0000-0600-000003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12</xdr:col>
      <xdr:colOff>449580</xdr:colOff>
      <xdr:row>71</xdr:row>
      <xdr:rowOff>15240</xdr:rowOff>
    </xdr:to>
    <xdr:grpSp>
      <xdr:nvGrpSpPr>
        <xdr:cNvPr id="9220" name="Group 4">
          <a:extLst>
            <a:ext uri="{FF2B5EF4-FFF2-40B4-BE49-F238E27FC236}">
              <a16:creationId xmlns:a16="http://schemas.microsoft.com/office/drawing/2014/main" id="{00000000-0008-0000-0600-000004240000}"/>
            </a:ext>
          </a:extLst>
        </xdr:cNvPr>
        <xdr:cNvGrpSpPr>
          <a:grpSpLocks/>
        </xdr:cNvGrpSpPr>
      </xdr:nvGrpSpPr>
      <xdr:grpSpPr bwMode="auto">
        <a:xfrm>
          <a:off x="6362700" y="15278100"/>
          <a:ext cx="2430780" cy="701040"/>
          <a:chOff x="670" y="1963"/>
          <a:chExt cx="260" cy="94"/>
        </a:xfrm>
      </xdr:grpSpPr>
      <xdr:sp macro="" textlink="">
        <xdr:nvSpPr>
          <xdr:cNvPr id="9221" name="AutoShape 5">
            <a:extLst>
              <a:ext uri="{FF2B5EF4-FFF2-40B4-BE49-F238E27FC236}">
                <a16:creationId xmlns:a16="http://schemas.microsoft.com/office/drawing/2014/main" id="{00000000-0008-0000-0600-00000524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222" name="Text Box 6">
            <a:extLst>
              <a:ext uri="{FF2B5EF4-FFF2-40B4-BE49-F238E27FC236}">
                <a16:creationId xmlns:a16="http://schemas.microsoft.com/office/drawing/2014/main" id="{00000000-0008-0000-0600-000006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10</xdr:col>
      <xdr:colOff>182880</xdr:colOff>
      <xdr:row>68</xdr:row>
      <xdr:rowOff>30480</xdr:rowOff>
    </xdr:to>
    <xdr:grpSp>
      <xdr:nvGrpSpPr>
        <xdr:cNvPr id="9223" name="Group 7">
          <a:extLst>
            <a:ext uri="{FF2B5EF4-FFF2-40B4-BE49-F238E27FC236}">
              <a16:creationId xmlns:a16="http://schemas.microsoft.com/office/drawing/2014/main" id="{00000000-0008-0000-0600-000007240000}"/>
            </a:ext>
          </a:extLst>
        </xdr:cNvPr>
        <xdr:cNvGrpSpPr>
          <a:grpSpLocks/>
        </xdr:cNvGrpSpPr>
      </xdr:nvGrpSpPr>
      <xdr:grpSpPr bwMode="auto">
        <a:xfrm>
          <a:off x="6362700" y="15278100"/>
          <a:ext cx="792480" cy="201930"/>
          <a:chOff x="670" y="2923"/>
          <a:chExt cx="86" cy="24"/>
        </a:xfrm>
      </xdr:grpSpPr>
      <xdr:sp macro="" textlink="">
        <xdr:nvSpPr>
          <xdr:cNvPr id="9224" name="Line 8">
            <a:extLst>
              <a:ext uri="{FF2B5EF4-FFF2-40B4-BE49-F238E27FC236}">
                <a16:creationId xmlns:a16="http://schemas.microsoft.com/office/drawing/2014/main" id="{00000000-0008-0000-0600-000008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25" name="Text Box 9">
            <a:extLst>
              <a:ext uri="{FF2B5EF4-FFF2-40B4-BE49-F238E27FC236}">
                <a16:creationId xmlns:a16="http://schemas.microsoft.com/office/drawing/2014/main" id="{00000000-0008-0000-0600-000009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67</xdr:row>
      <xdr:rowOff>0</xdr:rowOff>
    </xdr:from>
    <xdr:to>
      <xdr:col>10</xdr:col>
      <xdr:colOff>213360</xdr:colOff>
      <xdr:row>68</xdr:row>
      <xdr:rowOff>30480</xdr:rowOff>
    </xdr:to>
    <xdr:grpSp>
      <xdr:nvGrpSpPr>
        <xdr:cNvPr id="9226" name="Group 10">
          <a:extLst>
            <a:ext uri="{FF2B5EF4-FFF2-40B4-BE49-F238E27FC236}">
              <a16:creationId xmlns:a16="http://schemas.microsoft.com/office/drawing/2014/main" id="{00000000-0008-0000-0600-00000A240000}"/>
            </a:ext>
          </a:extLst>
        </xdr:cNvPr>
        <xdr:cNvGrpSpPr>
          <a:grpSpLocks/>
        </xdr:cNvGrpSpPr>
      </xdr:nvGrpSpPr>
      <xdr:grpSpPr bwMode="auto">
        <a:xfrm>
          <a:off x="6377940" y="15278100"/>
          <a:ext cx="807720" cy="201930"/>
          <a:chOff x="670" y="2924"/>
          <a:chExt cx="87" cy="24"/>
        </a:xfrm>
      </xdr:grpSpPr>
      <xdr:sp macro="" textlink="">
        <xdr:nvSpPr>
          <xdr:cNvPr id="9227" name="Line 11">
            <a:extLst>
              <a:ext uri="{FF2B5EF4-FFF2-40B4-BE49-F238E27FC236}">
                <a16:creationId xmlns:a16="http://schemas.microsoft.com/office/drawing/2014/main" id="{00000000-0008-0000-0600-00000B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28" name="Text Box 12">
            <a:extLst>
              <a:ext uri="{FF2B5EF4-FFF2-40B4-BE49-F238E27FC236}">
                <a16:creationId xmlns:a16="http://schemas.microsoft.com/office/drawing/2014/main" id="{00000000-0008-0000-0600-00000C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67</xdr:row>
      <xdr:rowOff>0</xdr:rowOff>
    </xdr:from>
    <xdr:to>
      <xdr:col>10</xdr:col>
      <xdr:colOff>190500</xdr:colOff>
      <xdr:row>68</xdr:row>
      <xdr:rowOff>30480</xdr:rowOff>
    </xdr:to>
    <xdr:grpSp>
      <xdr:nvGrpSpPr>
        <xdr:cNvPr id="9229" name="Group 13">
          <a:extLst>
            <a:ext uri="{FF2B5EF4-FFF2-40B4-BE49-F238E27FC236}">
              <a16:creationId xmlns:a16="http://schemas.microsoft.com/office/drawing/2014/main" id="{00000000-0008-0000-0600-00000D240000}"/>
            </a:ext>
          </a:extLst>
        </xdr:cNvPr>
        <xdr:cNvGrpSpPr>
          <a:grpSpLocks/>
        </xdr:cNvGrpSpPr>
      </xdr:nvGrpSpPr>
      <xdr:grpSpPr bwMode="auto">
        <a:xfrm>
          <a:off x="6370320" y="15278100"/>
          <a:ext cx="792480" cy="201930"/>
          <a:chOff x="670" y="2923"/>
          <a:chExt cx="86" cy="24"/>
        </a:xfrm>
      </xdr:grpSpPr>
      <xdr:sp macro="" textlink="">
        <xdr:nvSpPr>
          <xdr:cNvPr id="9230" name="Line 14">
            <a:extLst>
              <a:ext uri="{FF2B5EF4-FFF2-40B4-BE49-F238E27FC236}">
                <a16:creationId xmlns:a16="http://schemas.microsoft.com/office/drawing/2014/main" id="{00000000-0008-0000-0600-00000E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1" name="Text Box 15">
            <a:extLst>
              <a:ext uri="{FF2B5EF4-FFF2-40B4-BE49-F238E27FC236}">
                <a16:creationId xmlns:a16="http://schemas.microsoft.com/office/drawing/2014/main" id="{00000000-0008-0000-0600-00000F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67</xdr:row>
      <xdr:rowOff>0</xdr:rowOff>
    </xdr:from>
    <xdr:to>
      <xdr:col>10</xdr:col>
      <xdr:colOff>213360</xdr:colOff>
      <xdr:row>68</xdr:row>
      <xdr:rowOff>30480</xdr:rowOff>
    </xdr:to>
    <xdr:grpSp>
      <xdr:nvGrpSpPr>
        <xdr:cNvPr id="9232" name="Group 16">
          <a:extLst>
            <a:ext uri="{FF2B5EF4-FFF2-40B4-BE49-F238E27FC236}">
              <a16:creationId xmlns:a16="http://schemas.microsoft.com/office/drawing/2014/main" id="{00000000-0008-0000-0600-000010240000}"/>
            </a:ext>
          </a:extLst>
        </xdr:cNvPr>
        <xdr:cNvGrpSpPr>
          <a:grpSpLocks/>
        </xdr:cNvGrpSpPr>
      </xdr:nvGrpSpPr>
      <xdr:grpSpPr bwMode="auto">
        <a:xfrm>
          <a:off x="6377940" y="15278100"/>
          <a:ext cx="807720" cy="201930"/>
          <a:chOff x="670" y="2924"/>
          <a:chExt cx="87" cy="24"/>
        </a:xfrm>
      </xdr:grpSpPr>
      <xdr:sp macro="" textlink="">
        <xdr:nvSpPr>
          <xdr:cNvPr id="9233" name="Line 17">
            <a:extLst>
              <a:ext uri="{FF2B5EF4-FFF2-40B4-BE49-F238E27FC236}">
                <a16:creationId xmlns:a16="http://schemas.microsoft.com/office/drawing/2014/main" id="{00000000-0008-0000-0600-000011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4" name="Text Box 18">
            <a:extLst>
              <a:ext uri="{FF2B5EF4-FFF2-40B4-BE49-F238E27FC236}">
                <a16:creationId xmlns:a16="http://schemas.microsoft.com/office/drawing/2014/main" id="{00000000-0008-0000-0600-000012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Vc</a:t>
            </a:r>
          </a:p>
        </xdr:txBody>
      </xdr:sp>
    </xdr:grpSp>
    <xdr:clientData/>
  </xdr:twoCellAnchor>
  <xdr:twoCellAnchor>
    <xdr:from>
      <xdr:col>9</xdr:col>
      <xdr:colOff>99060</xdr:colOff>
      <xdr:row>67</xdr:row>
      <xdr:rowOff>0</xdr:rowOff>
    </xdr:from>
    <xdr:to>
      <xdr:col>10</xdr:col>
      <xdr:colOff>213360</xdr:colOff>
      <xdr:row>68</xdr:row>
      <xdr:rowOff>30480</xdr:rowOff>
    </xdr:to>
    <xdr:grpSp>
      <xdr:nvGrpSpPr>
        <xdr:cNvPr id="9235" name="Group 19">
          <a:extLst>
            <a:ext uri="{FF2B5EF4-FFF2-40B4-BE49-F238E27FC236}">
              <a16:creationId xmlns:a16="http://schemas.microsoft.com/office/drawing/2014/main" id="{00000000-0008-0000-0600-000013240000}"/>
            </a:ext>
          </a:extLst>
        </xdr:cNvPr>
        <xdr:cNvGrpSpPr>
          <a:grpSpLocks/>
        </xdr:cNvGrpSpPr>
      </xdr:nvGrpSpPr>
      <xdr:grpSpPr bwMode="auto">
        <a:xfrm>
          <a:off x="6385560" y="15278100"/>
          <a:ext cx="800100" cy="201930"/>
          <a:chOff x="670" y="2923"/>
          <a:chExt cx="86" cy="24"/>
        </a:xfrm>
      </xdr:grpSpPr>
      <xdr:sp macro="" textlink="">
        <xdr:nvSpPr>
          <xdr:cNvPr id="9236" name="Line 20">
            <a:extLst>
              <a:ext uri="{FF2B5EF4-FFF2-40B4-BE49-F238E27FC236}">
                <a16:creationId xmlns:a16="http://schemas.microsoft.com/office/drawing/2014/main" id="{00000000-0008-0000-0600-000014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7" name="Text Box 21">
            <a:extLst>
              <a:ext uri="{FF2B5EF4-FFF2-40B4-BE49-F238E27FC236}">
                <a16:creationId xmlns:a16="http://schemas.microsoft.com/office/drawing/2014/main" id="{00000000-0008-0000-0600-000015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1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Vc</a:t>
            </a:r>
          </a:p>
        </xdr:txBody>
      </xdr:sp>
    </xdr:grpSp>
    <xdr:clientData/>
  </xdr:twoCellAnchor>
  <xdr:twoCellAnchor>
    <xdr:from>
      <xdr:col>9</xdr:col>
      <xdr:colOff>106680</xdr:colOff>
      <xdr:row>67</xdr:row>
      <xdr:rowOff>0</xdr:rowOff>
    </xdr:from>
    <xdr:to>
      <xdr:col>10</xdr:col>
      <xdr:colOff>220980</xdr:colOff>
      <xdr:row>68</xdr:row>
      <xdr:rowOff>30480</xdr:rowOff>
    </xdr:to>
    <xdr:grpSp>
      <xdr:nvGrpSpPr>
        <xdr:cNvPr id="9238" name="Group 22">
          <a:extLst>
            <a:ext uri="{FF2B5EF4-FFF2-40B4-BE49-F238E27FC236}">
              <a16:creationId xmlns:a16="http://schemas.microsoft.com/office/drawing/2014/main" id="{00000000-0008-0000-0600-000016240000}"/>
            </a:ext>
          </a:extLst>
        </xdr:cNvPr>
        <xdr:cNvGrpSpPr>
          <a:grpSpLocks/>
        </xdr:cNvGrpSpPr>
      </xdr:nvGrpSpPr>
      <xdr:grpSpPr bwMode="auto">
        <a:xfrm>
          <a:off x="6393180" y="15278100"/>
          <a:ext cx="800100" cy="201930"/>
          <a:chOff x="670" y="2924"/>
          <a:chExt cx="85" cy="24"/>
        </a:xfrm>
      </xdr:grpSpPr>
      <xdr:sp macro="" textlink="">
        <xdr:nvSpPr>
          <xdr:cNvPr id="9239" name="Line 23">
            <a:extLst>
              <a:ext uri="{FF2B5EF4-FFF2-40B4-BE49-F238E27FC236}">
                <a16:creationId xmlns:a16="http://schemas.microsoft.com/office/drawing/2014/main" id="{00000000-0008-0000-0600-000017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0" name="Text Box 24">
            <a:extLst>
              <a:ext uri="{FF2B5EF4-FFF2-40B4-BE49-F238E27FC236}">
                <a16:creationId xmlns:a16="http://schemas.microsoft.com/office/drawing/2014/main" id="{00000000-0008-0000-0600-000018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10</xdr:col>
      <xdr:colOff>182880</xdr:colOff>
      <xdr:row>68</xdr:row>
      <xdr:rowOff>30480</xdr:rowOff>
    </xdr:to>
    <xdr:grpSp>
      <xdr:nvGrpSpPr>
        <xdr:cNvPr id="9241" name="Group 25">
          <a:extLst>
            <a:ext uri="{FF2B5EF4-FFF2-40B4-BE49-F238E27FC236}">
              <a16:creationId xmlns:a16="http://schemas.microsoft.com/office/drawing/2014/main" id="{00000000-0008-0000-0600-000019240000}"/>
            </a:ext>
          </a:extLst>
        </xdr:cNvPr>
        <xdr:cNvGrpSpPr>
          <a:grpSpLocks/>
        </xdr:cNvGrpSpPr>
      </xdr:nvGrpSpPr>
      <xdr:grpSpPr bwMode="auto">
        <a:xfrm>
          <a:off x="6362700" y="15278100"/>
          <a:ext cx="792480" cy="201930"/>
          <a:chOff x="670" y="2923"/>
          <a:chExt cx="86" cy="24"/>
        </a:xfrm>
      </xdr:grpSpPr>
      <xdr:sp macro="" textlink="">
        <xdr:nvSpPr>
          <xdr:cNvPr id="9242" name="Line 26">
            <a:extLst>
              <a:ext uri="{FF2B5EF4-FFF2-40B4-BE49-F238E27FC236}">
                <a16:creationId xmlns:a16="http://schemas.microsoft.com/office/drawing/2014/main" id="{00000000-0008-0000-0600-00001A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3" name="Text Box 27">
            <a:extLst>
              <a:ext uri="{FF2B5EF4-FFF2-40B4-BE49-F238E27FC236}">
                <a16:creationId xmlns:a16="http://schemas.microsoft.com/office/drawing/2014/main" id="{00000000-0008-0000-0600-00001B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67</xdr:row>
      <xdr:rowOff>0</xdr:rowOff>
    </xdr:from>
    <xdr:to>
      <xdr:col>10</xdr:col>
      <xdr:colOff>213360</xdr:colOff>
      <xdr:row>68</xdr:row>
      <xdr:rowOff>30480</xdr:rowOff>
    </xdr:to>
    <xdr:grpSp>
      <xdr:nvGrpSpPr>
        <xdr:cNvPr id="9244" name="Group 28">
          <a:extLst>
            <a:ext uri="{FF2B5EF4-FFF2-40B4-BE49-F238E27FC236}">
              <a16:creationId xmlns:a16="http://schemas.microsoft.com/office/drawing/2014/main" id="{00000000-0008-0000-0600-00001C240000}"/>
            </a:ext>
          </a:extLst>
        </xdr:cNvPr>
        <xdr:cNvGrpSpPr>
          <a:grpSpLocks/>
        </xdr:cNvGrpSpPr>
      </xdr:nvGrpSpPr>
      <xdr:grpSpPr bwMode="auto">
        <a:xfrm>
          <a:off x="6377940" y="15278100"/>
          <a:ext cx="807720" cy="201930"/>
          <a:chOff x="670" y="2924"/>
          <a:chExt cx="87" cy="24"/>
        </a:xfrm>
      </xdr:grpSpPr>
      <xdr:sp macro="" textlink="">
        <xdr:nvSpPr>
          <xdr:cNvPr id="9245" name="Line 29">
            <a:extLst>
              <a:ext uri="{FF2B5EF4-FFF2-40B4-BE49-F238E27FC236}">
                <a16:creationId xmlns:a16="http://schemas.microsoft.com/office/drawing/2014/main" id="{00000000-0008-0000-0600-00001D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6" name="Text Box 30">
            <a:extLst>
              <a:ext uri="{FF2B5EF4-FFF2-40B4-BE49-F238E27FC236}">
                <a16:creationId xmlns:a16="http://schemas.microsoft.com/office/drawing/2014/main" id="{00000000-0008-0000-0600-00001E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67</xdr:row>
      <xdr:rowOff>0</xdr:rowOff>
    </xdr:from>
    <xdr:to>
      <xdr:col>10</xdr:col>
      <xdr:colOff>190500</xdr:colOff>
      <xdr:row>68</xdr:row>
      <xdr:rowOff>30480</xdr:rowOff>
    </xdr:to>
    <xdr:grpSp>
      <xdr:nvGrpSpPr>
        <xdr:cNvPr id="9247" name="Group 31">
          <a:extLst>
            <a:ext uri="{FF2B5EF4-FFF2-40B4-BE49-F238E27FC236}">
              <a16:creationId xmlns:a16="http://schemas.microsoft.com/office/drawing/2014/main" id="{00000000-0008-0000-0600-00001F240000}"/>
            </a:ext>
          </a:extLst>
        </xdr:cNvPr>
        <xdr:cNvGrpSpPr>
          <a:grpSpLocks/>
        </xdr:cNvGrpSpPr>
      </xdr:nvGrpSpPr>
      <xdr:grpSpPr bwMode="auto">
        <a:xfrm>
          <a:off x="6370320" y="15278100"/>
          <a:ext cx="792480" cy="201930"/>
          <a:chOff x="670" y="2923"/>
          <a:chExt cx="86" cy="24"/>
        </a:xfrm>
      </xdr:grpSpPr>
      <xdr:sp macro="" textlink="">
        <xdr:nvSpPr>
          <xdr:cNvPr id="9248" name="Line 32">
            <a:extLst>
              <a:ext uri="{FF2B5EF4-FFF2-40B4-BE49-F238E27FC236}">
                <a16:creationId xmlns:a16="http://schemas.microsoft.com/office/drawing/2014/main" id="{00000000-0008-0000-0600-000020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9" name="Text Box 33">
            <a:extLst>
              <a:ext uri="{FF2B5EF4-FFF2-40B4-BE49-F238E27FC236}">
                <a16:creationId xmlns:a16="http://schemas.microsoft.com/office/drawing/2014/main" id="{00000000-0008-0000-0600-000021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67</xdr:row>
      <xdr:rowOff>0</xdr:rowOff>
    </xdr:from>
    <xdr:to>
      <xdr:col>12</xdr:col>
      <xdr:colOff>106680</xdr:colOff>
      <xdr:row>71</xdr:row>
      <xdr:rowOff>15240</xdr:rowOff>
    </xdr:to>
    <xdr:grpSp>
      <xdr:nvGrpSpPr>
        <xdr:cNvPr id="9258" name="Group 42">
          <a:extLst>
            <a:ext uri="{FF2B5EF4-FFF2-40B4-BE49-F238E27FC236}">
              <a16:creationId xmlns:a16="http://schemas.microsoft.com/office/drawing/2014/main" id="{00000000-0008-0000-0600-00002A240000}"/>
            </a:ext>
          </a:extLst>
        </xdr:cNvPr>
        <xdr:cNvGrpSpPr>
          <a:grpSpLocks/>
        </xdr:cNvGrpSpPr>
      </xdr:nvGrpSpPr>
      <xdr:grpSpPr bwMode="auto">
        <a:xfrm>
          <a:off x="6370320" y="15278100"/>
          <a:ext cx="2080260" cy="701040"/>
          <a:chOff x="670" y="1963"/>
          <a:chExt cx="219" cy="94"/>
        </a:xfrm>
      </xdr:grpSpPr>
      <xdr:sp macro="" textlink="">
        <xdr:nvSpPr>
          <xdr:cNvPr id="9259" name="AutoShape 43">
            <a:extLst>
              <a:ext uri="{FF2B5EF4-FFF2-40B4-BE49-F238E27FC236}">
                <a16:creationId xmlns:a16="http://schemas.microsoft.com/office/drawing/2014/main" id="{00000000-0008-0000-0600-00002B24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260" name="Text Box 44">
            <a:extLst>
              <a:ext uri="{FF2B5EF4-FFF2-40B4-BE49-F238E27FC236}">
                <a16:creationId xmlns:a16="http://schemas.microsoft.com/office/drawing/2014/main" id="{00000000-0008-0000-0600-00002C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12</xdr:col>
      <xdr:colOff>449580</xdr:colOff>
      <xdr:row>71</xdr:row>
      <xdr:rowOff>15240</xdr:rowOff>
    </xdr:to>
    <xdr:grpSp>
      <xdr:nvGrpSpPr>
        <xdr:cNvPr id="9261" name="Group 45">
          <a:extLst>
            <a:ext uri="{FF2B5EF4-FFF2-40B4-BE49-F238E27FC236}">
              <a16:creationId xmlns:a16="http://schemas.microsoft.com/office/drawing/2014/main" id="{00000000-0008-0000-0600-00002D240000}"/>
            </a:ext>
          </a:extLst>
        </xdr:cNvPr>
        <xdr:cNvGrpSpPr>
          <a:grpSpLocks/>
        </xdr:cNvGrpSpPr>
      </xdr:nvGrpSpPr>
      <xdr:grpSpPr bwMode="auto">
        <a:xfrm>
          <a:off x="6362700" y="15278100"/>
          <a:ext cx="2430780" cy="701040"/>
          <a:chOff x="670" y="1963"/>
          <a:chExt cx="260" cy="94"/>
        </a:xfrm>
      </xdr:grpSpPr>
      <xdr:sp macro="" textlink="">
        <xdr:nvSpPr>
          <xdr:cNvPr id="9262" name="AutoShape 46">
            <a:extLst>
              <a:ext uri="{FF2B5EF4-FFF2-40B4-BE49-F238E27FC236}">
                <a16:creationId xmlns:a16="http://schemas.microsoft.com/office/drawing/2014/main" id="{00000000-0008-0000-0600-00002E24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263" name="Text Box 47">
            <a:extLst>
              <a:ext uri="{FF2B5EF4-FFF2-40B4-BE49-F238E27FC236}">
                <a16:creationId xmlns:a16="http://schemas.microsoft.com/office/drawing/2014/main" id="{00000000-0008-0000-0600-00002F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10</xdr:col>
      <xdr:colOff>182880</xdr:colOff>
      <xdr:row>68</xdr:row>
      <xdr:rowOff>30480</xdr:rowOff>
    </xdr:to>
    <xdr:grpSp>
      <xdr:nvGrpSpPr>
        <xdr:cNvPr id="9264" name="Group 48">
          <a:extLst>
            <a:ext uri="{FF2B5EF4-FFF2-40B4-BE49-F238E27FC236}">
              <a16:creationId xmlns:a16="http://schemas.microsoft.com/office/drawing/2014/main" id="{00000000-0008-0000-0600-000030240000}"/>
            </a:ext>
          </a:extLst>
        </xdr:cNvPr>
        <xdr:cNvGrpSpPr>
          <a:grpSpLocks/>
        </xdr:cNvGrpSpPr>
      </xdr:nvGrpSpPr>
      <xdr:grpSpPr bwMode="auto">
        <a:xfrm>
          <a:off x="6362700" y="15278100"/>
          <a:ext cx="792480" cy="201930"/>
          <a:chOff x="670" y="2924"/>
          <a:chExt cx="86" cy="24"/>
        </a:xfrm>
      </xdr:grpSpPr>
      <xdr:sp macro="" textlink="">
        <xdr:nvSpPr>
          <xdr:cNvPr id="9265" name="Line 49">
            <a:extLst>
              <a:ext uri="{FF2B5EF4-FFF2-40B4-BE49-F238E27FC236}">
                <a16:creationId xmlns:a16="http://schemas.microsoft.com/office/drawing/2014/main" id="{00000000-0008-0000-0600-000031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66" name="Text Box 50">
            <a:extLst>
              <a:ext uri="{FF2B5EF4-FFF2-40B4-BE49-F238E27FC236}">
                <a16:creationId xmlns:a16="http://schemas.microsoft.com/office/drawing/2014/main" id="{00000000-0008-0000-0600-000032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114300</xdr:rowOff>
        </xdr:from>
        <xdr:to>
          <xdr:col>9</xdr:col>
          <xdr:colOff>352425</xdr:colOff>
          <xdr:row>45</xdr:row>
          <xdr:rowOff>142875</xdr:rowOff>
        </xdr:to>
        <xdr:sp macro="" textlink="">
          <xdr:nvSpPr>
            <xdr:cNvPr id="9277" name="Object 61" hidden="1">
              <a:extLst>
                <a:ext uri="{63B3BB69-23CF-44E3-9099-C40C66FF867C}">
                  <a14:compatExt spid="_x0000_s9277"/>
                </a:ext>
                <a:ext uri="{FF2B5EF4-FFF2-40B4-BE49-F238E27FC236}">
                  <a16:creationId xmlns:a16="http://schemas.microsoft.com/office/drawing/2014/main" id="{00000000-0008-0000-0600-00003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83820</xdr:colOff>
      <xdr:row>69</xdr:row>
      <xdr:rowOff>0</xdr:rowOff>
    </xdr:from>
    <xdr:to>
      <xdr:col>12</xdr:col>
      <xdr:colOff>106680</xdr:colOff>
      <xdr:row>73</xdr:row>
      <xdr:rowOff>15240</xdr:rowOff>
    </xdr:to>
    <xdr:grpSp>
      <xdr:nvGrpSpPr>
        <xdr:cNvPr id="10241" name="Group 1">
          <a:extLst>
            <a:ext uri="{FF2B5EF4-FFF2-40B4-BE49-F238E27FC236}">
              <a16:creationId xmlns:a16="http://schemas.microsoft.com/office/drawing/2014/main" id="{00000000-0008-0000-0700-000001280000}"/>
            </a:ext>
          </a:extLst>
        </xdr:cNvPr>
        <xdr:cNvGrpSpPr>
          <a:grpSpLocks/>
        </xdr:cNvGrpSpPr>
      </xdr:nvGrpSpPr>
      <xdr:grpSpPr bwMode="auto">
        <a:xfrm>
          <a:off x="6370320" y="15716250"/>
          <a:ext cx="2080260" cy="701040"/>
          <a:chOff x="670" y="1963"/>
          <a:chExt cx="219" cy="94"/>
        </a:xfrm>
      </xdr:grpSpPr>
      <xdr:sp macro="" textlink="">
        <xdr:nvSpPr>
          <xdr:cNvPr id="10242" name="AutoShape 2">
            <a:extLst>
              <a:ext uri="{FF2B5EF4-FFF2-40B4-BE49-F238E27FC236}">
                <a16:creationId xmlns:a16="http://schemas.microsoft.com/office/drawing/2014/main" id="{00000000-0008-0000-0700-0000022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0243" name="Text Box 3">
            <a:extLst>
              <a:ext uri="{FF2B5EF4-FFF2-40B4-BE49-F238E27FC236}">
                <a16:creationId xmlns:a16="http://schemas.microsoft.com/office/drawing/2014/main" id="{00000000-0008-0000-0700-000003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12</xdr:col>
      <xdr:colOff>449580</xdr:colOff>
      <xdr:row>73</xdr:row>
      <xdr:rowOff>15240</xdr:rowOff>
    </xdr:to>
    <xdr:grpSp>
      <xdr:nvGrpSpPr>
        <xdr:cNvPr id="10244" name="Group 4">
          <a:extLst>
            <a:ext uri="{FF2B5EF4-FFF2-40B4-BE49-F238E27FC236}">
              <a16:creationId xmlns:a16="http://schemas.microsoft.com/office/drawing/2014/main" id="{00000000-0008-0000-0700-000004280000}"/>
            </a:ext>
          </a:extLst>
        </xdr:cNvPr>
        <xdr:cNvGrpSpPr>
          <a:grpSpLocks/>
        </xdr:cNvGrpSpPr>
      </xdr:nvGrpSpPr>
      <xdr:grpSpPr bwMode="auto">
        <a:xfrm>
          <a:off x="6362700" y="15716250"/>
          <a:ext cx="2430780" cy="701040"/>
          <a:chOff x="670" y="1963"/>
          <a:chExt cx="260" cy="94"/>
        </a:xfrm>
      </xdr:grpSpPr>
      <xdr:sp macro="" textlink="">
        <xdr:nvSpPr>
          <xdr:cNvPr id="10245" name="AutoShape 5">
            <a:extLst>
              <a:ext uri="{FF2B5EF4-FFF2-40B4-BE49-F238E27FC236}">
                <a16:creationId xmlns:a16="http://schemas.microsoft.com/office/drawing/2014/main" id="{00000000-0008-0000-0700-0000052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0246" name="Text Box 6">
            <a:extLst>
              <a:ext uri="{FF2B5EF4-FFF2-40B4-BE49-F238E27FC236}">
                <a16:creationId xmlns:a16="http://schemas.microsoft.com/office/drawing/2014/main" id="{00000000-0008-0000-0700-000006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47" name="Group 7">
          <a:extLst>
            <a:ext uri="{FF2B5EF4-FFF2-40B4-BE49-F238E27FC236}">
              <a16:creationId xmlns:a16="http://schemas.microsoft.com/office/drawing/2014/main" id="{00000000-0008-0000-0700-000007280000}"/>
            </a:ext>
          </a:extLst>
        </xdr:cNvPr>
        <xdr:cNvGrpSpPr>
          <a:grpSpLocks/>
        </xdr:cNvGrpSpPr>
      </xdr:nvGrpSpPr>
      <xdr:grpSpPr bwMode="auto">
        <a:xfrm>
          <a:off x="6362700" y="15716250"/>
          <a:ext cx="792480" cy="201930"/>
          <a:chOff x="670" y="2923"/>
          <a:chExt cx="86" cy="24"/>
        </a:xfrm>
      </xdr:grpSpPr>
      <xdr:sp macro="" textlink="">
        <xdr:nvSpPr>
          <xdr:cNvPr id="10248" name="Line 8">
            <a:extLst>
              <a:ext uri="{FF2B5EF4-FFF2-40B4-BE49-F238E27FC236}">
                <a16:creationId xmlns:a16="http://schemas.microsoft.com/office/drawing/2014/main" id="{00000000-0008-0000-0700-000008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49" name="Text Box 9">
            <a:extLst>
              <a:ext uri="{FF2B5EF4-FFF2-40B4-BE49-F238E27FC236}">
                <a16:creationId xmlns:a16="http://schemas.microsoft.com/office/drawing/2014/main" id="{00000000-0008-0000-0700-000009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50" name="Group 10">
          <a:extLst>
            <a:ext uri="{FF2B5EF4-FFF2-40B4-BE49-F238E27FC236}">
              <a16:creationId xmlns:a16="http://schemas.microsoft.com/office/drawing/2014/main" id="{00000000-0008-0000-0700-00000A280000}"/>
            </a:ext>
          </a:extLst>
        </xdr:cNvPr>
        <xdr:cNvGrpSpPr>
          <a:grpSpLocks/>
        </xdr:cNvGrpSpPr>
      </xdr:nvGrpSpPr>
      <xdr:grpSpPr bwMode="auto">
        <a:xfrm>
          <a:off x="6377940" y="15716250"/>
          <a:ext cx="807720" cy="201930"/>
          <a:chOff x="670" y="2924"/>
          <a:chExt cx="87" cy="24"/>
        </a:xfrm>
      </xdr:grpSpPr>
      <xdr:sp macro="" textlink="">
        <xdr:nvSpPr>
          <xdr:cNvPr id="10251" name="Line 11">
            <a:extLst>
              <a:ext uri="{FF2B5EF4-FFF2-40B4-BE49-F238E27FC236}">
                <a16:creationId xmlns:a16="http://schemas.microsoft.com/office/drawing/2014/main" id="{00000000-0008-0000-0700-00000B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52" name="Text Box 12">
            <a:extLst>
              <a:ext uri="{FF2B5EF4-FFF2-40B4-BE49-F238E27FC236}">
                <a16:creationId xmlns:a16="http://schemas.microsoft.com/office/drawing/2014/main" id="{00000000-0008-0000-0700-00000C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69</xdr:row>
      <xdr:rowOff>0</xdr:rowOff>
    </xdr:from>
    <xdr:to>
      <xdr:col>10</xdr:col>
      <xdr:colOff>190500</xdr:colOff>
      <xdr:row>70</xdr:row>
      <xdr:rowOff>30480</xdr:rowOff>
    </xdr:to>
    <xdr:grpSp>
      <xdr:nvGrpSpPr>
        <xdr:cNvPr id="10253" name="Group 13">
          <a:extLst>
            <a:ext uri="{FF2B5EF4-FFF2-40B4-BE49-F238E27FC236}">
              <a16:creationId xmlns:a16="http://schemas.microsoft.com/office/drawing/2014/main" id="{00000000-0008-0000-0700-00000D280000}"/>
            </a:ext>
          </a:extLst>
        </xdr:cNvPr>
        <xdr:cNvGrpSpPr>
          <a:grpSpLocks/>
        </xdr:cNvGrpSpPr>
      </xdr:nvGrpSpPr>
      <xdr:grpSpPr bwMode="auto">
        <a:xfrm>
          <a:off x="6370320" y="15716250"/>
          <a:ext cx="792480" cy="201930"/>
          <a:chOff x="670" y="2923"/>
          <a:chExt cx="86" cy="24"/>
        </a:xfrm>
      </xdr:grpSpPr>
      <xdr:sp macro="" textlink="">
        <xdr:nvSpPr>
          <xdr:cNvPr id="10254" name="Line 14">
            <a:extLst>
              <a:ext uri="{FF2B5EF4-FFF2-40B4-BE49-F238E27FC236}">
                <a16:creationId xmlns:a16="http://schemas.microsoft.com/office/drawing/2014/main" id="{00000000-0008-0000-0700-00000E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55" name="Text Box 15">
            <a:extLst>
              <a:ext uri="{FF2B5EF4-FFF2-40B4-BE49-F238E27FC236}">
                <a16:creationId xmlns:a16="http://schemas.microsoft.com/office/drawing/2014/main" id="{00000000-0008-0000-0700-00000F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56" name="Group 16">
          <a:extLst>
            <a:ext uri="{FF2B5EF4-FFF2-40B4-BE49-F238E27FC236}">
              <a16:creationId xmlns:a16="http://schemas.microsoft.com/office/drawing/2014/main" id="{00000000-0008-0000-0700-000010280000}"/>
            </a:ext>
          </a:extLst>
        </xdr:cNvPr>
        <xdr:cNvGrpSpPr>
          <a:grpSpLocks/>
        </xdr:cNvGrpSpPr>
      </xdr:nvGrpSpPr>
      <xdr:grpSpPr bwMode="auto">
        <a:xfrm>
          <a:off x="6377940" y="15716250"/>
          <a:ext cx="807720" cy="201930"/>
          <a:chOff x="670" y="2924"/>
          <a:chExt cx="87" cy="24"/>
        </a:xfrm>
      </xdr:grpSpPr>
      <xdr:sp macro="" textlink="">
        <xdr:nvSpPr>
          <xdr:cNvPr id="10257" name="Line 17">
            <a:extLst>
              <a:ext uri="{FF2B5EF4-FFF2-40B4-BE49-F238E27FC236}">
                <a16:creationId xmlns:a16="http://schemas.microsoft.com/office/drawing/2014/main" id="{00000000-0008-0000-0700-000011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58" name="Text Box 18">
            <a:extLst>
              <a:ext uri="{FF2B5EF4-FFF2-40B4-BE49-F238E27FC236}">
                <a16:creationId xmlns:a16="http://schemas.microsoft.com/office/drawing/2014/main" id="{00000000-0008-0000-0700-000012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Vc</a:t>
            </a:r>
          </a:p>
        </xdr:txBody>
      </xdr:sp>
    </xdr:grpSp>
    <xdr:clientData/>
  </xdr:twoCellAnchor>
  <xdr:twoCellAnchor>
    <xdr:from>
      <xdr:col>9</xdr:col>
      <xdr:colOff>99060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59" name="Group 19">
          <a:extLst>
            <a:ext uri="{FF2B5EF4-FFF2-40B4-BE49-F238E27FC236}">
              <a16:creationId xmlns:a16="http://schemas.microsoft.com/office/drawing/2014/main" id="{00000000-0008-0000-0700-000013280000}"/>
            </a:ext>
          </a:extLst>
        </xdr:cNvPr>
        <xdr:cNvGrpSpPr>
          <a:grpSpLocks/>
        </xdr:cNvGrpSpPr>
      </xdr:nvGrpSpPr>
      <xdr:grpSpPr bwMode="auto">
        <a:xfrm>
          <a:off x="6385560" y="15716250"/>
          <a:ext cx="800100" cy="201930"/>
          <a:chOff x="670" y="2923"/>
          <a:chExt cx="86" cy="24"/>
        </a:xfrm>
      </xdr:grpSpPr>
      <xdr:sp macro="" textlink="">
        <xdr:nvSpPr>
          <xdr:cNvPr id="10260" name="Line 20">
            <a:extLst>
              <a:ext uri="{FF2B5EF4-FFF2-40B4-BE49-F238E27FC236}">
                <a16:creationId xmlns:a16="http://schemas.microsoft.com/office/drawing/2014/main" id="{00000000-0008-0000-0700-000014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61" name="Text Box 21">
            <a:extLst>
              <a:ext uri="{FF2B5EF4-FFF2-40B4-BE49-F238E27FC236}">
                <a16:creationId xmlns:a16="http://schemas.microsoft.com/office/drawing/2014/main" id="{00000000-0008-0000-0700-000015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1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Vc</a:t>
            </a:r>
          </a:p>
        </xdr:txBody>
      </xdr:sp>
    </xdr:grpSp>
    <xdr:clientData/>
  </xdr:twoCellAnchor>
  <xdr:twoCellAnchor>
    <xdr:from>
      <xdr:col>9</xdr:col>
      <xdr:colOff>106680</xdr:colOff>
      <xdr:row>69</xdr:row>
      <xdr:rowOff>0</xdr:rowOff>
    </xdr:from>
    <xdr:to>
      <xdr:col>10</xdr:col>
      <xdr:colOff>220980</xdr:colOff>
      <xdr:row>70</xdr:row>
      <xdr:rowOff>30480</xdr:rowOff>
    </xdr:to>
    <xdr:grpSp>
      <xdr:nvGrpSpPr>
        <xdr:cNvPr id="10262" name="Group 22">
          <a:extLst>
            <a:ext uri="{FF2B5EF4-FFF2-40B4-BE49-F238E27FC236}">
              <a16:creationId xmlns:a16="http://schemas.microsoft.com/office/drawing/2014/main" id="{00000000-0008-0000-0700-000016280000}"/>
            </a:ext>
          </a:extLst>
        </xdr:cNvPr>
        <xdr:cNvGrpSpPr>
          <a:grpSpLocks/>
        </xdr:cNvGrpSpPr>
      </xdr:nvGrpSpPr>
      <xdr:grpSpPr bwMode="auto">
        <a:xfrm>
          <a:off x="6393180" y="15716250"/>
          <a:ext cx="800100" cy="201930"/>
          <a:chOff x="670" y="2924"/>
          <a:chExt cx="85" cy="24"/>
        </a:xfrm>
      </xdr:grpSpPr>
      <xdr:sp macro="" textlink="">
        <xdr:nvSpPr>
          <xdr:cNvPr id="10263" name="Line 23">
            <a:extLst>
              <a:ext uri="{FF2B5EF4-FFF2-40B4-BE49-F238E27FC236}">
                <a16:creationId xmlns:a16="http://schemas.microsoft.com/office/drawing/2014/main" id="{00000000-0008-0000-0700-000017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64" name="Text Box 24">
            <a:extLst>
              <a:ext uri="{FF2B5EF4-FFF2-40B4-BE49-F238E27FC236}">
                <a16:creationId xmlns:a16="http://schemas.microsoft.com/office/drawing/2014/main" id="{00000000-0008-0000-0700-000018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65" name="Group 25">
          <a:extLst>
            <a:ext uri="{FF2B5EF4-FFF2-40B4-BE49-F238E27FC236}">
              <a16:creationId xmlns:a16="http://schemas.microsoft.com/office/drawing/2014/main" id="{00000000-0008-0000-0700-000019280000}"/>
            </a:ext>
          </a:extLst>
        </xdr:cNvPr>
        <xdr:cNvGrpSpPr>
          <a:grpSpLocks/>
        </xdr:cNvGrpSpPr>
      </xdr:nvGrpSpPr>
      <xdr:grpSpPr bwMode="auto">
        <a:xfrm>
          <a:off x="6362700" y="15716250"/>
          <a:ext cx="792480" cy="201930"/>
          <a:chOff x="670" y="2923"/>
          <a:chExt cx="86" cy="24"/>
        </a:xfrm>
      </xdr:grpSpPr>
      <xdr:sp macro="" textlink="">
        <xdr:nvSpPr>
          <xdr:cNvPr id="10266" name="Line 26">
            <a:extLst>
              <a:ext uri="{FF2B5EF4-FFF2-40B4-BE49-F238E27FC236}">
                <a16:creationId xmlns:a16="http://schemas.microsoft.com/office/drawing/2014/main" id="{00000000-0008-0000-0700-00001A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67" name="Text Box 27">
            <a:extLst>
              <a:ext uri="{FF2B5EF4-FFF2-40B4-BE49-F238E27FC236}">
                <a16:creationId xmlns:a16="http://schemas.microsoft.com/office/drawing/2014/main" id="{00000000-0008-0000-0700-00001B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68" name="Group 28">
          <a:extLst>
            <a:ext uri="{FF2B5EF4-FFF2-40B4-BE49-F238E27FC236}">
              <a16:creationId xmlns:a16="http://schemas.microsoft.com/office/drawing/2014/main" id="{00000000-0008-0000-0700-00001C280000}"/>
            </a:ext>
          </a:extLst>
        </xdr:cNvPr>
        <xdr:cNvGrpSpPr>
          <a:grpSpLocks/>
        </xdr:cNvGrpSpPr>
      </xdr:nvGrpSpPr>
      <xdr:grpSpPr bwMode="auto">
        <a:xfrm>
          <a:off x="6377940" y="15716250"/>
          <a:ext cx="807720" cy="201930"/>
          <a:chOff x="670" y="2924"/>
          <a:chExt cx="87" cy="24"/>
        </a:xfrm>
      </xdr:grpSpPr>
      <xdr:sp macro="" textlink="">
        <xdr:nvSpPr>
          <xdr:cNvPr id="10269" name="Line 29">
            <a:extLst>
              <a:ext uri="{FF2B5EF4-FFF2-40B4-BE49-F238E27FC236}">
                <a16:creationId xmlns:a16="http://schemas.microsoft.com/office/drawing/2014/main" id="{00000000-0008-0000-0700-00001D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70" name="Text Box 30">
            <a:extLst>
              <a:ext uri="{FF2B5EF4-FFF2-40B4-BE49-F238E27FC236}">
                <a16:creationId xmlns:a16="http://schemas.microsoft.com/office/drawing/2014/main" id="{00000000-0008-0000-0700-00001E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69</xdr:row>
      <xdr:rowOff>0</xdr:rowOff>
    </xdr:from>
    <xdr:to>
      <xdr:col>10</xdr:col>
      <xdr:colOff>190500</xdr:colOff>
      <xdr:row>70</xdr:row>
      <xdr:rowOff>30480</xdr:rowOff>
    </xdr:to>
    <xdr:grpSp>
      <xdr:nvGrpSpPr>
        <xdr:cNvPr id="10271" name="Group 31">
          <a:extLst>
            <a:ext uri="{FF2B5EF4-FFF2-40B4-BE49-F238E27FC236}">
              <a16:creationId xmlns:a16="http://schemas.microsoft.com/office/drawing/2014/main" id="{00000000-0008-0000-0700-00001F280000}"/>
            </a:ext>
          </a:extLst>
        </xdr:cNvPr>
        <xdr:cNvGrpSpPr>
          <a:grpSpLocks/>
        </xdr:cNvGrpSpPr>
      </xdr:nvGrpSpPr>
      <xdr:grpSpPr bwMode="auto">
        <a:xfrm>
          <a:off x="6370320" y="15716250"/>
          <a:ext cx="792480" cy="201930"/>
          <a:chOff x="670" y="2923"/>
          <a:chExt cx="86" cy="24"/>
        </a:xfrm>
      </xdr:grpSpPr>
      <xdr:sp macro="" textlink="">
        <xdr:nvSpPr>
          <xdr:cNvPr id="10272" name="Line 32">
            <a:extLst>
              <a:ext uri="{FF2B5EF4-FFF2-40B4-BE49-F238E27FC236}">
                <a16:creationId xmlns:a16="http://schemas.microsoft.com/office/drawing/2014/main" id="{00000000-0008-0000-0700-000020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73" name="Text Box 33">
            <a:extLst>
              <a:ext uri="{FF2B5EF4-FFF2-40B4-BE49-F238E27FC236}">
                <a16:creationId xmlns:a16="http://schemas.microsoft.com/office/drawing/2014/main" id="{00000000-0008-0000-0700-000021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69</xdr:row>
      <xdr:rowOff>0</xdr:rowOff>
    </xdr:from>
    <xdr:to>
      <xdr:col>12</xdr:col>
      <xdr:colOff>106680</xdr:colOff>
      <xdr:row>73</xdr:row>
      <xdr:rowOff>15240</xdr:rowOff>
    </xdr:to>
    <xdr:grpSp>
      <xdr:nvGrpSpPr>
        <xdr:cNvPr id="10274" name="Group 34">
          <a:extLst>
            <a:ext uri="{FF2B5EF4-FFF2-40B4-BE49-F238E27FC236}">
              <a16:creationId xmlns:a16="http://schemas.microsoft.com/office/drawing/2014/main" id="{00000000-0008-0000-0700-000022280000}"/>
            </a:ext>
          </a:extLst>
        </xdr:cNvPr>
        <xdr:cNvGrpSpPr>
          <a:grpSpLocks/>
        </xdr:cNvGrpSpPr>
      </xdr:nvGrpSpPr>
      <xdr:grpSpPr bwMode="auto">
        <a:xfrm>
          <a:off x="6370320" y="15716250"/>
          <a:ext cx="2080260" cy="701040"/>
          <a:chOff x="670" y="1963"/>
          <a:chExt cx="219" cy="94"/>
        </a:xfrm>
      </xdr:grpSpPr>
      <xdr:sp macro="" textlink="">
        <xdr:nvSpPr>
          <xdr:cNvPr id="10275" name="AutoShape 35">
            <a:extLst>
              <a:ext uri="{FF2B5EF4-FFF2-40B4-BE49-F238E27FC236}">
                <a16:creationId xmlns:a16="http://schemas.microsoft.com/office/drawing/2014/main" id="{00000000-0008-0000-0700-0000232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0276" name="Text Box 36">
            <a:extLst>
              <a:ext uri="{FF2B5EF4-FFF2-40B4-BE49-F238E27FC236}">
                <a16:creationId xmlns:a16="http://schemas.microsoft.com/office/drawing/2014/main" id="{00000000-0008-0000-0700-000024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12</xdr:col>
      <xdr:colOff>449580</xdr:colOff>
      <xdr:row>73</xdr:row>
      <xdr:rowOff>15240</xdr:rowOff>
    </xdr:to>
    <xdr:grpSp>
      <xdr:nvGrpSpPr>
        <xdr:cNvPr id="10277" name="Group 37">
          <a:extLst>
            <a:ext uri="{FF2B5EF4-FFF2-40B4-BE49-F238E27FC236}">
              <a16:creationId xmlns:a16="http://schemas.microsoft.com/office/drawing/2014/main" id="{00000000-0008-0000-0700-000025280000}"/>
            </a:ext>
          </a:extLst>
        </xdr:cNvPr>
        <xdr:cNvGrpSpPr>
          <a:grpSpLocks/>
        </xdr:cNvGrpSpPr>
      </xdr:nvGrpSpPr>
      <xdr:grpSpPr bwMode="auto">
        <a:xfrm>
          <a:off x="6362700" y="15716250"/>
          <a:ext cx="2430780" cy="701040"/>
          <a:chOff x="670" y="1963"/>
          <a:chExt cx="260" cy="94"/>
        </a:xfrm>
      </xdr:grpSpPr>
      <xdr:sp macro="" textlink="">
        <xdr:nvSpPr>
          <xdr:cNvPr id="10278" name="AutoShape 38">
            <a:extLst>
              <a:ext uri="{FF2B5EF4-FFF2-40B4-BE49-F238E27FC236}">
                <a16:creationId xmlns:a16="http://schemas.microsoft.com/office/drawing/2014/main" id="{00000000-0008-0000-0700-0000262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0279" name="Text Box 39">
            <a:extLst>
              <a:ext uri="{FF2B5EF4-FFF2-40B4-BE49-F238E27FC236}">
                <a16:creationId xmlns:a16="http://schemas.microsoft.com/office/drawing/2014/main" id="{00000000-0008-0000-0700-000027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80" name="Group 40">
          <a:extLst>
            <a:ext uri="{FF2B5EF4-FFF2-40B4-BE49-F238E27FC236}">
              <a16:creationId xmlns:a16="http://schemas.microsoft.com/office/drawing/2014/main" id="{00000000-0008-0000-0700-000028280000}"/>
            </a:ext>
          </a:extLst>
        </xdr:cNvPr>
        <xdr:cNvGrpSpPr>
          <a:grpSpLocks/>
        </xdr:cNvGrpSpPr>
      </xdr:nvGrpSpPr>
      <xdr:grpSpPr bwMode="auto">
        <a:xfrm>
          <a:off x="6362700" y="15716250"/>
          <a:ext cx="792480" cy="201930"/>
          <a:chOff x="670" y="2924"/>
          <a:chExt cx="86" cy="24"/>
        </a:xfrm>
      </xdr:grpSpPr>
      <xdr:sp macro="" textlink="">
        <xdr:nvSpPr>
          <xdr:cNvPr id="10281" name="Line 41">
            <a:extLst>
              <a:ext uri="{FF2B5EF4-FFF2-40B4-BE49-F238E27FC236}">
                <a16:creationId xmlns:a16="http://schemas.microsoft.com/office/drawing/2014/main" id="{00000000-0008-0000-0700-000029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82" name="Text Box 42">
            <a:extLst>
              <a:ext uri="{FF2B5EF4-FFF2-40B4-BE49-F238E27FC236}">
                <a16:creationId xmlns:a16="http://schemas.microsoft.com/office/drawing/2014/main" id="{00000000-0008-0000-0700-00002A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114300</xdr:rowOff>
        </xdr:from>
        <xdr:to>
          <xdr:col>9</xdr:col>
          <xdr:colOff>352425</xdr:colOff>
          <xdr:row>45</xdr:row>
          <xdr:rowOff>152400</xdr:rowOff>
        </xdr:to>
        <xdr:sp macro="" textlink="">
          <xdr:nvSpPr>
            <xdr:cNvPr id="10284" name="Object 44" hidden="1">
              <a:extLst>
                <a:ext uri="{63B3BB69-23CF-44E3-9099-C40C66FF867C}">
                  <a14:compatExt spid="_x0000_s10284"/>
                </a:ext>
                <a:ext uri="{FF2B5EF4-FFF2-40B4-BE49-F238E27FC236}">
                  <a16:creationId xmlns:a16="http://schemas.microsoft.com/office/drawing/2014/main" id="{00000000-0008-0000-0700-00002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85" name="Group 45">
          <a:extLst>
            <a:ext uri="{FF2B5EF4-FFF2-40B4-BE49-F238E27FC236}">
              <a16:creationId xmlns:a16="http://schemas.microsoft.com/office/drawing/2014/main" id="{00000000-0008-0000-0700-00002D280000}"/>
            </a:ext>
          </a:extLst>
        </xdr:cNvPr>
        <xdr:cNvGrpSpPr>
          <a:grpSpLocks/>
        </xdr:cNvGrpSpPr>
      </xdr:nvGrpSpPr>
      <xdr:grpSpPr bwMode="auto">
        <a:xfrm>
          <a:off x="6362700" y="15716250"/>
          <a:ext cx="792480" cy="201930"/>
          <a:chOff x="670" y="2923"/>
          <a:chExt cx="86" cy="24"/>
        </a:xfrm>
      </xdr:grpSpPr>
      <xdr:sp macro="" textlink="">
        <xdr:nvSpPr>
          <xdr:cNvPr id="10286" name="Line 46">
            <a:extLst>
              <a:ext uri="{FF2B5EF4-FFF2-40B4-BE49-F238E27FC236}">
                <a16:creationId xmlns:a16="http://schemas.microsoft.com/office/drawing/2014/main" id="{00000000-0008-0000-0700-00002E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87" name="Text Box 47">
            <a:extLst>
              <a:ext uri="{FF2B5EF4-FFF2-40B4-BE49-F238E27FC236}">
                <a16:creationId xmlns:a16="http://schemas.microsoft.com/office/drawing/2014/main" id="{00000000-0008-0000-0700-00002F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88" name="Group 48">
          <a:extLst>
            <a:ext uri="{FF2B5EF4-FFF2-40B4-BE49-F238E27FC236}">
              <a16:creationId xmlns:a16="http://schemas.microsoft.com/office/drawing/2014/main" id="{00000000-0008-0000-0700-000030280000}"/>
            </a:ext>
          </a:extLst>
        </xdr:cNvPr>
        <xdr:cNvGrpSpPr>
          <a:grpSpLocks/>
        </xdr:cNvGrpSpPr>
      </xdr:nvGrpSpPr>
      <xdr:grpSpPr bwMode="auto">
        <a:xfrm>
          <a:off x="6377940" y="15716250"/>
          <a:ext cx="807720" cy="201930"/>
          <a:chOff x="670" y="2924"/>
          <a:chExt cx="87" cy="24"/>
        </a:xfrm>
      </xdr:grpSpPr>
      <xdr:sp macro="" textlink="">
        <xdr:nvSpPr>
          <xdr:cNvPr id="10289" name="Line 49">
            <a:extLst>
              <a:ext uri="{FF2B5EF4-FFF2-40B4-BE49-F238E27FC236}">
                <a16:creationId xmlns:a16="http://schemas.microsoft.com/office/drawing/2014/main" id="{00000000-0008-0000-0700-000031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90" name="Text Box 50">
            <a:extLst>
              <a:ext uri="{FF2B5EF4-FFF2-40B4-BE49-F238E27FC236}">
                <a16:creationId xmlns:a16="http://schemas.microsoft.com/office/drawing/2014/main" id="{00000000-0008-0000-0700-000032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69</xdr:row>
      <xdr:rowOff>0</xdr:rowOff>
    </xdr:from>
    <xdr:to>
      <xdr:col>10</xdr:col>
      <xdr:colOff>190500</xdr:colOff>
      <xdr:row>70</xdr:row>
      <xdr:rowOff>30480</xdr:rowOff>
    </xdr:to>
    <xdr:grpSp>
      <xdr:nvGrpSpPr>
        <xdr:cNvPr id="10291" name="Group 51">
          <a:extLst>
            <a:ext uri="{FF2B5EF4-FFF2-40B4-BE49-F238E27FC236}">
              <a16:creationId xmlns:a16="http://schemas.microsoft.com/office/drawing/2014/main" id="{00000000-0008-0000-0700-000033280000}"/>
            </a:ext>
          </a:extLst>
        </xdr:cNvPr>
        <xdr:cNvGrpSpPr>
          <a:grpSpLocks/>
        </xdr:cNvGrpSpPr>
      </xdr:nvGrpSpPr>
      <xdr:grpSpPr bwMode="auto">
        <a:xfrm>
          <a:off x="6370320" y="15716250"/>
          <a:ext cx="792480" cy="201930"/>
          <a:chOff x="670" y="2923"/>
          <a:chExt cx="86" cy="24"/>
        </a:xfrm>
      </xdr:grpSpPr>
      <xdr:sp macro="" textlink="">
        <xdr:nvSpPr>
          <xdr:cNvPr id="10292" name="Line 52">
            <a:extLst>
              <a:ext uri="{FF2B5EF4-FFF2-40B4-BE49-F238E27FC236}">
                <a16:creationId xmlns:a16="http://schemas.microsoft.com/office/drawing/2014/main" id="{00000000-0008-0000-0700-000034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93" name="Text Box 53">
            <a:extLst>
              <a:ext uri="{FF2B5EF4-FFF2-40B4-BE49-F238E27FC236}">
                <a16:creationId xmlns:a16="http://schemas.microsoft.com/office/drawing/2014/main" id="{00000000-0008-0000-0700-000035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94" name="Group 54">
          <a:extLst>
            <a:ext uri="{FF2B5EF4-FFF2-40B4-BE49-F238E27FC236}">
              <a16:creationId xmlns:a16="http://schemas.microsoft.com/office/drawing/2014/main" id="{00000000-0008-0000-0700-000036280000}"/>
            </a:ext>
          </a:extLst>
        </xdr:cNvPr>
        <xdr:cNvGrpSpPr>
          <a:grpSpLocks/>
        </xdr:cNvGrpSpPr>
      </xdr:nvGrpSpPr>
      <xdr:grpSpPr bwMode="auto">
        <a:xfrm>
          <a:off x="6362700" y="15716250"/>
          <a:ext cx="792480" cy="201930"/>
          <a:chOff x="670" y="2924"/>
          <a:chExt cx="86" cy="24"/>
        </a:xfrm>
      </xdr:grpSpPr>
      <xdr:sp macro="" textlink="">
        <xdr:nvSpPr>
          <xdr:cNvPr id="10295" name="Line 55">
            <a:extLst>
              <a:ext uri="{FF2B5EF4-FFF2-40B4-BE49-F238E27FC236}">
                <a16:creationId xmlns:a16="http://schemas.microsoft.com/office/drawing/2014/main" id="{00000000-0008-0000-0700-000037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96" name="Text Box 56">
            <a:extLst>
              <a:ext uri="{FF2B5EF4-FFF2-40B4-BE49-F238E27FC236}">
                <a16:creationId xmlns:a16="http://schemas.microsoft.com/office/drawing/2014/main" id="{00000000-0008-0000-0700-000038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84</xdr:row>
      <xdr:rowOff>0</xdr:rowOff>
    </xdr:from>
    <xdr:to>
      <xdr:col>12</xdr:col>
      <xdr:colOff>137160</xdr:colOff>
      <xdr:row>88</xdr:row>
      <xdr:rowOff>15240</xdr:rowOff>
    </xdr:to>
    <xdr:grpSp>
      <xdr:nvGrpSpPr>
        <xdr:cNvPr id="14337" name="Group 1">
          <a:extLst>
            <a:ext uri="{FF2B5EF4-FFF2-40B4-BE49-F238E27FC236}">
              <a16:creationId xmlns:a16="http://schemas.microsoft.com/office/drawing/2014/main" id="{00000000-0008-0000-0800-000001380000}"/>
            </a:ext>
          </a:extLst>
        </xdr:cNvPr>
        <xdr:cNvGrpSpPr>
          <a:grpSpLocks/>
        </xdr:cNvGrpSpPr>
      </xdr:nvGrpSpPr>
      <xdr:grpSpPr bwMode="auto">
        <a:xfrm>
          <a:off x="6408420" y="16287750"/>
          <a:ext cx="2072640" cy="701040"/>
          <a:chOff x="670" y="1963"/>
          <a:chExt cx="219" cy="94"/>
        </a:xfrm>
      </xdr:grpSpPr>
      <xdr:sp macro="" textlink="">
        <xdr:nvSpPr>
          <xdr:cNvPr id="14338" name="AutoShape 2">
            <a:extLst>
              <a:ext uri="{FF2B5EF4-FFF2-40B4-BE49-F238E27FC236}">
                <a16:creationId xmlns:a16="http://schemas.microsoft.com/office/drawing/2014/main" id="{00000000-0008-0000-0800-0000023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4339" name="Text Box 3">
            <a:extLst>
              <a:ext uri="{FF2B5EF4-FFF2-40B4-BE49-F238E27FC236}">
                <a16:creationId xmlns:a16="http://schemas.microsoft.com/office/drawing/2014/main" id="{00000000-0008-0000-0800-000003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40" name="Group 4">
          <a:extLst>
            <a:ext uri="{FF2B5EF4-FFF2-40B4-BE49-F238E27FC236}">
              <a16:creationId xmlns:a16="http://schemas.microsoft.com/office/drawing/2014/main" id="{00000000-0008-0000-0800-000004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41" name="Line 5">
            <a:extLst>
              <a:ext uri="{FF2B5EF4-FFF2-40B4-BE49-F238E27FC236}">
                <a16:creationId xmlns:a16="http://schemas.microsoft.com/office/drawing/2014/main" id="{00000000-0008-0000-0800-000005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42" name="Text Box 6">
            <a:extLst>
              <a:ext uri="{FF2B5EF4-FFF2-40B4-BE49-F238E27FC236}">
                <a16:creationId xmlns:a16="http://schemas.microsoft.com/office/drawing/2014/main" id="{00000000-0008-0000-0800-000006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43" name="Group 7">
          <a:extLst>
            <a:ext uri="{FF2B5EF4-FFF2-40B4-BE49-F238E27FC236}">
              <a16:creationId xmlns:a16="http://schemas.microsoft.com/office/drawing/2014/main" id="{00000000-0008-0000-0800-000007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44" name="Line 8">
            <a:extLst>
              <a:ext uri="{FF2B5EF4-FFF2-40B4-BE49-F238E27FC236}">
                <a16:creationId xmlns:a16="http://schemas.microsoft.com/office/drawing/2014/main" id="{00000000-0008-0000-0800-000008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45" name="Text Box 9">
            <a:extLst>
              <a:ext uri="{FF2B5EF4-FFF2-40B4-BE49-F238E27FC236}">
                <a16:creationId xmlns:a16="http://schemas.microsoft.com/office/drawing/2014/main" id="{00000000-0008-0000-0800-000009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46" name="Group 10">
          <a:extLst>
            <a:ext uri="{FF2B5EF4-FFF2-40B4-BE49-F238E27FC236}">
              <a16:creationId xmlns:a16="http://schemas.microsoft.com/office/drawing/2014/main" id="{00000000-0008-0000-0800-00000A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47" name="Line 11">
            <a:extLst>
              <a:ext uri="{FF2B5EF4-FFF2-40B4-BE49-F238E27FC236}">
                <a16:creationId xmlns:a16="http://schemas.microsoft.com/office/drawing/2014/main" id="{00000000-0008-0000-0800-00000B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48" name="Text Box 12">
            <a:extLst>
              <a:ext uri="{FF2B5EF4-FFF2-40B4-BE49-F238E27FC236}">
                <a16:creationId xmlns:a16="http://schemas.microsoft.com/office/drawing/2014/main" id="{00000000-0008-0000-0800-00000C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49" name="Group 13">
          <a:extLst>
            <a:ext uri="{FF2B5EF4-FFF2-40B4-BE49-F238E27FC236}">
              <a16:creationId xmlns:a16="http://schemas.microsoft.com/office/drawing/2014/main" id="{00000000-0008-0000-0800-00000D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50" name="Line 14">
            <a:extLst>
              <a:ext uri="{FF2B5EF4-FFF2-40B4-BE49-F238E27FC236}">
                <a16:creationId xmlns:a16="http://schemas.microsoft.com/office/drawing/2014/main" id="{00000000-0008-0000-0800-00000E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1" name="Text Box 15">
            <a:extLst>
              <a:ext uri="{FF2B5EF4-FFF2-40B4-BE49-F238E27FC236}">
                <a16:creationId xmlns:a16="http://schemas.microsoft.com/office/drawing/2014/main" id="{00000000-0008-0000-0800-00000F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52" name="Group 16">
          <a:extLst>
            <a:ext uri="{FF2B5EF4-FFF2-40B4-BE49-F238E27FC236}">
              <a16:creationId xmlns:a16="http://schemas.microsoft.com/office/drawing/2014/main" id="{00000000-0008-0000-0800-000010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53" name="Line 17">
            <a:extLst>
              <a:ext uri="{FF2B5EF4-FFF2-40B4-BE49-F238E27FC236}">
                <a16:creationId xmlns:a16="http://schemas.microsoft.com/office/drawing/2014/main" id="{00000000-0008-0000-0800-000011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4" name="Text Box 18">
            <a:extLst>
              <a:ext uri="{FF2B5EF4-FFF2-40B4-BE49-F238E27FC236}">
                <a16:creationId xmlns:a16="http://schemas.microsoft.com/office/drawing/2014/main" id="{00000000-0008-0000-0800-000012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55" name="Group 19">
          <a:extLst>
            <a:ext uri="{FF2B5EF4-FFF2-40B4-BE49-F238E27FC236}">
              <a16:creationId xmlns:a16="http://schemas.microsoft.com/office/drawing/2014/main" id="{00000000-0008-0000-0800-000013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56" name="Line 20">
            <a:extLst>
              <a:ext uri="{FF2B5EF4-FFF2-40B4-BE49-F238E27FC236}">
                <a16:creationId xmlns:a16="http://schemas.microsoft.com/office/drawing/2014/main" id="{00000000-0008-0000-0800-000014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7" name="Text Box 21">
            <a:extLst>
              <a:ext uri="{FF2B5EF4-FFF2-40B4-BE49-F238E27FC236}">
                <a16:creationId xmlns:a16="http://schemas.microsoft.com/office/drawing/2014/main" id="{00000000-0008-0000-0800-000015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58" name="Group 22">
          <a:extLst>
            <a:ext uri="{FF2B5EF4-FFF2-40B4-BE49-F238E27FC236}">
              <a16:creationId xmlns:a16="http://schemas.microsoft.com/office/drawing/2014/main" id="{00000000-0008-0000-0800-000016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59" name="Line 23">
            <a:extLst>
              <a:ext uri="{FF2B5EF4-FFF2-40B4-BE49-F238E27FC236}">
                <a16:creationId xmlns:a16="http://schemas.microsoft.com/office/drawing/2014/main" id="{00000000-0008-0000-0800-000017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0" name="Text Box 24">
            <a:extLst>
              <a:ext uri="{FF2B5EF4-FFF2-40B4-BE49-F238E27FC236}">
                <a16:creationId xmlns:a16="http://schemas.microsoft.com/office/drawing/2014/main" id="{00000000-0008-0000-0800-000018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61" name="Group 25">
          <a:extLst>
            <a:ext uri="{FF2B5EF4-FFF2-40B4-BE49-F238E27FC236}">
              <a16:creationId xmlns:a16="http://schemas.microsoft.com/office/drawing/2014/main" id="{00000000-0008-0000-0800-000019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62" name="Line 26">
            <a:extLst>
              <a:ext uri="{FF2B5EF4-FFF2-40B4-BE49-F238E27FC236}">
                <a16:creationId xmlns:a16="http://schemas.microsoft.com/office/drawing/2014/main" id="{00000000-0008-0000-0800-00001A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3" name="Text Box 27">
            <a:extLst>
              <a:ext uri="{FF2B5EF4-FFF2-40B4-BE49-F238E27FC236}">
                <a16:creationId xmlns:a16="http://schemas.microsoft.com/office/drawing/2014/main" id="{00000000-0008-0000-0800-00001B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64" name="Group 28">
          <a:extLst>
            <a:ext uri="{FF2B5EF4-FFF2-40B4-BE49-F238E27FC236}">
              <a16:creationId xmlns:a16="http://schemas.microsoft.com/office/drawing/2014/main" id="{00000000-0008-0000-0800-00001C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65" name="Line 29">
            <a:extLst>
              <a:ext uri="{FF2B5EF4-FFF2-40B4-BE49-F238E27FC236}">
                <a16:creationId xmlns:a16="http://schemas.microsoft.com/office/drawing/2014/main" id="{00000000-0008-0000-0800-00001D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6" name="Text Box 30">
            <a:extLst>
              <a:ext uri="{FF2B5EF4-FFF2-40B4-BE49-F238E27FC236}">
                <a16:creationId xmlns:a16="http://schemas.microsoft.com/office/drawing/2014/main" id="{00000000-0008-0000-0800-00001E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67" name="Group 31">
          <a:extLst>
            <a:ext uri="{FF2B5EF4-FFF2-40B4-BE49-F238E27FC236}">
              <a16:creationId xmlns:a16="http://schemas.microsoft.com/office/drawing/2014/main" id="{00000000-0008-0000-0800-00001F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68" name="Line 32">
            <a:extLst>
              <a:ext uri="{FF2B5EF4-FFF2-40B4-BE49-F238E27FC236}">
                <a16:creationId xmlns:a16="http://schemas.microsoft.com/office/drawing/2014/main" id="{00000000-0008-0000-0800-000020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9" name="Text Box 33">
            <a:extLst>
              <a:ext uri="{FF2B5EF4-FFF2-40B4-BE49-F238E27FC236}">
                <a16:creationId xmlns:a16="http://schemas.microsoft.com/office/drawing/2014/main" id="{00000000-0008-0000-0800-000021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70" name="Group 34">
          <a:extLst>
            <a:ext uri="{FF2B5EF4-FFF2-40B4-BE49-F238E27FC236}">
              <a16:creationId xmlns:a16="http://schemas.microsoft.com/office/drawing/2014/main" id="{00000000-0008-0000-0800-000022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71" name="Line 35">
            <a:extLst>
              <a:ext uri="{FF2B5EF4-FFF2-40B4-BE49-F238E27FC236}">
                <a16:creationId xmlns:a16="http://schemas.microsoft.com/office/drawing/2014/main" id="{00000000-0008-0000-0800-000023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72" name="Text Box 36">
            <a:extLst>
              <a:ext uri="{FF2B5EF4-FFF2-40B4-BE49-F238E27FC236}">
                <a16:creationId xmlns:a16="http://schemas.microsoft.com/office/drawing/2014/main" id="{00000000-0008-0000-0800-000024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73" name="Group 37">
          <a:extLst>
            <a:ext uri="{FF2B5EF4-FFF2-40B4-BE49-F238E27FC236}">
              <a16:creationId xmlns:a16="http://schemas.microsoft.com/office/drawing/2014/main" id="{00000000-0008-0000-0800-000025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374" name="Line 38">
            <a:extLst>
              <a:ext uri="{FF2B5EF4-FFF2-40B4-BE49-F238E27FC236}">
                <a16:creationId xmlns:a16="http://schemas.microsoft.com/office/drawing/2014/main" id="{00000000-0008-0000-0800-000026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75" name="Text Box 39">
            <a:extLst>
              <a:ext uri="{FF2B5EF4-FFF2-40B4-BE49-F238E27FC236}">
                <a16:creationId xmlns:a16="http://schemas.microsoft.com/office/drawing/2014/main" id="{00000000-0008-0000-0800-000027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84</xdr:row>
      <xdr:rowOff>0</xdr:rowOff>
    </xdr:from>
    <xdr:to>
      <xdr:col>12</xdr:col>
      <xdr:colOff>106680</xdr:colOff>
      <xdr:row>88</xdr:row>
      <xdr:rowOff>15240</xdr:rowOff>
    </xdr:to>
    <xdr:grpSp>
      <xdr:nvGrpSpPr>
        <xdr:cNvPr id="14376" name="Group 40">
          <a:extLst>
            <a:ext uri="{FF2B5EF4-FFF2-40B4-BE49-F238E27FC236}">
              <a16:creationId xmlns:a16="http://schemas.microsoft.com/office/drawing/2014/main" id="{00000000-0008-0000-0800-000028380000}"/>
            </a:ext>
          </a:extLst>
        </xdr:cNvPr>
        <xdr:cNvGrpSpPr>
          <a:grpSpLocks/>
        </xdr:cNvGrpSpPr>
      </xdr:nvGrpSpPr>
      <xdr:grpSpPr bwMode="auto">
        <a:xfrm>
          <a:off x="6370320" y="16287750"/>
          <a:ext cx="2080260" cy="701040"/>
          <a:chOff x="670" y="1963"/>
          <a:chExt cx="219" cy="94"/>
        </a:xfrm>
      </xdr:grpSpPr>
      <xdr:sp macro="" textlink="">
        <xdr:nvSpPr>
          <xdr:cNvPr id="14377" name="AutoShape 41">
            <a:extLst>
              <a:ext uri="{FF2B5EF4-FFF2-40B4-BE49-F238E27FC236}">
                <a16:creationId xmlns:a16="http://schemas.microsoft.com/office/drawing/2014/main" id="{00000000-0008-0000-0800-0000293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4378" name="Text Box 42">
            <a:extLst>
              <a:ext uri="{FF2B5EF4-FFF2-40B4-BE49-F238E27FC236}">
                <a16:creationId xmlns:a16="http://schemas.microsoft.com/office/drawing/2014/main" id="{00000000-0008-0000-0800-00002A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12</xdr:col>
      <xdr:colOff>449580</xdr:colOff>
      <xdr:row>88</xdr:row>
      <xdr:rowOff>15240</xdr:rowOff>
    </xdr:to>
    <xdr:grpSp>
      <xdr:nvGrpSpPr>
        <xdr:cNvPr id="14379" name="Group 43">
          <a:extLst>
            <a:ext uri="{FF2B5EF4-FFF2-40B4-BE49-F238E27FC236}">
              <a16:creationId xmlns:a16="http://schemas.microsoft.com/office/drawing/2014/main" id="{00000000-0008-0000-0800-00002B380000}"/>
            </a:ext>
          </a:extLst>
        </xdr:cNvPr>
        <xdr:cNvGrpSpPr>
          <a:grpSpLocks/>
        </xdr:cNvGrpSpPr>
      </xdr:nvGrpSpPr>
      <xdr:grpSpPr bwMode="auto">
        <a:xfrm>
          <a:off x="6362700" y="16287750"/>
          <a:ext cx="2430780" cy="701040"/>
          <a:chOff x="670" y="1963"/>
          <a:chExt cx="260" cy="94"/>
        </a:xfrm>
      </xdr:grpSpPr>
      <xdr:sp macro="" textlink="">
        <xdr:nvSpPr>
          <xdr:cNvPr id="14380" name="AutoShape 44">
            <a:extLst>
              <a:ext uri="{FF2B5EF4-FFF2-40B4-BE49-F238E27FC236}">
                <a16:creationId xmlns:a16="http://schemas.microsoft.com/office/drawing/2014/main" id="{00000000-0008-0000-0800-00002C3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4381" name="Text Box 45">
            <a:extLst>
              <a:ext uri="{FF2B5EF4-FFF2-40B4-BE49-F238E27FC236}">
                <a16:creationId xmlns:a16="http://schemas.microsoft.com/office/drawing/2014/main" id="{00000000-0008-0000-0800-00002D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82" name="Group 46">
          <a:extLst>
            <a:ext uri="{FF2B5EF4-FFF2-40B4-BE49-F238E27FC236}">
              <a16:creationId xmlns:a16="http://schemas.microsoft.com/office/drawing/2014/main" id="{00000000-0008-0000-0800-00002E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4"/>
          <a:chExt cx="85" cy="24"/>
        </a:xfrm>
      </xdr:grpSpPr>
      <xdr:sp macro="" textlink="">
        <xdr:nvSpPr>
          <xdr:cNvPr id="14383" name="Line 47">
            <a:extLst>
              <a:ext uri="{FF2B5EF4-FFF2-40B4-BE49-F238E27FC236}">
                <a16:creationId xmlns:a16="http://schemas.microsoft.com/office/drawing/2014/main" id="{00000000-0008-0000-0800-00002F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4" name="Text Box 48">
            <a:extLst>
              <a:ext uri="{FF2B5EF4-FFF2-40B4-BE49-F238E27FC236}">
                <a16:creationId xmlns:a16="http://schemas.microsoft.com/office/drawing/2014/main" id="{00000000-0008-0000-0800-000030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10</xdr:col>
      <xdr:colOff>182880</xdr:colOff>
      <xdr:row>85</xdr:row>
      <xdr:rowOff>30480</xdr:rowOff>
    </xdr:to>
    <xdr:grpSp>
      <xdr:nvGrpSpPr>
        <xdr:cNvPr id="14385" name="Group 49">
          <a:extLst>
            <a:ext uri="{FF2B5EF4-FFF2-40B4-BE49-F238E27FC236}">
              <a16:creationId xmlns:a16="http://schemas.microsoft.com/office/drawing/2014/main" id="{00000000-0008-0000-0800-000031380000}"/>
            </a:ext>
          </a:extLst>
        </xdr:cNvPr>
        <xdr:cNvGrpSpPr>
          <a:grpSpLocks/>
        </xdr:cNvGrpSpPr>
      </xdr:nvGrpSpPr>
      <xdr:grpSpPr bwMode="auto">
        <a:xfrm>
          <a:off x="6362700" y="16287750"/>
          <a:ext cx="792480" cy="201930"/>
          <a:chOff x="670" y="2923"/>
          <a:chExt cx="86" cy="24"/>
        </a:xfrm>
      </xdr:grpSpPr>
      <xdr:sp macro="" textlink="">
        <xdr:nvSpPr>
          <xdr:cNvPr id="14386" name="Line 50">
            <a:extLst>
              <a:ext uri="{FF2B5EF4-FFF2-40B4-BE49-F238E27FC236}">
                <a16:creationId xmlns:a16="http://schemas.microsoft.com/office/drawing/2014/main" id="{00000000-0008-0000-0800-000032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7" name="Text Box 51">
            <a:extLst>
              <a:ext uri="{FF2B5EF4-FFF2-40B4-BE49-F238E27FC236}">
                <a16:creationId xmlns:a16="http://schemas.microsoft.com/office/drawing/2014/main" id="{00000000-0008-0000-0800-000033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84</xdr:row>
      <xdr:rowOff>0</xdr:rowOff>
    </xdr:from>
    <xdr:to>
      <xdr:col>10</xdr:col>
      <xdr:colOff>213360</xdr:colOff>
      <xdr:row>85</xdr:row>
      <xdr:rowOff>30480</xdr:rowOff>
    </xdr:to>
    <xdr:grpSp>
      <xdr:nvGrpSpPr>
        <xdr:cNvPr id="14388" name="Group 52">
          <a:extLst>
            <a:ext uri="{FF2B5EF4-FFF2-40B4-BE49-F238E27FC236}">
              <a16:creationId xmlns:a16="http://schemas.microsoft.com/office/drawing/2014/main" id="{00000000-0008-0000-0800-000034380000}"/>
            </a:ext>
          </a:extLst>
        </xdr:cNvPr>
        <xdr:cNvGrpSpPr>
          <a:grpSpLocks/>
        </xdr:cNvGrpSpPr>
      </xdr:nvGrpSpPr>
      <xdr:grpSpPr bwMode="auto">
        <a:xfrm>
          <a:off x="6377940" y="16287750"/>
          <a:ext cx="807720" cy="201930"/>
          <a:chOff x="670" y="2924"/>
          <a:chExt cx="87" cy="24"/>
        </a:xfrm>
      </xdr:grpSpPr>
      <xdr:sp macro="" textlink="">
        <xdr:nvSpPr>
          <xdr:cNvPr id="14389" name="Line 53">
            <a:extLst>
              <a:ext uri="{FF2B5EF4-FFF2-40B4-BE49-F238E27FC236}">
                <a16:creationId xmlns:a16="http://schemas.microsoft.com/office/drawing/2014/main" id="{00000000-0008-0000-0800-000035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0" name="Text Box 54">
            <a:extLst>
              <a:ext uri="{FF2B5EF4-FFF2-40B4-BE49-F238E27FC236}">
                <a16:creationId xmlns:a16="http://schemas.microsoft.com/office/drawing/2014/main" id="{00000000-0008-0000-0800-000036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84</xdr:row>
      <xdr:rowOff>0</xdr:rowOff>
    </xdr:from>
    <xdr:to>
      <xdr:col>10</xdr:col>
      <xdr:colOff>190500</xdr:colOff>
      <xdr:row>85</xdr:row>
      <xdr:rowOff>30480</xdr:rowOff>
    </xdr:to>
    <xdr:grpSp>
      <xdr:nvGrpSpPr>
        <xdr:cNvPr id="14391" name="Group 55">
          <a:extLst>
            <a:ext uri="{FF2B5EF4-FFF2-40B4-BE49-F238E27FC236}">
              <a16:creationId xmlns:a16="http://schemas.microsoft.com/office/drawing/2014/main" id="{00000000-0008-0000-0800-000037380000}"/>
            </a:ext>
          </a:extLst>
        </xdr:cNvPr>
        <xdr:cNvGrpSpPr>
          <a:grpSpLocks/>
        </xdr:cNvGrpSpPr>
      </xdr:nvGrpSpPr>
      <xdr:grpSpPr bwMode="auto">
        <a:xfrm>
          <a:off x="6370320" y="16287750"/>
          <a:ext cx="792480" cy="201930"/>
          <a:chOff x="670" y="2923"/>
          <a:chExt cx="86" cy="24"/>
        </a:xfrm>
      </xdr:grpSpPr>
      <xdr:sp macro="" textlink="">
        <xdr:nvSpPr>
          <xdr:cNvPr id="14392" name="Line 56">
            <a:extLst>
              <a:ext uri="{FF2B5EF4-FFF2-40B4-BE49-F238E27FC236}">
                <a16:creationId xmlns:a16="http://schemas.microsoft.com/office/drawing/2014/main" id="{00000000-0008-0000-0800-000038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3" name="Text Box 57">
            <a:extLst>
              <a:ext uri="{FF2B5EF4-FFF2-40B4-BE49-F238E27FC236}">
                <a16:creationId xmlns:a16="http://schemas.microsoft.com/office/drawing/2014/main" id="{00000000-0008-0000-0800-000039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95" name="Group 59">
          <a:extLst>
            <a:ext uri="{FF2B5EF4-FFF2-40B4-BE49-F238E27FC236}">
              <a16:creationId xmlns:a16="http://schemas.microsoft.com/office/drawing/2014/main" id="{00000000-0008-0000-0800-00003B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4"/>
          <a:chExt cx="85" cy="24"/>
        </a:xfrm>
      </xdr:grpSpPr>
      <xdr:sp macro="" textlink="">
        <xdr:nvSpPr>
          <xdr:cNvPr id="14396" name="Line 60">
            <a:extLst>
              <a:ext uri="{FF2B5EF4-FFF2-40B4-BE49-F238E27FC236}">
                <a16:creationId xmlns:a16="http://schemas.microsoft.com/office/drawing/2014/main" id="{00000000-0008-0000-0800-00003C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7" name="Text Box 61">
            <a:extLst>
              <a:ext uri="{FF2B5EF4-FFF2-40B4-BE49-F238E27FC236}">
                <a16:creationId xmlns:a16="http://schemas.microsoft.com/office/drawing/2014/main" id="{00000000-0008-0000-0800-00003D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10</xdr:col>
      <xdr:colOff>182880</xdr:colOff>
      <xdr:row>85</xdr:row>
      <xdr:rowOff>30480</xdr:rowOff>
    </xdr:to>
    <xdr:grpSp>
      <xdr:nvGrpSpPr>
        <xdr:cNvPr id="14398" name="Group 62">
          <a:extLst>
            <a:ext uri="{FF2B5EF4-FFF2-40B4-BE49-F238E27FC236}">
              <a16:creationId xmlns:a16="http://schemas.microsoft.com/office/drawing/2014/main" id="{00000000-0008-0000-0800-00003E380000}"/>
            </a:ext>
          </a:extLst>
        </xdr:cNvPr>
        <xdr:cNvGrpSpPr>
          <a:grpSpLocks/>
        </xdr:cNvGrpSpPr>
      </xdr:nvGrpSpPr>
      <xdr:grpSpPr bwMode="auto">
        <a:xfrm>
          <a:off x="6362700" y="16287750"/>
          <a:ext cx="792480" cy="201930"/>
          <a:chOff x="670" y="2923"/>
          <a:chExt cx="86" cy="24"/>
        </a:xfrm>
      </xdr:grpSpPr>
      <xdr:sp macro="" textlink="">
        <xdr:nvSpPr>
          <xdr:cNvPr id="14399" name="Line 63">
            <a:extLst>
              <a:ext uri="{FF2B5EF4-FFF2-40B4-BE49-F238E27FC236}">
                <a16:creationId xmlns:a16="http://schemas.microsoft.com/office/drawing/2014/main" id="{00000000-0008-0000-0800-00003F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00" name="Text Box 64">
            <a:extLst>
              <a:ext uri="{FF2B5EF4-FFF2-40B4-BE49-F238E27FC236}">
                <a16:creationId xmlns:a16="http://schemas.microsoft.com/office/drawing/2014/main" id="{00000000-0008-0000-0800-000040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84</xdr:row>
      <xdr:rowOff>0</xdr:rowOff>
    </xdr:from>
    <xdr:to>
      <xdr:col>10</xdr:col>
      <xdr:colOff>213360</xdr:colOff>
      <xdr:row>85</xdr:row>
      <xdr:rowOff>30480</xdr:rowOff>
    </xdr:to>
    <xdr:grpSp>
      <xdr:nvGrpSpPr>
        <xdr:cNvPr id="14401" name="Group 65">
          <a:extLst>
            <a:ext uri="{FF2B5EF4-FFF2-40B4-BE49-F238E27FC236}">
              <a16:creationId xmlns:a16="http://schemas.microsoft.com/office/drawing/2014/main" id="{00000000-0008-0000-0800-000041380000}"/>
            </a:ext>
          </a:extLst>
        </xdr:cNvPr>
        <xdr:cNvGrpSpPr>
          <a:grpSpLocks/>
        </xdr:cNvGrpSpPr>
      </xdr:nvGrpSpPr>
      <xdr:grpSpPr bwMode="auto">
        <a:xfrm>
          <a:off x="6377940" y="16287750"/>
          <a:ext cx="807720" cy="201930"/>
          <a:chOff x="670" y="2924"/>
          <a:chExt cx="87" cy="24"/>
        </a:xfrm>
      </xdr:grpSpPr>
      <xdr:sp macro="" textlink="">
        <xdr:nvSpPr>
          <xdr:cNvPr id="14402" name="Line 66">
            <a:extLst>
              <a:ext uri="{FF2B5EF4-FFF2-40B4-BE49-F238E27FC236}">
                <a16:creationId xmlns:a16="http://schemas.microsoft.com/office/drawing/2014/main" id="{00000000-0008-0000-0800-000042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03" name="Text Box 67">
            <a:extLst>
              <a:ext uri="{FF2B5EF4-FFF2-40B4-BE49-F238E27FC236}">
                <a16:creationId xmlns:a16="http://schemas.microsoft.com/office/drawing/2014/main" id="{00000000-0008-0000-0800-000043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84</xdr:row>
      <xdr:rowOff>0</xdr:rowOff>
    </xdr:from>
    <xdr:to>
      <xdr:col>10</xdr:col>
      <xdr:colOff>190500</xdr:colOff>
      <xdr:row>85</xdr:row>
      <xdr:rowOff>30480</xdr:rowOff>
    </xdr:to>
    <xdr:grpSp>
      <xdr:nvGrpSpPr>
        <xdr:cNvPr id="14404" name="Group 68">
          <a:extLst>
            <a:ext uri="{FF2B5EF4-FFF2-40B4-BE49-F238E27FC236}">
              <a16:creationId xmlns:a16="http://schemas.microsoft.com/office/drawing/2014/main" id="{00000000-0008-0000-0800-000044380000}"/>
            </a:ext>
          </a:extLst>
        </xdr:cNvPr>
        <xdr:cNvGrpSpPr>
          <a:grpSpLocks/>
        </xdr:cNvGrpSpPr>
      </xdr:nvGrpSpPr>
      <xdr:grpSpPr bwMode="auto">
        <a:xfrm>
          <a:off x="6370320" y="16287750"/>
          <a:ext cx="792480" cy="201930"/>
          <a:chOff x="670" y="2923"/>
          <a:chExt cx="86" cy="24"/>
        </a:xfrm>
      </xdr:grpSpPr>
      <xdr:sp macro="" textlink="">
        <xdr:nvSpPr>
          <xdr:cNvPr id="14405" name="Line 69">
            <a:extLst>
              <a:ext uri="{FF2B5EF4-FFF2-40B4-BE49-F238E27FC236}">
                <a16:creationId xmlns:a16="http://schemas.microsoft.com/office/drawing/2014/main" id="{00000000-0008-0000-0800-000045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06" name="Text Box 70">
            <a:extLst>
              <a:ext uri="{FF2B5EF4-FFF2-40B4-BE49-F238E27FC236}">
                <a16:creationId xmlns:a16="http://schemas.microsoft.com/office/drawing/2014/main" id="{00000000-0008-0000-0800-000046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407" name="Group 71">
          <a:extLst>
            <a:ext uri="{FF2B5EF4-FFF2-40B4-BE49-F238E27FC236}">
              <a16:creationId xmlns:a16="http://schemas.microsoft.com/office/drawing/2014/main" id="{00000000-0008-0000-0800-000047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408" name="Line 72">
            <a:extLst>
              <a:ext uri="{FF2B5EF4-FFF2-40B4-BE49-F238E27FC236}">
                <a16:creationId xmlns:a16="http://schemas.microsoft.com/office/drawing/2014/main" id="{00000000-0008-0000-0800-000048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09" name="Text Box 73">
            <a:extLst>
              <a:ext uri="{FF2B5EF4-FFF2-40B4-BE49-F238E27FC236}">
                <a16:creationId xmlns:a16="http://schemas.microsoft.com/office/drawing/2014/main" id="{00000000-0008-0000-0800-000049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410" name="Group 74">
          <a:extLst>
            <a:ext uri="{FF2B5EF4-FFF2-40B4-BE49-F238E27FC236}">
              <a16:creationId xmlns:a16="http://schemas.microsoft.com/office/drawing/2014/main" id="{00000000-0008-0000-0800-00004A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411" name="Line 75">
            <a:extLst>
              <a:ext uri="{FF2B5EF4-FFF2-40B4-BE49-F238E27FC236}">
                <a16:creationId xmlns:a16="http://schemas.microsoft.com/office/drawing/2014/main" id="{00000000-0008-0000-0800-00004B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12" name="Text Box 76">
            <a:extLst>
              <a:ext uri="{FF2B5EF4-FFF2-40B4-BE49-F238E27FC236}">
                <a16:creationId xmlns:a16="http://schemas.microsoft.com/office/drawing/2014/main" id="{00000000-0008-0000-0800-00004C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413" name="Group 77">
          <a:extLst>
            <a:ext uri="{FF2B5EF4-FFF2-40B4-BE49-F238E27FC236}">
              <a16:creationId xmlns:a16="http://schemas.microsoft.com/office/drawing/2014/main" id="{00000000-0008-0000-0800-00004D38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4414" name="Line 78">
            <a:extLst>
              <a:ext uri="{FF2B5EF4-FFF2-40B4-BE49-F238E27FC236}">
                <a16:creationId xmlns:a16="http://schemas.microsoft.com/office/drawing/2014/main" id="{00000000-0008-0000-0800-00004E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15" name="Text Box 79">
            <a:extLst>
              <a:ext uri="{FF2B5EF4-FFF2-40B4-BE49-F238E27FC236}">
                <a16:creationId xmlns:a16="http://schemas.microsoft.com/office/drawing/2014/main" id="{00000000-0008-0000-0800-00004F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95250</xdr:rowOff>
        </xdr:from>
        <xdr:to>
          <xdr:col>9</xdr:col>
          <xdr:colOff>314325</xdr:colOff>
          <xdr:row>57</xdr:row>
          <xdr:rowOff>76200</xdr:rowOff>
        </xdr:to>
        <xdr:sp macro="" textlink="">
          <xdr:nvSpPr>
            <xdr:cNvPr id="14416" name="Object 80" hidden="1">
              <a:extLst>
                <a:ext uri="{63B3BB69-23CF-44E3-9099-C40C66FF867C}">
                  <a14:compatExt spid="_x0000_s14416"/>
                </a:ext>
                <a:ext uri="{FF2B5EF4-FFF2-40B4-BE49-F238E27FC236}">
                  <a16:creationId xmlns:a16="http://schemas.microsoft.com/office/drawing/2014/main" id="{00000000-0008-0000-0800-00005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84</xdr:row>
      <xdr:rowOff>0</xdr:rowOff>
    </xdr:from>
    <xdr:to>
      <xdr:col>12</xdr:col>
      <xdr:colOff>137160</xdr:colOff>
      <xdr:row>88</xdr:row>
      <xdr:rowOff>15240</xdr:rowOff>
    </xdr:to>
    <xdr:grpSp>
      <xdr:nvGrpSpPr>
        <xdr:cNvPr id="11268" name="Group 4">
          <a:extLst>
            <a:ext uri="{FF2B5EF4-FFF2-40B4-BE49-F238E27FC236}">
              <a16:creationId xmlns:a16="http://schemas.microsoft.com/office/drawing/2014/main" id="{00000000-0008-0000-0900-0000042C0000}"/>
            </a:ext>
          </a:extLst>
        </xdr:cNvPr>
        <xdr:cNvGrpSpPr>
          <a:grpSpLocks/>
        </xdr:cNvGrpSpPr>
      </xdr:nvGrpSpPr>
      <xdr:grpSpPr bwMode="auto">
        <a:xfrm>
          <a:off x="6408420" y="16287750"/>
          <a:ext cx="2072640" cy="701040"/>
          <a:chOff x="670" y="1963"/>
          <a:chExt cx="219" cy="94"/>
        </a:xfrm>
      </xdr:grpSpPr>
      <xdr:sp macro="" textlink="">
        <xdr:nvSpPr>
          <xdr:cNvPr id="11269" name="AutoShape 5">
            <a:extLst>
              <a:ext uri="{FF2B5EF4-FFF2-40B4-BE49-F238E27FC236}">
                <a16:creationId xmlns:a16="http://schemas.microsoft.com/office/drawing/2014/main" id="{00000000-0008-0000-0900-0000052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1270" name="Text Box 6">
            <a:extLst>
              <a:ext uri="{FF2B5EF4-FFF2-40B4-BE49-F238E27FC236}">
                <a16:creationId xmlns:a16="http://schemas.microsoft.com/office/drawing/2014/main" id="{00000000-0008-0000-0900-000006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71" name="Group 7">
          <a:extLst>
            <a:ext uri="{FF2B5EF4-FFF2-40B4-BE49-F238E27FC236}">
              <a16:creationId xmlns:a16="http://schemas.microsoft.com/office/drawing/2014/main" id="{00000000-0008-0000-0900-000007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72" name="Line 8">
            <a:extLst>
              <a:ext uri="{FF2B5EF4-FFF2-40B4-BE49-F238E27FC236}">
                <a16:creationId xmlns:a16="http://schemas.microsoft.com/office/drawing/2014/main" id="{00000000-0008-0000-0900-000008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73" name="Text Box 9">
            <a:extLst>
              <a:ext uri="{FF2B5EF4-FFF2-40B4-BE49-F238E27FC236}">
                <a16:creationId xmlns:a16="http://schemas.microsoft.com/office/drawing/2014/main" id="{00000000-0008-0000-0900-000009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74" name="Group 10">
          <a:extLst>
            <a:ext uri="{FF2B5EF4-FFF2-40B4-BE49-F238E27FC236}">
              <a16:creationId xmlns:a16="http://schemas.microsoft.com/office/drawing/2014/main" id="{00000000-0008-0000-0900-00000A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75" name="Line 11">
            <a:extLst>
              <a:ext uri="{FF2B5EF4-FFF2-40B4-BE49-F238E27FC236}">
                <a16:creationId xmlns:a16="http://schemas.microsoft.com/office/drawing/2014/main" id="{00000000-0008-0000-0900-00000B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76" name="Text Box 12">
            <a:extLst>
              <a:ext uri="{FF2B5EF4-FFF2-40B4-BE49-F238E27FC236}">
                <a16:creationId xmlns:a16="http://schemas.microsoft.com/office/drawing/2014/main" id="{00000000-0008-0000-0900-00000C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77" name="Group 13">
          <a:extLst>
            <a:ext uri="{FF2B5EF4-FFF2-40B4-BE49-F238E27FC236}">
              <a16:creationId xmlns:a16="http://schemas.microsoft.com/office/drawing/2014/main" id="{00000000-0008-0000-0900-00000D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78" name="Line 14">
            <a:extLst>
              <a:ext uri="{FF2B5EF4-FFF2-40B4-BE49-F238E27FC236}">
                <a16:creationId xmlns:a16="http://schemas.microsoft.com/office/drawing/2014/main" id="{00000000-0008-0000-0900-00000E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79" name="Text Box 15">
            <a:extLst>
              <a:ext uri="{FF2B5EF4-FFF2-40B4-BE49-F238E27FC236}">
                <a16:creationId xmlns:a16="http://schemas.microsoft.com/office/drawing/2014/main" id="{00000000-0008-0000-0900-00000F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80" name="Group 16">
          <a:extLst>
            <a:ext uri="{FF2B5EF4-FFF2-40B4-BE49-F238E27FC236}">
              <a16:creationId xmlns:a16="http://schemas.microsoft.com/office/drawing/2014/main" id="{00000000-0008-0000-0900-000010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81" name="Line 17">
            <a:extLst>
              <a:ext uri="{FF2B5EF4-FFF2-40B4-BE49-F238E27FC236}">
                <a16:creationId xmlns:a16="http://schemas.microsoft.com/office/drawing/2014/main" id="{00000000-0008-0000-0900-000011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2" name="Text Box 18">
            <a:extLst>
              <a:ext uri="{FF2B5EF4-FFF2-40B4-BE49-F238E27FC236}">
                <a16:creationId xmlns:a16="http://schemas.microsoft.com/office/drawing/2014/main" id="{00000000-0008-0000-0900-000012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83" name="Group 19">
          <a:extLst>
            <a:ext uri="{FF2B5EF4-FFF2-40B4-BE49-F238E27FC236}">
              <a16:creationId xmlns:a16="http://schemas.microsoft.com/office/drawing/2014/main" id="{00000000-0008-0000-0900-000013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84" name="Line 20">
            <a:extLst>
              <a:ext uri="{FF2B5EF4-FFF2-40B4-BE49-F238E27FC236}">
                <a16:creationId xmlns:a16="http://schemas.microsoft.com/office/drawing/2014/main" id="{00000000-0008-0000-0900-000014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5" name="Text Box 21">
            <a:extLst>
              <a:ext uri="{FF2B5EF4-FFF2-40B4-BE49-F238E27FC236}">
                <a16:creationId xmlns:a16="http://schemas.microsoft.com/office/drawing/2014/main" id="{00000000-0008-0000-0900-000015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86" name="Group 22">
          <a:extLst>
            <a:ext uri="{FF2B5EF4-FFF2-40B4-BE49-F238E27FC236}">
              <a16:creationId xmlns:a16="http://schemas.microsoft.com/office/drawing/2014/main" id="{00000000-0008-0000-0900-000016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87" name="Line 23">
            <a:extLst>
              <a:ext uri="{FF2B5EF4-FFF2-40B4-BE49-F238E27FC236}">
                <a16:creationId xmlns:a16="http://schemas.microsoft.com/office/drawing/2014/main" id="{00000000-0008-0000-0900-000017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8" name="Text Box 24">
            <a:extLst>
              <a:ext uri="{FF2B5EF4-FFF2-40B4-BE49-F238E27FC236}">
                <a16:creationId xmlns:a16="http://schemas.microsoft.com/office/drawing/2014/main" id="{00000000-0008-0000-0900-000018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89" name="Group 25">
          <a:extLst>
            <a:ext uri="{FF2B5EF4-FFF2-40B4-BE49-F238E27FC236}">
              <a16:creationId xmlns:a16="http://schemas.microsoft.com/office/drawing/2014/main" id="{00000000-0008-0000-0900-000019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90" name="Line 26">
            <a:extLst>
              <a:ext uri="{FF2B5EF4-FFF2-40B4-BE49-F238E27FC236}">
                <a16:creationId xmlns:a16="http://schemas.microsoft.com/office/drawing/2014/main" id="{00000000-0008-0000-0900-00001A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1" name="Text Box 27">
            <a:extLst>
              <a:ext uri="{FF2B5EF4-FFF2-40B4-BE49-F238E27FC236}">
                <a16:creationId xmlns:a16="http://schemas.microsoft.com/office/drawing/2014/main" id="{00000000-0008-0000-0900-00001B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92" name="Group 28">
          <a:extLst>
            <a:ext uri="{FF2B5EF4-FFF2-40B4-BE49-F238E27FC236}">
              <a16:creationId xmlns:a16="http://schemas.microsoft.com/office/drawing/2014/main" id="{00000000-0008-0000-0900-00001C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93" name="Line 29">
            <a:extLst>
              <a:ext uri="{FF2B5EF4-FFF2-40B4-BE49-F238E27FC236}">
                <a16:creationId xmlns:a16="http://schemas.microsoft.com/office/drawing/2014/main" id="{00000000-0008-0000-0900-00001D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4" name="Text Box 30">
            <a:extLst>
              <a:ext uri="{FF2B5EF4-FFF2-40B4-BE49-F238E27FC236}">
                <a16:creationId xmlns:a16="http://schemas.microsoft.com/office/drawing/2014/main" id="{00000000-0008-0000-0900-00001E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95" name="Group 31">
          <a:extLst>
            <a:ext uri="{FF2B5EF4-FFF2-40B4-BE49-F238E27FC236}">
              <a16:creationId xmlns:a16="http://schemas.microsoft.com/office/drawing/2014/main" id="{00000000-0008-0000-0900-00001F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96" name="Line 32">
            <a:extLst>
              <a:ext uri="{FF2B5EF4-FFF2-40B4-BE49-F238E27FC236}">
                <a16:creationId xmlns:a16="http://schemas.microsoft.com/office/drawing/2014/main" id="{00000000-0008-0000-0900-000020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7" name="Text Box 33">
            <a:extLst>
              <a:ext uri="{FF2B5EF4-FFF2-40B4-BE49-F238E27FC236}">
                <a16:creationId xmlns:a16="http://schemas.microsoft.com/office/drawing/2014/main" id="{00000000-0008-0000-0900-000021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98" name="Group 34">
          <a:extLst>
            <a:ext uri="{FF2B5EF4-FFF2-40B4-BE49-F238E27FC236}">
              <a16:creationId xmlns:a16="http://schemas.microsoft.com/office/drawing/2014/main" id="{00000000-0008-0000-0900-000022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299" name="Line 35">
            <a:extLst>
              <a:ext uri="{FF2B5EF4-FFF2-40B4-BE49-F238E27FC236}">
                <a16:creationId xmlns:a16="http://schemas.microsoft.com/office/drawing/2014/main" id="{00000000-0008-0000-0900-000023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0" name="Text Box 36">
            <a:extLst>
              <a:ext uri="{FF2B5EF4-FFF2-40B4-BE49-F238E27FC236}">
                <a16:creationId xmlns:a16="http://schemas.microsoft.com/office/drawing/2014/main" id="{00000000-0008-0000-0900-000024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01" name="Group 37">
          <a:extLst>
            <a:ext uri="{FF2B5EF4-FFF2-40B4-BE49-F238E27FC236}">
              <a16:creationId xmlns:a16="http://schemas.microsoft.com/office/drawing/2014/main" id="{00000000-0008-0000-0900-000025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302" name="Line 38">
            <a:extLst>
              <a:ext uri="{FF2B5EF4-FFF2-40B4-BE49-F238E27FC236}">
                <a16:creationId xmlns:a16="http://schemas.microsoft.com/office/drawing/2014/main" id="{00000000-0008-0000-0900-000026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3" name="Text Box 39">
            <a:extLst>
              <a:ext uri="{FF2B5EF4-FFF2-40B4-BE49-F238E27FC236}">
                <a16:creationId xmlns:a16="http://schemas.microsoft.com/office/drawing/2014/main" id="{00000000-0008-0000-0900-000027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04" name="Group 40">
          <a:extLst>
            <a:ext uri="{FF2B5EF4-FFF2-40B4-BE49-F238E27FC236}">
              <a16:creationId xmlns:a16="http://schemas.microsoft.com/office/drawing/2014/main" id="{00000000-0008-0000-0900-000028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305" name="Line 41">
            <a:extLst>
              <a:ext uri="{FF2B5EF4-FFF2-40B4-BE49-F238E27FC236}">
                <a16:creationId xmlns:a16="http://schemas.microsoft.com/office/drawing/2014/main" id="{00000000-0008-0000-0900-000029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6" name="Text Box 42">
            <a:extLst>
              <a:ext uri="{FF2B5EF4-FFF2-40B4-BE49-F238E27FC236}">
                <a16:creationId xmlns:a16="http://schemas.microsoft.com/office/drawing/2014/main" id="{00000000-0008-0000-0900-00002A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07" name="Group 43">
          <a:extLst>
            <a:ext uri="{FF2B5EF4-FFF2-40B4-BE49-F238E27FC236}">
              <a16:creationId xmlns:a16="http://schemas.microsoft.com/office/drawing/2014/main" id="{00000000-0008-0000-0900-00002B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308" name="Line 44">
            <a:extLst>
              <a:ext uri="{FF2B5EF4-FFF2-40B4-BE49-F238E27FC236}">
                <a16:creationId xmlns:a16="http://schemas.microsoft.com/office/drawing/2014/main" id="{00000000-0008-0000-0900-00002C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9" name="Text Box 45">
            <a:extLst>
              <a:ext uri="{FF2B5EF4-FFF2-40B4-BE49-F238E27FC236}">
                <a16:creationId xmlns:a16="http://schemas.microsoft.com/office/drawing/2014/main" id="{00000000-0008-0000-0900-00002D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10" name="Group 46">
          <a:extLst>
            <a:ext uri="{FF2B5EF4-FFF2-40B4-BE49-F238E27FC236}">
              <a16:creationId xmlns:a16="http://schemas.microsoft.com/office/drawing/2014/main" id="{00000000-0008-0000-0900-00002E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311" name="Line 47">
            <a:extLst>
              <a:ext uri="{FF2B5EF4-FFF2-40B4-BE49-F238E27FC236}">
                <a16:creationId xmlns:a16="http://schemas.microsoft.com/office/drawing/2014/main" id="{00000000-0008-0000-0900-00002F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12" name="Text Box 48">
            <a:extLst>
              <a:ext uri="{FF2B5EF4-FFF2-40B4-BE49-F238E27FC236}">
                <a16:creationId xmlns:a16="http://schemas.microsoft.com/office/drawing/2014/main" id="{00000000-0008-0000-0900-000030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13" name="Group 49">
          <a:extLst>
            <a:ext uri="{FF2B5EF4-FFF2-40B4-BE49-F238E27FC236}">
              <a16:creationId xmlns:a16="http://schemas.microsoft.com/office/drawing/2014/main" id="{00000000-0008-0000-0900-000031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3"/>
          <a:chExt cx="85" cy="24"/>
        </a:xfrm>
      </xdr:grpSpPr>
      <xdr:sp macro="" textlink="">
        <xdr:nvSpPr>
          <xdr:cNvPr id="11314" name="Line 50">
            <a:extLst>
              <a:ext uri="{FF2B5EF4-FFF2-40B4-BE49-F238E27FC236}">
                <a16:creationId xmlns:a16="http://schemas.microsoft.com/office/drawing/2014/main" id="{00000000-0008-0000-0900-000032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15" name="Text Box 51">
            <a:extLst>
              <a:ext uri="{FF2B5EF4-FFF2-40B4-BE49-F238E27FC236}">
                <a16:creationId xmlns:a16="http://schemas.microsoft.com/office/drawing/2014/main" id="{00000000-0008-0000-0900-000033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95250</xdr:rowOff>
        </xdr:from>
        <xdr:to>
          <xdr:col>9</xdr:col>
          <xdr:colOff>400050</xdr:colOff>
          <xdr:row>57</xdr:row>
          <xdr:rowOff>123825</xdr:rowOff>
        </xdr:to>
        <xdr:sp macro="" textlink="">
          <xdr:nvSpPr>
            <xdr:cNvPr id="11318" name="Object 54" hidden="1">
              <a:extLst>
                <a:ext uri="{63B3BB69-23CF-44E3-9099-C40C66FF867C}">
                  <a14:compatExt spid="_x0000_s11318"/>
                </a:ext>
                <a:ext uri="{FF2B5EF4-FFF2-40B4-BE49-F238E27FC236}">
                  <a16:creationId xmlns:a16="http://schemas.microsoft.com/office/drawing/2014/main" id="{00000000-0008-0000-0900-00003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83820</xdr:colOff>
      <xdr:row>84</xdr:row>
      <xdr:rowOff>0</xdr:rowOff>
    </xdr:from>
    <xdr:to>
      <xdr:col>12</xdr:col>
      <xdr:colOff>106680</xdr:colOff>
      <xdr:row>88</xdr:row>
      <xdr:rowOff>15240</xdr:rowOff>
    </xdr:to>
    <xdr:grpSp>
      <xdr:nvGrpSpPr>
        <xdr:cNvPr id="11319" name="Group 55">
          <a:extLst>
            <a:ext uri="{FF2B5EF4-FFF2-40B4-BE49-F238E27FC236}">
              <a16:creationId xmlns:a16="http://schemas.microsoft.com/office/drawing/2014/main" id="{00000000-0008-0000-0900-0000372C0000}"/>
            </a:ext>
          </a:extLst>
        </xdr:cNvPr>
        <xdr:cNvGrpSpPr>
          <a:grpSpLocks/>
        </xdr:cNvGrpSpPr>
      </xdr:nvGrpSpPr>
      <xdr:grpSpPr bwMode="auto">
        <a:xfrm>
          <a:off x="6370320" y="16287750"/>
          <a:ext cx="2080260" cy="701040"/>
          <a:chOff x="670" y="1963"/>
          <a:chExt cx="219" cy="94"/>
        </a:xfrm>
      </xdr:grpSpPr>
      <xdr:sp macro="" textlink="">
        <xdr:nvSpPr>
          <xdr:cNvPr id="11320" name="AutoShape 56">
            <a:extLst>
              <a:ext uri="{FF2B5EF4-FFF2-40B4-BE49-F238E27FC236}">
                <a16:creationId xmlns:a16="http://schemas.microsoft.com/office/drawing/2014/main" id="{00000000-0008-0000-0900-0000382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1321" name="Text Box 57">
            <a:extLst>
              <a:ext uri="{FF2B5EF4-FFF2-40B4-BE49-F238E27FC236}">
                <a16:creationId xmlns:a16="http://schemas.microsoft.com/office/drawing/2014/main" id="{00000000-0008-0000-0900-000039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12</xdr:col>
      <xdr:colOff>449580</xdr:colOff>
      <xdr:row>88</xdr:row>
      <xdr:rowOff>15240</xdr:rowOff>
    </xdr:to>
    <xdr:grpSp>
      <xdr:nvGrpSpPr>
        <xdr:cNvPr id="11322" name="Group 58">
          <a:extLst>
            <a:ext uri="{FF2B5EF4-FFF2-40B4-BE49-F238E27FC236}">
              <a16:creationId xmlns:a16="http://schemas.microsoft.com/office/drawing/2014/main" id="{00000000-0008-0000-0900-00003A2C0000}"/>
            </a:ext>
          </a:extLst>
        </xdr:cNvPr>
        <xdr:cNvGrpSpPr>
          <a:grpSpLocks/>
        </xdr:cNvGrpSpPr>
      </xdr:nvGrpSpPr>
      <xdr:grpSpPr bwMode="auto">
        <a:xfrm>
          <a:off x="6362700" y="16287750"/>
          <a:ext cx="2430780" cy="701040"/>
          <a:chOff x="670" y="1963"/>
          <a:chExt cx="260" cy="94"/>
        </a:xfrm>
      </xdr:grpSpPr>
      <xdr:sp macro="" textlink="">
        <xdr:nvSpPr>
          <xdr:cNvPr id="11323" name="AutoShape 59">
            <a:extLst>
              <a:ext uri="{FF2B5EF4-FFF2-40B4-BE49-F238E27FC236}">
                <a16:creationId xmlns:a16="http://schemas.microsoft.com/office/drawing/2014/main" id="{00000000-0008-0000-0900-00003B2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1324" name="Text Box 60">
            <a:extLst>
              <a:ext uri="{FF2B5EF4-FFF2-40B4-BE49-F238E27FC236}">
                <a16:creationId xmlns:a16="http://schemas.microsoft.com/office/drawing/2014/main" id="{00000000-0008-0000-0900-00003C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25" name="Group 61">
          <a:extLst>
            <a:ext uri="{FF2B5EF4-FFF2-40B4-BE49-F238E27FC236}">
              <a16:creationId xmlns:a16="http://schemas.microsoft.com/office/drawing/2014/main" id="{00000000-0008-0000-0900-00003D2C0000}"/>
            </a:ext>
          </a:extLst>
        </xdr:cNvPr>
        <xdr:cNvGrpSpPr>
          <a:grpSpLocks/>
        </xdr:cNvGrpSpPr>
      </xdr:nvGrpSpPr>
      <xdr:grpSpPr bwMode="auto">
        <a:xfrm>
          <a:off x="6393180" y="16287750"/>
          <a:ext cx="800100" cy="201930"/>
          <a:chOff x="670" y="2924"/>
          <a:chExt cx="85" cy="24"/>
        </a:xfrm>
      </xdr:grpSpPr>
      <xdr:sp macro="" textlink="">
        <xdr:nvSpPr>
          <xdr:cNvPr id="11326" name="Line 62">
            <a:extLst>
              <a:ext uri="{FF2B5EF4-FFF2-40B4-BE49-F238E27FC236}">
                <a16:creationId xmlns:a16="http://schemas.microsoft.com/office/drawing/2014/main" id="{00000000-0008-0000-0900-00003E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27" name="Text Box 63">
            <a:extLst>
              <a:ext uri="{FF2B5EF4-FFF2-40B4-BE49-F238E27FC236}">
                <a16:creationId xmlns:a16="http://schemas.microsoft.com/office/drawing/2014/main" id="{00000000-0008-0000-0900-00003F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10</xdr:col>
      <xdr:colOff>182880</xdr:colOff>
      <xdr:row>85</xdr:row>
      <xdr:rowOff>30480</xdr:rowOff>
    </xdr:to>
    <xdr:grpSp>
      <xdr:nvGrpSpPr>
        <xdr:cNvPr id="11328" name="Group 64">
          <a:extLst>
            <a:ext uri="{FF2B5EF4-FFF2-40B4-BE49-F238E27FC236}">
              <a16:creationId xmlns:a16="http://schemas.microsoft.com/office/drawing/2014/main" id="{00000000-0008-0000-0900-0000402C0000}"/>
            </a:ext>
          </a:extLst>
        </xdr:cNvPr>
        <xdr:cNvGrpSpPr>
          <a:grpSpLocks/>
        </xdr:cNvGrpSpPr>
      </xdr:nvGrpSpPr>
      <xdr:grpSpPr bwMode="auto">
        <a:xfrm>
          <a:off x="6362700" y="16287750"/>
          <a:ext cx="792480" cy="201930"/>
          <a:chOff x="670" y="2923"/>
          <a:chExt cx="86" cy="24"/>
        </a:xfrm>
      </xdr:grpSpPr>
      <xdr:sp macro="" textlink="">
        <xdr:nvSpPr>
          <xdr:cNvPr id="11329" name="Line 65">
            <a:extLst>
              <a:ext uri="{FF2B5EF4-FFF2-40B4-BE49-F238E27FC236}">
                <a16:creationId xmlns:a16="http://schemas.microsoft.com/office/drawing/2014/main" id="{00000000-0008-0000-0900-000041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30" name="Text Box 66">
            <a:extLst>
              <a:ext uri="{FF2B5EF4-FFF2-40B4-BE49-F238E27FC236}">
                <a16:creationId xmlns:a16="http://schemas.microsoft.com/office/drawing/2014/main" id="{00000000-0008-0000-0900-000042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84</xdr:row>
      <xdr:rowOff>0</xdr:rowOff>
    </xdr:from>
    <xdr:to>
      <xdr:col>10</xdr:col>
      <xdr:colOff>213360</xdr:colOff>
      <xdr:row>85</xdr:row>
      <xdr:rowOff>30480</xdr:rowOff>
    </xdr:to>
    <xdr:grpSp>
      <xdr:nvGrpSpPr>
        <xdr:cNvPr id="11331" name="Group 67">
          <a:extLst>
            <a:ext uri="{FF2B5EF4-FFF2-40B4-BE49-F238E27FC236}">
              <a16:creationId xmlns:a16="http://schemas.microsoft.com/office/drawing/2014/main" id="{00000000-0008-0000-0900-0000432C0000}"/>
            </a:ext>
          </a:extLst>
        </xdr:cNvPr>
        <xdr:cNvGrpSpPr>
          <a:grpSpLocks/>
        </xdr:cNvGrpSpPr>
      </xdr:nvGrpSpPr>
      <xdr:grpSpPr bwMode="auto">
        <a:xfrm>
          <a:off x="6377940" y="16287750"/>
          <a:ext cx="807720" cy="201930"/>
          <a:chOff x="670" y="2924"/>
          <a:chExt cx="87" cy="24"/>
        </a:xfrm>
      </xdr:grpSpPr>
      <xdr:sp macro="" textlink="">
        <xdr:nvSpPr>
          <xdr:cNvPr id="11332" name="Line 68">
            <a:extLst>
              <a:ext uri="{FF2B5EF4-FFF2-40B4-BE49-F238E27FC236}">
                <a16:creationId xmlns:a16="http://schemas.microsoft.com/office/drawing/2014/main" id="{00000000-0008-0000-0900-000044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33" name="Text Box 69">
            <a:extLst>
              <a:ext uri="{FF2B5EF4-FFF2-40B4-BE49-F238E27FC236}">
                <a16:creationId xmlns:a16="http://schemas.microsoft.com/office/drawing/2014/main" id="{00000000-0008-0000-0900-000045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84</xdr:row>
      <xdr:rowOff>0</xdr:rowOff>
    </xdr:from>
    <xdr:to>
      <xdr:col>10</xdr:col>
      <xdr:colOff>190500</xdr:colOff>
      <xdr:row>85</xdr:row>
      <xdr:rowOff>30480</xdr:rowOff>
    </xdr:to>
    <xdr:grpSp>
      <xdr:nvGrpSpPr>
        <xdr:cNvPr id="11334" name="Group 70">
          <a:extLst>
            <a:ext uri="{FF2B5EF4-FFF2-40B4-BE49-F238E27FC236}">
              <a16:creationId xmlns:a16="http://schemas.microsoft.com/office/drawing/2014/main" id="{00000000-0008-0000-0900-0000462C0000}"/>
            </a:ext>
          </a:extLst>
        </xdr:cNvPr>
        <xdr:cNvGrpSpPr>
          <a:grpSpLocks/>
        </xdr:cNvGrpSpPr>
      </xdr:nvGrpSpPr>
      <xdr:grpSpPr bwMode="auto">
        <a:xfrm>
          <a:off x="6370320" y="16287750"/>
          <a:ext cx="792480" cy="201930"/>
          <a:chOff x="670" y="2923"/>
          <a:chExt cx="86" cy="24"/>
        </a:xfrm>
      </xdr:grpSpPr>
      <xdr:sp macro="" textlink="">
        <xdr:nvSpPr>
          <xdr:cNvPr id="11335" name="Line 71">
            <a:extLst>
              <a:ext uri="{FF2B5EF4-FFF2-40B4-BE49-F238E27FC236}">
                <a16:creationId xmlns:a16="http://schemas.microsoft.com/office/drawing/2014/main" id="{00000000-0008-0000-0900-000047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36" name="Text Box 72">
            <a:extLst>
              <a:ext uri="{FF2B5EF4-FFF2-40B4-BE49-F238E27FC236}">
                <a16:creationId xmlns:a16="http://schemas.microsoft.com/office/drawing/2014/main" id="{00000000-0008-0000-0900-000048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vector.co.jp/soft/winnt/business/se380157.html" TargetMode="External"/><Relationship Id="rId18" Type="http://schemas.openxmlformats.org/officeDocument/2006/relationships/hyperlink" Target="https://www.vector.co.jp/soft/winnt/business/se525484.html" TargetMode="External"/><Relationship Id="rId26" Type="http://schemas.openxmlformats.org/officeDocument/2006/relationships/hyperlink" Target="https://www.vector.co.jp/soft/winnt/business/se490357.html" TargetMode="External"/><Relationship Id="rId39" Type="http://schemas.openxmlformats.org/officeDocument/2006/relationships/hyperlink" Target="https://www.vector.co.jp/soft/winnt/business/se525461.html" TargetMode="External"/><Relationship Id="rId21" Type="http://schemas.openxmlformats.org/officeDocument/2006/relationships/hyperlink" Target="https://www.vector.co.jp/soft/winnt/business/se367859.html" TargetMode="External"/><Relationship Id="rId34" Type="http://schemas.openxmlformats.org/officeDocument/2006/relationships/hyperlink" Target="https://www.vector.co.jp/soft/winnt/business/se361358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561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378498.html" TargetMode="External"/><Relationship Id="rId20" Type="http://schemas.openxmlformats.org/officeDocument/2006/relationships/hyperlink" Target="https://www.vector.co.jp/soft/winnt/business/se455976.html" TargetMode="External"/><Relationship Id="rId29" Type="http://schemas.openxmlformats.org/officeDocument/2006/relationships/hyperlink" Target="https://www.vector.co.jp/soft/winnt/business/se361560.html" TargetMode="External"/><Relationship Id="rId41" Type="http://schemas.openxmlformats.org/officeDocument/2006/relationships/hyperlink" Target="https://www.vector.co.jp/soft/winnt/business/se509043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78509.html" TargetMode="External"/><Relationship Id="rId11" Type="http://schemas.openxmlformats.org/officeDocument/2006/relationships/hyperlink" Target="https://www.vector.co.jp/soft/winnt/business/se525485.html" TargetMode="External"/><Relationship Id="rId24" Type="http://schemas.openxmlformats.org/officeDocument/2006/relationships/hyperlink" Target="https://www.vector.co.jp/soft/winnt/business/se514892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hyperlink" Target="https://www.vector.co.jp/soft/winnt/business/se509041.html" TargetMode="External"/><Relationship Id="rId5" Type="http://schemas.openxmlformats.org/officeDocument/2006/relationships/hyperlink" Target="https://www.vector.co.jp/soft/winnt/business/se487502.html" TargetMode="External"/><Relationship Id="rId15" Type="http://schemas.openxmlformats.org/officeDocument/2006/relationships/hyperlink" Target="https://www.vector.co.jp/soft/winnt/business/se487560.html" TargetMode="External"/><Relationship Id="rId23" Type="http://schemas.openxmlformats.org/officeDocument/2006/relationships/hyperlink" Target="https://www.vector.co.jp/soft/winnt/business/se487858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4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524152.html" TargetMode="External"/><Relationship Id="rId14" Type="http://schemas.openxmlformats.org/officeDocument/2006/relationships/hyperlink" Target="https://www.vector.co.jp/soft/winnt/business/se487835.html" TargetMode="External"/><Relationship Id="rId22" Type="http://schemas.openxmlformats.org/officeDocument/2006/relationships/hyperlink" Target="https://www.vector.co.jp/soft/winnt/business/se490353.html" TargetMode="External"/><Relationship Id="rId27" Type="http://schemas.openxmlformats.org/officeDocument/2006/relationships/hyperlink" Target="https://www.vector.co.jp/soft/winnt/business/se490776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Relationship Id="rId8" Type="http://schemas.openxmlformats.org/officeDocument/2006/relationships/hyperlink" Target="https://www.vector.co.jp/soft/winnt/business/se378513.html" TargetMode="External"/><Relationship Id="rId3" Type="http://schemas.openxmlformats.org/officeDocument/2006/relationships/hyperlink" Target="https://www.vector.co.jp/soft/winnt/business/se517814.html" TargetMode="External"/><Relationship Id="rId12" Type="http://schemas.openxmlformats.org/officeDocument/2006/relationships/hyperlink" Target="https://www.vector.co.jp/soft/winnt/business/se525463.html" TargetMode="External"/><Relationship Id="rId17" Type="http://schemas.openxmlformats.org/officeDocument/2006/relationships/hyperlink" Target="https://www.vector.co.jp/soft/winnt/business/se380079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6.emf"/><Relationship Id="rId4" Type="http://schemas.openxmlformats.org/officeDocument/2006/relationships/oleObject" Target="../embeddings/oleObject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17.emf"/><Relationship Id="rId4" Type="http://schemas.openxmlformats.org/officeDocument/2006/relationships/oleObject" Target="../embeddings/oleObject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18.emf"/><Relationship Id="rId4" Type="http://schemas.openxmlformats.org/officeDocument/2006/relationships/oleObject" Target="../embeddings/oleObject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19.emf"/><Relationship Id="rId4" Type="http://schemas.openxmlformats.org/officeDocument/2006/relationships/oleObject" Target="../embeddings/oleObject1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0.emf"/><Relationship Id="rId4" Type="http://schemas.openxmlformats.org/officeDocument/2006/relationships/oleObject" Target="../embeddings/oleObject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0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1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2.e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3.emf"/><Relationship Id="rId4" Type="http://schemas.openxmlformats.org/officeDocument/2006/relationships/oleObject" Target="../embeddings/oleObject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4.emf"/><Relationship Id="rId4" Type="http://schemas.openxmlformats.org/officeDocument/2006/relationships/oleObject" Target="../embeddings/oleObject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5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J98"/>
  <sheetViews>
    <sheetView tabSelected="1" topLeftCell="A6" workbookViewId="0">
      <selection activeCell="A15" sqref="A15:I15"/>
    </sheetView>
  </sheetViews>
  <sheetFormatPr defaultRowHeight="13.5"/>
  <sheetData>
    <row r="1" spans="1:10" ht="25.5" customHeight="1">
      <c r="A1" s="123" t="s">
        <v>484</v>
      </c>
      <c r="B1" s="123"/>
      <c r="C1" s="123"/>
      <c r="D1" s="123"/>
      <c r="E1" s="123"/>
      <c r="F1" s="123"/>
      <c r="G1" s="123"/>
      <c r="H1" s="123"/>
      <c r="I1" s="123"/>
    </row>
    <row r="2" spans="1:10" ht="28.5" customHeight="1">
      <c r="A2" s="123" t="s">
        <v>485</v>
      </c>
      <c r="B2" s="123"/>
      <c r="C2" s="123"/>
      <c r="D2" s="123"/>
      <c r="E2" s="123"/>
      <c r="F2" s="123"/>
      <c r="G2" s="123"/>
      <c r="H2" s="123"/>
      <c r="I2" s="123"/>
    </row>
    <row r="3" spans="1:10" ht="28.5" customHeight="1">
      <c r="A3" s="119"/>
      <c r="B3" s="119"/>
      <c r="C3" s="119"/>
      <c r="D3" s="119"/>
      <c r="E3" s="119"/>
      <c r="F3" s="119"/>
      <c r="G3" s="119"/>
      <c r="H3" s="119"/>
      <c r="I3" s="119"/>
    </row>
    <row r="4" spans="1:10" ht="15.95" customHeight="1">
      <c r="A4" s="121" t="s">
        <v>518</v>
      </c>
      <c r="B4" s="121"/>
      <c r="C4" s="121"/>
      <c r="D4" s="121"/>
      <c r="E4" s="121"/>
      <c r="F4" s="121"/>
      <c r="G4" s="121"/>
      <c r="H4" s="121"/>
      <c r="I4" s="121"/>
      <c r="J4" s="220"/>
    </row>
    <row r="5" spans="1:10" ht="15.95" customHeight="1">
      <c r="A5" s="122" t="s">
        <v>496</v>
      </c>
      <c r="B5" s="122"/>
      <c r="C5" s="122"/>
      <c r="D5" s="122"/>
      <c r="E5" s="122"/>
      <c r="F5" s="122"/>
      <c r="G5" s="122"/>
      <c r="H5" s="122"/>
      <c r="I5" s="122"/>
      <c r="J5" s="218"/>
    </row>
    <row r="6" spans="1:10" ht="15.95" customHeight="1">
      <c r="A6" s="120" t="s">
        <v>519</v>
      </c>
      <c r="B6" s="120"/>
      <c r="C6" s="120"/>
      <c r="D6" s="120"/>
      <c r="E6" s="120"/>
      <c r="F6" s="120"/>
      <c r="G6" s="120"/>
      <c r="H6" s="120"/>
      <c r="I6" s="120"/>
      <c r="J6" s="219"/>
    </row>
    <row r="7" spans="1:10" ht="15.95" customHeight="1">
      <c r="A7" s="122" t="s">
        <v>517</v>
      </c>
      <c r="B7" s="122"/>
      <c r="C7" s="122"/>
      <c r="D7" s="122"/>
      <c r="E7" s="122"/>
      <c r="F7" s="122"/>
      <c r="G7" s="122"/>
      <c r="H7" s="122"/>
      <c r="I7" s="122"/>
      <c r="J7" s="218"/>
    </row>
    <row r="8" spans="1:10" ht="15.95" customHeight="1">
      <c r="A8" s="120" t="s">
        <v>520</v>
      </c>
      <c r="B8" s="120"/>
      <c r="C8" s="120"/>
      <c r="D8" s="120"/>
      <c r="E8" s="120"/>
      <c r="F8" s="120"/>
      <c r="G8" s="120"/>
      <c r="H8" s="120"/>
      <c r="I8" s="120"/>
      <c r="J8" s="219"/>
    </row>
    <row r="9" spans="1:10" ht="15.95" customHeight="1">
      <c r="A9" s="122" t="s">
        <v>521</v>
      </c>
      <c r="B9" s="122"/>
      <c r="C9" s="122"/>
      <c r="D9" s="122"/>
      <c r="E9" s="122"/>
      <c r="F9" s="122"/>
      <c r="G9" s="122"/>
      <c r="H9" s="122"/>
      <c r="I9" s="122"/>
      <c r="J9" s="218"/>
    </row>
    <row r="10" spans="1:10" ht="15.95" customHeight="1">
      <c r="A10" s="120" t="s">
        <v>522</v>
      </c>
      <c r="B10" s="120"/>
      <c r="C10" s="120"/>
      <c r="D10" s="120"/>
      <c r="E10" s="120"/>
      <c r="F10" s="120"/>
      <c r="G10" s="120"/>
      <c r="H10" s="120"/>
      <c r="I10" s="120"/>
      <c r="J10" s="219"/>
    </row>
    <row r="11" spans="1:10" ht="15.95" customHeight="1">
      <c r="A11" s="122" t="s">
        <v>523</v>
      </c>
      <c r="B11" s="122"/>
      <c r="C11" s="122"/>
      <c r="D11" s="122"/>
      <c r="E11" s="122"/>
      <c r="F11" s="122"/>
      <c r="G11" s="122"/>
      <c r="H11" s="122"/>
      <c r="I11" s="122"/>
      <c r="J11" s="218"/>
    </row>
    <row r="12" spans="1:10" ht="15.95" customHeight="1">
      <c r="A12" s="120" t="s">
        <v>524</v>
      </c>
      <c r="B12" s="120"/>
      <c r="C12" s="120"/>
      <c r="D12" s="120"/>
      <c r="E12" s="120"/>
      <c r="F12" s="120"/>
      <c r="G12" s="120"/>
      <c r="H12" s="120"/>
      <c r="I12" s="120"/>
      <c r="J12" s="219"/>
    </row>
    <row r="13" spans="1:10" ht="15.95" customHeight="1">
      <c r="A13" s="122" t="s">
        <v>495</v>
      </c>
      <c r="B13" s="122"/>
      <c r="C13" s="122"/>
      <c r="D13" s="122"/>
      <c r="E13" s="122"/>
      <c r="F13" s="122"/>
      <c r="G13" s="122"/>
      <c r="H13" s="122"/>
      <c r="I13" s="122"/>
      <c r="J13" s="218"/>
    </row>
    <row r="14" spans="1:10" ht="15.95" customHeight="1">
      <c r="A14" s="120" t="s">
        <v>534</v>
      </c>
      <c r="B14" s="120"/>
      <c r="C14" s="120"/>
      <c r="D14" s="120"/>
      <c r="E14" s="120"/>
      <c r="F14" s="120"/>
      <c r="G14" s="120"/>
      <c r="H14" s="120"/>
      <c r="I14" s="120"/>
      <c r="J14" s="219"/>
    </row>
    <row r="15" spans="1:10" ht="15.95" customHeight="1">
      <c r="A15" s="122" t="s">
        <v>489</v>
      </c>
      <c r="B15" s="122"/>
      <c r="C15" s="122"/>
      <c r="D15" s="122"/>
      <c r="E15" s="122"/>
      <c r="F15" s="122"/>
      <c r="G15" s="122"/>
      <c r="H15" s="122"/>
      <c r="I15" s="122"/>
      <c r="J15" s="218"/>
    </row>
    <row r="16" spans="1:10" ht="15.95" customHeight="1">
      <c r="A16" s="120" t="s">
        <v>537</v>
      </c>
      <c r="B16" s="120"/>
      <c r="C16" s="120"/>
      <c r="D16" s="120"/>
      <c r="E16" s="120"/>
      <c r="F16" s="120"/>
      <c r="G16" s="120"/>
      <c r="H16" s="120"/>
      <c r="I16" s="120"/>
      <c r="J16" s="219"/>
    </row>
    <row r="17" spans="1:10" ht="15.95" customHeight="1">
      <c r="A17" s="122" t="s">
        <v>486</v>
      </c>
      <c r="B17" s="122"/>
      <c r="C17" s="122"/>
      <c r="D17" s="122"/>
      <c r="E17" s="122"/>
      <c r="F17" s="122"/>
      <c r="G17" s="122"/>
      <c r="H17" s="122"/>
      <c r="I17" s="122"/>
      <c r="J17" s="218"/>
    </row>
    <row r="18" spans="1:10" ht="15.95" customHeight="1">
      <c r="A18" s="120" t="s">
        <v>540</v>
      </c>
      <c r="B18" s="120"/>
      <c r="C18" s="120"/>
      <c r="D18" s="120"/>
      <c r="E18" s="120"/>
      <c r="F18" s="120"/>
      <c r="G18" s="120"/>
      <c r="H18" s="120"/>
      <c r="I18" s="120"/>
      <c r="J18" s="219"/>
    </row>
    <row r="19" spans="1:10" ht="15.95" customHeight="1">
      <c r="A19" s="122" t="s">
        <v>488</v>
      </c>
      <c r="B19" s="122"/>
      <c r="C19" s="122"/>
      <c r="D19" s="122"/>
      <c r="E19" s="122"/>
      <c r="F19" s="122"/>
      <c r="G19" s="122"/>
      <c r="H19" s="122"/>
      <c r="I19" s="122"/>
      <c r="J19" s="218"/>
    </row>
    <row r="20" spans="1:10" ht="15.95" customHeight="1">
      <c r="A20" s="120" t="s">
        <v>525</v>
      </c>
      <c r="B20" s="120"/>
      <c r="C20" s="120"/>
      <c r="D20" s="120"/>
      <c r="E20" s="120"/>
      <c r="F20" s="120"/>
      <c r="G20" s="120"/>
      <c r="H20" s="120"/>
      <c r="I20" s="120"/>
      <c r="J20" s="219"/>
    </row>
    <row r="21" spans="1:10" ht="15.95" customHeight="1">
      <c r="A21" s="122" t="s">
        <v>531</v>
      </c>
      <c r="B21" s="122"/>
      <c r="C21" s="122"/>
      <c r="D21" s="122"/>
      <c r="E21" s="122"/>
      <c r="F21" s="122"/>
      <c r="G21" s="122"/>
      <c r="H21" s="122"/>
      <c r="I21" s="122"/>
      <c r="J21" s="218"/>
    </row>
    <row r="22" spans="1:10" ht="15.95" customHeight="1">
      <c r="A22" s="120" t="s">
        <v>532</v>
      </c>
      <c r="B22" s="120"/>
      <c r="C22" s="120"/>
      <c r="D22" s="120"/>
      <c r="E22" s="120"/>
      <c r="F22" s="120"/>
      <c r="G22" s="120"/>
      <c r="H22" s="120"/>
      <c r="I22" s="120"/>
      <c r="J22" s="219"/>
    </row>
    <row r="23" spans="1:10" ht="15.95" customHeight="1">
      <c r="A23" s="122" t="s">
        <v>494</v>
      </c>
      <c r="B23" s="122"/>
      <c r="C23" s="122"/>
      <c r="D23" s="122"/>
      <c r="E23" s="122"/>
      <c r="F23" s="122"/>
      <c r="G23" s="122"/>
      <c r="H23" s="122"/>
      <c r="I23" s="122"/>
      <c r="J23" s="218"/>
    </row>
    <row r="24" spans="1:10" ht="15.95" customHeight="1">
      <c r="A24" s="120" t="s">
        <v>530</v>
      </c>
      <c r="B24" s="120"/>
      <c r="C24" s="120"/>
      <c r="D24" s="120"/>
      <c r="E24" s="120"/>
      <c r="F24" s="120"/>
      <c r="G24" s="120"/>
      <c r="H24" s="120"/>
      <c r="I24" s="120"/>
      <c r="J24" s="219"/>
    </row>
    <row r="25" spans="1:10" ht="15.95" customHeight="1">
      <c r="A25" s="122" t="s">
        <v>535</v>
      </c>
      <c r="B25" s="122"/>
      <c r="C25" s="122"/>
      <c r="D25" s="122"/>
      <c r="E25" s="122"/>
      <c r="F25" s="122"/>
      <c r="G25" s="122"/>
      <c r="H25" s="122"/>
      <c r="I25" s="122"/>
      <c r="J25" s="218"/>
    </row>
    <row r="26" spans="1:10" ht="15.95" customHeight="1">
      <c r="A26" s="120" t="s">
        <v>536</v>
      </c>
      <c r="B26" s="120"/>
      <c r="C26" s="120"/>
      <c r="D26" s="120"/>
      <c r="E26" s="120"/>
      <c r="F26" s="120"/>
      <c r="G26" s="120"/>
      <c r="H26" s="120"/>
      <c r="I26" s="120"/>
      <c r="J26" s="219"/>
    </row>
    <row r="27" spans="1:10" ht="15.95" customHeight="1">
      <c r="A27" s="122" t="s">
        <v>538</v>
      </c>
      <c r="B27" s="122"/>
      <c r="C27" s="122"/>
      <c r="D27" s="122"/>
      <c r="E27" s="122"/>
      <c r="F27" s="122"/>
      <c r="G27" s="122"/>
      <c r="H27" s="122"/>
      <c r="I27" s="122"/>
      <c r="J27" s="218"/>
    </row>
    <row r="28" spans="1:10" ht="15.95" customHeight="1">
      <c r="A28" s="120" t="s">
        <v>539</v>
      </c>
      <c r="B28" s="120"/>
      <c r="C28" s="120"/>
      <c r="D28" s="120"/>
      <c r="E28" s="120"/>
      <c r="F28" s="120"/>
      <c r="G28" s="120"/>
      <c r="H28" s="120"/>
      <c r="I28" s="120"/>
      <c r="J28" s="219"/>
    </row>
    <row r="29" spans="1:10" ht="15.95" customHeight="1">
      <c r="A29" s="122" t="s">
        <v>490</v>
      </c>
      <c r="B29" s="122"/>
      <c r="C29" s="122"/>
      <c r="D29" s="122"/>
      <c r="E29" s="122"/>
      <c r="F29" s="122"/>
      <c r="G29" s="122"/>
      <c r="H29" s="122"/>
      <c r="I29" s="122"/>
      <c r="J29" s="218"/>
    </row>
    <row r="30" spans="1:10" ht="15.95" customHeight="1">
      <c r="A30" s="120" t="s">
        <v>526</v>
      </c>
      <c r="B30" s="120"/>
      <c r="C30" s="120"/>
      <c r="D30" s="120"/>
      <c r="E30" s="120"/>
      <c r="F30" s="120"/>
      <c r="G30" s="120"/>
      <c r="H30" s="120"/>
      <c r="I30" s="120"/>
      <c r="J30" s="219"/>
    </row>
    <row r="31" spans="1:10" ht="15.95" customHeight="1">
      <c r="A31" s="122" t="s">
        <v>487</v>
      </c>
      <c r="B31" s="122"/>
      <c r="C31" s="122"/>
      <c r="D31" s="122"/>
      <c r="E31" s="122"/>
      <c r="F31" s="122"/>
      <c r="G31" s="122"/>
      <c r="H31" s="122"/>
      <c r="I31" s="122"/>
      <c r="J31" s="218"/>
    </row>
    <row r="32" spans="1:10" ht="15.95" customHeight="1">
      <c r="A32" s="120" t="s">
        <v>527</v>
      </c>
      <c r="B32" s="120"/>
      <c r="C32" s="120"/>
      <c r="D32" s="120"/>
      <c r="E32" s="120"/>
      <c r="F32" s="120"/>
      <c r="G32" s="120"/>
      <c r="H32" s="120"/>
      <c r="I32" s="120"/>
      <c r="J32" s="219"/>
    </row>
    <row r="33" spans="1:10" ht="15.95" customHeight="1">
      <c r="A33" s="122" t="s">
        <v>491</v>
      </c>
      <c r="B33" s="122"/>
      <c r="C33" s="122"/>
      <c r="D33" s="122"/>
      <c r="E33" s="122"/>
      <c r="F33" s="122"/>
      <c r="G33" s="122"/>
      <c r="H33" s="122"/>
      <c r="I33" s="122"/>
      <c r="J33" s="218"/>
    </row>
    <row r="34" spans="1:10" ht="15.95" customHeight="1">
      <c r="A34" s="120" t="s">
        <v>529</v>
      </c>
      <c r="B34" s="120"/>
      <c r="C34" s="120"/>
      <c r="D34" s="120"/>
      <c r="E34" s="120"/>
      <c r="F34" s="120"/>
      <c r="G34" s="120"/>
      <c r="H34" s="120"/>
      <c r="I34" s="120"/>
      <c r="J34" s="219"/>
    </row>
    <row r="35" spans="1:10" ht="15.95" customHeight="1">
      <c r="A35" s="122" t="s">
        <v>492</v>
      </c>
      <c r="B35" s="122"/>
      <c r="C35" s="122"/>
      <c r="D35" s="122"/>
      <c r="E35" s="122"/>
      <c r="F35" s="122"/>
      <c r="G35" s="122"/>
      <c r="H35" s="122"/>
      <c r="I35" s="122"/>
      <c r="J35" s="218"/>
    </row>
    <row r="36" spans="1:10" ht="15.95" customHeight="1">
      <c r="A36" s="120" t="s">
        <v>528</v>
      </c>
      <c r="B36" s="120"/>
      <c r="C36" s="120"/>
      <c r="D36" s="120"/>
      <c r="E36" s="120"/>
      <c r="F36" s="120"/>
      <c r="G36" s="120"/>
      <c r="H36" s="120"/>
      <c r="I36" s="120"/>
      <c r="J36" s="219"/>
    </row>
    <row r="37" spans="1:10" ht="15.95" customHeight="1">
      <c r="A37" s="122" t="s">
        <v>493</v>
      </c>
      <c r="B37" s="122"/>
      <c r="C37" s="122"/>
      <c r="D37" s="122"/>
      <c r="E37" s="122"/>
      <c r="F37" s="122"/>
      <c r="G37" s="122"/>
      <c r="H37" s="122"/>
      <c r="I37" s="122"/>
      <c r="J37" s="218"/>
    </row>
    <row r="38" spans="1:10" ht="15.95" customHeight="1">
      <c r="A38" s="120" t="s">
        <v>533</v>
      </c>
      <c r="B38" s="120"/>
      <c r="C38" s="120"/>
      <c r="D38" s="120"/>
      <c r="E38" s="120"/>
      <c r="F38" s="120"/>
      <c r="G38" s="120"/>
      <c r="H38" s="120"/>
      <c r="I38" s="120"/>
      <c r="J38" s="219"/>
    </row>
    <row r="39" spans="1:10" ht="15.95" customHeight="1">
      <c r="A39" s="122" t="s">
        <v>545</v>
      </c>
      <c r="B39" s="122"/>
      <c r="C39" s="122"/>
      <c r="D39" s="122"/>
      <c r="E39" s="122"/>
      <c r="F39" s="122"/>
      <c r="G39" s="122"/>
      <c r="H39" s="122"/>
      <c r="I39" s="122"/>
      <c r="J39" s="218"/>
    </row>
    <row r="40" spans="1:10" ht="15.95" customHeight="1">
      <c r="A40" s="120" t="s">
        <v>546</v>
      </c>
      <c r="B40" s="120"/>
      <c r="C40" s="120"/>
      <c r="D40" s="120"/>
      <c r="E40" s="120"/>
      <c r="F40" s="120"/>
      <c r="G40" s="120"/>
      <c r="H40" s="120"/>
      <c r="I40" s="120"/>
      <c r="J40" s="219"/>
    </row>
    <row r="41" spans="1:10" ht="15.95" customHeight="1">
      <c r="A41" s="122" t="s">
        <v>499</v>
      </c>
      <c r="B41" s="122"/>
      <c r="C41" s="122"/>
      <c r="D41" s="122"/>
      <c r="E41" s="122"/>
      <c r="F41" s="122"/>
      <c r="G41" s="122"/>
      <c r="H41" s="122"/>
      <c r="I41" s="122"/>
      <c r="J41" s="218"/>
    </row>
    <row r="42" spans="1:10" ht="15.95" customHeight="1">
      <c r="A42" s="120" t="s">
        <v>547</v>
      </c>
      <c r="B42" s="120"/>
      <c r="C42" s="120"/>
      <c r="D42" s="120"/>
      <c r="E42" s="120"/>
      <c r="F42" s="120"/>
      <c r="G42" s="120"/>
      <c r="H42" s="120"/>
      <c r="I42" s="120"/>
      <c r="J42" s="219"/>
    </row>
    <row r="43" spans="1:10" ht="15.95" customHeight="1">
      <c r="A43" s="122" t="s">
        <v>508</v>
      </c>
      <c r="B43" s="122"/>
      <c r="C43" s="122"/>
      <c r="D43" s="122"/>
      <c r="E43" s="122"/>
      <c r="F43" s="122"/>
      <c r="G43" s="122"/>
      <c r="H43" s="122"/>
      <c r="I43" s="122"/>
      <c r="J43" s="218"/>
    </row>
    <row r="44" spans="1:10" ht="15.95" customHeight="1">
      <c r="A44" s="120" t="s">
        <v>548</v>
      </c>
      <c r="B44" s="120"/>
      <c r="C44" s="120"/>
      <c r="D44" s="120"/>
      <c r="E44" s="120"/>
      <c r="F44" s="120"/>
      <c r="G44" s="120"/>
      <c r="H44" s="120"/>
      <c r="I44" s="120"/>
      <c r="J44" s="219"/>
    </row>
    <row r="45" spans="1:10" ht="15.95" customHeight="1">
      <c r="A45" s="122" t="s">
        <v>512</v>
      </c>
      <c r="B45" s="122"/>
      <c r="C45" s="122"/>
      <c r="D45" s="122"/>
      <c r="E45" s="122"/>
      <c r="F45" s="122"/>
      <c r="G45" s="122"/>
      <c r="H45" s="122"/>
      <c r="I45" s="122"/>
      <c r="J45" s="218"/>
    </row>
    <row r="46" spans="1:10" ht="15.95" customHeight="1">
      <c r="A46" s="120" t="s">
        <v>549</v>
      </c>
      <c r="B46" s="120"/>
      <c r="C46" s="120"/>
      <c r="D46" s="120"/>
      <c r="E46" s="120"/>
      <c r="F46" s="120"/>
      <c r="G46" s="120"/>
      <c r="H46" s="120"/>
      <c r="I46" s="120"/>
      <c r="J46" s="219"/>
    </row>
    <row r="47" spans="1:10" ht="15.95" customHeight="1">
      <c r="A47" s="122" t="s">
        <v>516</v>
      </c>
      <c r="B47" s="122"/>
      <c r="C47" s="122"/>
      <c r="D47" s="122"/>
      <c r="E47" s="122"/>
      <c r="F47" s="122"/>
      <c r="G47" s="122"/>
      <c r="H47" s="122"/>
      <c r="I47" s="122"/>
      <c r="J47" s="218"/>
    </row>
    <row r="48" spans="1:10" ht="15.95" customHeight="1">
      <c r="A48" s="120" t="s">
        <v>550</v>
      </c>
      <c r="B48" s="120"/>
      <c r="C48" s="120"/>
      <c r="D48" s="120"/>
      <c r="E48" s="120"/>
      <c r="F48" s="120"/>
      <c r="G48" s="120"/>
      <c r="H48" s="120"/>
      <c r="I48" s="120"/>
      <c r="J48" s="219"/>
    </row>
    <row r="49" spans="1:10" ht="15.95" customHeight="1">
      <c r="A49" s="122" t="s">
        <v>509</v>
      </c>
      <c r="B49" s="122"/>
      <c r="C49" s="122"/>
      <c r="D49" s="122"/>
      <c r="E49" s="122"/>
      <c r="F49" s="122"/>
      <c r="G49" s="122"/>
      <c r="H49" s="122"/>
      <c r="I49" s="122"/>
      <c r="J49" s="218"/>
    </row>
    <row r="50" spans="1:10" ht="15.95" customHeight="1">
      <c r="A50" s="120" t="s">
        <v>529</v>
      </c>
      <c r="B50" s="120"/>
      <c r="C50" s="120"/>
      <c r="D50" s="120"/>
      <c r="E50" s="120"/>
      <c r="F50" s="120"/>
      <c r="G50" s="120"/>
      <c r="H50" s="120"/>
      <c r="I50" s="120"/>
      <c r="J50" s="219"/>
    </row>
    <row r="51" spans="1:10" ht="15.95" customHeight="1">
      <c r="A51" s="122" t="s">
        <v>543</v>
      </c>
      <c r="B51" s="122"/>
      <c r="C51" s="122"/>
      <c r="D51" s="122"/>
      <c r="E51" s="122"/>
      <c r="F51" s="122"/>
      <c r="G51" s="122"/>
      <c r="H51" s="122"/>
      <c r="I51" s="122"/>
      <c r="J51" s="218"/>
    </row>
    <row r="52" spans="1:10" ht="15.95" customHeight="1">
      <c r="A52" s="120" t="s">
        <v>544</v>
      </c>
      <c r="B52" s="120"/>
      <c r="C52" s="120"/>
      <c r="D52" s="120"/>
      <c r="E52" s="120"/>
      <c r="F52" s="120"/>
      <c r="G52" s="120"/>
      <c r="H52" s="120"/>
      <c r="I52" s="120"/>
      <c r="J52" s="219"/>
    </row>
    <row r="53" spans="1:10" ht="15.95" customHeight="1">
      <c r="A53" s="122" t="s">
        <v>506</v>
      </c>
      <c r="B53" s="122"/>
      <c r="C53" s="122"/>
      <c r="D53" s="122"/>
      <c r="E53" s="122"/>
      <c r="F53" s="122"/>
      <c r="G53" s="122"/>
      <c r="H53" s="122"/>
      <c r="I53" s="122"/>
      <c r="J53" s="218"/>
    </row>
    <row r="54" spans="1:10" ht="15.95" customHeight="1">
      <c r="A54" s="120" t="s">
        <v>551</v>
      </c>
      <c r="B54" s="120"/>
      <c r="C54" s="120"/>
      <c r="D54" s="120"/>
      <c r="E54" s="120"/>
      <c r="F54" s="120"/>
      <c r="G54" s="120"/>
      <c r="H54" s="120"/>
      <c r="I54" s="120"/>
      <c r="J54" s="219"/>
    </row>
    <row r="55" spans="1:10" ht="15.95" customHeight="1">
      <c r="A55" s="122" t="s">
        <v>514</v>
      </c>
      <c r="B55" s="122"/>
      <c r="C55" s="122"/>
      <c r="D55" s="122"/>
      <c r="E55" s="122"/>
      <c r="F55" s="122"/>
      <c r="G55" s="122"/>
      <c r="H55" s="122"/>
      <c r="I55" s="122"/>
      <c r="J55" s="218"/>
    </row>
    <row r="56" spans="1:10" ht="15.95" customHeight="1">
      <c r="A56" s="120" t="s">
        <v>553</v>
      </c>
      <c r="B56" s="120"/>
      <c r="C56" s="120"/>
      <c r="D56" s="120"/>
      <c r="E56" s="120"/>
      <c r="F56" s="120"/>
      <c r="G56" s="120"/>
      <c r="H56" s="120"/>
      <c r="I56" s="120"/>
      <c r="J56" s="219"/>
    </row>
    <row r="57" spans="1:10" ht="15.95" customHeight="1">
      <c r="A57" s="122" t="s">
        <v>505</v>
      </c>
      <c r="B57" s="122"/>
      <c r="C57" s="122"/>
      <c r="D57" s="122"/>
      <c r="E57" s="122"/>
      <c r="F57" s="122"/>
      <c r="G57" s="122"/>
      <c r="H57" s="122"/>
      <c r="I57" s="122"/>
      <c r="J57" s="218"/>
    </row>
    <row r="58" spans="1:10" ht="15.95" customHeight="1">
      <c r="A58" s="120" t="s">
        <v>554</v>
      </c>
      <c r="B58" s="120"/>
      <c r="C58" s="120"/>
      <c r="D58" s="120"/>
      <c r="E58" s="120"/>
      <c r="F58" s="120"/>
      <c r="G58" s="120"/>
      <c r="H58" s="120"/>
      <c r="I58" s="120"/>
      <c r="J58" s="219"/>
    </row>
    <row r="59" spans="1:10" ht="15.95" customHeight="1">
      <c r="A59" s="122" t="s">
        <v>552</v>
      </c>
      <c r="B59" s="122"/>
      <c r="C59" s="122"/>
      <c r="D59" s="122"/>
      <c r="E59" s="122"/>
      <c r="F59" s="122"/>
      <c r="G59" s="122"/>
      <c r="H59" s="122"/>
      <c r="I59" s="122"/>
      <c r="J59" s="218"/>
    </row>
    <row r="60" spans="1:10" ht="15.95" customHeight="1">
      <c r="A60" s="120" t="s">
        <v>532</v>
      </c>
      <c r="B60" s="120"/>
      <c r="C60" s="120"/>
      <c r="D60" s="120"/>
      <c r="E60" s="120"/>
      <c r="F60" s="120"/>
      <c r="G60" s="120"/>
      <c r="H60" s="120"/>
      <c r="I60" s="120"/>
      <c r="J60" s="219"/>
    </row>
    <row r="61" spans="1:10" ht="15.95" customHeight="1">
      <c r="A61" s="122" t="s">
        <v>507</v>
      </c>
      <c r="B61" s="122"/>
      <c r="C61" s="122"/>
      <c r="D61" s="122"/>
      <c r="E61" s="122"/>
      <c r="F61" s="122"/>
      <c r="G61" s="122"/>
      <c r="H61" s="122"/>
      <c r="I61" s="122"/>
      <c r="J61" s="218"/>
    </row>
    <row r="62" spans="1:10" ht="15.95" customHeight="1">
      <c r="A62" s="120" t="s">
        <v>555</v>
      </c>
      <c r="B62" s="120"/>
      <c r="C62" s="120"/>
      <c r="D62" s="120"/>
      <c r="E62" s="120"/>
      <c r="F62" s="120"/>
      <c r="G62" s="120"/>
      <c r="H62" s="120"/>
      <c r="I62" s="120"/>
      <c r="J62" s="219"/>
    </row>
    <row r="63" spans="1:10" ht="15.95" customHeight="1">
      <c r="A63" s="122" t="s">
        <v>511</v>
      </c>
      <c r="B63" s="122"/>
      <c r="C63" s="122"/>
      <c r="D63" s="122"/>
      <c r="E63" s="122"/>
      <c r="F63" s="122"/>
      <c r="G63" s="122"/>
      <c r="H63" s="122"/>
      <c r="I63" s="122"/>
      <c r="J63" s="218"/>
    </row>
    <row r="64" spans="1:10" ht="15.95" customHeight="1">
      <c r="A64" s="120" t="s">
        <v>526</v>
      </c>
      <c r="B64" s="120"/>
      <c r="C64" s="120"/>
      <c r="D64" s="120"/>
      <c r="E64" s="120"/>
      <c r="F64" s="120"/>
      <c r="G64" s="120"/>
      <c r="H64" s="120"/>
      <c r="I64" s="120"/>
      <c r="J64" s="219"/>
    </row>
    <row r="65" spans="1:10" ht="15.95" customHeight="1">
      <c r="A65" s="122" t="s">
        <v>502</v>
      </c>
      <c r="B65" s="122"/>
      <c r="C65" s="122"/>
      <c r="D65" s="122"/>
      <c r="E65" s="122"/>
      <c r="F65" s="122"/>
      <c r="G65" s="122"/>
      <c r="H65" s="122"/>
      <c r="I65" s="122"/>
      <c r="J65" s="218"/>
    </row>
    <row r="66" spans="1:10" ht="15.95" customHeight="1">
      <c r="A66" s="120" t="s">
        <v>556</v>
      </c>
      <c r="B66" s="120"/>
      <c r="C66" s="120"/>
      <c r="D66" s="120"/>
      <c r="E66" s="120"/>
      <c r="F66" s="120"/>
      <c r="G66" s="120"/>
      <c r="H66" s="120"/>
      <c r="I66" s="120"/>
      <c r="J66" s="219"/>
    </row>
    <row r="67" spans="1:10" ht="15.95" customHeight="1">
      <c r="A67" s="122" t="s">
        <v>510</v>
      </c>
      <c r="B67" s="122"/>
      <c r="C67" s="122"/>
      <c r="D67" s="122"/>
      <c r="E67" s="122"/>
      <c r="F67" s="122"/>
      <c r="G67" s="122"/>
      <c r="H67" s="122"/>
      <c r="I67" s="122"/>
      <c r="J67" s="218"/>
    </row>
    <row r="68" spans="1:10" ht="15.95" customHeight="1">
      <c r="A68" s="120" t="s">
        <v>557</v>
      </c>
      <c r="B68" s="120"/>
      <c r="C68" s="120"/>
      <c r="D68" s="120"/>
      <c r="E68" s="120"/>
      <c r="F68" s="120"/>
      <c r="G68" s="120"/>
      <c r="H68" s="120"/>
      <c r="I68" s="120"/>
      <c r="J68" s="219"/>
    </row>
    <row r="69" spans="1:10" ht="15.95" customHeight="1">
      <c r="A69" s="122" t="s">
        <v>503</v>
      </c>
      <c r="B69" s="122"/>
      <c r="C69" s="122"/>
      <c r="D69" s="122"/>
      <c r="E69" s="122"/>
      <c r="F69" s="122"/>
      <c r="G69" s="122"/>
      <c r="H69" s="122"/>
      <c r="I69" s="122"/>
      <c r="J69" s="218"/>
    </row>
    <row r="70" spans="1:10" ht="15.95" customHeight="1">
      <c r="A70" s="120" t="s">
        <v>558</v>
      </c>
      <c r="B70" s="120"/>
      <c r="C70" s="120"/>
      <c r="D70" s="120"/>
      <c r="E70" s="120"/>
      <c r="F70" s="120"/>
      <c r="G70" s="120"/>
      <c r="H70" s="120"/>
      <c r="I70" s="120"/>
      <c r="J70" s="219"/>
    </row>
    <row r="71" spans="1:10" ht="15.95" customHeight="1">
      <c r="A71" s="122" t="s">
        <v>515</v>
      </c>
      <c r="B71" s="122"/>
      <c r="C71" s="122"/>
      <c r="D71" s="122"/>
      <c r="E71" s="122"/>
      <c r="F71" s="122"/>
      <c r="G71" s="122"/>
      <c r="H71" s="122"/>
      <c r="I71" s="122"/>
      <c r="J71" s="218"/>
    </row>
    <row r="72" spans="1:10" ht="15.95" customHeight="1">
      <c r="A72" s="120" t="s">
        <v>530</v>
      </c>
      <c r="B72" s="120"/>
      <c r="C72" s="120"/>
      <c r="D72" s="120"/>
      <c r="E72" s="120"/>
      <c r="F72" s="120"/>
      <c r="G72" s="120"/>
      <c r="H72" s="120"/>
      <c r="I72" s="120"/>
      <c r="J72" s="219"/>
    </row>
    <row r="73" spans="1:10" ht="15.95" customHeight="1">
      <c r="A73" s="122" t="s">
        <v>501</v>
      </c>
      <c r="B73" s="122"/>
      <c r="C73" s="122"/>
      <c r="D73" s="122"/>
      <c r="E73" s="122"/>
      <c r="F73" s="122"/>
      <c r="G73" s="122"/>
      <c r="H73" s="122"/>
      <c r="I73" s="122"/>
      <c r="J73" s="218"/>
    </row>
    <row r="74" spans="1:10" ht="15.95" customHeight="1">
      <c r="A74" s="120" t="s">
        <v>559</v>
      </c>
      <c r="B74" s="120"/>
      <c r="C74" s="120"/>
      <c r="D74" s="120"/>
      <c r="E74" s="120"/>
      <c r="F74" s="120"/>
      <c r="G74" s="120"/>
      <c r="H74" s="120"/>
      <c r="I74" s="120"/>
      <c r="J74" s="219"/>
    </row>
    <row r="75" spans="1:10" ht="15.95" customHeight="1">
      <c r="A75" s="122" t="s">
        <v>497</v>
      </c>
      <c r="B75" s="122"/>
      <c r="C75" s="122"/>
      <c r="D75" s="122"/>
      <c r="E75" s="122"/>
      <c r="F75" s="122"/>
      <c r="G75" s="122"/>
      <c r="H75" s="122"/>
      <c r="I75" s="122"/>
      <c r="J75" s="218"/>
    </row>
    <row r="76" spans="1:10" ht="15.95" customHeight="1">
      <c r="A76" s="120" t="s">
        <v>560</v>
      </c>
      <c r="B76" s="120"/>
      <c r="C76" s="120"/>
      <c r="D76" s="120"/>
      <c r="E76" s="120"/>
      <c r="F76" s="120"/>
      <c r="G76" s="120"/>
      <c r="H76" s="120"/>
      <c r="I76" s="120"/>
      <c r="J76" s="219"/>
    </row>
    <row r="77" spans="1:10" ht="15.95" customHeight="1">
      <c r="A77" s="122" t="s">
        <v>513</v>
      </c>
      <c r="B77" s="122"/>
      <c r="C77" s="122"/>
      <c r="D77" s="122"/>
      <c r="E77" s="122"/>
      <c r="F77" s="122"/>
      <c r="G77" s="122"/>
      <c r="H77" s="122"/>
      <c r="I77" s="122"/>
      <c r="J77" s="218"/>
    </row>
    <row r="78" spans="1:10" ht="15.95" customHeight="1">
      <c r="A78" s="120" t="s">
        <v>533</v>
      </c>
      <c r="B78" s="120"/>
      <c r="C78" s="120"/>
      <c r="D78" s="120"/>
      <c r="E78" s="120"/>
      <c r="F78" s="120"/>
      <c r="G78" s="120"/>
      <c r="H78" s="120"/>
      <c r="I78" s="120"/>
      <c r="J78" s="219"/>
    </row>
    <row r="79" spans="1:10" ht="15.95" customHeight="1">
      <c r="A79" s="122" t="s">
        <v>504</v>
      </c>
      <c r="B79" s="122"/>
      <c r="C79" s="122"/>
      <c r="D79" s="122"/>
      <c r="E79" s="122"/>
      <c r="F79" s="122"/>
      <c r="G79" s="122"/>
      <c r="H79" s="122"/>
      <c r="I79" s="122"/>
      <c r="J79" s="218"/>
    </row>
    <row r="80" spans="1:10" ht="15.95" customHeight="1">
      <c r="A80" s="120" t="s">
        <v>561</v>
      </c>
      <c r="B80" s="120"/>
      <c r="C80" s="120"/>
      <c r="D80" s="120"/>
      <c r="E80" s="120"/>
      <c r="F80" s="120"/>
      <c r="G80" s="120"/>
      <c r="H80" s="120"/>
      <c r="I80" s="120"/>
      <c r="J80" s="219"/>
    </row>
    <row r="81" spans="1:10" ht="15.95" customHeight="1">
      <c r="A81" s="122" t="s">
        <v>562</v>
      </c>
      <c r="B81" s="122"/>
      <c r="C81" s="122"/>
      <c r="D81" s="122"/>
      <c r="E81" s="122"/>
      <c r="F81" s="122"/>
      <c r="G81" s="122"/>
      <c r="H81" s="122"/>
      <c r="I81" s="122"/>
      <c r="J81" s="218"/>
    </row>
    <row r="82" spans="1:10" ht="15.95" customHeight="1">
      <c r="A82" s="120" t="s">
        <v>563</v>
      </c>
      <c r="B82" s="120"/>
      <c r="C82" s="120"/>
      <c r="D82" s="120"/>
      <c r="E82" s="120"/>
      <c r="F82" s="120"/>
      <c r="G82" s="120"/>
      <c r="H82" s="120"/>
      <c r="I82" s="120"/>
      <c r="J82" s="219"/>
    </row>
    <row r="83" spans="1:10" ht="15.95" customHeight="1">
      <c r="A83" s="122" t="s">
        <v>498</v>
      </c>
      <c r="B83" s="122"/>
      <c r="C83" s="122"/>
      <c r="D83" s="122"/>
      <c r="E83" s="122"/>
      <c r="F83" s="122"/>
      <c r="G83" s="122"/>
      <c r="H83" s="122"/>
      <c r="I83" s="122"/>
      <c r="J83" s="218"/>
    </row>
    <row r="84" spans="1:10" ht="15.95" customHeight="1">
      <c r="A84" s="120" t="s">
        <v>541</v>
      </c>
      <c r="B84" s="120"/>
      <c r="C84" s="120"/>
      <c r="D84" s="120"/>
      <c r="E84" s="120"/>
      <c r="F84" s="120"/>
      <c r="G84" s="120"/>
      <c r="H84" s="120"/>
      <c r="I84" s="120"/>
      <c r="J84" s="219"/>
    </row>
    <row r="85" spans="1:10" ht="15.95" customHeight="1">
      <c r="A85" s="122" t="s">
        <v>500</v>
      </c>
      <c r="B85" s="122"/>
      <c r="C85" s="122"/>
      <c r="D85" s="122"/>
      <c r="E85" s="122"/>
      <c r="F85" s="122"/>
      <c r="G85" s="122"/>
      <c r="H85" s="122"/>
      <c r="I85" s="122"/>
      <c r="J85" s="218"/>
    </row>
    <row r="86" spans="1:10" ht="15.95" customHeight="1">
      <c r="A86" s="120" t="s">
        <v>542</v>
      </c>
      <c r="B86" s="120"/>
      <c r="C86" s="120"/>
      <c r="D86" s="120"/>
      <c r="E86" s="120"/>
      <c r="F86" s="120"/>
      <c r="G86" s="120"/>
      <c r="H86" s="120"/>
      <c r="I86" s="120"/>
      <c r="J86" s="219"/>
    </row>
    <row r="87" spans="1:10" ht="15.95" customHeight="1">
      <c r="A87" s="120"/>
      <c r="B87" s="120"/>
      <c r="C87" s="120"/>
      <c r="D87" s="120"/>
      <c r="E87" s="120"/>
      <c r="F87" s="120"/>
      <c r="G87" s="120"/>
      <c r="H87" s="120"/>
      <c r="I87" s="120"/>
      <c r="J87" s="219"/>
    </row>
    <row r="88" spans="1:10" ht="15.95" customHeight="1">
      <c r="A88" s="136"/>
      <c r="B88" s="136"/>
      <c r="C88" s="136"/>
      <c r="D88" s="136"/>
      <c r="E88" s="136"/>
      <c r="F88" s="136"/>
      <c r="G88" s="136"/>
      <c r="H88" s="136"/>
      <c r="I88" s="136"/>
    </row>
    <row r="89" spans="1:10" ht="15.95" customHeight="1">
      <c r="A89" s="136"/>
      <c r="B89" s="136"/>
      <c r="C89" s="136"/>
      <c r="D89" s="136"/>
      <c r="E89" s="136"/>
      <c r="F89" s="136"/>
      <c r="G89" s="136"/>
      <c r="H89" s="136"/>
      <c r="I89" s="136"/>
    </row>
    <row r="90" spans="1:10" ht="15.95" customHeight="1">
      <c r="A90" s="136"/>
      <c r="B90" s="136"/>
      <c r="C90" s="136"/>
      <c r="D90" s="136"/>
      <c r="E90" s="136"/>
      <c r="F90" s="136"/>
      <c r="G90" s="136"/>
      <c r="H90" s="136"/>
      <c r="I90" s="136"/>
    </row>
    <row r="91" spans="1:10" ht="15.95" customHeight="1">
      <c r="A91" s="136"/>
      <c r="B91" s="136"/>
      <c r="C91" s="136"/>
      <c r="D91" s="136"/>
      <c r="E91" s="136"/>
      <c r="F91" s="136"/>
      <c r="G91" s="136"/>
      <c r="H91" s="136"/>
      <c r="I91" s="136"/>
    </row>
    <row r="92" spans="1:10" ht="15.95" customHeight="1">
      <c r="A92" s="136"/>
      <c r="B92" s="136"/>
      <c r="C92" s="136"/>
      <c r="D92" s="136"/>
      <c r="E92" s="136"/>
      <c r="F92" s="136"/>
      <c r="G92" s="136"/>
      <c r="H92" s="136"/>
      <c r="I92" s="136"/>
    </row>
    <row r="93" spans="1:10" ht="15.95" customHeight="1">
      <c r="A93" s="136"/>
      <c r="B93" s="136"/>
      <c r="C93" s="136"/>
      <c r="D93" s="136"/>
      <c r="E93" s="136"/>
      <c r="F93" s="136"/>
      <c r="G93" s="136"/>
      <c r="H93" s="136"/>
      <c r="I93" s="136"/>
    </row>
    <row r="94" spans="1:10" ht="15.95" customHeight="1">
      <c r="A94" s="136"/>
      <c r="B94" s="136"/>
      <c r="C94" s="136"/>
      <c r="D94" s="136"/>
      <c r="E94" s="136"/>
      <c r="F94" s="136"/>
      <c r="G94" s="136"/>
      <c r="H94" s="136"/>
      <c r="I94" s="136"/>
    </row>
    <row r="95" spans="1:10" ht="15.95" customHeight="1">
      <c r="A95" s="136"/>
      <c r="B95" s="136"/>
      <c r="C95" s="136"/>
      <c r="D95" s="136"/>
      <c r="E95" s="136"/>
      <c r="F95" s="136"/>
      <c r="G95" s="136"/>
      <c r="H95" s="136"/>
      <c r="I95" s="136"/>
    </row>
    <row r="96" spans="1:10" ht="15.95" customHeight="1">
      <c r="A96" s="136"/>
      <c r="B96" s="136"/>
      <c r="C96" s="136"/>
      <c r="D96" s="136"/>
      <c r="E96" s="136"/>
      <c r="F96" s="136"/>
      <c r="G96" s="136"/>
      <c r="H96" s="136"/>
      <c r="I96" s="136"/>
    </row>
    <row r="97" spans="1:9" ht="15.95" customHeight="1">
      <c r="A97" s="136"/>
      <c r="B97" s="136"/>
      <c r="C97" s="136"/>
      <c r="D97" s="136"/>
      <c r="E97" s="136"/>
      <c r="F97" s="136"/>
      <c r="G97" s="136"/>
      <c r="H97" s="136"/>
      <c r="I97" s="136"/>
    </row>
    <row r="98" spans="1:9" ht="15.95" customHeight="1">
      <c r="A98" s="136"/>
      <c r="B98" s="136"/>
      <c r="C98" s="136"/>
      <c r="D98" s="136"/>
      <c r="E98" s="136"/>
      <c r="F98" s="136"/>
      <c r="G98" s="136"/>
      <c r="H98" s="136"/>
      <c r="I98" s="136"/>
    </row>
  </sheetData>
  <mergeCells count="97">
    <mergeCell ref="A97:I97"/>
    <mergeCell ref="A98:I98"/>
    <mergeCell ref="A92:I92"/>
    <mergeCell ref="A93:I93"/>
    <mergeCell ref="A94:I94"/>
    <mergeCell ref="A95:I95"/>
    <mergeCell ref="A96:I96"/>
    <mergeCell ref="A87:I87"/>
    <mergeCell ref="A88:I88"/>
    <mergeCell ref="A89:I89"/>
    <mergeCell ref="A90:I90"/>
    <mergeCell ref="A91:I91"/>
    <mergeCell ref="A4:I4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  <mergeCell ref="A18:I18"/>
    <mergeCell ref="A20:I20"/>
    <mergeCell ref="A21:I21"/>
    <mergeCell ref="A22:I22"/>
    <mergeCell ref="A23:I23"/>
    <mergeCell ref="A24:I24"/>
    <mergeCell ref="A19:I19"/>
    <mergeCell ref="A1:I1"/>
    <mergeCell ref="A2:I2"/>
    <mergeCell ref="A25:I25"/>
    <mergeCell ref="A26:I26"/>
    <mergeCell ref="A27:I27"/>
    <mergeCell ref="A28:I28"/>
    <mergeCell ref="A29:I29"/>
    <mergeCell ref="A30:I30"/>
    <mergeCell ref="A31:I31"/>
    <mergeCell ref="A32:I32"/>
    <mergeCell ref="A33:I33"/>
    <mergeCell ref="A34:I34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55:I55"/>
    <mergeCell ref="A56:I56"/>
    <mergeCell ref="A57:I57"/>
    <mergeCell ref="A58:I58"/>
    <mergeCell ref="A59:I59"/>
    <mergeCell ref="A60:I60"/>
    <mergeCell ref="A61:I61"/>
    <mergeCell ref="A62:I62"/>
    <mergeCell ref="A63:I63"/>
    <mergeCell ref="A64:I64"/>
    <mergeCell ref="A65:I65"/>
    <mergeCell ref="A66:I66"/>
    <mergeCell ref="A67:I67"/>
    <mergeCell ref="A68:I68"/>
    <mergeCell ref="A69:I69"/>
    <mergeCell ref="A70:I70"/>
    <mergeCell ref="A71:I71"/>
    <mergeCell ref="A72:I72"/>
    <mergeCell ref="A73:I73"/>
    <mergeCell ref="A74:I74"/>
    <mergeCell ref="A75:I75"/>
    <mergeCell ref="A76:I76"/>
    <mergeCell ref="A77:I77"/>
    <mergeCell ref="A78:I78"/>
    <mergeCell ref="A79:I79"/>
    <mergeCell ref="A80:I80"/>
    <mergeCell ref="A81:I81"/>
    <mergeCell ref="A82:I82"/>
    <mergeCell ref="A83:I83"/>
    <mergeCell ref="A84:I84"/>
    <mergeCell ref="A85:I85"/>
    <mergeCell ref="A86:I86"/>
  </mergeCells>
  <phoneticPr fontId="2"/>
  <hyperlinks>
    <hyperlink ref="A5" r:id="rId1" display="https://www.vector.co.jp/soft/winnt/business/se490409.html" xr:uid="{F8E1D0B0-A459-406D-B616-2A22CF378B76}"/>
    <hyperlink ref="A7" r:id="rId2" display="https://www.vector.co.jp/soft/winnt/business/se490680.html" xr:uid="{6FA388D8-75BE-46D5-8793-28459C155544}"/>
    <hyperlink ref="A9" r:id="rId3" display="https://www.vector.co.jp/soft/winnt/business/se517814.html" xr:uid="{5144D6DD-E573-4F5C-BD98-71A110FF6AD1}"/>
    <hyperlink ref="A11" r:id="rId4" display="https://www.vector.co.jp/soft/winnt/business/se517700.html" xr:uid="{E15E72E9-EF6C-429D-8974-CAFE413493BB}"/>
    <hyperlink ref="A13" r:id="rId5" display="https://www.vector.co.jp/soft/winnt/business/se487502.html" xr:uid="{BBBEDF77-673F-4344-8BE7-CFFBAE1B831C}"/>
    <hyperlink ref="A15" r:id="rId6" display="https://www.vector.co.jp/soft/winnt/business/se378509.html" xr:uid="{86B6F091-6A48-4CF9-B7DE-E56D9642C01D}"/>
    <hyperlink ref="A17" r:id="rId7" display="https://www.vector.co.jp/soft/winnt/business/se487561.html" xr:uid="{75C21C5D-9DA4-4708-9218-A8511F6196F0}"/>
    <hyperlink ref="A19" r:id="rId8" display="https://www.vector.co.jp/soft/winnt/business/se378513.html" xr:uid="{CC960216-B6E0-4601-B754-C9269107412A}"/>
    <hyperlink ref="A21" r:id="rId9" display="https://www.vector.co.jp/soft/winnt/business/se524152.html" xr:uid="{AEF78F12-1127-4EA2-87B6-81EB0D644E4B}"/>
    <hyperlink ref="A23" r:id="rId10" display="https://www.vector.co.jp/soft/winnt/business/se380096.html" xr:uid="{D59E9EA9-DDED-421A-91BF-75F737DC2EF9}"/>
    <hyperlink ref="A25" r:id="rId11" display="https://www.vector.co.jp/soft/winnt/business/se525485.html" xr:uid="{27C2634D-35C4-4C16-BE5A-712FD1C19CDF}"/>
    <hyperlink ref="A27" r:id="rId12" display="https://www.vector.co.jp/soft/winnt/business/se525463.html" xr:uid="{75D50DDF-1386-46F4-AF02-33445469CD40}"/>
    <hyperlink ref="A29" r:id="rId13" display="https://www.vector.co.jp/soft/winnt/business/se380157.html" xr:uid="{40364203-F139-46C0-99B5-F00B41FA840C}"/>
    <hyperlink ref="A31" r:id="rId14" display="https://www.vector.co.jp/soft/winnt/business/se487835.html" xr:uid="{3DA104F1-BE15-471B-8443-186FCEEF20E8}"/>
    <hyperlink ref="A33" r:id="rId15" display="https://www.vector.co.jp/soft/winnt/business/se487560.html" xr:uid="{CFD4EBCF-A702-47F2-AAF2-CFBE96FF26B5}"/>
    <hyperlink ref="A35" r:id="rId16" display="https://www.vector.co.jp/soft/winnt/business/se378498.html" xr:uid="{A118DB81-AC26-481F-B621-3167D3612C85}"/>
    <hyperlink ref="A37" r:id="rId17" display="https://www.vector.co.jp/soft/winnt/business/se380079.html" xr:uid="{CBD6B1BB-CA00-471A-A502-AF951449B162}"/>
    <hyperlink ref="A39" r:id="rId18" display="https://www.vector.co.jp/soft/winnt/business/se525484.html" xr:uid="{A4693B88-7B6E-4A0D-B08B-9118C2D1F135}"/>
    <hyperlink ref="A41" r:id="rId19" display="https://www.vector.co.jp/soft/winnt/business/se509044.html" xr:uid="{1CD17F71-942A-4F04-B0BC-CA4A15ABAC3D}"/>
    <hyperlink ref="A43" r:id="rId20" display="https://www.vector.co.jp/soft/winnt/business/se455976.html" xr:uid="{E7C27F94-102A-4096-990F-9C10610EF8DF}"/>
    <hyperlink ref="A45" r:id="rId21" display="https://www.vector.co.jp/soft/winnt/business/se367859.html" xr:uid="{51520653-A8FD-4E13-8C4D-564572C3E78B}"/>
    <hyperlink ref="A47" r:id="rId22" display="https://www.vector.co.jp/soft/winnt/business/se490353.html" xr:uid="{DD55D359-5963-423A-B1EA-5CB062445C49}"/>
    <hyperlink ref="A49" r:id="rId23" display="https://www.vector.co.jp/soft/winnt/business/se487858.html" xr:uid="{EEA1F6B1-1F07-40E6-AD85-F2C005A76360}"/>
    <hyperlink ref="A51" r:id="rId24" display="https://www.vector.co.jp/soft/winnt/business/se514892.html" xr:uid="{DFC33122-8791-4D28-81FB-B3E97FF719DF}"/>
    <hyperlink ref="A53" r:id="rId25" display="https://www.vector.co.jp/soft/winnt/business/se509079.html" xr:uid="{EE74F4B7-5187-4341-BB3F-47EF8A151E4E}"/>
    <hyperlink ref="A55" r:id="rId26" display="https://www.vector.co.jp/soft/winnt/business/se490357.html" xr:uid="{02139CF2-EE02-4278-A839-4793BA05369C}"/>
    <hyperlink ref="A57" r:id="rId27" display="https://www.vector.co.jp/soft/winnt/business/se490776.html" xr:uid="{66000B23-D83C-4965-9033-EC58C7B4785A}"/>
    <hyperlink ref="A59" r:id="rId28" display="https://www.vector.co.jp/soft/winnt/business/se524150.html" xr:uid="{01C13ACD-4BE5-4C2D-AF72-AF4F93D0E63E}"/>
    <hyperlink ref="A61" r:id="rId29" display="https://www.vector.co.jp/soft/winnt/business/se361560.html" xr:uid="{816B6F01-F253-42BD-98F3-9015E43542DE}"/>
    <hyperlink ref="A63" r:id="rId30" display="https://www.vector.co.jp/soft/winnt/business/se366736.html" xr:uid="{59BA5B5F-12AA-4A4F-BB9D-C8ED0B18E460}"/>
    <hyperlink ref="A65" r:id="rId31" display="https://www.vector.co.jp/soft/winnt/business/se509046.html" xr:uid="{FDDF7D7D-36A2-443A-94F0-EFD48AB8FBC2}"/>
    <hyperlink ref="A67" r:id="rId32" display="https://www.vector.co.jp/soft/winnt/business/se365082.html" xr:uid="{C8F9129A-96A2-446C-956C-AB46441D0878}"/>
    <hyperlink ref="A69" r:id="rId33" display="https://www.vector.co.jp/soft/winnt/business/se509051.html" xr:uid="{0BD1F2E1-7C05-4026-B6C0-E7FD78790A71}"/>
    <hyperlink ref="A71" r:id="rId34" display="https://www.vector.co.jp/soft/winnt/business/se361358.html" xr:uid="{C70CA4EC-B704-4DDA-A72B-7C9B76F8C248}"/>
    <hyperlink ref="A73" r:id="rId35" display="https://www.vector.co.jp/soft/winnt/business/se509045.html" xr:uid="{FBD96358-52AA-4AF2-B475-3B33C8C6D6D5}"/>
    <hyperlink ref="A75" r:id="rId36" display="https://www.vector.co.jp/soft/winnt/business/se509050.html" xr:uid="{4A69F19A-2C41-4790-A695-23D306C017C7}"/>
    <hyperlink ref="A77" r:id="rId37" display="https://www.vector.co.jp/soft/winnt/business/se361539.html" xr:uid="{1F67E6AC-1682-475E-AA8B-0B5DBAADB451}"/>
    <hyperlink ref="A79" r:id="rId38" display="https://www.vector.co.jp/soft/winnt/business/se487503.html" xr:uid="{574AF666-EF04-40BB-A903-71DF47819260}"/>
    <hyperlink ref="A81" r:id="rId39" display="https://www.vector.co.jp/soft/winnt/business/se525461.html" xr:uid="{44A49109-6416-4049-B657-F1592D17A2E6}"/>
    <hyperlink ref="A83" r:id="rId40" display="https://www.vector.co.jp/soft/winnt/business/se509041.html" xr:uid="{14E2933C-F231-4CBC-BD05-A9C28F94115E}"/>
    <hyperlink ref="A85" r:id="rId41" display="https://www.vector.co.jp/soft/winnt/business/se509043.html" xr:uid="{ECD4942D-C7FB-48CC-B9C8-1D7E68130ECF}"/>
  </hyperlinks>
  <pageMargins left="0.7" right="0.7" top="0.75" bottom="0.75" header="0.3" footer="0.3"/>
  <pageSetup paperSize="9" orientation="portrait" horizontalDpi="4294967292" verticalDpi="0" r:id="rId4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61"/>
  </sheetPr>
  <dimension ref="A1:R84"/>
  <sheetViews>
    <sheetView topLeftCell="A74" workbookViewId="0">
      <selection activeCell="A85" sqref="A85:IV705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452</v>
      </c>
      <c r="F1" s="200"/>
      <c r="G1" s="200"/>
      <c r="H1" s="200"/>
    </row>
    <row r="55" spans="1:18">
      <c r="K55" s="208" t="s">
        <v>16</v>
      </c>
      <c r="L55" s="208"/>
      <c r="M55" s="208"/>
      <c r="N55" s="208"/>
      <c r="O55" s="208"/>
    </row>
    <row r="56" spans="1:18">
      <c r="K56" s="209" t="s">
        <v>17</v>
      </c>
      <c r="L56" s="209"/>
      <c r="M56" s="209"/>
      <c r="N56" s="209"/>
      <c r="O56" s="209"/>
    </row>
    <row r="57" spans="1:18">
      <c r="K57" s="211" t="s">
        <v>380</v>
      </c>
      <c r="L57" s="211"/>
      <c r="M57" s="211"/>
      <c r="N57" s="211"/>
      <c r="O57" s="211"/>
    </row>
    <row r="59" spans="1:18" ht="24" customHeight="1">
      <c r="A59" s="200" t="s">
        <v>1</v>
      </c>
      <c r="B59" s="200"/>
      <c r="C59" s="200"/>
      <c r="D59" s="200"/>
      <c r="E59" s="200" t="s">
        <v>451</v>
      </c>
      <c r="F59" s="200"/>
      <c r="G59" s="200"/>
      <c r="H59" s="200"/>
    </row>
    <row r="60" spans="1:18" ht="17.25" customHeight="1">
      <c r="A60" s="204" t="s">
        <v>354</v>
      </c>
      <c r="B60" s="204"/>
      <c r="C60" s="204"/>
      <c r="D60" s="204"/>
      <c r="E60" s="204"/>
      <c r="F60" s="204"/>
    </row>
    <row r="61" spans="1:18" ht="17.25" customHeight="1">
      <c r="A61" s="136" t="s">
        <v>13</v>
      </c>
      <c r="B61" s="136"/>
      <c r="C61" s="136"/>
      <c r="D61" s="136"/>
      <c r="E61" s="136"/>
      <c r="F61" s="136"/>
    </row>
    <row r="62" spans="1:18" ht="17.25" customHeight="1">
      <c r="A62" s="136" t="s">
        <v>417</v>
      </c>
      <c r="B62" s="136"/>
      <c r="C62" s="136"/>
      <c r="D62" s="136"/>
      <c r="E62" s="136"/>
      <c r="F62" s="136"/>
      <c r="G62" s="136"/>
      <c r="H62" s="136"/>
      <c r="I62" s="136"/>
      <c r="J62" s="136" t="s">
        <v>482</v>
      </c>
      <c r="K62" s="136"/>
      <c r="L62" s="136"/>
      <c r="M62" s="136"/>
      <c r="N62" s="136"/>
      <c r="O62" s="136"/>
      <c r="P62" s="136"/>
      <c r="Q62" s="136"/>
      <c r="R62" s="136"/>
    </row>
    <row r="63" spans="1:18" ht="17.25" customHeight="1">
      <c r="A63" s="136" t="s">
        <v>418</v>
      </c>
      <c r="B63" s="136"/>
      <c r="C63" s="136"/>
      <c r="D63" s="136"/>
      <c r="E63" s="136"/>
      <c r="F63" s="136"/>
      <c r="G63" s="136"/>
      <c r="H63" s="136"/>
      <c r="I63" s="136"/>
    </row>
    <row r="64" spans="1:18" ht="17.25" customHeight="1">
      <c r="B64" s="169" t="s">
        <v>2</v>
      </c>
      <c r="C64" s="170"/>
      <c r="D64" s="170"/>
      <c r="E64" s="170"/>
      <c r="F64" s="171"/>
      <c r="G64" s="2">
        <v>300</v>
      </c>
      <c r="H64" s="137" t="s">
        <v>378</v>
      </c>
      <c r="I64" s="139"/>
      <c r="J64" s="136" t="s">
        <v>448</v>
      </c>
      <c r="K64" s="136"/>
      <c r="L64" s="136"/>
      <c r="M64" s="136"/>
      <c r="N64" s="136"/>
    </row>
    <row r="65" spans="1:15" ht="17.25" customHeight="1">
      <c r="A65" s="136" t="s">
        <v>470</v>
      </c>
      <c r="B65" s="136"/>
      <c r="C65" s="136"/>
      <c r="D65" s="136"/>
      <c r="E65" s="136"/>
      <c r="F65" s="136"/>
      <c r="J65" s="136"/>
      <c r="K65" s="136"/>
      <c r="L65" s="136"/>
      <c r="M65" s="136"/>
      <c r="N65" s="136"/>
    </row>
    <row r="66" spans="1:15" ht="17.25" customHeight="1">
      <c r="A66" s="136" t="s">
        <v>462</v>
      </c>
      <c r="B66" s="136"/>
      <c r="C66" s="136"/>
      <c r="D66" s="136"/>
      <c r="E66" s="136"/>
      <c r="F66" s="136"/>
      <c r="J66" s="136"/>
      <c r="K66" s="136"/>
      <c r="L66" s="136"/>
      <c r="M66" s="136"/>
      <c r="N66" s="136"/>
    </row>
    <row r="67" spans="1:15" ht="51" customHeight="1">
      <c r="B67" s="201" t="s">
        <v>9</v>
      </c>
      <c r="C67" s="202"/>
      <c r="D67" s="202"/>
      <c r="E67" s="202"/>
      <c r="F67" s="203"/>
      <c r="G67" s="3">
        <v>2</v>
      </c>
      <c r="H67" s="137" t="s">
        <v>381</v>
      </c>
      <c r="I67" s="139"/>
      <c r="J67" s="136" t="s">
        <v>464</v>
      </c>
      <c r="K67" s="136"/>
      <c r="L67" s="136"/>
      <c r="M67" s="136"/>
    </row>
    <row r="68" spans="1:15" ht="17.25" customHeight="1">
      <c r="A68" s="136" t="s">
        <v>356</v>
      </c>
      <c r="B68" s="136"/>
      <c r="C68" s="136"/>
      <c r="D68" s="136"/>
      <c r="E68" s="136"/>
      <c r="F68" s="136"/>
      <c r="J68" s="136"/>
      <c r="K68" s="136"/>
      <c r="L68" s="136"/>
      <c r="M68" s="136"/>
      <c r="N68" s="136"/>
    </row>
    <row r="69" spans="1:15" ht="17.25" customHeight="1">
      <c r="A69" s="212" t="s">
        <v>472</v>
      </c>
      <c r="B69" s="136"/>
      <c r="C69" s="136"/>
      <c r="D69" s="136"/>
      <c r="E69" s="136"/>
      <c r="F69" s="136"/>
      <c r="J69" s="136"/>
      <c r="K69" s="136"/>
      <c r="L69" s="136"/>
      <c r="M69" s="136"/>
      <c r="N69" s="136"/>
    </row>
    <row r="70" spans="1:15" ht="17.25" customHeight="1">
      <c r="B70" s="169" t="s">
        <v>405</v>
      </c>
      <c r="C70" s="170"/>
      <c r="D70" s="170"/>
      <c r="E70" s="170"/>
      <c r="F70" s="171"/>
      <c r="G70" s="3">
        <v>3</v>
      </c>
      <c r="H70" s="133" t="s">
        <v>391</v>
      </c>
      <c r="I70" s="133"/>
      <c r="J70" s="126" t="s">
        <v>449</v>
      </c>
      <c r="K70" s="126"/>
      <c r="L70" s="126"/>
      <c r="M70" s="126"/>
      <c r="N70" s="126"/>
    </row>
    <row r="71" spans="1:15" ht="17.25" customHeight="1">
      <c r="B71" s="169" t="s">
        <v>395</v>
      </c>
      <c r="C71" s="170"/>
      <c r="D71" s="170"/>
      <c r="E71" s="170"/>
      <c r="F71" s="171"/>
      <c r="G71" s="3">
        <v>5</v>
      </c>
      <c r="H71" s="133" t="s">
        <v>382</v>
      </c>
      <c r="I71" s="133"/>
      <c r="J71" s="126"/>
      <c r="K71" s="126"/>
      <c r="L71" s="126"/>
      <c r="M71" s="126"/>
      <c r="N71" s="126"/>
    </row>
    <row r="72" spans="1:15" ht="17.25" customHeight="1">
      <c r="B72" s="169" t="s">
        <v>400</v>
      </c>
      <c r="C72" s="170"/>
      <c r="D72" s="170"/>
      <c r="E72" s="170"/>
      <c r="F72" s="171"/>
      <c r="G72" s="3">
        <v>6</v>
      </c>
      <c r="H72" s="133" t="s">
        <v>382</v>
      </c>
      <c r="I72" s="133"/>
      <c r="J72" s="126"/>
      <c r="K72" s="126"/>
      <c r="L72" s="126"/>
      <c r="M72" s="126"/>
      <c r="N72" s="126"/>
    </row>
    <row r="73" spans="1:15" ht="17.25" customHeight="1">
      <c r="B73" s="169" t="s">
        <v>453</v>
      </c>
      <c r="C73" s="170"/>
      <c r="D73" s="170"/>
      <c r="E73" s="170"/>
      <c r="F73" s="171"/>
      <c r="G73" s="3">
        <v>3</v>
      </c>
      <c r="H73" s="133" t="s">
        <v>391</v>
      </c>
      <c r="I73" s="133"/>
      <c r="J73" s="126"/>
      <c r="K73" s="126"/>
      <c r="L73" s="126"/>
      <c r="M73" s="126"/>
      <c r="N73" s="126"/>
    </row>
    <row r="74" spans="1:15" ht="17.25" customHeight="1">
      <c r="B74" s="169" t="s">
        <v>478</v>
      </c>
      <c r="C74" s="170"/>
      <c r="D74" s="170"/>
      <c r="E74" s="170"/>
      <c r="F74" s="171"/>
      <c r="G74" s="3">
        <v>4</v>
      </c>
      <c r="H74" s="133" t="s">
        <v>391</v>
      </c>
      <c r="I74" s="133"/>
      <c r="J74" s="126" t="s">
        <v>0</v>
      </c>
      <c r="K74" s="126"/>
      <c r="L74" s="126"/>
      <c r="M74" s="126"/>
      <c r="N74" s="126"/>
      <c r="O74" s="126"/>
    </row>
    <row r="75" spans="1:15" ht="17.25" customHeight="1">
      <c r="B75" s="169" t="s">
        <v>454</v>
      </c>
      <c r="C75" s="170"/>
      <c r="D75" s="170"/>
      <c r="E75" s="170"/>
      <c r="F75" s="171"/>
      <c r="G75" s="3">
        <v>5</v>
      </c>
      <c r="H75" s="133" t="s">
        <v>391</v>
      </c>
      <c r="I75" s="133"/>
      <c r="J75" s="126"/>
      <c r="K75" s="126"/>
      <c r="L75" s="126"/>
      <c r="M75" s="126"/>
      <c r="N75" s="126"/>
      <c r="O75" s="126"/>
    </row>
    <row r="76" spans="1:15" ht="17.25" customHeight="1">
      <c r="B76" s="169" t="s">
        <v>403</v>
      </c>
      <c r="C76" s="170"/>
      <c r="D76" s="170"/>
      <c r="E76" s="170"/>
      <c r="F76" s="171"/>
      <c r="G76" s="4">
        <f>G70+G73+G74+G75</f>
        <v>15</v>
      </c>
      <c r="H76" s="133" t="s">
        <v>391</v>
      </c>
      <c r="I76" s="133"/>
    </row>
    <row r="77" spans="1:15" ht="17.25" customHeight="1">
      <c r="A77" s="136" t="s">
        <v>393</v>
      </c>
      <c r="B77" s="136"/>
      <c r="C77" s="136"/>
      <c r="D77" s="136"/>
      <c r="E77" s="136"/>
      <c r="F77" s="136"/>
    </row>
    <row r="78" spans="1:15" ht="17.25" customHeight="1">
      <c r="B78" s="169" t="s">
        <v>398</v>
      </c>
      <c r="C78" s="170"/>
      <c r="D78" s="170"/>
      <c r="E78" s="170"/>
      <c r="F78" s="171"/>
      <c r="G78" s="4">
        <f>G64-(G76*G67)</f>
        <v>270</v>
      </c>
      <c r="H78" s="137" t="s">
        <v>390</v>
      </c>
      <c r="I78" s="139"/>
    </row>
    <row r="79" spans="1:15" ht="17.25" customHeight="1">
      <c r="A79" s="212" t="s">
        <v>473</v>
      </c>
      <c r="B79" s="136"/>
      <c r="C79" s="136"/>
      <c r="D79" s="136"/>
      <c r="E79" s="136"/>
      <c r="F79" s="136"/>
    </row>
    <row r="80" spans="1:15" ht="17.25" customHeight="1">
      <c r="B80" s="169" t="s">
        <v>445</v>
      </c>
      <c r="C80" s="170"/>
      <c r="D80" s="170"/>
      <c r="E80" s="170"/>
      <c r="F80" s="171"/>
      <c r="G80" s="3">
        <v>5</v>
      </c>
      <c r="H80" s="133" t="s">
        <v>382</v>
      </c>
      <c r="I80" s="133"/>
      <c r="J80" s="126" t="s">
        <v>406</v>
      </c>
      <c r="K80" s="126"/>
      <c r="L80" s="126"/>
    </row>
    <row r="81" spans="1:12" ht="17.25" customHeight="1">
      <c r="B81" s="169" t="s">
        <v>446</v>
      </c>
      <c r="C81" s="170"/>
      <c r="D81" s="170"/>
      <c r="E81" s="170"/>
      <c r="F81" s="171"/>
      <c r="G81" s="3">
        <v>7</v>
      </c>
      <c r="H81" s="133" t="s">
        <v>382</v>
      </c>
      <c r="I81" s="133"/>
      <c r="J81" s="126"/>
      <c r="K81" s="126"/>
      <c r="L81" s="126"/>
    </row>
    <row r="82" spans="1:12" ht="17.25" customHeight="1">
      <c r="B82" s="169" t="s">
        <v>447</v>
      </c>
      <c r="C82" s="170"/>
      <c r="D82" s="170"/>
      <c r="E82" s="170"/>
      <c r="F82" s="171"/>
      <c r="G82" s="4">
        <f>G80+G81</f>
        <v>12</v>
      </c>
      <c r="H82" s="133" t="s">
        <v>382</v>
      </c>
      <c r="I82" s="133"/>
    </row>
    <row r="83" spans="1:12" ht="17.25" customHeight="1">
      <c r="A83" s="136" t="s">
        <v>6</v>
      </c>
      <c r="B83" s="136"/>
      <c r="C83" s="136"/>
      <c r="D83" s="136"/>
      <c r="E83" s="136"/>
      <c r="F83" s="136"/>
    </row>
    <row r="84" spans="1:12" ht="17.25" customHeight="1">
      <c r="B84" s="169" t="s">
        <v>383</v>
      </c>
      <c r="C84" s="170"/>
      <c r="D84" s="170"/>
      <c r="E84" s="170"/>
      <c r="F84" s="171"/>
      <c r="G84" s="4">
        <f>G64-(G82*G67)</f>
        <v>276</v>
      </c>
      <c r="H84" s="137" t="s">
        <v>384</v>
      </c>
      <c r="I84" s="139"/>
    </row>
  </sheetData>
  <mergeCells count="56">
    <mergeCell ref="J64:N64"/>
    <mergeCell ref="B72:F72"/>
    <mergeCell ref="B75:F75"/>
    <mergeCell ref="A65:F65"/>
    <mergeCell ref="B67:F67"/>
    <mergeCell ref="H71:I71"/>
    <mergeCell ref="H72:I72"/>
    <mergeCell ref="H73:I73"/>
    <mergeCell ref="H74:I74"/>
    <mergeCell ref="J65:N65"/>
    <mergeCell ref="J66:N66"/>
    <mergeCell ref="J67:M67"/>
    <mergeCell ref="J70:N73"/>
    <mergeCell ref="J68:N68"/>
    <mergeCell ref="K55:O55"/>
    <mergeCell ref="K56:O56"/>
    <mergeCell ref="K57:O57"/>
    <mergeCell ref="J62:R62"/>
    <mergeCell ref="A59:D59"/>
    <mergeCell ref="E59:H59"/>
    <mergeCell ref="A62:I62"/>
    <mergeCell ref="A1:D1"/>
    <mergeCell ref="E1:H1"/>
    <mergeCell ref="A66:F66"/>
    <mergeCell ref="A69:F69"/>
    <mergeCell ref="B70:F70"/>
    <mergeCell ref="A68:F68"/>
    <mergeCell ref="A60:F60"/>
    <mergeCell ref="B64:F64"/>
    <mergeCell ref="A61:F61"/>
    <mergeCell ref="A63:I63"/>
    <mergeCell ref="H64:I64"/>
    <mergeCell ref="H67:I67"/>
    <mergeCell ref="H70:I70"/>
    <mergeCell ref="A83:F83"/>
    <mergeCell ref="B84:F84"/>
    <mergeCell ref="H84:I84"/>
    <mergeCell ref="A79:F79"/>
    <mergeCell ref="J69:N69"/>
    <mergeCell ref="B73:F73"/>
    <mergeCell ref="B74:F74"/>
    <mergeCell ref="A77:F77"/>
    <mergeCell ref="B78:F78"/>
    <mergeCell ref="B76:F76"/>
    <mergeCell ref="B71:F71"/>
    <mergeCell ref="J74:O75"/>
    <mergeCell ref="H81:I81"/>
    <mergeCell ref="H75:I75"/>
    <mergeCell ref="H78:I78"/>
    <mergeCell ref="H76:I76"/>
    <mergeCell ref="B80:F80"/>
    <mergeCell ref="H80:I80"/>
    <mergeCell ref="J80:L81"/>
    <mergeCell ref="B81:F81"/>
    <mergeCell ref="B82:F82"/>
    <mergeCell ref="H82:I82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131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95250</xdr:rowOff>
              </from>
              <to>
                <xdr:col>9</xdr:col>
                <xdr:colOff>400050</xdr:colOff>
                <xdr:row>57</xdr:row>
                <xdr:rowOff>123825</xdr:rowOff>
              </to>
            </anchor>
          </objectPr>
        </oleObject>
      </mc:Choice>
      <mc:Fallback>
        <oleObject progId="JWB32.Document" shapeId="11318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61"/>
  </sheetPr>
  <dimension ref="A1:R86"/>
  <sheetViews>
    <sheetView topLeftCell="A76" workbookViewId="0">
      <selection activeCell="A87" sqref="A87:IV770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432</v>
      </c>
      <c r="F1" s="200"/>
      <c r="G1" s="200"/>
      <c r="H1" s="200"/>
    </row>
    <row r="55" spans="1:18">
      <c r="K55" s="208" t="s">
        <v>16</v>
      </c>
      <c r="L55" s="208"/>
      <c r="M55" s="208"/>
      <c r="N55" s="208"/>
      <c r="O55" s="208"/>
    </row>
    <row r="56" spans="1:18">
      <c r="K56" s="209" t="s">
        <v>17</v>
      </c>
      <c r="L56" s="209"/>
      <c r="M56" s="209"/>
      <c r="N56" s="209"/>
      <c r="O56" s="209"/>
    </row>
    <row r="57" spans="1:18">
      <c r="K57" s="211" t="s">
        <v>380</v>
      </c>
      <c r="L57" s="211"/>
      <c r="M57" s="211"/>
      <c r="N57" s="211"/>
      <c r="O57" s="211"/>
    </row>
    <row r="59" spans="1:18" ht="24" customHeight="1">
      <c r="A59" s="200" t="s">
        <v>1</v>
      </c>
      <c r="B59" s="200"/>
      <c r="C59" s="200"/>
      <c r="D59" s="200"/>
      <c r="E59" s="200" t="s">
        <v>431</v>
      </c>
      <c r="F59" s="200"/>
      <c r="G59" s="200"/>
      <c r="H59" s="200"/>
    </row>
    <row r="60" spans="1:18" ht="17.25" customHeight="1">
      <c r="A60" s="204" t="s">
        <v>354</v>
      </c>
      <c r="B60" s="204"/>
      <c r="C60" s="204"/>
      <c r="D60" s="204"/>
      <c r="E60" s="204"/>
      <c r="F60" s="204"/>
    </row>
    <row r="61" spans="1:18" ht="17.25" customHeight="1">
      <c r="A61" s="136" t="s">
        <v>13</v>
      </c>
      <c r="B61" s="136"/>
      <c r="C61" s="136"/>
      <c r="D61" s="136"/>
      <c r="E61" s="136"/>
      <c r="F61" s="136"/>
    </row>
    <row r="62" spans="1:18" ht="17.25" customHeight="1">
      <c r="A62" s="136" t="s">
        <v>419</v>
      </c>
      <c r="B62" s="136"/>
      <c r="C62" s="136"/>
      <c r="D62" s="136"/>
      <c r="E62" s="136"/>
      <c r="F62" s="136"/>
      <c r="G62" s="136"/>
      <c r="H62" s="136"/>
      <c r="I62" s="136"/>
      <c r="J62" s="136" t="s">
        <v>482</v>
      </c>
      <c r="K62" s="136"/>
      <c r="L62" s="136"/>
      <c r="M62" s="136"/>
      <c r="N62" s="136"/>
      <c r="O62" s="136"/>
      <c r="P62" s="136"/>
      <c r="Q62" s="136"/>
      <c r="R62" s="136"/>
    </row>
    <row r="63" spans="1:18" ht="17.25" customHeight="1">
      <c r="A63" s="136" t="s">
        <v>420</v>
      </c>
      <c r="B63" s="136"/>
      <c r="C63" s="136"/>
      <c r="D63" s="136"/>
      <c r="E63" s="136"/>
      <c r="F63" s="136"/>
      <c r="G63" s="136"/>
      <c r="H63" s="136"/>
      <c r="I63" s="136"/>
    </row>
    <row r="64" spans="1:18" ht="17.25" customHeight="1">
      <c r="B64" s="169" t="s">
        <v>2</v>
      </c>
      <c r="C64" s="170"/>
      <c r="D64" s="170"/>
      <c r="E64" s="170"/>
      <c r="F64" s="171"/>
      <c r="G64" s="2">
        <v>300</v>
      </c>
      <c r="H64" s="137" t="s">
        <v>378</v>
      </c>
      <c r="I64" s="139"/>
      <c r="J64" s="136" t="s">
        <v>448</v>
      </c>
      <c r="K64" s="136"/>
      <c r="L64" s="136"/>
      <c r="M64" s="136"/>
      <c r="N64" s="136"/>
    </row>
    <row r="65" spans="1:15" ht="17.25" customHeight="1">
      <c r="A65" s="136" t="s">
        <v>470</v>
      </c>
      <c r="B65" s="136"/>
      <c r="C65" s="136"/>
      <c r="D65" s="136"/>
      <c r="E65" s="136"/>
      <c r="F65" s="136"/>
      <c r="J65" s="136"/>
      <c r="K65" s="136"/>
      <c r="L65" s="136"/>
      <c r="M65" s="136"/>
      <c r="N65" s="136"/>
    </row>
    <row r="66" spans="1:15" ht="17.25" customHeight="1">
      <c r="A66" s="136" t="s">
        <v>462</v>
      </c>
      <c r="B66" s="136"/>
      <c r="C66" s="136"/>
      <c r="D66" s="136"/>
      <c r="E66" s="136"/>
      <c r="F66" s="136"/>
      <c r="J66" s="136"/>
      <c r="K66" s="136"/>
      <c r="L66" s="136"/>
      <c r="M66" s="136"/>
      <c r="N66" s="136"/>
    </row>
    <row r="67" spans="1:15" ht="51" customHeight="1">
      <c r="B67" s="201" t="s">
        <v>9</v>
      </c>
      <c r="C67" s="202"/>
      <c r="D67" s="202"/>
      <c r="E67" s="202"/>
      <c r="F67" s="203"/>
      <c r="G67" s="3">
        <v>2</v>
      </c>
      <c r="H67" s="137" t="s">
        <v>381</v>
      </c>
      <c r="I67" s="139"/>
      <c r="J67" s="136" t="s">
        <v>464</v>
      </c>
      <c r="K67" s="136"/>
      <c r="L67" s="136"/>
      <c r="M67" s="136"/>
    </row>
    <row r="68" spans="1:15" ht="17.25" customHeight="1">
      <c r="A68" s="136" t="s">
        <v>356</v>
      </c>
      <c r="B68" s="136"/>
      <c r="C68" s="136"/>
      <c r="D68" s="136"/>
      <c r="E68" s="136"/>
      <c r="F68" s="136"/>
      <c r="J68" s="136"/>
      <c r="K68" s="136"/>
      <c r="L68" s="136"/>
      <c r="M68" s="136"/>
      <c r="N68" s="136"/>
    </row>
    <row r="69" spans="1:15" ht="17.25" customHeight="1">
      <c r="A69" s="212" t="s">
        <v>472</v>
      </c>
      <c r="B69" s="136"/>
      <c r="C69" s="136"/>
      <c r="D69" s="136"/>
      <c r="E69" s="136"/>
      <c r="F69" s="136"/>
      <c r="J69" s="136"/>
      <c r="K69" s="136"/>
      <c r="L69" s="136"/>
      <c r="M69" s="136"/>
      <c r="N69" s="136"/>
    </row>
    <row r="70" spans="1:15" ht="17.25" customHeight="1">
      <c r="B70" s="169" t="s">
        <v>405</v>
      </c>
      <c r="C70" s="170"/>
      <c r="D70" s="170"/>
      <c r="E70" s="170"/>
      <c r="F70" s="171"/>
      <c r="G70" s="3">
        <v>3</v>
      </c>
      <c r="H70" s="133" t="s">
        <v>391</v>
      </c>
      <c r="I70" s="133"/>
      <c r="J70" s="126" t="s">
        <v>449</v>
      </c>
      <c r="K70" s="126"/>
      <c r="L70" s="126"/>
      <c r="M70" s="126"/>
      <c r="N70" s="126"/>
    </row>
    <row r="71" spans="1:15" ht="17.25" customHeight="1">
      <c r="B71" s="169" t="s">
        <v>395</v>
      </c>
      <c r="C71" s="170"/>
      <c r="D71" s="170"/>
      <c r="E71" s="170"/>
      <c r="F71" s="171"/>
      <c r="G71" s="3">
        <v>5</v>
      </c>
      <c r="H71" s="133" t="s">
        <v>382</v>
      </c>
      <c r="I71" s="133"/>
      <c r="J71" s="126"/>
      <c r="K71" s="126"/>
      <c r="L71" s="126"/>
      <c r="M71" s="126"/>
      <c r="N71" s="126"/>
    </row>
    <row r="72" spans="1:15" ht="17.25" customHeight="1">
      <c r="B72" s="169" t="s">
        <v>400</v>
      </c>
      <c r="C72" s="170"/>
      <c r="D72" s="170"/>
      <c r="E72" s="170"/>
      <c r="F72" s="171"/>
      <c r="G72" s="3">
        <v>6</v>
      </c>
      <c r="H72" s="133" t="s">
        <v>382</v>
      </c>
      <c r="I72" s="133"/>
      <c r="J72" s="126"/>
      <c r="K72" s="126"/>
      <c r="L72" s="126"/>
      <c r="M72" s="126"/>
      <c r="N72" s="126"/>
    </row>
    <row r="73" spans="1:15" ht="17.25" customHeight="1">
      <c r="B73" s="169" t="s">
        <v>453</v>
      </c>
      <c r="C73" s="170"/>
      <c r="D73" s="170"/>
      <c r="E73" s="170"/>
      <c r="F73" s="171"/>
      <c r="G73" s="3">
        <v>3</v>
      </c>
      <c r="H73" s="133" t="s">
        <v>391</v>
      </c>
      <c r="I73" s="133"/>
      <c r="J73" s="126"/>
      <c r="K73" s="126"/>
      <c r="L73" s="126"/>
      <c r="M73" s="126"/>
      <c r="N73" s="126"/>
    </row>
    <row r="74" spans="1:15" ht="17.25" customHeight="1">
      <c r="B74" s="169" t="s">
        <v>478</v>
      </c>
      <c r="C74" s="170"/>
      <c r="D74" s="170"/>
      <c r="E74" s="170"/>
      <c r="F74" s="171"/>
      <c r="G74" s="3">
        <v>4</v>
      </c>
      <c r="H74" s="133" t="s">
        <v>391</v>
      </c>
      <c r="I74" s="133"/>
      <c r="J74" s="126" t="s">
        <v>0</v>
      </c>
      <c r="K74" s="126"/>
      <c r="L74" s="126"/>
      <c r="M74" s="126"/>
      <c r="N74" s="126"/>
      <c r="O74" s="126"/>
    </row>
    <row r="75" spans="1:15" ht="17.25" customHeight="1">
      <c r="B75" s="169" t="s">
        <v>454</v>
      </c>
      <c r="C75" s="170"/>
      <c r="D75" s="170"/>
      <c r="E75" s="170"/>
      <c r="F75" s="171"/>
      <c r="G75" s="3">
        <v>5</v>
      </c>
      <c r="H75" s="133" t="s">
        <v>391</v>
      </c>
      <c r="I75" s="133"/>
      <c r="J75" s="126"/>
      <c r="K75" s="126"/>
      <c r="L75" s="126"/>
      <c r="M75" s="126"/>
      <c r="N75" s="126"/>
      <c r="O75" s="126"/>
    </row>
    <row r="76" spans="1:15" ht="17.25" customHeight="1">
      <c r="B76" s="169" t="s">
        <v>450</v>
      </c>
      <c r="C76" s="170"/>
      <c r="D76" s="170"/>
      <c r="E76" s="170"/>
      <c r="F76" s="171"/>
      <c r="G76" s="4">
        <f>G70+G73+G74+G75</f>
        <v>15</v>
      </c>
      <c r="H76" s="133" t="s">
        <v>391</v>
      </c>
      <c r="I76" s="133"/>
    </row>
    <row r="77" spans="1:15" ht="17.25" customHeight="1">
      <c r="A77" s="136" t="s">
        <v>393</v>
      </c>
      <c r="B77" s="136"/>
      <c r="C77" s="136"/>
      <c r="D77" s="136"/>
      <c r="E77" s="136"/>
      <c r="F77" s="136"/>
    </row>
    <row r="78" spans="1:15" ht="17.25" customHeight="1">
      <c r="B78" s="169" t="s">
        <v>398</v>
      </c>
      <c r="C78" s="170"/>
      <c r="D78" s="170"/>
      <c r="E78" s="170"/>
      <c r="F78" s="171"/>
      <c r="G78" s="4">
        <f>G64-(G76*G67)</f>
        <v>270</v>
      </c>
      <c r="H78" s="137" t="s">
        <v>390</v>
      </c>
      <c r="I78" s="139"/>
    </row>
    <row r="79" spans="1:15" ht="17.25" customHeight="1">
      <c r="A79" s="212" t="s">
        <v>473</v>
      </c>
      <c r="B79" s="136"/>
      <c r="C79" s="136"/>
      <c r="D79" s="136"/>
      <c r="E79" s="136"/>
      <c r="F79" s="136"/>
    </row>
    <row r="80" spans="1:15" ht="17.25" customHeight="1">
      <c r="B80" s="169" t="s">
        <v>434</v>
      </c>
      <c r="C80" s="170"/>
      <c r="D80" s="170"/>
      <c r="E80" s="170"/>
      <c r="F80" s="171"/>
      <c r="G80" s="3">
        <v>5</v>
      </c>
      <c r="H80" s="133" t="s">
        <v>382</v>
      </c>
      <c r="I80" s="133"/>
      <c r="J80" s="126" t="s">
        <v>406</v>
      </c>
      <c r="K80" s="126"/>
      <c r="L80" s="126"/>
    </row>
    <row r="81" spans="1:12" ht="17.25" customHeight="1">
      <c r="B81" s="169" t="s">
        <v>433</v>
      </c>
      <c r="C81" s="170"/>
      <c r="D81" s="170"/>
      <c r="E81" s="170"/>
      <c r="F81" s="171"/>
      <c r="G81" s="3">
        <v>4</v>
      </c>
      <c r="H81" s="133" t="s">
        <v>382</v>
      </c>
      <c r="I81" s="133"/>
      <c r="J81" s="126"/>
      <c r="K81" s="126"/>
      <c r="L81" s="126"/>
    </row>
    <row r="82" spans="1:12" ht="17.25" customHeight="1">
      <c r="B82" s="169" t="s">
        <v>435</v>
      </c>
      <c r="C82" s="170"/>
      <c r="D82" s="170"/>
      <c r="E82" s="170"/>
      <c r="F82" s="171"/>
      <c r="G82" s="3">
        <v>5</v>
      </c>
      <c r="H82" s="133" t="s">
        <v>382</v>
      </c>
      <c r="I82" s="133"/>
      <c r="J82" s="126" t="s">
        <v>406</v>
      </c>
      <c r="K82" s="126"/>
      <c r="L82" s="126"/>
    </row>
    <row r="83" spans="1:12" ht="17.25" customHeight="1">
      <c r="B83" s="169" t="s">
        <v>436</v>
      </c>
      <c r="C83" s="170"/>
      <c r="D83" s="170"/>
      <c r="E83" s="170"/>
      <c r="F83" s="171"/>
      <c r="G83" s="3">
        <v>6</v>
      </c>
      <c r="H83" s="133" t="s">
        <v>382</v>
      </c>
      <c r="I83" s="133"/>
      <c r="J83" s="126"/>
      <c r="K83" s="126"/>
      <c r="L83" s="126"/>
    </row>
    <row r="84" spans="1:12" ht="17.25" customHeight="1">
      <c r="B84" s="169" t="s">
        <v>430</v>
      </c>
      <c r="C84" s="170"/>
      <c r="D84" s="170"/>
      <c r="E84" s="170"/>
      <c r="F84" s="171"/>
      <c r="G84" s="4">
        <f>G80+G82+G83</f>
        <v>16</v>
      </c>
      <c r="H84" s="133" t="s">
        <v>382</v>
      </c>
      <c r="I84" s="133"/>
    </row>
    <row r="85" spans="1:12" ht="17.25" customHeight="1">
      <c r="A85" s="136" t="s">
        <v>6</v>
      </c>
      <c r="B85" s="136"/>
      <c r="C85" s="136"/>
      <c r="D85" s="136"/>
      <c r="E85" s="136"/>
      <c r="F85" s="136"/>
    </row>
    <row r="86" spans="1:12" ht="17.25" customHeight="1">
      <c r="B86" s="169" t="s">
        <v>383</v>
      </c>
      <c r="C86" s="170"/>
      <c r="D86" s="170"/>
      <c r="E86" s="170"/>
      <c r="F86" s="171"/>
      <c r="G86" s="4">
        <f>G64-(G84*G67)</f>
        <v>268</v>
      </c>
      <c r="H86" s="137" t="s">
        <v>384</v>
      </c>
      <c r="I86" s="139"/>
    </row>
  </sheetData>
  <mergeCells count="61">
    <mergeCell ref="H84:I84"/>
    <mergeCell ref="A85:F85"/>
    <mergeCell ref="B86:F86"/>
    <mergeCell ref="H86:I86"/>
    <mergeCell ref="J80:L81"/>
    <mergeCell ref="B81:F81"/>
    <mergeCell ref="B84:F84"/>
    <mergeCell ref="H81:I81"/>
    <mergeCell ref="B80:F80"/>
    <mergeCell ref="H80:I80"/>
    <mergeCell ref="B78:F78"/>
    <mergeCell ref="B76:F76"/>
    <mergeCell ref="A79:F79"/>
    <mergeCell ref="H78:I78"/>
    <mergeCell ref="B82:F82"/>
    <mergeCell ref="H82:I82"/>
    <mergeCell ref="J82:L83"/>
    <mergeCell ref="B83:F83"/>
    <mergeCell ref="H83:I83"/>
    <mergeCell ref="J70:N73"/>
    <mergeCell ref="H74:I74"/>
    <mergeCell ref="B71:F71"/>
    <mergeCell ref="H76:I76"/>
    <mergeCell ref="J74:O75"/>
    <mergeCell ref="B73:F73"/>
    <mergeCell ref="B74:F74"/>
    <mergeCell ref="A77:F77"/>
    <mergeCell ref="A69:F69"/>
    <mergeCell ref="B70:F70"/>
    <mergeCell ref="A1:D1"/>
    <mergeCell ref="E1:H1"/>
    <mergeCell ref="J65:N65"/>
    <mergeCell ref="J66:N66"/>
    <mergeCell ref="J67:M67"/>
    <mergeCell ref="A60:F60"/>
    <mergeCell ref="B64:F64"/>
    <mergeCell ref="A61:F61"/>
    <mergeCell ref="K55:O55"/>
    <mergeCell ref="K56:O56"/>
    <mergeCell ref="K57:O57"/>
    <mergeCell ref="J62:R62"/>
    <mergeCell ref="A59:D59"/>
    <mergeCell ref="E59:H59"/>
    <mergeCell ref="A63:I63"/>
    <mergeCell ref="A62:I62"/>
    <mergeCell ref="J64:N64"/>
    <mergeCell ref="B72:F72"/>
    <mergeCell ref="B75:F75"/>
    <mergeCell ref="A65:F65"/>
    <mergeCell ref="B67:F67"/>
    <mergeCell ref="H75:I75"/>
    <mergeCell ref="A66:F66"/>
    <mergeCell ref="H64:I64"/>
    <mergeCell ref="H67:I67"/>
    <mergeCell ref="H70:I70"/>
    <mergeCell ref="H71:I71"/>
    <mergeCell ref="H72:I72"/>
    <mergeCell ref="H73:I73"/>
    <mergeCell ref="A68:F68"/>
    <mergeCell ref="J68:N68"/>
    <mergeCell ref="J69:N69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235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123825</xdr:rowOff>
              </from>
              <to>
                <xdr:col>9</xdr:col>
                <xdr:colOff>352425</xdr:colOff>
                <xdr:row>57</xdr:row>
                <xdr:rowOff>161925</xdr:rowOff>
              </to>
            </anchor>
          </objectPr>
        </oleObject>
      </mc:Choice>
      <mc:Fallback>
        <oleObject progId="JWB32.Document" shapeId="1235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61"/>
  </sheetPr>
  <dimension ref="A1:R88"/>
  <sheetViews>
    <sheetView topLeftCell="A78" workbookViewId="0">
      <selection activeCell="G96" sqref="G96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411</v>
      </c>
      <c r="F1" s="200"/>
      <c r="G1" s="200"/>
      <c r="H1" s="200"/>
    </row>
    <row r="55" spans="1:18">
      <c r="K55" s="208" t="s">
        <v>16</v>
      </c>
      <c r="L55" s="208"/>
      <c r="M55" s="208"/>
      <c r="N55" s="208"/>
      <c r="O55" s="208"/>
    </row>
    <row r="56" spans="1:18">
      <c r="K56" s="209" t="s">
        <v>17</v>
      </c>
      <c r="L56" s="209"/>
      <c r="M56" s="209"/>
      <c r="N56" s="209"/>
      <c r="O56" s="209"/>
    </row>
    <row r="57" spans="1:18">
      <c r="K57" s="211" t="s">
        <v>380</v>
      </c>
      <c r="L57" s="211"/>
      <c r="M57" s="211"/>
      <c r="N57" s="211"/>
      <c r="O57" s="211"/>
    </row>
    <row r="59" spans="1:18" ht="24" customHeight="1">
      <c r="A59" s="200" t="s">
        <v>1</v>
      </c>
      <c r="B59" s="200"/>
      <c r="C59" s="200"/>
      <c r="D59" s="200"/>
      <c r="E59" s="200" t="s">
        <v>412</v>
      </c>
      <c r="F59" s="200"/>
      <c r="G59" s="200"/>
      <c r="H59" s="200"/>
    </row>
    <row r="60" spans="1:18" ht="17.25" customHeight="1">
      <c r="A60" s="204" t="s">
        <v>354</v>
      </c>
      <c r="B60" s="204"/>
      <c r="C60" s="204"/>
      <c r="D60" s="204"/>
      <c r="E60" s="204"/>
      <c r="F60" s="204"/>
    </row>
    <row r="61" spans="1:18" ht="17.25" customHeight="1">
      <c r="A61" s="136" t="s">
        <v>13</v>
      </c>
      <c r="B61" s="136"/>
      <c r="C61" s="136"/>
      <c r="D61" s="136"/>
      <c r="E61" s="136"/>
      <c r="F61" s="136"/>
    </row>
    <row r="62" spans="1:18" ht="17.25" customHeight="1">
      <c r="A62" s="136" t="s">
        <v>422</v>
      </c>
      <c r="B62" s="136"/>
      <c r="C62" s="136"/>
      <c r="D62" s="136"/>
      <c r="E62" s="136"/>
      <c r="F62" s="136"/>
      <c r="G62" s="136"/>
      <c r="H62" s="136"/>
      <c r="I62" s="136"/>
      <c r="J62" s="136" t="s">
        <v>482</v>
      </c>
      <c r="K62" s="136"/>
      <c r="L62" s="136"/>
      <c r="M62" s="136"/>
      <c r="N62" s="136"/>
      <c r="O62" s="136"/>
      <c r="P62" s="136"/>
      <c r="Q62" s="136"/>
      <c r="R62" s="136"/>
    </row>
    <row r="63" spans="1:18" ht="17.25" customHeight="1">
      <c r="A63" s="136" t="s">
        <v>421</v>
      </c>
      <c r="B63" s="136"/>
      <c r="C63" s="136"/>
      <c r="D63" s="136"/>
      <c r="E63" s="136"/>
      <c r="F63" s="136"/>
      <c r="G63" s="136"/>
      <c r="H63" s="136"/>
      <c r="I63" s="136"/>
    </row>
    <row r="64" spans="1:18" ht="17.25" customHeight="1">
      <c r="B64" s="169" t="s">
        <v>2</v>
      </c>
      <c r="C64" s="170"/>
      <c r="D64" s="170"/>
      <c r="E64" s="170"/>
      <c r="F64" s="171"/>
      <c r="G64" s="2">
        <v>300</v>
      </c>
      <c r="H64" s="137" t="s">
        <v>378</v>
      </c>
      <c r="I64" s="139"/>
      <c r="J64" s="136" t="s">
        <v>448</v>
      </c>
      <c r="K64" s="136"/>
      <c r="L64" s="136"/>
      <c r="M64" s="136"/>
      <c r="N64" s="136"/>
    </row>
    <row r="65" spans="1:15" ht="17.25" customHeight="1">
      <c r="A65" s="136" t="s">
        <v>470</v>
      </c>
      <c r="B65" s="136"/>
      <c r="C65" s="136"/>
      <c r="D65" s="136"/>
      <c r="E65" s="136"/>
      <c r="F65" s="136"/>
      <c r="J65" s="136"/>
      <c r="K65" s="136"/>
      <c r="L65" s="136"/>
      <c r="M65" s="136"/>
      <c r="N65" s="136"/>
    </row>
    <row r="66" spans="1:15" ht="17.25" customHeight="1">
      <c r="A66" s="136" t="s">
        <v>462</v>
      </c>
      <c r="B66" s="136"/>
      <c r="C66" s="136"/>
      <c r="D66" s="136"/>
      <c r="E66" s="136"/>
      <c r="F66" s="136"/>
      <c r="J66" s="136"/>
      <c r="K66" s="136"/>
      <c r="L66" s="136"/>
      <c r="M66" s="136"/>
      <c r="N66" s="136"/>
    </row>
    <row r="67" spans="1:15" ht="51" customHeight="1">
      <c r="B67" s="201" t="s">
        <v>9</v>
      </c>
      <c r="C67" s="202"/>
      <c r="D67" s="202"/>
      <c r="E67" s="202"/>
      <c r="F67" s="203"/>
      <c r="G67" s="3">
        <v>2</v>
      </c>
      <c r="H67" s="137" t="s">
        <v>381</v>
      </c>
      <c r="I67" s="139"/>
      <c r="J67" s="136" t="s">
        <v>464</v>
      </c>
      <c r="K67" s="136"/>
      <c r="L67" s="136"/>
      <c r="M67" s="136"/>
    </row>
    <row r="68" spans="1:15" ht="17.25" customHeight="1">
      <c r="A68" s="136" t="s">
        <v>356</v>
      </c>
      <c r="B68" s="136"/>
      <c r="C68" s="136"/>
      <c r="D68" s="136"/>
      <c r="E68" s="136"/>
      <c r="F68" s="136"/>
      <c r="J68" s="136"/>
      <c r="K68" s="136"/>
      <c r="L68" s="136"/>
      <c r="M68" s="136"/>
      <c r="N68" s="136"/>
    </row>
    <row r="69" spans="1:15" ht="17.25" customHeight="1">
      <c r="A69" s="212" t="s">
        <v>472</v>
      </c>
      <c r="B69" s="136"/>
      <c r="C69" s="136"/>
      <c r="D69" s="136"/>
      <c r="E69" s="136"/>
      <c r="F69" s="136"/>
      <c r="J69" s="136"/>
      <c r="K69" s="136"/>
      <c r="L69" s="136"/>
      <c r="M69" s="136"/>
      <c r="N69" s="136"/>
    </row>
    <row r="70" spans="1:15" ht="17.25" customHeight="1">
      <c r="B70" s="169" t="s">
        <v>405</v>
      </c>
      <c r="C70" s="170"/>
      <c r="D70" s="170"/>
      <c r="E70" s="170"/>
      <c r="F70" s="171"/>
      <c r="G70" s="3">
        <v>3</v>
      </c>
      <c r="H70" s="133" t="s">
        <v>391</v>
      </c>
      <c r="I70" s="133"/>
      <c r="J70" s="126" t="s">
        <v>449</v>
      </c>
      <c r="K70" s="126"/>
      <c r="L70" s="126"/>
      <c r="M70" s="126"/>
      <c r="N70" s="126"/>
    </row>
    <row r="71" spans="1:15" ht="17.25" customHeight="1">
      <c r="B71" s="169" t="s">
        <v>395</v>
      </c>
      <c r="C71" s="170"/>
      <c r="D71" s="170"/>
      <c r="E71" s="170"/>
      <c r="F71" s="171"/>
      <c r="G71" s="3">
        <v>5</v>
      </c>
      <c r="H71" s="133" t="s">
        <v>382</v>
      </c>
      <c r="I71" s="133"/>
      <c r="J71" s="126"/>
      <c r="K71" s="126"/>
      <c r="L71" s="126"/>
      <c r="M71" s="126"/>
      <c r="N71" s="126"/>
    </row>
    <row r="72" spans="1:15" ht="17.25" customHeight="1">
      <c r="B72" s="169" t="s">
        <v>400</v>
      </c>
      <c r="C72" s="170"/>
      <c r="D72" s="170"/>
      <c r="E72" s="170"/>
      <c r="F72" s="171"/>
      <c r="G72" s="3">
        <v>6</v>
      </c>
      <c r="H72" s="133" t="s">
        <v>382</v>
      </c>
      <c r="I72" s="133"/>
      <c r="J72" s="126"/>
      <c r="K72" s="126"/>
      <c r="L72" s="126"/>
      <c r="M72" s="126"/>
      <c r="N72" s="126"/>
    </row>
    <row r="73" spans="1:15" ht="17.25" customHeight="1">
      <c r="B73" s="169" t="s">
        <v>453</v>
      </c>
      <c r="C73" s="170"/>
      <c r="D73" s="170"/>
      <c r="E73" s="170"/>
      <c r="F73" s="171"/>
      <c r="G73" s="3">
        <v>3</v>
      </c>
      <c r="H73" s="133" t="s">
        <v>391</v>
      </c>
      <c r="I73" s="133"/>
      <c r="J73" s="126"/>
      <c r="K73" s="126"/>
      <c r="L73" s="126"/>
      <c r="M73" s="126"/>
      <c r="N73" s="126"/>
    </row>
    <row r="74" spans="1:15" ht="17.25" customHeight="1">
      <c r="B74" s="169" t="s">
        <v>478</v>
      </c>
      <c r="C74" s="170"/>
      <c r="D74" s="170"/>
      <c r="E74" s="170"/>
      <c r="F74" s="171"/>
      <c r="G74" s="3">
        <v>4</v>
      </c>
      <c r="H74" s="133" t="s">
        <v>391</v>
      </c>
      <c r="I74" s="133"/>
      <c r="J74" s="126" t="s">
        <v>0</v>
      </c>
      <c r="K74" s="126"/>
      <c r="L74" s="126"/>
      <c r="M74" s="126"/>
      <c r="N74" s="126"/>
      <c r="O74" s="126"/>
    </row>
    <row r="75" spans="1:15" ht="17.25" customHeight="1">
      <c r="B75" s="169" t="s">
        <v>454</v>
      </c>
      <c r="C75" s="170"/>
      <c r="D75" s="170"/>
      <c r="E75" s="170"/>
      <c r="F75" s="171"/>
      <c r="G75" s="3">
        <v>5</v>
      </c>
      <c r="H75" s="133" t="s">
        <v>391</v>
      </c>
      <c r="I75" s="133"/>
      <c r="J75" s="126"/>
      <c r="K75" s="126"/>
      <c r="L75" s="126"/>
      <c r="M75" s="126"/>
      <c r="N75" s="126"/>
      <c r="O75" s="126"/>
    </row>
    <row r="76" spans="1:15" ht="17.25" customHeight="1">
      <c r="B76" s="169" t="s">
        <v>450</v>
      </c>
      <c r="C76" s="170"/>
      <c r="D76" s="170"/>
      <c r="E76" s="170"/>
      <c r="F76" s="171"/>
      <c r="G76" s="4">
        <f>G70+G73+G74+G75</f>
        <v>15</v>
      </c>
      <c r="H76" s="133" t="s">
        <v>391</v>
      </c>
      <c r="I76" s="133"/>
    </row>
    <row r="77" spans="1:15" ht="17.25" customHeight="1">
      <c r="A77" s="136" t="s">
        <v>393</v>
      </c>
      <c r="B77" s="136"/>
      <c r="C77" s="136"/>
      <c r="D77" s="136"/>
      <c r="E77" s="136"/>
      <c r="F77" s="136"/>
    </row>
    <row r="78" spans="1:15" ht="17.25" customHeight="1">
      <c r="B78" s="169" t="s">
        <v>398</v>
      </c>
      <c r="C78" s="170"/>
      <c r="D78" s="170"/>
      <c r="E78" s="170"/>
      <c r="F78" s="171"/>
      <c r="G78" s="4">
        <f>G64-(G76*G67)</f>
        <v>270</v>
      </c>
      <c r="H78" s="137" t="s">
        <v>390</v>
      </c>
      <c r="I78" s="139"/>
    </row>
    <row r="79" spans="1:15" ht="17.25" customHeight="1">
      <c r="A79" s="212" t="s">
        <v>473</v>
      </c>
      <c r="B79" s="136"/>
      <c r="C79" s="136"/>
      <c r="D79" s="136"/>
      <c r="E79" s="136"/>
      <c r="F79" s="136"/>
    </row>
    <row r="80" spans="1:15" ht="17.25" customHeight="1">
      <c r="B80" s="169" t="s">
        <v>434</v>
      </c>
      <c r="C80" s="170"/>
      <c r="D80" s="170"/>
      <c r="E80" s="170"/>
      <c r="F80" s="171"/>
      <c r="G80" s="3">
        <v>5</v>
      </c>
      <c r="H80" s="133" t="s">
        <v>382</v>
      </c>
      <c r="I80" s="133"/>
      <c r="J80" s="126" t="s">
        <v>406</v>
      </c>
      <c r="K80" s="126"/>
      <c r="L80" s="126"/>
    </row>
    <row r="81" spans="1:12" ht="17.25" customHeight="1">
      <c r="B81" s="169" t="s">
        <v>433</v>
      </c>
      <c r="C81" s="170"/>
      <c r="D81" s="170"/>
      <c r="E81" s="170"/>
      <c r="F81" s="171"/>
      <c r="G81" s="3">
        <v>4</v>
      </c>
      <c r="H81" s="133" t="s">
        <v>382</v>
      </c>
      <c r="I81" s="133"/>
      <c r="J81" s="126"/>
      <c r="K81" s="126"/>
      <c r="L81" s="126"/>
    </row>
    <row r="82" spans="1:12" ht="17.25" customHeight="1">
      <c r="B82" s="169" t="s">
        <v>414</v>
      </c>
      <c r="C82" s="170"/>
      <c r="D82" s="170"/>
      <c r="E82" s="170"/>
      <c r="F82" s="171"/>
      <c r="G82" s="3">
        <v>4</v>
      </c>
      <c r="H82" s="133" t="s">
        <v>382</v>
      </c>
      <c r="I82" s="133"/>
      <c r="J82" s="126"/>
      <c r="K82" s="126"/>
      <c r="L82" s="126"/>
    </row>
    <row r="83" spans="1:12" ht="17.25" customHeight="1">
      <c r="B83" s="169" t="s">
        <v>435</v>
      </c>
      <c r="C83" s="170"/>
      <c r="D83" s="170"/>
      <c r="E83" s="170"/>
      <c r="F83" s="171"/>
      <c r="G83" s="3">
        <v>5</v>
      </c>
      <c r="H83" s="133" t="s">
        <v>382</v>
      </c>
      <c r="I83" s="133"/>
      <c r="J83" s="126" t="s">
        <v>406</v>
      </c>
      <c r="K83" s="126"/>
      <c r="L83" s="126"/>
    </row>
    <row r="84" spans="1:12" ht="17.25" customHeight="1">
      <c r="B84" s="169" t="s">
        <v>436</v>
      </c>
      <c r="C84" s="170"/>
      <c r="D84" s="170"/>
      <c r="E84" s="170"/>
      <c r="F84" s="171"/>
      <c r="G84" s="3">
        <v>6</v>
      </c>
      <c r="H84" s="133" t="s">
        <v>382</v>
      </c>
      <c r="I84" s="133"/>
      <c r="J84" s="126"/>
      <c r="K84" s="126"/>
      <c r="L84" s="126"/>
    </row>
    <row r="85" spans="1:12" ht="17.25" customHeight="1">
      <c r="B85" s="169" t="s">
        <v>413</v>
      </c>
      <c r="C85" s="170"/>
      <c r="D85" s="170"/>
      <c r="E85" s="170"/>
      <c r="F85" s="171"/>
      <c r="G85" s="3">
        <v>5</v>
      </c>
      <c r="H85" s="133" t="s">
        <v>382</v>
      </c>
      <c r="I85" s="133"/>
      <c r="J85" s="126" t="s">
        <v>406</v>
      </c>
      <c r="K85" s="126"/>
      <c r="L85" s="126"/>
    </row>
    <row r="86" spans="1:12" ht="17.25" customHeight="1">
      <c r="B86" s="169" t="s">
        <v>430</v>
      </c>
      <c r="C86" s="170"/>
      <c r="D86" s="170"/>
      <c r="E86" s="170"/>
      <c r="F86" s="171"/>
      <c r="G86" s="4">
        <f>G80+G83+G84+G85</f>
        <v>21</v>
      </c>
      <c r="H86" s="133" t="s">
        <v>382</v>
      </c>
      <c r="I86" s="133"/>
    </row>
    <row r="87" spans="1:12" ht="17.25" customHeight="1">
      <c r="A87" s="136" t="s">
        <v>6</v>
      </c>
      <c r="B87" s="136"/>
      <c r="C87" s="136"/>
      <c r="D87" s="136"/>
      <c r="E87" s="136"/>
      <c r="F87" s="136"/>
    </row>
    <row r="88" spans="1:12" ht="17.25" customHeight="1">
      <c r="B88" s="169" t="s">
        <v>383</v>
      </c>
      <c r="C88" s="170"/>
      <c r="D88" s="170"/>
      <c r="E88" s="170"/>
      <c r="F88" s="171"/>
      <c r="G88" s="4">
        <f>G64-(G86*G67)</f>
        <v>258</v>
      </c>
      <c r="H88" s="137" t="s">
        <v>384</v>
      </c>
      <c r="I88" s="139"/>
    </row>
  </sheetData>
  <mergeCells count="66">
    <mergeCell ref="B81:F81"/>
    <mergeCell ref="H81:I81"/>
    <mergeCell ref="B80:F80"/>
    <mergeCell ref="H80:I80"/>
    <mergeCell ref="J80:L82"/>
    <mergeCell ref="B82:F82"/>
    <mergeCell ref="H82:I82"/>
    <mergeCell ref="B85:F85"/>
    <mergeCell ref="H85:I85"/>
    <mergeCell ref="J85:L85"/>
    <mergeCell ref="B83:F83"/>
    <mergeCell ref="H83:I83"/>
    <mergeCell ref="J83:L84"/>
    <mergeCell ref="B84:F84"/>
    <mergeCell ref="H84:I84"/>
    <mergeCell ref="J64:N64"/>
    <mergeCell ref="B72:F72"/>
    <mergeCell ref="B75:F75"/>
    <mergeCell ref="A65:F65"/>
    <mergeCell ref="B67:F67"/>
    <mergeCell ref="H75:I75"/>
    <mergeCell ref="H64:I64"/>
    <mergeCell ref="H67:I67"/>
    <mergeCell ref="H70:I70"/>
    <mergeCell ref="H71:I71"/>
    <mergeCell ref="J65:N65"/>
    <mergeCell ref="J66:N66"/>
    <mergeCell ref="J67:M67"/>
    <mergeCell ref="J70:N73"/>
    <mergeCell ref="B71:F71"/>
    <mergeCell ref="H72:I72"/>
    <mergeCell ref="K55:O55"/>
    <mergeCell ref="K56:O56"/>
    <mergeCell ref="K57:O57"/>
    <mergeCell ref="J62:R62"/>
    <mergeCell ref="A59:D59"/>
    <mergeCell ref="E59:H59"/>
    <mergeCell ref="A62:I62"/>
    <mergeCell ref="A1:D1"/>
    <mergeCell ref="E1:H1"/>
    <mergeCell ref="A66:F66"/>
    <mergeCell ref="A69:F69"/>
    <mergeCell ref="B70:F70"/>
    <mergeCell ref="A60:F60"/>
    <mergeCell ref="B64:F64"/>
    <mergeCell ref="A61:F61"/>
    <mergeCell ref="A63:I63"/>
    <mergeCell ref="H73:I73"/>
    <mergeCell ref="H74:I74"/>
    <mergeCell ref="A68:F68"/>
    <mergeCell ref="J68:N68"/>
    <mergeCell ref="A79:F79"/>
    <mergeCell ref="J69:N69"/>
    <mergeCell ref="B73:F73"/>
    <mergeCell ref="B74:F74"/>
    <mergeCell ref="A77:F77"/>
    <mergeCell ref="B78:F78"/>
    <mergeCell ref="B76:F76"/>
    <mergeCell ref="H76:I76"/>
    <mergeCell ref="J74:O75"/>
    <mergeCell ref="H78:I78"/>
    <mergeCell ref="B86:F86"/>
    <mergeCell ref="H86:I86"/>
    <mergeCell ref="A87:F87"/>
    <mergeCell ref="B88:F88"/>
    <mergeCell ref="H88:I88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544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95250</xdr:rowOff>
              </from>
              <to>
                <xdr:col>9</xdr:col>
                <xdr:colOff>314325</xdr:colOff>
                <xdr:row>57</xdr:row>
                <xdr:rowOff>57150</xdr:rowOff>
              </to>
            </anchor>
          </objectPr>
        </oleObject>
      </mc:Choice>
      <mc:Fallback>
        <oleObject progId="JWB32.Document" shapeId="15440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61"/>
  </sheetPr>
  <dimension ref="A1:R90"/>
  <sheetViews>
    <sheetView topLeftCell="A80" workbookViewId="0">
      <selection activeCell="H101" sqref="H101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425</v>
      </c>
      <c r="F1" s="200"/>
      <c r="G1" s="200"/>
      <c r="H1" s="200"/>
    </row>
    <row r="55" spans="1:18">
      <c r="K55" s="208" t="s">
        <v>16</v>
      </c>
      <c r="L55" s="208"/>
      <c r="M55" s="208"/>
      <c r="N55" s="208"/>
      <c r="O55" s="208"/>
    </row>
    <row r="56" spans="1:18">
      <c r="K56" s="209" t="s">
        <v>17</v>
      </c>
      <c r="L56" s="209"/>
      <c r="M56" s="209"/>
      <c r="N56" s="209"/>
      <c r="O56" s="209"/>
    </row>
    <row r="57" spans="1:18">
      <c r="K57" s="211" t="s">
        <v>380</v>
      </c>
      <c r="L57" s="211"/>
      <c r="M57" s="211"/>
      <c r="N57" s="211"/>
      <c r="O57" s="211"/>
    </row>
    <row r="59" spans="1:18" ht="24" customHeight="1">
      <c r="A59" s="200" t="s">
        <v>1</v>
      </c>
      <c r="B59" s="200"/>
      <c r="C59" s="200"/>
      <c r="D59" s="200"/>
      <c r="E59" s="200" t="s">
        <v>426</v>
      </c>
      <c r="F59" s="200"/>
      <c r="G59" s="200"/>
      <c r="H59" s="200"/>
    </row>
    <row r="60" spans="1:18" ht="17.25" customHeight="1">
      <c r="A60" s="204" t="s">
        <v>354</v>
      </c>
      <c r="B60" s="204"/>
      <c r="C60" s="204"/>
      <c r="D60" s="204"/>
      <c r="E60" s="204"/>
      <c r="F60" s="204"/>
    </row>
    <row r="61" spans="1:18" ht="17.25" customHeight="1">
      <c r="A61" s="136" t="s">
        <v>13</v>
      </c>
      <c r="B61" s="136"/>
      <c r="C61" s="136"/>
      <c r="D61" s="136"/>
      <c r="E61" s="136"/>
      <c r="F61" s="136"/>
    </row>
    <row r="62" spans="1:18" ht="17.25" customHeight="1">
      <c r="A62" s="136" t="s">
        <v>422</v>
      </c>
      <c r="B62" s="136"/>
      <c r="C62" s="136"/>
      <c r="D62" s="136"/>
      <c r="E62" s="136"/>
      <c r="F62" s="136"/>
      <c r="G62" s="136"/>
      <c r="H62" s="136"/>
      <c r="I62" s="136"/>
      <c r="J62" s="136" t="s">
        <v>482</v>
      </c>
      <c r="K62" s="136"/>
      <c r="L62" s="136"/>
      <c r="M62" s="136"/>
      <c r="N62" s="136"/>
      <c r="O62" s="136"/>
      <c r="P62" s="136"/>
      <c r="Q62" s="136"/>
      <c r="R62" s="136"/>
    </row>
    <row r="63" spans="1:18" ht="17.25" customHeight="1">
      <c r="A63" s="136" t="s">
        <v>423</v>
      </c>
      <c r="B63" s="136"/>
      <c r="C63" s="136"/>
      <c r="D63" s="136"/>
      <c r="E63" s="136"/>
      <c r="F63" s="136"/>
      <c r="G63" s="136"/>
      <c r="H63" s="136"/>
      <c r="I63" s="136"/>
    </row>
    <row r="64" spans="1:18" ht="17.25" customHeight="1">
      <c r="B64" s="169" t="s">
        <v>2</v>
      </c>
      <c r="C64" s="170"/>
      <c r="D64" s="170"/>
      <c r="E64" s="170"/>
      <c r="F64" s="171"/>
      <c r="G64" s="2">
        <v>300</v>
      </c>
      <c r="H64" s="137" t="s">
        <v>378</v>
      </c>
      <c r="I64" s="139"/>
      <c r="J64" s="136" t="s">
        <v>448</v>
      </c>
      <c r="K64" s="136"/>
      <c r="L64" s="136"/>
      <c r="M64" s="136"/>
      <c r="N64" s="136"/>
    </row>
    <row r="65" spans="1:15" ht="17.25" customHeight="1">
      <c r="A65" s="136" t="s">
        <v>470</v>
      </c>
      <c r="B65" s="136"/>
      <c r="C65" s="136"/>
      <c r="D65" s="136"/>
      <c r="E65" s="136"/>
      <c r="F65" s="136"/>
      <c r="J65" s="136"/>
      <c r="K65" s="136"/>
      <c r="L65" s="136"/>
      <c r="M65" s="136"/>
      <c r="N65" s="136"/>
    </row>
    <row r="66" spans="1:15" ht="17.25" customHeight="1">
      <c r="A66" s="136" t="s">
        <v>462</v>
      </c>
      <c r="B66" s="136"/>
      <c r="C66" s="136"/>
      <c r="D66" s="136"/>
      <c r="E66" s="136"/>
      <c r="F66" s="136"/>
      <c r="J66" s="136"/>
      <c r="K66" s="136"/>
      <c r="L66" s="136"/>
      <c r="M66" s="136"/>
      <c r="N66" s="136"/>
    </row>
    <row r="67" spans="1:15" ht="51" customHeight="1">
      <c r="B67" s="201" t="s">
        <v>9</v>
      </c>
      <c r="C67" s="202"/>
      <c r="D67" s="202"/>
      <c r="E67" s="202"/>
      <c r="F67" s="203"/>
      <c r="G67" s="3">
        <v>2</v>
      </c>
      <c r="H67" s="137" t="s">
        <v>381</v>
      </c>
      <c r="I67" s="139"/>
      <c r="J67" s="136" t="s">
        <v>464</v>
      </c>
      <c r="K67" s="136"/>
      <c r="L67" s="136"/>
      <c r="M67" s="136"/>
    </row>
    <row r="68" spans="1:15" ht="17.25" customHeight="1">
      <c r="A68" s="136" t="s">
        <v>356</v>
      </c>
      <c r="B68" s="136"/>
      <c r="C68" s="136"/>
      <c r="D68" s="136"/>
      <c r="E68" s="136"/>
      <c r="F68" s="136"/>
      <c r="J68" s="136"/>
      <c r="K68" s="136"/>
      <c r="L68" s="136"/>
      <c r="M68" s="136"/>
      <c r="N68" s="136"/>
    </row>
    <row r="69" spans="1:15" ht="17.25" customHeight="1">
      <c r="A69" s="212" t="s">
        <v>472</v>
      </c>
      <c r="B69" s="136"/>
      <c r="C69" s="136"/>
      <c r="D69" s="136"/>
      <c r="E69" s="136"/>
      <c r="F69" s="136"/>
      <c r="J69" s="136"/>
      <c r="K69" s="136"/>
      <c r="L69" s="136"/>
      <c r="M69" s="136"/>
      <c r="N69" s="136"/>
    </row>
    <row r="70" spans="1:15" ht="17.25" customHeight="1">
      <c r="B70" s="169" t="s">
        <v>405</v>
      </c>
      <c r="C70" s="170"/>
      <c r="D70" s="170"/>
      <c r="E70" s="170"/>
      <c r="F70" s="171"/>
      <c r="G70" s="3">
        <v>3</v>
      </c>
      <c r="H70" s="133" t="s">
        <v>391</v>
      </c>
      <c r="I70" s="133"/>
      <c r="J70" s="126" t="s">
        <v>449</v>
      </c>
      <c r="K70" s="126"/>
      <c r="L70" s="126"/>
      <c r="M70" s="126"/>
      <c r="N70" s="126"/>
    </row>
    <row r="71" spans="1:15" ht="17.25" customHeight="1">
      <c r="B71" s="169" t="s">
        <v>395</v>
      </c>
      <c r="C71" s="170"/>
      <c r="D71" s="170"/>
      <c r="E71" s="170"/>
      <c r="F71" s="171"/>
      <c r="G71" s="3">
        <v>5</v>
      </c>
      <c r="H71" s="133" t="s">
        <v>382</v>
      </c>
      <c r="I71" s="133"/>
      <c r="J71" s="126"/>
      <c r="K71" s="126"/>
      <c r="L71" s="126"/>
      <c r="M71" s="126"/>
      <c r="N71" s="126"/>
    </row>
    <row r="72" spans="1:15" ht="17.25" customHeight="1">
      <c r="B72" s="169" t="s">
        <v>400</v>
      </c>
      <c r="C72" s="170"/>
      <c r="D72" s="170"/>
      <c r="E72" s="170"/>
      <c r="F72" s="171"/>
      <c r="G72" s="3">
        <v>6</v>
      </c>
      <c r="H72" s="133" t="s">
        <v>382</v>
      </c>
      <c r="I72" s="133"/>
      <c r="J72" s="126"/>
      <c r="K72" s="126"/>
      <c r="L72" s="126"/>
      <c r="M72" s="126"/>
      <c r="N72" s="126"/>
    </row>
    <row r="73" spans="1:15" ht="17.25" customHeight="1">
      <c r="B73" s="169" t="s">
        <v>428</v>
      </c>
      <c r="C73" s="170"/>
      <c r="D73" s="170"/>
      <c r="E73" s="170"/>
      <c r="F73" s="171"/>
      <c r="G73" s="3">
        <v>6</v>
      </c>
      <c r="H73" s="133" t="s">
        <v>382</v>
      </c>
      <c r="I73" s="133"/>
      <c r="J73" s="126"/>
      <c r="K73" s="126"/>
      <c r="L73" s="126"/>
      <c r="M73" s="126"/>
      <c r="N73" s="126"/>
    </row>
    <row r="74" spans="1:15" ht="17.25" customHeight="1">
      <c r="B74" s="169" t="s">
        <v>453</v>
      </c>
      <c r="C74" s="170"/>
      <c r="D74" s="170"/>
      <c r="E74" s="170"/>
      <c r="F74" s="171"/>
      <c r="G74" s="3">
        <v>3</v>
      </c>
      <c r="H74" s="133" t="s">
        <v>391</v>
      </c>
      <c r="I74" s="133"/>
      <c r="J74" s="126"/>
      <c r="K74" s="126"/>
      <c r="L74" s="126"/>
      <c r="M74" s="126"/>
      <c r="N74" s="126"/>
    </row>
    <row r="75" spans="1:15" ht="17.25" customHeight="1">
      <c r="B75" s="169" t="s">
        <v>478</v>
      </c>
      <c r="C75" s="170"/>
      <c r="D75" s="170"/>
      <c r="E75" s="170"/>
      <c r="F75" s="171"/>
      <c r="G75" s="3">
        <v>4</v>
      </c>
      <c r="H75" s="133" t="s">
        <v>391</v>
      </c>
      <c r="I75" s="133"/>
      <c r="J75" s="126" t="s">
        <v>0</v>
      </c>
      <c r="K75" s="126"/>
      <c r="L75" s="126"/>
      <c r="M75" s="126"/>
      <c r="N75" s="126"/>
      <c r="O75" s="126"/>
    </row>
    <row r="76" spans="1:15" ht="17.25" customHeight="1">
      <c r="B76" s="169" t="s">
        <v>454</v>
      </c>
      <c r="C76" s="170"/>
      <c r="D76" s="170"/>
      <c r="E76" s="170"/>
      <c r="F76" s="171"/>
      <c r="G76" s="3">
        <v>5</v>
      </c>
      <c r="H76" s="133" t="s">
        <v>391</v>
      </c>
      <c r="I76" s="133"/>
      <c r="J76" s="126"/>
      <c r="K76" s="126"/>
      <c r="L76" s="126"/>
      <c r="M76" s="126"/>
      <c r="N76" s="126"/>
      <c r="O76" s="126"/>
    </row>
    <row r="77" spans="1:15" ht="17.25" customHeight="1">
      <c r="B77" s="169" t="s">
        <v>427</v>
      </c>
      <c r="C77" s="170"/>
      <c r="D77" s="170"/>
      <c r="E77" s="170"/>
      <c r="F77" s="171"/>
      <c r="G77" s="3">
        <v>5</v>
      </c>
      <c r="H77" s="133" t="s">
        <v>391</v>
      </c>
      <c r="I77" s="133"/>
      <c r="J77" s="126"/>
      <c r="K77" s="126"/>
      <c r="L77" s="126"/>
      <c r="M77" s="126"/>
      <c r="N77" s="126"/>
      <c r="O77" s="126"/>
    </row>
    <row r="78" spans="1:15" ht="17.25" customHeight="1">
      <c r="B78" s="169" t="s">
        <v>429</v>
      </c>
      <c r="C78" s="170"/>
      <c r="D78" s="170"/>
      <c r="E78" s="170"/>
      <c r="F78" s="171"/>
      <c r="G78" s="4">
        <f>G70+G74+G75+G76+G77</f>
        <v>20</v>
      </c>
      <c r="H78" s="133" t="s">
        <v>391</v>
      </c>
      <c r="I78" s="133"/>
    </row>
    <row r="79" spans="1:15" ht="17.25" customHeight="1">
      <c r="A79" s="136" t="s">
        <v>393</v>
      </c>
      <c r="B79" s="136"/>
      <c r="C79" s="136"/>
      <c r="D79" s="136"/>
      <c r="E79" s="136"/>
      <c r="F79" s="136"/>
    </row>
    <row r="80" spans="1:15" ht="17.25" customHeight="1">
      <c r="B80" s="169" t="s">
        <v>398</v>
      </c>
      <c r="C80" s="170"/>
      <c r="D80" s="170"/>
      <c r="E80" s="170"/>
      <c r="F80" s="171"/>
      <c r="G80" s="4">
        <f>G64-(G78*G67)</f>
        <v>260</v>
      </c>
      <c r="H80" s="137" t="s">
        <v>390</v>
      </c>
      <c r="I80" s="139"/>
    </row>
    <row r="81" spans="1:12" ht="17.25" customHeight="1">
      <c r="A81" s="212" t="s">
        <v>473</v>
      </c>
      <c r="B81" s="136"/>
      <c r="C81" s="136"/>
      <c r="D81" s="136"/>
      <c r="E81" s="136"/>
      <c r="F81" s="136"/>
    </row>
    <row r="82" spans="1:12" ht="17.25" customHeight="1">
      <c r="B82" s="169" t="s">
        <v>434</v>
      </c>
      <c r="C82" s="170"/>
      <c r="D82" s="170"/>
      <c r="E82" s="170"/>
      <c r="F82" s="171"/>
      <c r="G82" s="3">
        <v>5</v>
      </c>
      <c r="H82" s="133" t="s">
        <v>382</v>
      </c>
      <c r="I82" s="133"/>
      <c r="J82" s="126" t="s">
        <v>406</v>
      </c>
      <c r="K82" s="126"/>
      <c r="L82" s="126"/>
    </row>
    <row r="83" spans="1:12" ht="17.25" customHeight="1">
      <c r="B83" s="169" t="s">
        <v>433</v>
      </c>
      <c r="C83" s="170"/>
      <c r="D83" s="170"/>
      <c r="E83" s="170"/>
      <c r="F83" s="171"/>
      <c r="G83" s="3">
        <v>4</v>
      </c>
      <c r="H83" s="133" t="s">
        <v>382</v>
      </c>
      <c r="I83" s="133"/>
      <c r="J83" s="126"/>
      <c r="K83" s="126"/>
      <c r="L83" s="126"/>
    </row>
    <row r="84" spans="1:12" ht="17.25" customHeight="1">
      <c r="B84" s="169" t="s">
        <v>414</v>
      </c>
      <c r="C84" s="170"/>
      <c r="D84" s="170"/>
      <c r="E84" s="170"/>
      <c r="F84" s="171"/>
      <c r="G84" s="3">
        <v>4</v>
      </c>
      <c r="H84" s="133" t="s">
        <v>382</v>
      </c>
      <c r="I84" s="133"/>
      <c r="J84" s="126"/>
      <c r="K84" s="126"/>
      <c r="L84" s="126"/>
    </row>
    <row r="85" spans="1:12" ht="17.25" customHeight="1">
      <c r="B85" s="169" t="s">
        <v>435</v>
      </c>
      <c r="C85" s="170"/>
      <c r="D85" s="170"/>
      <c r="E85" s="170"/>
      <c r="F85" s="171"/>
      <c r="G85" s="3">
        <v>5</v>
      </c>
      <c r="H85" s="133" t="s">
        <v>382</v>
      </c>
      <c r="I85" s="133"/>
      <c r="J85" s="126" t="s">
        <v>406</v>
      </c>
      <c r="K85" s="126"/>
      <c r="L85" s="126"/>
    </row>
    <row r="86" spans="1:12" ht="17.25" customHeight="1">
      <c r="B86" s="169" t="s">
        <v>436</v>
      </c>
      <c r="C86" s="170"/>
      <c r="D86" s="170"/>
      <c r="E86" s="170"/>
      <c r="F86" s="171"/>
      <c r="G86" s="3">
        <v>6</v>
      </c>
      <c r="H86" s="133" t="s">
        <v>382</v>
      </c>
      <c r="I86" s="133"/>
      <c r="J86" s="126"/>
      <c r="K86" s="126"/>
      <c r="L86" s="126"/>
    </row>
    <row r="87" spans="1:12" ht="17.25" customHeight="1">
      <c r="B87" s="169" t="s">
        <v>413</v>
      </c>
      <c r="C87" s="170"/>
      <c r="D87" s="170"/>
      <c r="E87" s="170"/>
      <c r="F87" s="171"/>
      <c r="G87" s="3">
        <v>5</v>
      </c>
      <c r="H87" s="133" t="s">
        <v>382</v>
      </c>
      <c r="I87" s="133"/>
      <c r="J87" s="126" t="s">
        <v>406</v>
      </c>
      <c r="K87" s="126"/>
      <c r="L87" s="126"/>
    </row>
    <row r="88" spans="1:12" ht="17.25" customHeight="1">
      <c r="B88" s="169" t="s">
        <v>424</v>
      </c>
      <c r="C88" s="170"/>
      <c r="D88" s="170"/>
      <c r="E88" s="170"/>
      <c r="F88" s="171"/>
      <c r="G88" s="4">
        <f>G82+G85+G86+G87</f>
        <v>21</v>
      </c>
      <c r="H88" s="133" t="s">
        <v>353</v>
      </c>
      <c r="I88" s="133"/>
    </row>
    <row r="89" spans="1:12" ht="17.25" customHeight="1">
      <c r="A89" s="136" t="s">
        <v>6</v>
      </c>
      <c r="B89" s="136"/>
      <c r="C89" s="136"/>
      <c r="D89" s="136"/>
      <c r="E89" s="136"/>
      <c r="F89" s="136"/>
    </row>
    <row r="90" spans="1:12" ht="17.25" customHeight="1">
      <c r="B90" s="169" t="s">
        <v>383</v>
      </c>
      <c r="C90" s="170"/>
      <c r="D90" s="170"/>
      <c r="E90" s="170"/>
      <c r="F90" s="171"/>
      <c r="G90" s="4">
        <f>G64-(G88*G67)</f>
        <v>258</v>
      </c>
      <c r="H90" s="137" t="s">
        <v>384</v>
      </c>
      <c r="I90" s="139"/>
    </row>
  </sheetData>
  <mergeCells count="70">
    <mergeCell ref="B90:F90"/>
    <mergeCell ref="H90:I90"/>
    <mergeCell ref="H76:I76"/>
    <mergeCell ref="J75:O77"/>
    <mergeCell ref="B88:F88"/>
    <mergeCell ref="H88:I88"/>
    <mergeCell ref="A89:F89"/>
    <mergeCell ref="B82:F82"/>
    <mergeCell ref="H82:I82"/>
    <mergeCell ref="J82:L84"/>
    <mergeCell ref="B84:F84"/>
    <mergeCell ref="B83:F83"/>
    <mergeCell ref="H83:I83"/>
    <mergeCell ref="H84:I84"/>
    <mergeCell ref="B87:F87"/>
    <mergeCell ref="H87:I87"/>
    <mergeCell ref="J68:N68"/>
    <mergeCell ref="A81:F81"/>
    <mergeCell ref="J69:N69"/>
    <mergeCell ref="B74:F74"/>
    <mergeCell ref="B75:F75"/>
    <mergeCell ref="A79:F79"/>
    <mergeCell ref="B80:F80"/>
    <mergeCell ref="B78:F78"/>
    <mergeCell ref="B70:F70"/>
    <mergeCell ref="J70:N74"/>
    <mergeCell ref="B71:F71"/>
    <mergeCell ref="H78:I78"/>
    <mergeCell ref="H80:I80"/>
    <mergeCell ref="B73:F73"/>
    <mergeCell ref="H73:I73"/>
    <mergeCell ref="B76:F76"/>
    <mergeCell ref="A1:D1"/>
    <mergeCell ref="E1:H1"/>
    <mergeCell ref="J65:N65"/>
    <mergeCell ref="J66:N66"/>
    <mergeCell ref="J67:M67"/>
    <mergeCell ref="A60:F60"/>
    <mergeCell ref="B64:F64"/>
    <mergeCell ref="A61:F61"/>
    <mergeCell ref="K55:O55"/>
    <mergeCell ref="K56:O56"/>
    <mergeCell ref="K57:O57"/>
    <mergeCell ref="J62:R62"/>
    <mergeCell ref="A59:D59"/>
    <mergeCell ref="E59:H59"/>
    <mergeCell ref="A63:I63"/>
    <mergeCell ref="A62:I62"/>
    <mergeCell ref="J64:N64"/>
    <mergeCell ref="B72:F72"/>
    <mergeCell ref="B77:F77"/>
    <mergeCell ref="A65:F65"/>
    <mergeCell ref="B67:F67"/>
    <mergeCell ref="H77:I77"/>
    <mergeCell ref="A66:F66"/>
    <mergeCell ref="A69:F69"/>
    <mergeCell ref="H64:I64"/>
    <mergeCell ref="H67:I67"/>
    <mergeCell ref="H70:I70"/>
    <mergeCell ref="H71:I71"/>
    <mergeCell ref="H72:I72"/>
    <mergeCell ref="H74:I74"/>
    <mergeCell ref="H75:I75"/>
    <mergeCell ref="A68:F68"/>
    <mergeCell ref="J87:L87"/>
    <mergeCell ref="B85:F85"/>
    <mergeCell ref="H85:I85"/>
    <mergeCell ref="J85:L86"/>
    <mergeCell ref="B86:F86"/>
    <mergeCell ref="H86:I86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647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123825</xdr:rowOff>
              </from>
              <to>
                <xdr:col>9</xdr:col>
                <xdr:colOff>381000</xdr:colOff>
                <xdr:row>57</xdr:row>
                <xdr:rowOff>76200</xdr:rowOff>
              </to>
            </anchor>
          </objectPr>
        </oleObject>
      </mc:Choice>
      <mc:Fallback>
        <oleObject progId="JWB32.Document" shapeId="16476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3"/>
  </sheetPr>
  <dimension ref="A1:I1"/>
  <sheetViews>
    <sheetView topLeftCell="A19" workbookViewId="0">
      <selection activeCell="K2" sqref="K2"/>
    </sheetView>
  </sheetViews>
  <sheetFormatPr defaultRowHeight="13.5"/>
  <sheetData>
    <row r="1" spans="1:9" ht="24" customHeight="1">
      <c r="A1" s="214" t="s">
        <v>360</v>
      </c>
      <c r="B1" s="214"/>
      <c r="C1" s="214"/>
      <c r="D1" s="214"/>
      <c r="E1" s="214"/>
      <c r="F1" s="214"/>
      <c r="G1" s="214"/>
      <c r="H1" s="214"/>
      <c r="I1" s="214"/>
    </row>
  </sheetData>
  <mergeCells count="1">
    <mergeCell ref="A1:I1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073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133350</xdr:rowOff>
              </from>
              <to>
                <xdr:col>8</xdr:col>
                <xdr:colOff>485775</xdr:colOff>
                <xdr:row>45</xdr:row>
                <xdr:rowOff>66675</xdr:rowOff>
              </to>
            </anchor>
          </objectPr>
        </oleObject>
      </mc:Choice>
      <mc:Fallback>
        <oleObject progId="JWB32.Document" shapeId="3073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34"/>
  </sheetPr>
  <dimension ref="A1:Q61"/>
  <sheetViews>
    <sheetView workbookViewId="0">
      <selection activeCell="M17" sqref="M17"/>
    </sheetView>
  </sheetViews>
  <sheetFormatPr defaultRowHeight="13.5"/>
  <cols>
    <col min="9" max="9" width="7" style="6" customWidth="1"/>
    <col min="10" max="10" width="6.625" customWidth="1"/>
  </cols>
  <sheetData>
    <row r="1" spans="1:17" ht="23.25" customHeight="1">
      <c r="A1" s="214" t="s">
        <v>361</v>
      </c>
      <c r="B1" s="214"/>
      <c r="C1" s="214"/>
      <c r="D1" s="214"/>
      <c r="E1" s="214"/>
      <c r="F1" s="214"/>
      <c r="G1" s="214"/>
      <c r="H1" s="214"/>
      <c r="I1" s="214"/>
      <c r="J1" s="214"/>
      <c r="K1" s="111"/>
    </row>
    <row r="2" spans="1:17" ht="17.25" customHeight="1">
      <c r="A2" s="216" t="s">
        <v>371</v>
      </c>
      <c r="B2" s="216"/>
      <c r="C2" s="216"/>
      <c r="D2" s="216"/>
      <c r="E2" s="216"/>
      <c r="F2" s="216"/>
      <c r="G2" s="216"/>
      <c r="H2" s="111"/>
      <c r="I2" s="112"/>
      <c r="J2" s="111"/>
      <c r="K2" s="111"/>
    </row>
    <row r="3" spans="1:17" ht="17.25" customHeight="1">
      <c r="A3" s="110"/>
      <c r="B3" s="110"/>
      <c r="C3" s="110"/>
      <c r="D3" s="110"/>
      <c r="E3" s="110"/>
      <c r="F3" s="110"/>
      <c r="G3" s="110"/>
      <c r="H3" s="111"/>
      <c r="I3" s="112"/>
      <c r="J3" s="111"/>
      <c r="K3" s="111"/>
    </row>
    <row r="4" spans="1:17" ht="17.25" customHeight="1">
      <c r="A4" s="216" t="s">
        <v>372</v>
      </c>
      <c r="B4" s="216"/>
      <c r="C4" s="216"/>
      <c r="D4" s="216"/>
      <c r="E4" s="216"/>
      <c r="F4" s="216"/>
      <c r="G4" s="216"/>
      <c r="H4" s="216"/>
      <c r="I4" s="216"/>
      <c r="J4" s="216"/>
      <c r="K4" s="111"/>
    </row>
    <row r="5" spans="1:17" ht="17.25" customHeight="1">
      <c r="B5" s="215" t="s">
        <v>362</v>
      </c>
      <c r="C5" s="215"/>
      <c r="D5" s="215"/>
      <c r="E5" s="215"/>
      <c r="F5" s="215"/>
      <c r="G5" s="215"/>
      <c r="H5" s="113">
        <v>0.19600000000000001</v>
      </c>
      <c r="I5" s="133" t="s">
        <v>352</v>
      </c>
      <c r="J5" s="133"/>
    </row>
    <row r="6" spans="1:17" ht="17.25" customHeight="1">
      <c r="A6" s="136" t="s">
        <v>350</v>
      </c>
      <c r="B6" s="136"/>
      <c r="C6" s="136"/>
      <c r="I6"/>
    </row>
    <row r="7" spans="1:17" ht="17.25" customHeight="1">
      <c r="B7" s="215" t="s">
        <v>363</v>
      </c>
      <c r="C7" s="215"/>
      <c r="D7" s="215"/>
      <c r="E7" s="215"/>
      <c r="F7" s="215"/>
      <c r="G7" s="215"/>
      <c r="H7" s="2">
        <v>15.3</v>
      </c>
      <c r="I7" s="133" t="s">
        <v>364</v>
      </c>
      <c r="J7" s="133"/>
    </row>
    <row r="8" spans="1:17" ht="17.25" customHeight="1">
      <c r="A8" s="136" t="s">
        <v>458</v>
      </c>
      <c r="B8" s="136"/>
      <c r="C8" s="136"/>
      <c r="D8" s="118"/>
      <c r="E8" s="118"/>
      <c r="F8" s="118"/>
      <c r="G8" s="118"/>
      <c r="H8" s="118"/>
      <c r="I8" s="117"/>
      <c r="J8" s="117"/>
    </row>
    <row r="9" spans="1:17" ht="17.25" customHeight="1">
      <c r="B9" s="215" t="s">
        <v>365</v>
      </c>
      <c r="C9" s="215"/>
      <c r="D9" s="215"/>
      <c r="E9" s="215"/>
      <c r="F9" s="215"/>
      <c r="G9" s="215"/>
      <c r="H9" s="2">
        <v>55.3</v>
      </c>
      <c r="I9" s="133" t="s">
        <v>366</v>
      </c>
      <c r="J9" s="133"/>
    </row>
    <row r="10" spans="1:17" ht="17.25" customHeight="1">
      <c r="B10" s="215" t="s">
        <v>367</v>
      </c>
      <c r="C10" s="215"/>
      <c r="D10" s="215"/>
      <c r="E10" s="215"/>
      <c r="F10" s="215"/>
      <c r="G10" s="215"/>
      <c r="H10" s="215"/>
      <c r="I10" s="215"/>
      <c r="J10" s="215"/>
    </row>
    <row r="11" spans="1:17" ht="17.25" customHeight="1">
      <c r="A11" s="136" t="s">
        <v>459</v>
      </c>
      <c r="B11" s="136"/>
      <c r="C11" s="136"/>
    </row>
    <row r="12" spans="1:17" ht="17.25" customHeight="1">
      <c r="B12" s="217" t="s">
        <v>377</v>
      </c>
      <c r="C12" s="217"/>
      <c r="D12" s="217"/>
      <c r="E12" s="217"/>
      <c r="F12" s="217"/>
      <c r="G12" s="217"/>
      <c r="H12" s="3">
        <v>15</v>
      </c>
      <c r="I12" s="133" t="s">
        <v>353</v>
      </c>
      <c r="J12" s="133"/>
    </row>
    <row r="13" spans="1:17" ht="17.25" customHeight="1">
      <c r="B13" s="215" t="s">
        <v>368</v>
      </c>
      <c r="C13" s="215"/>
      <c r="D13" s="215"/>
      <c r="E13" s="215"/>
      <c r="F13" s="215"/>
      <c r="G13" s="215"/>
      <c r="H13" s="3">
        <v>2</v>
      </c>
      <c r="I13" s="133" t="s">
        <v>358</v>
      </c>
      <c r="J13" s="133"/>
    </row>
    <row r="14" spans="1:17" ht="17.25" customHeight="1">
      <c r="A14" s="136" t="s">
        <v>458</v>
      </c>
      <c r="B14" s="136"/>
      <c r="C14" s="136"/>
    </row>
    <row r="15" spans="1:17" ht="17.25" customHeight="1">
      <c r="B15" s="215" t="s">
        <v>369</v>
      </c>
      <c r="C15" s="215"/>
      <c r="D15" s="215"/>
      <c r="E15" s="215"/>
      <c r="F15" s="215"/>
      <c r="G15" s="215"/>
      <c r="H15" s="3">
        <v>32</v>
      </c>
      <c r="I15" s="133" t="s">
        <v>357</v>
      </c>
      <c r="J15" s="133"/>
    </row>
    <row r="16" spans="1:17" ht="17.25" customHeight="1">
      <c r="B16" s="215" t="s">
        <v>370</v>
      </c>
      <c r="C16" s="215"/>
      <c r="D16" s="215"/>
      <c r="E16" s="215"/>
      <c r="F16" s="215"/>
      <c r="G16" s="215"/>
      <c r="H16" s="3">
        <v>30</v>
      </c>
      <c r="I16" s="133" t="s">
        <v>357</v>
      </c>
      <c r="J16" s="133"/>
      <c r="O16">
        <f>0.3*H13</f>
        <v>0.6</v>
      </c>
      <c r="P16">
        <v>0.6</v>
      </c>
      <c r="Q16">
        <f>2*(H15-H16)</f>
        <v>4</v>
      </c>
    </row>
    <row r="17" spans="1:10" ht="17.25" customHeight="1"/>
    <row r="18" spans="1:10" ht="17.25" customHeight="1">
      <c r="A18" s="136" t="s">
        <v>373</v>
      </c>
      <c r="B18" s="136"/>
      <c r="C18" s="136"/>
      <c r="D18" s="136"/>
      <c r="E18" s="136"/>
      <c r="F18" s="136"/>
      <c r="G18" s="136"/>
      <c r="H18" s="136"/>
      <c r="I18" s="136"/>
      <c r="J18" s="136"/>
    </row>
    <row r="19" spans="1:10" ht="17.25" customHeight="1"/>
    <row r="20" spans="1:10" ht="17.25" customHeight="1"/>
    <row r="21" spans="1:10" ht="17.25" customHeight="1"/>
    <row r="22" spans="1:10" ht="17.25" customHeight="1"/>
    <row r="23" spans="1:10" ht="17.25" customHeight="1"/>
    <row r="24" spans="1:10" ht="17.25" customHeight="1"/>
    <row r="25" spans="1:10" ht="17.25" customHeight="1"/>
    <row r="26" spans="1:10" ht="17.25" customHeight="1"/>
    <row r="27" spans="1:10" ht="17.25" customHeight="1"/>
    <row r="28" spans="1:10" ht="17.25" customHeight="1"/>
    <row r="29" spans="1:10" ht="17.25" customHeight="1"/>
    <row r="30" spans="1:10" ht="17.25" customHeight="1"/>
    <row r="31" spans="1:10" ht="17.25" customHeight="1"/>
    <row r="32" spans="1:10" ht="17.25" customHeight="1"/>
    <row r="33" ht="17.25" customHeight="1"/>
    <row r="34" ht="17.25" customHeight="1"/>
    <row r="35" ht="17.25" customHeight="1"/>
    <row r="36" ht="17.25" customHeight="1"/>
    <row r="37" ht="17.25" customHeight="1"/>
    <row r="38" ht="17.25" customHeight="1"/>
    <row r="39" ht="17.25" customHeight="1"/>
    <row r="40" ht="17.25" customHeight="1"/>
    <row r="41" ht="17.25" customHeight="1"/>
    <row r="42" ht="17.25" customHeight="1"/>
    <row r="43" ht="17.25" customHeight="1"/>
    <row r="44" ht="17.25" customHeight="1"/>
    <row r="45" ht="17.25" customHeight="1"/>
    <row r="46" ht="17.25" customHeight="1"/>
    <row r="47" ht="17.25" customHeight="1"/>
    <row r="48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  <row r="60" ht="17.25" customHeight="1"/>
    <row r="61" ht="17.25" customHeight="1"/>
  </sheetData>
  <mergeCells count="23">
    <mergeCell ref="B10:J10"/>
    <mergeCell ref="B9:G9"/>
    <mergeCell ref="B5:G5"/>
    <mergeCell ref="B7:G7"/>
    <mergeCell ref="I7:J7"/>
    <mergeCell ref="A8:C8"/>
    <mergeCell ref="I9:J9"/>
    <mergeCell ref="A18:J18"/>
    <mergeCell ref="B16:G16"/>
    <mergeCell ref="I16:J16"/>
    <mergeCell ref="A1:J1"/>
    <mergeCell ref="A2:G2"/>
    <mergeCell ref="A4:J4"/>
    <mergeCell ref="A6:C6"/>
    <mergeCell ref="I12:J12"/>
    <mergeCell ref="B13:G13"/>
    <mergeCell ref="I13:J13"/>
    <mergeCell ref="B15:G15"/>
    <mergeCell ref="I15:J15"/>
    <mergeCell ref="B12:G12"/>
    <mergeCell ref="A11:C11"/>
    <mergeCell ref="A14:C14"/>
    <mergeCell ref="I5:J5"/>
  </mergeCells>
  <phoneticPr fontId="2"/>
  <pageMargins left="0.96" right="0.57999999999999996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3.5"/>
  <sheetData/>
  <phoneticPr fontId="2"/>
  <pageMargins left="0.75" right="0.75" top="1" bottom="1" header="0.51200000000000001" footer="0.5120000000000000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3.5"/>
  <sheetData/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N95"/>
  <sheetViews>
    <sheetView workbookViewId="0">
      <selection activeCell="A13" sqref="A13:C13"/>
    </sheetView>
  </sheetViews>
  <sheetFormatPr defaultRowHeight="13.5"/>
  <cols>
    <col min="1" max="1" width="3.75" customWidth="1"/>
    <col min="2" max="2" width="8" customWidth="1"/>
    <col min="3" max="3" width="3.375" customWidth="1"/>
    <col min="4" max="12" width="14.625" customWidth="1"/>
    <col min="13" max="13" width="12.625" customWidth="1"/>
    <col min="14" max="15" width="11.625" customWidth="1"/>
  </cols>
  <sheetData>
    <row r="1" spans="1:13" ht="16.5" customHeight="1">
      <c r="A1" s="136" t="s">
        <v>19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6.5" customHeight="1">
      <c r="A2" s="137" t="s">
        <v>20</v>
      </c>
      <c r="B2" s="138"/>
      <c r="C2" s="139"/>
      <c r="D2" s="1" t="s">
        <v>21</v>
      </c>
      <c r="E2" s="1" t="s">
        <v>22</v>
      </c>
      <c r="F2" s="1" t="s">
        <v>23</v>
      </c>
      <c r="G2" s="1" t="s">
        <v>24</v>
      </c>
      <c r="H2" s="1" t="s">
        <v>25</v>
      </c>
      <c r="I2" s="6"/>
      <c r="J2" s="6"/>
      <c r="K2" s="6"/>
      <c r="L2" s="6"/>
    </row>
    <row r="3" spans="1:13" ht="16.5" customHeight="1">
      <c r="A3" s="133" t="s">
        <v>28</v>
      </c>
      <c r="B3" s="133"/>
      <c r="C3" s="133"/>
      <c r="D3" s="8" t="s">
        <v>50</v>
      </c>
      <c r="E3" s="8" t="s">
        <v>51</v>
      </c>
      <c r="F3" s="8" t="s">
        <v>54</v>
      </c>
      <c r="G3" s="8" t="s">
        <v>56</v>
      </c>
      <c r="H3" s="8" t="s">
        <v>57</v>
      </c>
      <c r="I3" s="25"/>
      <c r="J3" s="25"/>
      <c r="K3" s="25"/>
      <c r="L3" s="25"/>
    </row>
    <row r="4" spans="1:13" ht="16.5" customHeight="1">
      <c r="A4" s="133" t="s">
        <v>29</v>
      </c>
      <c r="B4" s="133"/>
      <c r="C4" s="133"/>
      <c r="D4" s="8" t="s">
        <v>52</v>
      </c>
      <c r="E4" s="8" t="s">
        <v>53</v>
      </c>
      <c r="F4" s="8" t="s">
        <v>55</v>
      </c>
      <c r="G4" s="8" t="s">
        <v>54</v>
      </c>
      <c r="H4" s="8" t="s">
        <v>58</v>
      </c>
      <c r="I4" s="25"/>
      <c r="J4" s="25"/>
      <c r="K4" s="25"/>
      <c r="L4" s="25"/>
    </row>
    <row r="5" spans="1:13" ht="16.5" customHeight="1">
      <c r="A5" s="133" t="s">
        <v>351</v>
      </c>
      <c r="B5" s="133"/>
      <c r="C5" s="133"/>
      <c r="D5" s="1" t="s">
        <v>59</v>
      </c>
      <c r="E5" s="1" t="s">
        <v>60</v>
      </c>
      <c r="F5" s="1" t="s">
        <v>61</v>
      </c>
      <c r="G5" s="1" t="s">
        <v>62</v>
      </c>
      <c r="H5" s="1" t="s">
        <v>63</v>
      </c>
      <c r="I5" s="6"/>
      <c r="J5" s="6"/>
      <c r="K5" s="6"/>
      <c r="L5" s="6"/>
    </row>
    <row r="6" spans="1:13" ht="27" customHeight="1">
      <c r="A6" s="147" t="s">
        <v>30</v>
      </c>
      <c r="B6" s="148"/>
      <c r="C6" s="149"/>
      <c r="D6" s="9" t="s">
        <v>64</v>
      </c>
      <c r="E6" s="9" t="s">
        <v>65</v>
      </c>
      <c r="F6" s="9" t="s">
        <v>78</v>
      </c>
      <c r="G6" s="9" t="s">
        <v>79</v>
      </c>
      <c r="H6" s="9" t="s">
        <v>81</v>
      </c>
      <c r="I6" s="13"/>
      <c r="J6" s="13"/>
      <c r="K6" s="13"/>
      <c r="L6" s="13"/>
    </row>
    <row r="7" spans="1:13" ht="15.95" customHeight="1">
      <c r="A7" s="150"/>
      <c r="B7" s="151"/>
      <c r="C7" s="152"/>
      <c r="D7" s="10" t="s">
        <v>69</v>
      </c>
      <c r="E7" s="10" t="s">
        <v>70</v>
      </c>
      <c r="F7" s="10" t="s">
        <v>71</v>
      </c>
      <c r="G7" s="10" t="s">
        <v>80</v>
      </c>
      <c r="H7" s="10" t="s">
        <v>82</v>
      </c>
      <c r="I7" s="14"/>
      <c r="J7" s="14"/>
      <c r="K7" s="14"/>
      <c r="L7" s="14"/>
    </row>
    <row r="8" spans="1:13" ht="37.5" customHeight="1">
      <c r="A8" s="147" t="s">
        <v>31</v>
      </c>
      <c r="B8" s="148"/>
      <c r="C8" s="149"/>
      <c r="D8" s="9" t="s">
        <v>73</v>
      </c>
      <c r="E8" s="9" t="s">
        <v>74</v>
      </c>
      <c r="F8" s="9" t="s">
        <v>66</v>
      </c>
      <c r="G8" s="9" t="s">
        <v>67</v>
      </c>
      <c r="H8" s="9" t="s">
        <v>68</v>
      </c>
      <c r="I8" s="13"/>
      <c r="J8" s="13"/>
      <c r="K8" s="13"/>
      <c r="L8" s="13"/>
    </row>
    <row r="9" spans="1:13" ht="17.25" customHeight="1">
      <c r="A9" s="150"/>
      <c r="B9" s="151"/>
      <c r="C9" s="152"/>
      <c r="D9" s="10" t="s">
        <v>75</v>
      </c>
      <c r="E9" s="10" t="s">
        <v>76</v>
      </c>
      <c r="F9" s="10" t="s">
        <v>77</v>
      </c>
      <c r="G9" s="10" t="s">
        <v>72</v>
      </c>
      <c r="H9" s="10" t="s">
        <v>83</v>
      </c>
      <c r="I9" s="14"/>
      <c r="J9" s="14"/>
      <c r="K9" s="14"/>
      <c r="L9" s="14"/>
    </row>
    <row r="10" spans="1:13" ht="16.5" customHeight="1">
      <c r="A10" s="146" t="s">
        <v>32</v>
      </c>
      <c r="B10" s="146"/>
      <c r="C10" s="146"/>
      <c r="D10" s="10" t="s">
        <v>84</v>
      </c>
      <c r="E10" s="10" t="s">
        <v>85</v>
      </c>
      <c r="F10" s="10" t="s">
        <v>86</v>
      </c>
      <c r="G10" s="10" t="s">
        <v>87</v>
      </c>
      <c r="H10" s="10" t="s">
        <v>88</v>
      </c>
      <c r="I10" s="14"/>
      <c r="J10" s="14"/>
      <c r="K10" s="14"/>
      <c r="L10" s="14"/>
    </row>
    <row r="11" spans="1:13" ht="16.5" customHeight="1">
      <c r="A11" s="133" t="s">
        <v>26</v>
      </c>
      <c r="B11" s="133"/>
      <c r="C11" s="133"/>
      <c r="D11" s="1">
        <v>1.25</v>
      </c>
      <c r="E11" s="1">
        <v>1.25</v>
      </c>
      <c r="F11" s="1">
        <v>1.2</v>
      </c>
      <c r="G11" s="1">
        <v>1.2</v>
      </c>
      <c r="H11" s="1">
        <v>1.2</v>
      </c>
      <c r="I11" s="6"/>
      <c r="J11" s="6"/>
      <c r="K11" s="6"/>
      <c r="L11" s="6"/>
    </row>
    <row r="12" spans="1:13" ht="27" customHeight="1">
      <c r="A12" s="125" t="s">
        <v>27</v>
      </c>
      <c r="B12" s="125"/>
      <c r="C12" s="125"/>
      <c r="D12" s="10" t="s">
        <v>89</v>
      </c>
      <c r="E12" s="10" t="s">
        <v>90</v>
      </c>
      <c r="F12" s="10" t="s">
        <v>91</v>
      </c>
      <c r="G12" s="10" t="s">
        <v>92</v>
      </c>
      <c r="H12" s="10" t="s">
        <v>93</v>
      </c>
      <c r="I12" s="14"/>
      <c r="J12" s="14"/>
      <c r="K12" s="14"/>
      <c r="L12" s="14"/>
    </row>
    <row r="13" spans="1:13" ht="27" customHeight="1">
      <c r="A13" s="125" t="s">
        <v>349</v>
      </c>
      <c r="B13" s="125"/>
      <c r="C13" s="125"/>
      <c r="D13" s="10" t="s">
        <v>94</v>
      </c>
      <c r="E13" s="10" t="s">
        <v>95</v>
      </c>
      <c r="F13" s="10" t="s">
        <v>96</v>
      </c>
      <c r="G13" s="10" t="s">
        <v>97</v>
      </c>
      <c r="H13" s="10" t="s">
        <v>98</v>
      </c>
      <c r="I13" s="14"/>
      <c r="J13" s="14"/>
      <c r="K13" s="14"/>
      <c r="L13" s="14"/>
    </row>
    <row r="14" spans="1:13" ht="27" customHeight="1">
      <c r="A14" s="125" t="s">
        <v>33</v>
      </c>
      <c r="B14" s="125"/>
      <c r="C14" s="125"/>
      <c r="D14" s="11" t="s">
        <v>99</v>
      </c>
      <c r="E14" s="11" t="s">
        <v>100</v>
      </c>
      <c r="F14" s="12" t="s">
        <v>101</v>
      </c>
      <c r="G14" s="12" t="s">
        <v>102</v>
      </c>
      <c r="H14" s="12" t="s">
        <v>103</v>
      </c>
      <c r="I14" s="14"/>
      <c r="J14" s="14"/>
      <c r="K14" s="14"/>
      <c r="L14" s="14"/>
    </row>
    <row r="15" spans="1:13" ht="15.75" customHeight="1">
      <c r="A15" s="140" t="s">
        <v>34</v>
      </c>
      <c r="B15" s="141"/>
      <c r="C15" s="142"/>
      <c r="D15" s="127" t="s">
        <v>104</v>
      </c>
      <c r="E15" s="129" t="s">
        <v>105</v>
      </c>
      <c r="F15" s="9" t="s">
        <v>110</v>
      </c>
      <c r="G15" s="9" t="s">
        <v>112</v>
      </c>
      <c r="H15" s="9" t="s">
        <v>114</v>
      </c>
      <c r="I15" s="13"/>
      <c r="J15" s="13"/>
      <c r="K15" s="13"/>
      <c r="L15" s="13"/>
    </row>
    <row r="16" spans="1:13" ht="17.25" customHeight="1">
      <c r="A16" s="143"/>
      <c r="B16" s="144"/>
      <c r="C16" s="145"/>
      <c r="D16" s="128"/>
      <c r="E16" s="130"/>
      <c r="F16" s="10" t="s">
        <v>111</v>
      </c>
      <c r="G16" s="10" t="s">
        <v>113</v>
      </c>
      <c r="H16" s="10" t="s">
        <v>115</v>
      </c>
      <c r="I16" s="14"/>
      <c r="J16" s="14"/>
      <c r="K16" s="14"/>
      <c r="L16" s="14"/>
    </row>
    <row r="17" spans="1:12" ht="27" customHeight="1">
      <c r="A17" s="124" t="s">
        <v>35</v>
      </c>
      <c r="B17" s="124"/>
      <c r="C17" s="124"/>
      <c r="D17" s="1" t="s">
        <v>106</v>
      </c>
      <c r="E17" s="1" t="s">
        <v>106</v>
      </c>
      <c r="F17" s="5" t="s">
        <v>106</v>
      </c>
      <c r="G17" s="5" t="s">
        <v>106</v>
      </c>
      <c r="H17" s="5" t="s">
        <v>106</v>
      </c>
      <c r="I17" s="6"/>
      <c r="J17" s="6"/>
      <c r="K17" s="6"/>
      <c r="L17" s="6"/>
    </row>
    <row r="18" spans="1:12" ht="27" customHeight="1">
      <c r="A18" s="124" t="s">
        <v>36</v>
      </c>
      <c r="B18" s="124"/>
      <c r="C18" s="124"/>
      <c r="D18" s="1" t="s">
        <v>107</v>
      </c>
      <c r="E18" s="1" t="s">
        <v>107</v>
      </c>
      <c r="F18" s="1" t="s">
        <v>107</v>
      </c>
      <c r="G18" s="1" t="s">
        <v>107</v>
      </c>
      <c r="H18" s="1" t="s">
        <v>107</v>
      </c>
      <c r="I18" s="6"/>
      <c r="J18" s="6"/>
      <c r="K18" s="6"/>
      <c r="L18" s="6"/>
    </row>
    <row r="19" spans="1:12" ht="27" customHeight="1">
      <c r="A19" s="125" t="s">
        <v>37</v>
      </c>
      <c r="B19" s="125"/>
      <c r="C19" s="125"/>
      <c r="D19" s="1" t="s">
        <v>108</v>
      </c>
      <c r="E19" s="1" t="s">
        <v>108</v>
      </c>
      <c r="F19" s="1" t="s">
        <v>109</v>
      </c>
      <c r="G19" s="1" t="s">
        <v>109</v>
      </c>
      <c r="H19" s="1" t="s">
        <v>109</v>
      </c>
      <c r="I19" s="6"/>
      <c r="J19" s="6"/>
      <c r="K19" s="6"/>
      <c r="L19" s="6"/>
    </row>
    <row r="20" spans="1:12" ht="16.5" customHeight="1">
      <c r="A20" s="7"/>
      <c r="B20" s="7"/>
      <c r="C20" s="131" t="s">
        <v>38</v>
      </c>
      <c r="D20" s="16" t="s">
        <v>116</v>
      </c>
      <c r="E20" s="16" t="s">
        <v>117</v>
      </c>
      <c r="F20" s="16" t="s">
        <v>118</v>
      </c>
      <c r="G20" s="16" t="s">
        <v>119</v>
      </c>
      <c r="H20" s="16" t="s">
        <v>120</v>
      </c>
      <c r="I20" s="15"/>
      <c r="J20" s="15"/>
      <c r="K20" s="15"/>
      <c r="L20" s="15"/>
    </row>
    <row r="21" spans="1:12" ht="16.5" customHeight="1">
      <c r="A21" s="134" t="s">
        <v>48</v>
      </c>
      <c r="B21" s="133" t="s">
        <v>39</v>
      </c>
      <c r="C21" s="132"/>
      <c r="D21" s="17" t="s">
        <v>121</v>
      </c>
      <c r="E21" s="17" t="s">
        <v>122</v>
      </c>
      <c r="F21" s="18" t="s">
        <v>123</v>
      </c>
      <c r="G21" s="24" t="s">
        <v>124</v>
      </c>
      <c r="H21" s="18" t="s">
        <v>125</v>
      </c>
      <c r="I21" s="32"/>
      <c r="J21" s="32"/>
      <c r="K21" s="32"/>
      <c r="L21" s="32"/>
    </row>
    <row r="22" spans="1:12" ht="16.5" customHeight="1">
      <c r="A22" s="134"/>
      <c r="B22" s="133"/>
      <c r="C22" s="131" t="s">
        <v>49</v>
      </c>
      <c r="D22" s="20" t="s">
        <v>126</v>
      </c>
      <c r="E22" s="20" t="s">
        <v>126</v>
      </c>
      <c r="F22" s="21" t="s">
        <v>128</v>
      </c>
      <c r="G22" s="20" t="s">
        <v>128</v>
      </c>
      <c r="H22" s="23" t="s">
        <v>128</v>
      </c>
      <c r="I22" s="25"/>
      <c r="J22" s="25"/>
      <c r="K22" s="25"/>
      <c r="L22" s="25"/>
    </row>
    <row r="23" spans="1:12" ht="16.5" customHeight="1">
      <c r="A23" s="134"/>
      <c r="B23" s="133"/>
      <c r="C23" s="132"/>
      <c r="D23" s="17" t="s">
        <v>127</v>
      </c>
      <c r="E23" s="17" t="s">
        <v>127</v>
      </c>
      <c r="F23" s="22" t="s">
        <v>129</v>
      </c>
      <c r="G23" s="17" t="s">
        <v>129</v>
      </c>
      <c r="H23" s="19" t="s">
        <v>129</v>
      </c>
      <c r="I23" s="26"/>
      <c r="J23" s="26"/>
      <c r="K23" s="26"/>
      <c r="L23" s="26"/>
    </row>
    <row r="24" spans="1:12" ht="16.5" customHeight="1">
      <c r="A24" s="134"/>
      <c r="B24" s="135" t="s">
        <v>40</v>
      </c>
      <c r="C24" s="27" t="s">
        <v>38</v>
      </c>
      <c r="D24" s="28" t="s">
        <v>130</v>
      </c>
      <c r="E24" s="28" t="s">
        <v>132</v>
      </c>
      <c r="F24" s="29" t="s">
        <v>133</v>
      </c>
      <c r="G24" s="29" t="s">
        <v>135</v>
      </c>
      <c r="H24" s="29" t="s">
        <v>136</v>
      </c>
      <c r="I24" s="32"/>
      <c r="J24" s="32"/>
      <c r="K24" s="32"/>
      <c r="L24" s="32"/>
    </row>
    <row r="25" spans="1:12" ht="16.5" customHeight="1">
      <c r="A25" s="134"/>
      <c r="B25" s="135"/>
      <c r="C25" s="27" t="s">
        <v>49</v>
      </c>
      <c r="D25" s="28" t="s">
        <v>131</v>
      </c>
      <c r="E25" s="28" t="s">
        <v>131</v>
      </c>
      <c r="F25" s="30" t="s">
        <v>134</v>
      </c>
      <c r="G25" s="30" t="s">
        <v>134</v>
      </c>
      <c r="H25" s="114" t="s">
        <v>134</v>
      </c>
      <c r="I25" s="26"/>
      <c r="J25" s="26"/>
      <c r="K25" s="26"/>
      <c r="L25" s="26"/>
    </row>
    <row r="26" spans="1:12" ht="16.5" customHeight="1">
      <c r="A26" s="134"/>
      <c r="B26" s="133" t="s">
        <v>41</v>
      </c>
      <c r="C26" s="1" t="s">
        <v>38</v>
      </c>
      <c r="D26" s="17" t="s">
        <v>137</v>
      </c>
      <c r="E26" s="17" t="s">
        <v>139</v>
      </c>
      <c r="F26" s="18" t="s">
        <v>140</v>
      </c>
      <c r="G26" s="18" t="s">
        <v>141</v>
      </c>
      <c r="H26" s="18" t="s">
        <v>142</v>
      </c>
      <c r="I26" s="32"/>
      <c r="J26" s="32"/>
      <c r="K26" s="32"/>
      <c r="L26" s="32"/>
    </row>
    <row r="27" spans="1:12" ht="16.5" customHeight="1">
      <c r="A27" s="134"/>
      <c r="B27" s="133"/>
      <c r="C27" s="1" t="s">
        <v>49</v>
      </c>
      <c r="D27" s="17" t="s">
        <v>138</v>
      </c>
      <c r="E27" s="17" t="s">
        <v>138</v>
      </c>
      <c r="F27" s="22" t="s">
        <v>131</v>
      </c>
      <c r="G27" s="22" t="s">
        <v>131</v>
      </c>
      <c r="H27" s="115" t="s">
        <v>131</v>
      </c>
      <c r="I27" s="26"/>
      <c r="J27" s="26"/>
      <c r="K27" s="26"/>
      <c r="L27" s="26"/>
    </row>
    <row r="28" spans="1:12" ht="16.5" customHeight="1">
      <c r="A28" s="134"/>
      <c r="B28" s="135" t="s">
        <v>42</v>
      </c>
      <c r="C28" s="27" t="s">
        <v>38</v>
      </c>
      <c r="D28" s="28" t="s">
        <v>143</v>
      </c>
      <c r="E28" s="28" t="s">
        <v>145</v>
      </c>
      <c r="F28" s="29" t="s">
        <v>146</v>
      </c>
      <c r="G28" s="29" t="s">
        <v>147</v>
      </c>
      <c r="H28" s="29" t="s">
        <v>148</v>
      </c>
      <c r="I28" s="32"/>
      <c r="J28" s="32"/>
      <c r="K28" s="32"/>
      <c r="L28" s="32"/>
    </row>
    <row r="29" spans="1:12" ht="16.5" customHeight="1">
      <c r="A29" s="134"/>
      <c r="B29" s="135"/>
      <c r="C29" s="27" t="s">
        <v>49</v>
      </c>
      <c r="D29" s="28" t="s">
        <v>144</v>
      </c>
      <c r="E29" s="28" t="s">
        <v>144</v>
      </c>
      <c r="F29" s="30" t="s">
        <v>138</v>
      </c>
      <c r="G29" s="30" t="s">
        <v>138</v>
      </c>
      <c r="H29" s="114" t="s">
        <v>138</v>
      </c>
      <c r="I29" s="26"/>
      <c r="J29" s="26"/>
      <c r="K29" s="26"/>
      <c r="L29" s="26"/>
    </row>
    <row r="30" spans="1:12" ht="16.5" customHeight="1">
      <c r="A30" s="134"/>
      <c r="B30" s="133" t="s">
        <v>43</v>
      </c>
      <c r="C30" s="1" t="s">
        <v>38</v>
      </c>
      <c r="D30" s="17" t="s">
        <v>149</v>
      </c>
      <c r="E30" s="17" t="s">
        <v>151</v>
      </c>
      <c r="F30" s="18" t="s">
        <v>152</v>
      </c>
      <c r="G30" s="18" t="s">
        <v>153</v>
      </c>
      <c r="H30" s="18" t="s">
        <v>154</v>
      </c>
      <c r="I30" s="32"/>
      <c r="J30" s="32"/>
      <c r="K30" s="32"/>
      <c r="L30" s="32"/>
    </row>
    <row r="31" spans="1:12" ht="16.5" customHeight="1">
      <c r="A31" s="134"/>
      <c r="B31" s="133"/>
      <c r="C31" s="1" t="s">
        <v>49</v>
      </c>
      <c r="D31" s="17" t="s">
        <v>150</v>
      </c>
      <c r="E31" s="17" t="s">
        <v>150</v>
      </c>
      <c r="F31" s="22" t="s">
        <v>144</v>
      </c>
      <c r="G31" s="22" t="s">
        <v>144</v>
      </c>
      <c r="H31" s="115" t="s">
        <v>144</v>
      </c>
      <c r="I31" s="26"/>
      <c r="J31" s="26"/>
      <c r="K31" s="26"/>
      <c r="L31" s="26"/>
    </row>
    <row r="32" spans="1:12" ht="16.5" customHeight="1">
      <c r="A32" s="134"/>
      <c r="B32" s="135" t="s">
        <v>44</v>
      </c>
      <c r="C32" s="27" t="s">
        <v>38</v>
      </c>
      <c r="D32" s="28" t="s">
        <v>155</v>
      </c>
      <c r="E32" s="28" t="s">
        <v>157</v>
      </c>
      <c r="F32" s="29" t="s">
        <v>158</v>
      </c>
      <c r="G32" s="29" t="s">
        <v>160</v>
      </c>
      <c r="H32" s="29" t="s">
        <v>161</v>
      </c>
      <c r="I32" s="32"/>
      <c r="J32" s="32"/>
      <c r="K32" s="32"/>
      <c r="L32" s="32"/>
    </row>
    <row r="33" spans="1:14" ht="16.5" customHeight="1">
      <c r="A33" s="134"/>
      <c r="B33" s="135"/>
      <c r="C33" s="27" t="s">
        <v>49</v>
      </c>
      <c r="D33" s="28" t="s">
        <v>156</v>
      </c>
      <c r="E33" s="28" t="s">
        <v>156</v>
      </c>
      <c r="F33" s="30" t="s">
        <v>159</v>
      </c>
      <c r="G33" s="30" t="s">
        <v>159</v>
      </c>
      <c r="H33" s="114" t="s">
        <v>159</v>
      </c>
      <c r="I33" s="26"/>
      <c r="J33" s="26"/>
      <c r="K33" s="26"/>
      <c r="L33" s="26"/>
    </row>
    <row r="34" spans="1:14" ht="16.5" customHeight="1">
      <c r="A34" s="134"/>
      <c r="B34" s="133" t="s">
        <v>45</v>
      </c>
      <c r="C34" s="1" t="s">
        <v>38</v>
      </c>
      <c r="D34" s="17" t="s">
        <v>162</v>
      </c>
      <c r="E34" s="17" t="s">
        <v>164</v>
      </c>
      <c r="F34" s="18" t="s">
        <v>165</v>
      </c>
      <c r="G34" s="18" t="s">
        <v>166</v>
      </c>
      <c r="H34" s="18" t="s">
        <v>167</v>
      </c>
      <c r="I34" s="32"/>
      <c r="J34" s="32"/>
      <c r="K34" s="32"/>
      <c r="L34" s="32"/>
    </row>
    <row r="35" spans="1:14" ht="16.5" customHeight="1">
      <c r="A35" s="134"/>
      <c r="B35" s="133"/>
      <c r="C35" s="1" t="s">
        <v>49</v>
      </c>
      <c r="D35" s="17" t="s">
        <v>163</v>
      </c>
      <c r="E35" s="17" t="s">
        <v>163</v>
      </c>
      <c r="F35" s="22" t="s">
        <v>156</v>
      </c>
      <c r="G35" s="22" t="s">
        <v>156</v>
      </c>
      <c r="H35" s="17" t="s">
        <v>156</v>
      </c>
      <c r="I35" s="26"/>
      <c r="J35" s="26"/>
      <c r="K35" s="26"/>
      <c r="L35" s="26"/>
    </row>
    <row r="36" spans="1:14" ht="16.5" customHeight="1">
      <c r="A36" s="134"/>
      <c r="B36" s="135" t="s">
        <v>46</v>
      </c>
      <c r="C36" s="27" t="s">
        <v>38</v>
      </c>
      <c r="D36" s="28" t="s">
        <v>168</v>
      </c>
      <c r="E36" s="28" t="s">
        <v>169</v>
      </c>
      <c r="F36" s="29" t="s">
        <v>170</v>
      </c>
      <c r="G36" s="29" t="s">
        <v>180</v>
      </c>
      <c r="H36" s="29" t="s">
        <v>171</v>
      </c>
      <c r="I36" s="32"/>
      <c r="J36" s="32"/>
      <c r="K36" s="32"/>
      <c r="L36" s="32"/>
    </row>
    <row r="37" spans="1:14" ht="16.5" customHeight="1">
      <c r="A37" s="134"/>
      <c r="B37" s="135"/>
      <c r="C37" s="27" t="s">
        <v>49</v>
      </c>
      <c r="D37" s="28" t="s">
        <v>172</v>
      </c>
      <c r="E37" s="28" t="s">
        <v>172</v>
      </c>
      <c r="F37" s="30" t="s">
        <v>163</v>
      </c>
      <c r="G37" s="30" t="s">
        <v>163</v>
      </c>
      <c r="H37" s="28" t="s">
        <v>163</v>
      </c>
      <c r="I37" s="26"/>
      <c r="J37" s="26"/>
      <c r="K37" s="26"/>
      <c r="L37" s="26"/>
    </row>
    <row r="38" spans="1:14" ht="16.5" customHeight="1">
      <c r="A38" s="134"/>
      <c r="B38" s="133" t="s">
        <v>47</v>
      </c>
      <c r="C38" s="1" t="s">
        <v>38</v>
      </c>
      <c r="D38" s="17" t="s">
        <v>173</v>
      </c>
      <c r="E38" s="17" t="s">
        <v>174</v>
      </c>
      <c r="F38" s="18" t="s">
        <v>175</v>
      </c>
      <c r="G38" s="18" t="s">
        <v>176</v>
      </c>
      <c r="H38" s="18" t="s">
        <v>177</v>
      </c>
      <c r="I38" s="32"/>
      <c r="J38" s="32"/>
      <c r="K38" s="32"/>
      <c r="L38" s="32"/>
    </row>
    <row r="39" spans="1:14" ht="16.5" customHeight="1">
      <c r="A39" s="134"/>
      <c r="B39" s="133"/>
      <c r="C39" s="1" t="s">
        <v>49</v>
      </c>
      <c r="D39" s="17" t="s">
        <v>178</v>
      </c>
      <c r="E39" s="17" t="s">
        <v>178</v>
      </c>
      <c r="F39" s="22" t="s">
        <v>179</v>
      </c>
      <c r="G39" s="22" t="s">
        <v>179</v>
      </c>
      <c r="H39" s="17" t="s">
        <v>179</v>
      </c>
      <c r="I39" s="26"/>
      <c r="J39" s="26"/>
      <c r="K39" s="26"/>
      <c r="L39" s="26"/>
    </row>
    <row r="40" spans="1:14" ht="17.2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1:14" ht="17.25" customHeight="1">
      <c r="F41" s="6"/>
      <c r="G41" s="6"/>
      <c r="H41" s="6"/>
      <c r="I41" s="6"/>
      <c r="J41" s="6"/>
      <c r="K41" s="6"/>
      <c r="L41" s="6" t="s">
        <v>181</v>
      </c>
      <c r="M41" s="1">
        <v>1</v>
      </c>
      <c r="N41" s="31">
        <f>LOG(M41,10)</f>
        <v>0</v>
      </c>
    </row>
    <row r="42" spans="1:14" ht="17.2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 t="s">
        <v>181</v>
      </c>
      <c r="M42" s="1">
        <v>2</v>
      </c>
      <c r="N42" s="31">
        <f t="shared" ref="N42:N50" si="0">LOG(M42,10)</f>
        <v>0.30102999566398114</v>
      </c>
    </row>
    <row r="43" spans="1:14" ht="17.2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 t="s">
        <v>181</v>
      </c>
      <c r="M43" s="1">
        <v>3</v>
      </c>
      <c r="N43" s="31">
        <f t="shared" si="0"/>
        <v>0.47712125471966244</v>
      </c>
    </row>
    <row r="44" spans="1:14" ht="17.2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 t="s">
        <v>181</v>
      </c>
      <c r="M44" s="1">
        <v>4</v>
      </c>
      <c r="N44" s="31">
        <f t="shared" si="0"/>
        <v>0.60205999132796229</v>
      </c>
    </row>
    <row r="45" spans="1:14" ht="17.2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 t="s">
        <v>181</v>
      </c>
      <c r="M45" s="1">
        <v>5</v>
      </c>
      <c r="N45" s="31">
        <f t="shared" si="0"/>
        <v>0.69897000433601875</v>
      </c>
    </row>
    <row r="46" spans="1:14">
      <c r="L46" s="6" t="s">
        <v>181</v>
      </c>
      <c r="M46" s="1">
        <v>6</v>
      </c>
      <c r="N46" s="31">
        <f t="shared" si="0"/>
        <v>0.77815125038364352</v>
      </c>
    </row>
    <row r="47" spans="1:14">
      <c r="L47" s="6" t="s">
        <v>181</v>
      </c>
      <c r="M47" s="1">
        <v>7</v>
      </c>
      <c r="N47" s="31">
        <f t="shared" si="0"/>
        <v>0.8450980400142567</v>
      </c>
    </row>
    <row r="48" spans="1:14">
      <c r="L48" s="6" t="s">
        <v>181</v>
      </c>
      <c r="M48" s="1">
        <v>8</v>
      </c>
      <c r="N48" s="31">
        <f t="shared" si="0"/>
        <v>0.90308998699194343</v>
      </c>
    </row>
    <row r="49" spans="12:14">
      <c r="L49" s="6" t="s">
        <v>181</v>
      </c>
      <c r="M49" s="1">
        <v>9</v>
      </c>
      <c r="N49" s="31">
        <f t="shared" si="0"/>
        <v>0.95424250943932487</v>
      </c>
    </row>
    <row r="50" spans="12:14">
      <c r="L50" s="6" t="s">
        <v>181</v>
      </c>
      <c r="M50" s="1">
        <v>10</v>
      </c>
      <c r="N50" s="31">
        <f t="shared" si="0"/>
        <v>1</v>
      </c>
    </row>
    <row r="51" spans="12:14">
      <c r="M51" s="6"/>
    </row>
    <row r="52" spans="12:14">
      <c r="M52" s="6"/>
    </row>
    <row r="53" spans="12:14">
      <c r="M53" s="6"/>
    </row>
    <row r="95" spans="1:5" ht="17.25" customHeight="1">
      <c r="A95" s="126" t="s">
        <v>182</v>
      </c>
      <c r="B95" s="126"/>
      <c r="C95" s="126"/>
      <c r="D95" s="126"/>
      <c r="E95" s="126"/>
    </row>
  </sheetData>
  <mergeCells count="31">
    <mergeCell ref="B28:B29"/>
    <mergeCell ref="A1:M1"/>
    <mergeCell ref="A2:C2"/>
    <mergeCell ref="A3:C3"/>
    <mergeCell ref="A4:C4"/>
    <mergeCell ref="A15:C16"/>
    <mergeCell ref="A11:C11"/>
    <mergeCell ref="A12:C12"/>
    <mergeCell ref="A13:C13"/>
    <mergeCell ref="A14:C14"/>
    <mergeCell ref="A5:C5"/>
    <mergeCell ref="A10:C10"/>
    <mergeCell ref="A6:C7"/>
    <mergeCell ref="A8:C9"/>
    <mergeCell ref="A17:C17"/>
    <mergeCell ref="A18:C18"/>
    <mergeCell ref="A19:C19"/>
    <mergeCell ref="A95:E95"/>
    <mergeCell ref="D15:D16"/>
    <mergeCell ref="E15:E16"/>
    <mergeCell ref="C20:C21"/>
    <mergeCell ref="C22:C23"/>
    <mergeCell ref="B38:B39"/>
    <mergeCell ref="A21:A39"/>
    <mergeCell ref="B30:B31"/>
    <mergeCell ref="B32:B33"/>
    <mergeCell ref="B34:B35"/>
    <mergeCell ref="B36:B37"/>
    <mergeCell ref="B21:B23"/>
    <mergeCell ref="B24:B25"/>
    <mergeCell ref="B26:B27"/>
  </mergeCells>
  <phoneticPr fontId="2"/>
  <pageMargins left="0.75" right="0.6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AT267"/>
  <sheetViews>
    <sheetView topLeftCell="A112" workbookViewId="0">
      <selection activeCell="K81" sqref="K81"/>
    </sheetView>
  </sheetViews>
  <sheetFormatPr defaultRowHeight="13.5"/>
  <cols>
    <col min="1" max="16" width="7.625" customWidth="1"/>
  </cols>
  <sheetData>
    <row r="1" spans="1:11" ht="17.25" customHeight="1">
      <c r="A1" s="126" t="s">
        <v>184</v>
      </c>
      <c r="B1" s="126"/>
      <c r="C1" s="126"/>
      <c r="D1" s="126"/>
      <c r="E1" s="126"/>
    </row>
    <row r="13" spans="1:11" ht="36" customHeight="1">
      <c r="A13" s="169"/>
      <c r="B13" s="170"/>
      <c r="C13" s="171"/>
      <c r="D13" s="1">
        <v>0.25</v>
      </c>
      <c r="E13" s="1">
        <v>0.5</v>
      </c>
      <c r="F13" s="1">
        <v>0.75</v>
      </c>
      <c r="G13" s="33">
        <v>1</v>
      </c>
      <c r="H13" s="1">
        <v>1.5</v>
      </c>
      <c r="I13" s="33">
        <v>2</v>
      </c>
      <c r="J13" s="33">
        <v>3</v>
      </c>
      <c r="K13" s="33">
        <v>4</v>
      </c>
    </row>
    <row r="14" spans="1:11" ht="17.25" customHeight="1">
      <c r="A14" s="172" t="s">
        <v>183</v>
      </c>
      <c r="B14" s="133">
        <v>20</v>
      </c>
      <c r="C14" s="133"/>
      <c r="D14" s="31">
        <v>0.08</v>
      </c>
      <c r="E14" s="31">
        <v>0.08</v>
      </c>
      <c r="F14" s="31">
        <v>0.08</v>
      </c>
      <c r="G14" s="31">
        <v>7.0000000000000007E-2</v>
      </c>
      <c r="H14" s="31">
        <v>7.0000000000000007E-2</v>
      </c>
      <c r="I14" s="31">
        <v>7.0000000000000007E-2</v>
      </c>
      <c r="J14" s="31">
        <v>0.06</v>
      </c>
      <c r="K14" s="31">
        <v>0.06</v>
      </c>
    </row>
    <row r="15" spans="1:11" ht="17.25" customHeight="1">
      <c r="A15" s="133"/>
      <c r="B15" s="133">
        <v>30</v>
      </c>
      <c r="C15" s="133"/>
      <c r="D15" s="31">
        <v>0.18</v>
      </c>
      <c r="E15" s="31">
        <v>0.17</v>
      </c>
      <c r="F15" s="31">
        <v>0.17</v>
      </c>
      <c r="G15" s="31">
        <v>0.16</v>
      </c>
      <c r="H15" s="31">
        <v>0.15</v>
      </c>
      <c r="I15" s="31">
        <v>0.15</v>
      </c>
      <c r="J15" s="31">
        <v>0.13</v>
      </c>
      <c r="K15" s="31">
        <v>0.13</v>
      </c>
    </row>
    <row r="16" spans="1:11" ht="17.25" customHeight="1">
      <c r="A16" s="133"/>
      <c r="B16" s="133">
        <v>45</v>
      </c>
      <c r="C16" s="133"/>
      <c r="D16" s="31">
        <v>0.38</v>
      </c>
      <c r="E16" s="31">
        <v>0.37</v>
      </c>
      <c r="F16" s="31">
        <v>0.36</v>
      </c>
      <c r="G16" s="31">
        <v>0.34</v>
      </c>
      <c r="H16" s="31">
        <v>0.33</v>
      </c>
      <c r="I16" s="31">
        <v>0.31</v>
      </c>
      <c r="J16" s="31">
        <v>0.28000000000000003</v>
      </c>
      <c r="K16" s="31">
        <v>0.27</v>
      </c>
    </row>
    <row r="17" spans="1:11" ht="17.25" customHeight="1">
      <c r="A17" s="133"/>
      <c r="B17" s="133">
        <v>60</v>
      </c>
      <c r="C17" s="133"/>
      <c r="D17" s="31">
        <v>0.6</v>
      </c>
      <c r="E17" s="31">
        <v>0.59</v>
      </c>
      <c r="F17" s="31">
        <v>0.56999999999999995</v>
      </c>
      <c r="G17" s="31">
        <v>0.55000000000000004</v>
      </c>
      <c r="H17" s="31">
        <v>0.52</v>
      </c>
      <c r="I17" s="31">
        <v>0.49</v>
      </c>
      <c r="J17" s="31">
        <v>0.46</v>
      </c>
      <c r="K17" s="31">
        <v>0.43</v>
      </c>
    </row>
    <row r="18" spans="1:11" ht="17.25" customHeight="1">
      <c r="A18" s="133"/>
      <c r="B18" s="133">
        <v>90</v>
      </c>
      <c r="C18" s="133"/>
      <c r="D18" s="31">
        <v>1.3</v>
      </c>
      <c r="E18" s="31">
        <v>1.27</v>
      </c>
      <c r="F18" s="31">
        <v>1.23</v>
      </c>
      <c r="G18" s="31">
        <v>1.18</v>
      </c>
      <c r="H18" s="31">
        <v>1.1299999999999999</v>
      </c>
      <c r="I18" s="31">
        <v>1.07</v>
      </c>
      <c r="J18" s="31">
        <v>0.98</v>
      </c>
      <c r="K18" s="31">
        <v>0.92</v>
      </c>
    </row>
    <row r="19" spans="1:11" ht="17.25" customHeight="1">
      <c r="I19" s="153" t="s">
        <v>195</v>
      </c>
      <c r="J19" s="153"/>
      <c r="K19" s="153"/>
    </row>
    <row r="20" spans="1:11" ht="17.25" customHeight="1"/>
    <row r="21" spans="1:11" ht="17.25" customHeight="1">
      <c r="A21" s="126" t="s">
        <v>185</v>
      </c>
      <c r="B21" s="126"/>
      <c r="C21" s="126"/>
      <c r="D21" s="126"/>
      <c r="E21" s="126"/>
    </row>
    <row r="22" spans="1:11" ht="17.25" customHeight="1"/>
    <row r="23" spans="1:11" ht="17.25" customHeight="1">
      <c r="F23" s="155" t="s">
        <v>186</v>
      </c>
      <c r="G23" s="157">
        <v>1</v>
      </c>
      <c r="H23" s="133">
        <v>1.44</v>
      </c>
      <c r="I23" s="133">
        <v>2.25</v>
      </c>
    </row>
    <row r="24" spans="1:11" ht="17.25" customHeight="1">
      <c r="F24" s="156"/>
      <c r="G24" s="157"/>
      <c r="H24" s="133"/>
      <c r="I24" s="133"/>
    </row>
    <row r="25" spans="1:11" ht="17.25" customHeight="1">
      <c r="F25" s="133" t="s">
        <v>187</v>
      </c>
      <c r="G25" s="133">
        <v>1.2</v>
      </c>
      <c r="H25" s="133">
        <v>0.91</v>
      </c>
      <c r="I25" s="133">
        <v>0.88</v>
      </c>
    </row>
    <row r="26" spans="1:11" ht="17.25" customHeight="1">
      <c r="F26" s="133"/>
      <c r="G26" s="133"/>
      <c r="H26" s="133"/>
      <c r="I26" s="133"/>
    </row>
    <row r="27" spans="1:11" ht="17.25" customHeight="1">
      <c r="H27" s="153" t="s">
        <v>196</v>
      </c>
      <c r="I27" s="153"/>
    </row>
    <row r="28" spans="1:11" ht="17.25" customHeight="1"/>
    <row r="29" spans="1:11" ht="17.25" customHeight="1"/>
    <row r="30" spans="1:11" ht="17.25" customHeight="1"/>
    <row r="31" spans="1:11" ht="17.25" customHeight="1"/>
    <row r="32" spans="1:11" ht="17.25" customHeight="1"/>
    <row r="33" spans="1:8" ht="17.25" customHeight="1"/>
    <row r="34" spans="1:8" ht="17.25" customHeight="1"/>
    <row r="35" spans="1:8" ht="17.25" customHeight="1"/>
    <row r="36" spans="1:8" ht="17.25" customHeight="1"/>
    <row r="37" spans="1:8" ht="17.25" customHeight="1"/>
    <row r="38" spans="1:8" ht="17.25" customHeight="1"/>
    <row r="39" spans="1:8" ht="17.25" customHeight="1"/>
    <row r="40" spans="1:8" ht="17.25" customHeight="1"/>
    <row r="41" spans="1:8" ht="17.25" customHeight="1"/>
    <row r="42" spans="1:8" ht="17.25" customHeight="1"/>
    <row r="43" spans="1:8" ht="17.25" customHeight="1"/>
    <row r="44" spans="1:8" ht="17.25" customHeight="1"/>
    <row r="45" spans="1:8" ht="17.25" customHeight="1"/>
    <row r="46" spans="1:8" ht="17.25" customHeight="1">
      <c r="A46" s="126" t="s">
        <v>188</v>
      </c>
      <c r="B46" s="126"/>
      <c r="C46" s="126"/>
      <c r="D46" s="126"/>
      <c r="E46" s="126"/>
      <c r="F46" s="126"/>
      <c r="G46" s="126"/>
      <c r="H46" s="126"/>
    </row>
    <row r="47" spans="1:8" ht="17.25" customHeight="1"/>
    <row r="48" spans="1:8" ht="17.25" customHeight="1"/>
    <row r="49" spans="1:11" ht="17.25" customHeight="1"/>
    <row r="50" spans="1:11" ht="17.25" customHeight="1"/>
    <row r="51" spans="1:11" ht="17.25" customHeight="1"/>
    <row r="52" spans="1:11" ht="17.25" customHeight="1"/>
    <row r="53" spans="1:11" ht="36" customHeight="1">
      <c r="A53" s="169"/>
      <c r="B53" s="170"/>
      <c r="C53" s="171"/>
      <c r="D53" s="1">
        <v>0</v>
      </c>
      <c r="E53" s="1">
        <v>10</v>
      </c>
      <c r="F53" s="1">
        <v>20</v>
      </c>
      <c r="G53" s="35">
        <v>30</v>
      </c>
      <c r="H53" s="1">
        <v>40</v>
      </c>
      <c r="I53" s="35">
        <v>50</v>
      </c>
      <c r="J53" s="35">
        <v>60</v>
      </c>
      <c r="K53" s="34"/>
    </row>
    <row r="54" spans="1:11" ht="17.25" customHeight="1">
      <c r="A54" s="172" t="s">
        <v>194</v>
      </c>
      <c r="B54" s="160" t="s">
        <v>189</v>
      </c>
      <c r="C54" s="161"/>
      <c r="D54" s="131">
        <v>0.19</v>
      </c>
      <c r="E54" s="131">
        <v>0.67</v>
      </c>
      <c r="F54" s="131">
        <v>1.76</v>
      </c>
      <c r="G54" s="131">
        <v>4.34</v>
      </c>
      <c r="H54" s="131">
        <v>11.2</v>
      </c>
      <c r="I54" s="131">
        <v>32</v>
      </c>
      <c r="J54" s="133">
        <v>113</v>
      </c>
    </row>
    <row r="55" spans="1:11" ht="17.25" customHeight="1">
      <c r="A55" s="133"/>
      <c r="B55" s="162"/>
      <c r="C55" s="163"/>
      <c r="D55" s="132"/>
      <c r="E55" s="132"/>
      <c r="F55" s="132"/>
      <c r="G55" s="132"/>
      <c r="H55" s="132"/>
      <c r="I55" s="132"/>
      <c r="J55" s="133"/>
    </row>
    <row r="56" spans="1:11" ht="17.25" customHeight="1">
      <c r="A56" s="133"/>
      <c r="B56" s="160" t="s">
        <v>190</v>
      </c>
      <c r="C56" s="161"/>
      <c r="D56" s="131">
        <v>0.08</v>
      </c>
      <c r="E56" s="131">
        <v>0.33</v>
      </c>
      <c r="F56" s="131">
        <v>1.18</v>
      </c>
      <c r="G56" s="131">
        <v>3.3</v>
      </c>
      <c r="H56" s="158">
        <v>9</v>
      </c>
      <c r="I56" s="131">
        <v>26</v>
      </c>
      <c r="J56" s="133">
        <v>70</v>
      </c>
    </row>
    <row r="57" spans="1:11" ht="17.25" customHeight="1">
      <c r="A57" s="133"/>
      <c r="B57" s="162"/>
      <c r="C57" s="163"/>
      <c r="D57" s="132"/>
      <c r="E57" s="132"/>
      <c r="F57" s="132"/>
      <c r="G57" s="132"/>
      <c r="H57" s="159"/>
      <c r="I57" s="132"/>
      <c r="J57" s="133"/>
    </row>
    <row r="58" spans="1:11" ht="17.25" customHeight="1">
      <c r="H58" s="153" t="s">
        <v>195</v>
      </c>
      <c r="I58" s="153"/>
      <c r="J58" s="153"/>
    </row>
    <row r="59" spans="1:11" ht="17.25" customHeight="1">
      <c r="A59" s="136" t="s">
        <v>191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</row>
    <row r="60" spans="1:11" ht="17.25" customHeight="1"/>
    <row r="61" spans="1:11" ht="17.25" customHeight="1"/>
    <row r="62" spans="1:11" ht="17.25" customHeight="1">
      <c r="A62" s="126" t="s">
        <v>192</v>
      </c>
      <c r="B62" s="126"/>
      <c r="C62" s="126"/>
      <c r="D62" s="126"/>
      <c r="E62" s="126"/>
      <c r="F62" s="126"/>
      <c r="G62" s="126"/>
      <c r="H62" s="126"/>
    </row>
    <row r="63" spans="1:11" ht="17.25" customHeight="1"/>
    <row r="64" spans="1:11" ht="17.25" customHeight="1"/>
    <row r="65" spans="2:8" ht="17.25" customHeight="1"/>
    <row r="66" spans="2:8" ht="17.25" customHeight="1"/>
    <row r="67" spans="2:8" ht="17.25" customHeight="1"/>
    <row r="68" spans="2:8" ht="17.25" customHeight="1"/>
    <row r="69" spans="2:8" ht="17.25" customHeight="1"/>
    <row r="70" spans="2:8" ht="17.25" customHeight="1"/>
    <row r="71" spans="2:8" ht="17.25" customHeight="1"/>
    <row r="72" spans="2:8" ht="17.25" customHeight="1"/>
    <row r="73" spans="2:8" ht="17.25" customHeight="1"/>
    <row r="74" spans="2:8" ht="17.25" customHeight="1"/>
    <row r="75" spans="2:8" ht="17.25" customHeight="1"/>
    <row r="76" spans="2:8" ht="17.25" customHeight="1"/>
    <row r="77" spans="2:8" ht="17.25" customHeight="1">
      <c r="B77" s="133" t="s">
        <v>193</v>
      </c>
      <c r="C77" s="133"/>
      <c r="D77" s="133">
        <v>0.2</v>
      </c>
      <c r="E77" s="133">
        <v>0.4</v>
      </c>
      <c r="F77" s="133">
        <v>0.6</v>
      </c>
      <c r="G77" s="133">
        <v>0.8</v>
      </c>
      <c r="H77" s="154">
        <v>1</v>
      </c>
    </row>
    <row r="78" spans="2:8" ht="17.25" customHeight="1">
      <c r="B78" s="133"/>
      <c r="C78" s="133"/>
      <c r="D78" s="133"/>
      <c r="E78" s="133"/>
      <c r="F78" s="133"/>
      <c r="G78" s="133"/>
      <c r="H78" s="154"/>
    </row>
    <row r="79" spans="2:8" ht="17.25" customHeight="1">
      <c r="B79" s="133" t="s">
        <v>187</v>
      </c>
      <c r="C79" s="133"/>
      <c r="D79" s="133">
        <v>1.83</v>
      </c>
      <c r="E79" s="133">
        <v>1.39</v>
      </c>
      <c r="F79" s="133">
        <v>1.19</v>
      </c>
      <c r="G79" s="133">
        <v>1.08</v>
      </c>
      <c r="H79" s="133">
        <v>1.06</v>
      </c>
    </row>
    <row r="80" spans="2:8" ht="17.25" customHeight="1">
      <c r="B80" s="133"/>
      <c r="C80" s="133"/>
      <c r="D80" s="133"/>
      <c r="E80" s="133"/>
      <c r="F80" s="133"/>
      <c r="G80" s="133"/>
      <c r="H80" s="133"/>
    </row>
    <row r="81" spans="1:29" ht="17.25" customHeight="1">
      <c r="F81" s="153" t="s">
        <v>197</v>
      </c>
      <c r="G81" s="153"/>
      <c r="H81" s="153"/>
    </row>
    <row r="82" spans="1:29" ht="17.25" customHeight="1"/>
    <row r="83" spans="1:29" ht="17.25" customHeight="1"/>
    <row r="84" spans="1:29" ht="17.25" customHeight="1"/>
    <row r="85" spans="1:29" ht="17.25" customHeight="1"/>
    <row r="86" spans="1:29" ht="17.25" customHeight="1"/>
    <row r="87" spans="1:29" ht="17.25" customHeight="1"/>
    <row r="88" spans="1:29" ht="17.25" customHeight="1"/>
    <row r="89" spans="1:29" ht="17.25" customHeight="1">
      <c r="A89" s="126" t="s">
        <v>208</v>
      </c>
      <c r="B89" s="126"/>
      <c r="C89" s="126"/>
      <c r="D89" s="126"/>
      <c r="E89" s="126"/>
      <c r="F89" s="126"/>
      <c r="G89" s="126"/>
      <c r="H89" s="126"/>
    </row>
    <row r="90" spans="1:29" ht="17.25" customHeight="1">
      <c r="A90" s="136" t="s">
        <v>209</v>
      </c>
      <c r="B90" s="136"/>
      <c r="C90" s="136"/>
      <c r="D90" s="136"/>
      <c r="E90" s="136"/>
    </row>
    <row r="91" spans="1:29" ht="21.75" customHeight="1">
      <c r="F91" s="50"/>
      <c r="G91" s="50"/>
      <c r="H91" s="50"/>
      <c r="I91" s="50"/>
      <c r="J91" s="50"/>
      <c r="K91" s="50"/>
      <c r="L91" s="50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7"/>
    </row>
    <row r="92" spans="1:29" ht="21.75" customHeight="1">
      <c r="F92" s="50"/>
      <c r="G92" s="50"/>
      <c r="H92" s="47"/>
      <c r="I92" s="47"/>
      <c r="J92" s="49"/>
      <c r="K92" s="47"/>
      <c r="L92" s="46"/>
      <c r="M92" s="42"/>
      <c r="N92" s="42"/>
      <c r="O92" s="43"/>
      <c r="P92" s="42"/>
      <c r="Q92" s="42"/>
      <c r="R92" s="42"/>
      <c r="S92" s="43"/>
      <c r="T92" s="42"/>
      <c r="U92" s="42"/>
      <c r="V92" s="42"/>
      <c r="W92" s="43"/>
      <c r="X92" s="42"/>
      <c r="Y92" s="42"/>
      <c r="Z92" s="42"/>
      <c r="AA92" s="167"/>
      <c r="AB92" s="168"/>
      <c r="AC92" s="168"/>
    </row>
    <row r="93" spans="1:29" ht="21.75" customHeight="1">
      <c r="F93" s="50"/>
      <c r="G93" s="50"/>
      <c r="H93" s="47"/>
      <c r="I93" s="47"/>
      <c r="J93" s="48"/>
      <c r="K93" s="47"/>
      <c r="L93" s="47"/>
      <c r="M93" s="42"/>
      <c r="N93" s="42"/>
      <c r="O93" s="43"/>
      <c r="P93" s="42"/>
      <c r="Q93" s="42"/>
      <c r="R93" s="42"/>
      <c r="S93" s="43"/>
      <c r="T93" s="42"/>
      <c r="U93" s="42"/>
      <c r="V93" s="42"/>
      <c r="W93" s="43"/>
      <c r="X93" s="42"/>
      <c r="Y93" s="42"/>
      <c r="Z93" s="42"/>
      <c r="AA93" s="167"/>
      <c r="AB93" s="168"/>
      <c r="AC93" s="168"/>
    </row>
    <row r="94" spans="1:29" ht="21.75" customHeight="1"/>
    <row r="95" spans="1:29" ht="17.25" customHeight="1"/>
    <row r="96" spans="1:29" ht="27" customHeight="1">
      <c r="B96" s="164" t="s">
        <v>198</v>
      </c>
      <c r="C96" s="165"/>
      <c r="D96" s="165"/>
      <c r="E96" s="165"/>
      <c r="F96" s="165"/>
      <c r="G96" s="165"/>
      <c r="H96" s="166"/>
    </row>
    <row r="97" spans="1:13" ht="21.75" customHeight="1">
      <c r="B97" s="164" t="s">
        <v>199</v>
      </c>
      <c r="C97" s="166"/>
      <c r="D97" s="39">
        <v>0.5</v>
      </c>
      <c r="E97" s="39">
        <v>0.75</v>
      </c>
      <c r="F97" s="40">
        <v>1</v>
      </c>
      <c r="G97" s="39">
        <v>1.5</v>
      </c>
      <c r="H97" s="41">
        <v>2</v>
      </c>
    </row>
    <row r="98" spans="1:13" ht="21.75" customHeight="1">
      <c r="B98" s="164" t="s">
        <v>200</v>
      </c>
      <c r="C98" s="166"/>
      <c r="D98" s="39">
        <v>0.71</v>
      </c>
      <c r="E98" s="39">
        <v>0.33</v>
      </c>
      <c r="F98" s="38">
        <v>0.22</v>
      </c>
      <c r="G98" s="39">
        <v>0.15</v>
      </c>
      <c r="H98" s="39">
        <v>0.13</v>
      </c>
    </row>
    <row r="99" spans="1:13" ht="20.85" customHeight="1"/>
    <row r="100" spans="1:13" ht="20.85" customHeight="1">
      <c r="A100" s="136" t="s">
        <v>210</v>
      </c>
      <c r="B100" s="136"/>
      <c r="C100" s="136"/>
      <c r="D100" s="136"/>
      <c r="E100" s="136"/>
    </row>
    <row r="101" spans="1:13" ht="20.85" customHeight="1">
      <c r="F101" s="50"/>
      <c r="G101" s="50"/>
      <c r="H101" s="50"/>
      <c r="I101" s="50"/>
      <c r="J101" s="50"/>
      <c r="K101" s="50"/>
      <c r="L101" s="50"/>
    </row>
    <row r="102" spans="1:13" ht="20.85" customHeight="1">
      <c r="F102" s="50"/>
      <c r="G102" s="50"/>
      <c r="H102" s="51"/>
      <c r="I102" s="51"/>
      <c r="J102" s="52"/>
      <c r="K102" s="52"/>
      <c r="L102" s="52"/>
      <c r="M102" s="52"/>
    </row>
    <row r="103" spans="1:13" ht="20.85" customHeight="1">
      <c r="F103" s="50"/>
      <c r="G103" s="50"/>
      <c r="H103" s="47"/>
      <c r="I103" s="47"/>
      <c r="J103" s="48"/>
      <c r="K103" s="47"/>
      <c r="L103" s="47"/>
    </row>
    <row r="104" spans="1:13" ht="20.85" customHeight="1"/>
    <row r="105" spans="1:13" ht="17.25" customHeight="1"/>
    <row r="106" spans="1:13" ht="12" customHeight="1"/>
    <row r="107" spans="1:13" ht="27" customHeight="1">
      <c r="B107" s="164" t="s">
        <v>198</v>
      </c>
      <c r="C107" s="165"/>
      <c r="D107" s="165"/>
      <c r="E107" s="165"/>
      <c r="F107" s="165"/>
      <c r="G107" s="165"/>
      <c r="H107" s="165"/>
      <c r="I107" s="166"/>
    </row>
    <row r="108" spans="1:13" ht="17.25" customHeight="1">
      <c r="B108" s="173" t="s">
        <v>201</v>
      </c>
      <c r="C108" s="173"/>
      <c r="D108" s="44" t="s">
        <v>202</v>
      </c>
      <c r="E108" s="44" t="s">
        <v>203</v>
      </c>
      <c r="F108" s="45" t="s">
        <v>204</v>
      </c>
      <c r="G108" s="45" t="s">
        <v>205</v>
      </c>
      <c r="H108" s="45" t="s">
        <v>206</v>
      </c>
      <c r="I108" s="45" t="s">
        <v>207</v>
      </c>
    </row>
    <row r="109" spans="1:13" ht="17.25" customHeight="1">
      <c r="B109" s="173" t="s">
        <v>200</v>
      </c>
      <c r="C109" s="173"/>
      <c r="D109" s="39">
        <v>0.08</v>
      </c>
      <c r="E109" s="39">
        <v>0.16</v>
      </c>
      <c r="F109" s="38">
        <v>0.34</v>
      </c>
      <c r="G109" s="39">
        <v>0.55000000000000004</v>
      </c>
      <c r="H109" s="39">
        <v>0.81</v>
      </c>
      <c r="I109" s="31">
        <v>1.2</v>
      </c>
    </row>
    <row r="110" spans="1:13" ht="17.25" customHeight="1"/>
    <row r="111" spans="1:13" ht="17.25" customHeight="1">
      <c r="A111" s="136" t="s">
        <v>213</v>
      </c>
      <c r="B111" s="136"/>
      <c r="C111" s="136"/>
      <c r="D111" s="136"/>
      <c r="E111" s="136"/>
      <c r="F111" s="136"/>
    </row>
    <row r="112" spans="1:13" ht="17.25" customHeight="1"/>
    <row r="113" spans="2:14" ht="17.25" customHeight="1">
      <c r="G113" s="6"/>
    </row>
    <row r="114" spans="2:14" ht="17.25" customHeight="1">
      <c r="G114" s="53"/>
      <c r="L114" s="56"/>
    </row>
    <row r="115" spans="2:14" ht="17.25" customHeight="1">
      <c r="G115" s="53"/>
      <c r="L115" s="56"/>
    </row>
    <row r="116" spans="2:14" ht="17.25" customHeight="1">
      <c r="G116" s="6"/>
      <c r="K116" s="6"/>
      <c r="L116" s="6"/>
      <c r="M116" s="6"/>
      <c r="N116" s="6"/>
    </row>
    <row r="117" spans="2:14" ht="17.25" customHeight="1">
      <c r="G117" s="6"/>
      <c r="K117" s="55"/>
      <c r="L117" s="6"/>
      <c r="M117" s="6"/>
      <c r="N117" s="6"/>
    </row>
    <row r="118" spans="2:14" ht="17.25" customHeight="1">
      <c r="G118" s="6"/>
      <c r="K118" s="55"/>
      <c r="L118" s="6"/>
      <c r="M118" s="6"/>
      <c r="N118" s="6"/>
    </row>
    <row r="119" spans="2:14" ht="17.25" customHeight="1">
      <c r="G119" s="6"/>
      <c r="K119" s="6"/>
      <c r="L119" s="6"/>
      <c r="M119" s="6"/>
      <c r="N119" s="6"/>
    </row>
    <row r="120" spans="2:14" ht="24.75" customHeight="1">
      <c r="B120" s="133" t="s">
        <v>211</v>
      </c>
      <c r="C120" s="133"/>
      <c r="D120" s="133"/>
      <c r="E120" s="133"/>
      <c r="F120" s="133"/>
      <c r="G120" s="133"/>
      <c r="H120" s="133"/>
      <c r="I120" s="6"/>
      <c r="J120" s="6"/>
      <c r="K120" s="6"/>
      <c r="L120" s="6"/>
      <c r="M120" s="6"/>
    </row>
    <row r="121" spans="2:14" ht="17.25" customHeight="1">
      <c r="B121" s="160"/>
      <c r="C121" s="153"/>
      <c r="D121" s="161"/>
      <c r="E121" s="133">
        <v>0.75</v>
      </c>
      <c r="F121" s="175">
        <v>1</v>
      </c>
      <c r="G121" s="131">
        <v>1.5</v>
      </c>
      <c r="H121" s="131">
        <v>2</v>
      </c>
    </row>
    <row r="122" spans="2:14" ht="17.25" customHeight="1">
      <c r="B122" s="162"/>
      <c r="C122" s="174"/>
      <c r="D122" s="163"/>
      <c r="E122" s="133"/>
      <c r="F122" s="176"/>
      <c r="G122" s="132"/>
      <c r="H122" s="132"/>
    </row>
    <row r="123" spans="2:14" ht="17.25" customHeight="1">
      <c r="B123" s="133" t="s">
        <v>212</v>
      </c>
      <c r="C123" s="137">
        <v>5</v>
      </c>
      <c r="D123" s="139"/>
      <c r="E123" s="1">
        <v>0.46</v>
      </c>
      <c r="F123" s="1">
        <v>0.33</v>
      </c>
      <c r="G123" s="1">
        <v>0.24</v>
      </c>
      <c r="H123" s="1">
        <v>0.19</v>
      </c>
    </row>
    <row r="124" spans="2:14" ht="17.25" customHeight="1">
      <c r="B124" s="133"/>
      <c r="C124" s="137">
        <v>4</v>
      </c>
      <c r="D124" s="139"/>
      <c r="E124" s="54">
        <v>0.5</v>
      </c>
      <c r="F124" s="1">
        <v>0.37</v>
      </c>
      <c r="G124" s="1">
        <v>0.27</v>
      </c>
      <c r="H124" s="1">
        <v>0.24</v>
      </c>
    </row>
    <row r="125" spans="2:14" ht="17.25" customHeight="1">
      <c r="B125" s="133"/>
      <c r="C125" s="137">
        <v>3</v>
      </c>
      <c r="D125" s="139"/>
      <c r="E125" s="1">
        <v>0.54</v>
      </c>
      <c r="F125" s="1">
        <v>0.42</v>
      </c>
      <c r="G125" s="1">
        <v>0.34</v>
      </c>
      <c r="H125" s="1">
        <v>0.33</v>
      </c>
    </row>
    <row r="126" spans="2:14" ht="17.25" customHeight="1"/>
    <row r="127" spans="2:14" ht="17.25" customHeight="1"/>
    <row r="129" spans="1:45" ht="20.25" customHeight="1">
      <c r="A129" s="136" t="s">
        <v>343</v>
      </c>
      <c r="B129" s="136"/>
      <c r="C129" s="136"/>
      <c r="D129" s="136"/>
      <c r="E129" s="136"/>
      <c r="F129" s="136"/>
      <c r="G129" s="136"/>
    </row>
    <row r="130" spans="1:45" ht="20.25" customHeight="1"/>
    <row r="131" spans="1:45" ht="20.25" customHeight="1"/>
    <row r="132" spans="1:45" ht="20.25" customHeight="1"/>
    <row r="133" spans="1:45" ht="20.25" customHeight="1">
      <c r="I133" s="6"/>
      <c r="J133" s="6"/>
      <c r="K133" s="6"/>
      <c r="L133" s="6"/>
      <c r="M133" s="104"/>
      <c r="N133" s="6"/>
      <c r="O133" s="6"/>
    </row>
    <row r="134" spans="1:45" ht="20.25" customHeight="1">
      <c r="I134" s="6"/>
      <c r="J134" s="6"/>
      <c r="K134" s="6"/>
      <c r="L134" s="6"/>
      <c r="M134" s="104"/>
      <c r="N134" s="6"/>
      <c r="O134" s="6"/>
    </row>
    <row r="135" spans="1:45" ht="20.25" customHeight="1">
      <c r="I135" s="6"/>
      <c r="J135" s="6"/>
      <c r="K135" s="6"/>
      <c r="L135" s="6"/>
      <c r="M135" s="104"/>
      <c r="N135" s="6"/>
      <c r="O135" s="6"/>
    </row>
    <row r="136" spans="1:45" ht="14.25" customHeight="1">
      <c r="I136" s="55"/>
      <c r="J136" s="55"/>
      <c r="K136" s="55"/>
      <c r="L136" s="55"/>
      <c r="M136" s="55"/>
      <c r="N136" s="55"/>
      <c r="O136" s="6"/>
    </row>
    <row r="137" spans="1:45" ht="25.5" customHeight="1">
      <c r="B137" s="133" t="s">
        <v>198</v>
      </c>
      <c r="C137" s="133"/>
      <c r="D137" s="133"/>
      <c r="E137" s="133"/>
      <c r="F137" s="133"/>
      <c r="G137" s="133"/>
      <c r="H137" s="133"/>
      <c r="I137" s="133"/>
      <c r="J137" s="133"/>
    </row>
    <row r="138" spans="1:45" ht="20.25" customHeight="1">
      <c r="B138" s="133" t="s">
        <v>214</v>
      </c>
      <c r="C138" s="133"/>
      <c r="D138" s="1">
        <v>0.1</v>
      </c>
      <c r="E138" s="1">
        <v>0.2</v>
      </c>
      <c r="F138" s="1">
        <v>0.3</v>
      </c>
      <c r="G138" s="1">
        <v>0.4</v>
      </c>
      <c r="H138" s="57">
        <v>0.6</v>
      </c>
      <c r="I138" s="1">
        <v>0.8</v>
      </c>
      <c r="J138" s="1">
        <v>1</v>
      </c>
    </row>
    <row r="139" spans="1:45" ht="20.25" customHeight="1">
      <c r="B139" s="133" t="s">
        <v>212</v>
      </c>
      <c r="C139" s="133"/>
      <c r="D139" s="54">
        <v>0.16</v>
      </c>
      <c r="E139" s="54">
        <v>0.27</v>
      </c>
      <c r="F139" s="54">
        <v>0.38</v>
      </c>
      <c r="G139" s="54">
        <v>0.46</v>
      </c>
      <c r="H139" s="54">
        <v>0.56999999999999995</v>
      </c>
      <c r="I139" s="54">
        <v>0.6</v>
      </c>
      <c r="J139" s="1">
        <v>0.55000000000000004</v>
      </c>
    </row>
    <row r="140" spans="1:45" ht="20.25" customHeight="1"/>
    <row r="141" spans="1:45" ht="20.25" customHeight="1">
      <c r="A141" s="136" t="s">
        <v>344</v>
      </c>
      <c r="B141" s="136"/>
      <c r="C141" s="136"/>
      <c r="D141" s="136"/>
      <c r="E141" s="136"/>
      <c r="F141" s="136"/>
      <c r="G141" s="136"/>
      <c r="H141" s="136"/>
      <c r="I141" s="136"/>
      <c r="J141" s="136"/>
      <c r="V141" s="58"/>
      <c r="W141" s="59"/>
      <c r="X141" s="59"/>
      <c r="Y141" s="59"/>
      <c r="Z141" s="60"/>
      <c r="AA141" s="61"/>
      <c r="AB141" s="60"/>
      <c r="AC141" s="61"/>
      <c r="AD141" s="61"/>
      <c r="AE141" s="60"/>
      <c r="AF141" s="61"/>
      <c r="AG141" s="61"/>
      <c r="AH141" s="61"/>
      <c r="AI141" s="61"/>
      <c r="AJ141" s="60"/>
      <c r="AK141" s="61"/>
      <c r="AL141" s="61"/>
      <c r="AM141" s="61"/>
      <c r="AN141" s="60"/>
      <c r="AO141" s="61"/>
      <c r="AP141" s="60"/>
      <c r="AQ141" s="61"/>
      <c r="AR141" s="62"/>
      <c r="AS141" s="63"/>
    </row>
    <row r="142" spans="1:45" ht="20.25" customHeight="1">
      <c r="V142" s="58"/>
      <c r="W142" s="59"/>
      <c r="X142" s="59"/>
      <c r="Y142" s="59"/>
      <c r="Z142" s="60"/>
      <c r="AA142" s="61"/>
      <c r="AB142" s="60"/>
      <c r="AC142" s="61"/>
      <c r="AD142" s="61"/>
      <c r="AE142" s="60"/>
      <c r="AF142" s="61"/>
      <c r="AG142" s="61"/>
      <c r="AH142" s="61"/>
      <c r="AI142" s="61"/>
      <c r="AJ142" s="60"/>
      <c r="AK142" s="61"/>
      <c r="AL142" s="61"/>
      <c r="AM142" s="61"/>
      <c r="AN142" s="60"/>
      <c r="AO142" s="61"/>
      <c r="AP142" s="60"/>
      <c r="AQ142" s="61"/>
      <c r="AR142" s="62"/>
      <c r="AS142" s="63"/>
    </row>
    <row r="143" spans="1:45" ht="20.25" customHeight="1">
      <c r="V143" s="58"/>
      <c r="W143" s="59"/>
      <c r="X143" s="59"/>
      <c r="Y143" s="59"/>
      <c r="Z143" s="60"/>
      <c r="AA143" s="61"/>
      <c r="AB143" s="60"/>
      <c r="AC143" s="61"/>
      <c r="AD143" s="61"/>
      <c r="AE143" s="60"/>
      <c r="AF143" s="61"/>
      <c r="AG143" s="61"/>
      <c r="AH143" s="61"/>
      <c r="AI143" s="61"/>
      <c r="AJ143" s="60"/>
      <c r="AK143" s="61"/>
      <c r="AL143" s="61"/>
      <c r="AM143" s="61"/>
      <c r="AN143" s="60"/>
      <c r="AO143" s="61"/>
      <c r="AP143" s="60"/>
      <c r="AQ143" s="61"/>
      <c r="AR143" s="62"/>
      <c r="AS143" s="63"/>
    </row>
    <row r="144" spans="1:45" ht="20.25" customHeight="1">
      <c r="V144" s="58"/>
      <c r="W144" s="59"/>
      <c r="X144" s="59"/>
      <c r="Y144" s="59"/>
      <c r="Z144" s="60"/>
      <c r="AA144" s="61"/>
      <c r="AB144" s="60"/>
      <c r="AC144" s="61"/>
      <c r="AD144" s="61"/>
      <c r="AE144" s="60"/>
      <c r="AF144" s="61"/>
      <c r="AG144" s="61"/>
      <c r="AH144" s="61"/>
      <c r="AI144" s="61"/>
      <c r="AJ144" s="60"/>
      <c r="AK144" s="61"/>
      <c r="AL144" s="61"/>
      <c r="AM144" s="61"/>
      <c r="AN144" s="60"/>
      <c r="AO144" s="61"/>
      <c r="AP144" s="60"/>
      <c r="AQ144" s="61"/>
      <c r="AR144" s="62"/>
      <c r="AS144" s="63"/>
    </row>
    <row r="145" spans="2:45" ht="20.25" customHeight="1">
      <c r="V145" s="58"/>
      <c r="W145" s="59"/>
      <c r="X145" s="59"/>
      <c r="Y145" s="59"/>
      <c r="Z145" s="60"/>
      <c r="AA145" s="61"/>
      <c r="AB145" s="60"/>
      <c r="AC145" s="61"/>
      <c r="AD145" s="61"/>
      <c r="AE145" s="60"/>
      <c r="AF145" s="61"/>
      <c r="AG145" s="61"/>
      <c r="AH145" s="61"/>
      <c r="AI145" s="61"/>
      <c r="AJ145" s="60"/>
      <c r="AK145" s="61"/>
      <c r="AL145" s="61"/>
      <c r="AM145" s="61"/>
      <c r="AN145" s="60"/>
      <c r="AO145" s="61"/>
      <c r="AP145" s="60"/>
      <c r="AQ145" s="61"/>
      <c r="AR145" s="62"/>
      <c r="AS145" s="63"/>
    </row>
    <row r="146" spans="2:45" ht="20.25" customHeight="1">
      <c r="V146" s="58"/>
      <c r="W146" s="59"/>
      <c r="X146" s="59"/>
      <c r="Y146" s="59"/>
      <c r="Z146" s="60"/>
      <c r="AA146" s="61"/>
      <c r="AB146" s="60"/>
      <c r="AC146" s="61"/>
      <c r="AD146" s="61"/>
      <c r="AE146" s="60"/>
      <c r="AF146" s="61"/>
      <c r="AG146" s="61"/>
      <c r="AH146" s="61"/>
      <c r="AI146" s="61"/>
      <c r="AJ146" s="60"/>
      <c r="AK146" s="61"/>
      <c r="AL146" s="61"/>
      <c r="AM146" s="61"/>
      <c r="AN146" s="60"/>
      <c r="AO146" s="61"/>
      <c r="AP146" s="60"/>
      <c r="AQ146" s="61"/>
      <c r="AR146" s="62"/>
      <c r="AS146" s="63"/>
    </row>
    <row r="147" spans="2:45" ht="20.25" customHeight="1">
      <c r="V147" s="58"/>
      <c r="W147" s="59"/>
      <c r="X147" s="59"/>
      <c r="Y147" s="59"/>
      <c r="Z147" s="60"/>
      <c r="AA147" s="61"/>
      <c r="AB147" s="60"/>
      <c r="AC147" s="61"/>
      <c r="AD147" s="61"/>
      <c r="AE147" s="60"/>
      <c r="AF147" s="61"/>
      <c r="AG147" s="61"/>
      <c r="AH147" s="61"/>
      <c r="AI147" s="61"/>
      <c r="AJ147" s="60"/>
      <c r="AK147" s="61"/>
      <c r="AL147" s="61"/>
      <c r="AM147" s="61"/>
      <c r="AN147" s="60"/>
      <c r="AO147" s="61"/>
      <c r="AP147" s="60"/>
      <c r="AQ147" s="61"/>
      <c r="AR147" s="62"/>
      <c r="AS147" s="63"/>
    </row>
    <row r="148" spans="2:45" ht="20.25" customHeight="1">
      <c r="V148" s="58"/>
      <c r="W148" s="59"/>
      <c r="X148" s="59"/>
      <c r="Y148" s="59"/>
      <c r="Z148" s="60"/>
      <c r="AA148" s="61"/>
      <c r="AB148" s="60"/>
      <c r="AC148" s="61"/>
      <c r="AD148" s="61"/>
      <c r="AE148" s="60"/>
      <c r="AF148" s="61"/>
      <c r="AG148" s="61"/>
      <c r="AH148" s="61"/>
      <c r="AI148" s="61"/>
      <c r="AJ148" s="60"/>
      <c r="AK148" s="61"/>
      <c r="AL148" s="61"/>
      <c r="AM148" s="61"/>
      <c r="AN148" s="60"/>
      <c r="AO148" s="61"/>
      <c r="AP148" s="60"/>
      <c r="AQ148" s="61"/>
      <c r="AR148" s="62"/>
      <c r="AS148" s="63"/>
    </row>
    <row r="149" spans="2:45" ht="28.5" customHeight="1">
      <c r="B149" s="133" t="s">
        <v>198</v>
      </c>
      <c r="C149" s="133"/>
      <c r="D149" s="133"/>
      <c r="E149" s="133"/>
      <c r="F149" s="133"/>
      <c r="G149" s="133"/>
      <c r="H149" s="133"/>
      <c r="I149" s="133"/>
      <c r="J149" s="133"/>
      <c r="V149" s="58"/>
      <c r="W149" s="59"/>
      <c r="X149" s="59"/>
      <c r="Y149" s="59"/>
      <c r="Z149" s="60"/>
      <c r="AA149" s="61"/>
      <c r="AB149" s="60"/>
      <c r="AC149" s="61"/>
      <c r="AD149" s="61"/>
      <c r="AE149" s="60"/>
      <c r="AF149" s="61"/>
      <c r="AG149" s="61"/>
      <c r="AH149" s="61"/>
      <c r="AI149" s="61"/>
      <c r="AJ149" s="60"/>
      <c r="AK149" s="61"/>
      <c r="AL149" s="61"/>
      <c r="AM149" s="61"/>
      <c r="AN149" s="60"/>
      <c r="AO149" s="61"/>
      <c r="AP149" s="60"/>
      <c r="AQ149" s="61"/>
      <c r="AR149" s="62"/>
      <c r="AS149" s="63"/>
    </row>
    <row r="150" spans="2:45" ht="20.25" customHeight="1">
      <c r="B150" s="188"/>
      <c r="C150" s="189"/>
      <c r="D150" s="192" t="s">
        <v>215</v>
      </c>
      <c r="E150" s="192" t="s">
        <v>216</v>
      </c>
      <c r="F150" s="192" t="s">
        <v>217</v>
      </c>
      <c r="G150" s="192" t="s">
        <v>218</v>
      </c>
      <c r="H150" s="192" t="s">
        <v>219</v>
      </c>
      <c r="I150" s="194" t="s">
        <v>220</v>
      </c>
      <c r="J150" s="196" t="s">
        <v>221</v>
      </c>
      <c r="V150" s="58"/>
      <c r="W150" s="59"/>
      <c r="X150" s="59"/>
      <c r="Y150" s="59"/>
      <c r="Z150" s="60"/>
      <c r="AA150" s="61"/>
      <c r="AB150" s="60"/>
      <c r="AC150" s="61"/>
      <c r="AD150" s="61"/>
      <c r="AE150" s="60"/>
      <c r="AF150" s="61"/>
      <c r="AG150" s="61"/>
      <c r="AH150" s="61"/>
      <c r="AI150" s="61"/>
      <c r="AJ150" s="60"/>
      <c r="AK150" s="61"/>
      <c r="AL150" s="61"/>
      <c r="AM150" s="61"/>
      <c r="AN150" s="60"/>
      <c r="AO150" s="61"/>
      <c r="AP150" s="60"/>
      <c r="AQ150" s="61"/>
      <c r="AR150" s="62"/>
      <c r="AS150" s="63"/>
    </row>
    <row r="151" spans="2:45" ht="20.25" customHeight="1">
      <c r="B151" s="190"/>
      <c r="C151" s="191"/>
      <c r="D151" s="193"/>
      <c r="E151" s="193"/>
      <c r="F151" s="193"/>
      <c r="G151" s="193"/>
      <c r="H151" s="193"/>
      <c r="I151" s="195"/>
      <c r="J151" s="196"/>
      <c r="V151" s="58"/>
      <c r="W151" s="59"/>
      <c r="X151" s="59"/>
      <c r="Y151" s="59"/>
      <c r="Z151" s="60"/>
      <c r="AA151" s="61"/>
      <c r="AB151" s="60"/>
      <c r="AC151" s="61"/>
      <c r="AD151" s="61"/>
      <c r="AE151" s="60"/>
      <c r="AF151" s="61"/>
      <c r="AG151" s="61"/>
      <c r="AH151" s="61"/>
      <c r="AI151" s="61"/>
      <c r="AJ151" s="60"/>
      <c r="AK151" s="61"/>
      <c r="AL151" s="61"/>
      <c r="AM151" s="61"/>
      <c r="AN151" s="60"/>
      <c r="AO151" s="61"/>
      <c r="AP151" s="60"/>
      <c r="AQ151" s="61"/>
      <c r="AR151" s="62"/>
      <c r="AS151" s="63"/>
    </row>
    <row r="152" spans="2:45" ht="20.25" customHeight="1">
      <c r="B152" s="131" t="s">
        <v>212</v>
      </c>
      <c r="C152" s="67" t="s">
        <v>215</v>
      </c>
      <c r="D152" s="68" t="s">
        <v>222</v>
      </c>
      <c r="E152" s="68">
        <v>-0.37</v>
      </c>
      <c r="F152" s="68">
        <v>-0.51</v>
      </c>
      <c r="G152" s="68">
        <v>-0.46</v>
      </c>
      <c r="H152" s="69">
        <v>-0.5</v>
      </c>
      <c r="I152" s="68">
        <v>-0.51</v>
      </c>
      <c r="J152" s="70">
        <v>-0.52</v>
      </c>
      <c r="V152" s="58"/>
      <c r="W152" s="59"/>
      <c r="X152" s="59"/>
      <c r="Y152" s="59"/>
      <c r="Z152" s="60"/>
      <c r="AA152" s="61"/>
      <c r="AB152" s="60"/>
      <c r="AC152" s="61"/>
      <c r="AD152" s="61"/>
      <c r="AE152" s="60"/>
      <c r="AF152" s="61"/>
      <c r="AG152" s="61"/>
      <c r="AH152" s="61"/>
      <c r="AI152" s="61"/>
      <c r="AJ152" s="60"/>
      <c r="AK152" s="61"/>
      <c r="AL152" s="61"/>
      <c r="AM152" s="61"/>
      <c r="AN152" s="60"/>
      <c r="AO152" s="61"/>
      <c r="AP152" s="60"/>
      <c r="AQ152" s="61"/>
      <c r="AR152" s="62"/>
      <c r="AS152" s="63"/>
    </row>
    <row r="153" spans="2:45" ht="20.25" customHeight="1">
      <c r="B153" s="197"/>
      <c r="C153" s="71" t="s">
        <v>216</v>
      </c>
      <c r="D153" s="72" t="s">
        <v>223</v>
      </c>
      <c r="E153" s="72" t="s">
        <v>224</v>
      </c>
      <c r="F153" s="72" t="s">
        <v>225</v>
      </c>
      <c r="G153" s="72">
        <v>-0.02</v>
      </c>
      <c r="H153" s="72">
        <v>-0.14000000000000001</v>
      </c>
      <c r="I153" s="72">
        <v>-0.18</v>
      </c>
      <c r="J153" s="73">
        <v>-0.24</v>
      </c>
      <c r="V153" s="58"/>
      <c r="W153" s="59"/>
      <c r="X153" s="59"/>
      <c r="Y153" s="59"/>
      <c r="Z153" s="60"/>
      <c r="AA153" s="61"/>
      <c r="AB153" s="60"/>
      <c r="AC153" s="61"/>
      <c r="AD153" s="61"/>
      <c r="AE153" s="60"/>
      <c r="AF153" s="61"/>
      <c r="AG153" s="61"/>
      <c r="AH153" s="61"/>
      <c r="AI153" s="61"/>
      <c r="AJ153" s="60"/>
      <c r="AK153" s="61"/>
      <c r="AL153" s="61"/>
      <c r="AM153" s="61"/>
      <c r="AN153" s="60"/>
      <c r="AO153" s="61"/>
      <c r="AP153" s="60"/>
      <c r="AQ153" s="61"/>
      <c r="AR153" s="62"/>
      <c r="AS153" s="63"/>
    </row>
    <row r="154" spans="2:45" ht="20.25" customHeight="1">
      <c r="B154" s="197"/>
      <c r="C154" s="71" t="s">
        <v>217</v>
      </c>
      <c r="D154" s="72" t="s">
        <v>226</v>
      </c>
      <c r="E154" s="72" t="s">
        <v>227</v>
      </c>
      <c r="F154" s="72" t="s">
        <v>221</v>
      </c>
      <c r="G154" s="72">
        <v>0.44</v>
      </c>
      <c r="H154" s="72" t="s">
        <v>228</v>
      </c>
      <c r="I154" s="72" t="s">
        <v>229</v>
      </c>
      <c r="J154" s="73">
        <v>-0.08</v>
      </c>
      <c r="V154" s="58"/>
      <c r="W154" s="59"/>
      <c r="X154" s="59"/>
      <c r="Y154" s="59"/>
      <c r="Z154" s="60"/>
      <c r="AA154" s="61"/>
      <c r="AB154" s="60"/>
      <c r="AC154" s="61"/>
      <c r="AD154" s="61"/>
      <c r="AE154" s="60"/>
      <c r="AF154" s="61"/>
      <c r="AG154" s="61"/>
      <c r="AH154" s="61"/>
      <c r="AI154" s="61"/>
      <c r="AJ154" s="60"/>
      <c r="AK154" s="61"/>
      <c r="AL154" s="61"/>
      <c r="AM154" s="61"/>
      <c r="AN154" s="60"/>
      <c r="AO154" s="61"/>
      <c r="AP154" s="60"/>
      <c r="AQ154" s="61"/>
      <c r="AR154" s="62"/>
      <c r="AS154" s="63"/>
    </row>
    <row r="155" spans="2:45" ht="20.25" customHeight="1">
      <c r="B155" s="197"/>
      <c r="C155" s="71" t="s">
        <v>218</v>
      </c>
      <c r="D155" s="72" t="s">
        <v>230</v>
      </c>
      <c r="E155" s="72" t="s">
        <v>231</v>
      </c>
      <c r="F155" s="72" t="s">
        <v>232</v>
      </c>
      <c r="G155" s="72" t="s">
        <v>233</v>
      </c>
      <c r="H155" s="72" t="s">
        <v>234</v>
      </c>
      <c r="I155" s="72" t="s">
        <v>222</v>
      </c>
      <c r="J155" s="73" t="s">
        <v>235</v>
      </c>
      <c r="V155" s="58"/>
      <c r="W155" s="59"/>
      <c r="X155" s="59"/>
      <c r="Y155" s="59"/>
      <c r="Z155" s="60"/>
      <c r="AA155" s="61"/>
      <c r="AB155" s="60"/>
      <c r="AC155" s="61"/>
      <c r="AD155" s="61"/>
      <c r="AE155" s="60"/>
      <c r="AF155" s="61"/>
      <c r="AG155" s="61"/>
      <c r="AH155" s="61"/>
      <c r="AI155" s="61"/>
      <c r="AJ155" s="60"/>
      <c r="AK155" s="61"/>
      <c r="AL155" s="61"/>
      <c r="AM155" s="61"/>
      <c r="AN155" s="60"/>
      <c r="AO155" s="61"/>
      <c r="AP155" s="60"/>
      <c r="AQ155" s="61"/>
      <c r="AR155" s="62"/>
      <c r="AS155" s="63"/>
    </row>
    <row r="156" spans="2:45" ht="20.25" customHeight="1">
      <c r="B156" s="197"/>
      <c r="C156" s="71" t="s">
        <v>236</v>
      </c>
      <c r="D156" s="72" t="s">
        <v>237</v>
      </c>
      <c r="E156" s="72" t="s">
        <v>238</v>
      </c>
      <c r="F156" s="72" t="s">
        <v>239</v>
      </c>
      <c r="G156" s="72" t="s">
        <v>240</v>
      </c>
      <c r="H156" s="72" t="s">
        <v>241</v>
      </c>
      <c r="I156" s="72" t="s">
        <v>242</v>
      </c>
      <c r="J156" s="73">
        <v>0.42</v>
      </c>
      <c r="V156" s="58"/>
      <c r="W156" s="59"/>
      <c r="X156" s="59"/>
      <c r="Y156" s="59"/>
      <c r="Z156" s="60"/>
      <c r="AA156" s="61"/>
      <c r="AB156" s="60"/>
      <c r="AC156" s="61"/>
      <c r="AD156" s="61"/>
      <c r="AE156" s="60"/>
      <c r="AF156" s="61"/>
      <c r="AG156" s="61"/>
      <c r="AH156" s="61"/>
      <c r="AI156" s="61"/>
      <c r="AJ156" s="60"/>
      <c r="AK156" s="61"/>
      <c r="AL156" s="61"/>
      <c r="AM156" s="61"/>
      <c r="AN156" s="60"/>
      <c r="AO156" s="61"/>
      <c r="AP156" s="60"/>
      <c r="AQ156" s="61"/>
      <c r="AR156" s="62"/>
      <c r="AS156" s="63"/>
    </row>
    <row r="157" spans="2:45" ht="20.25" customHeight="1">
      <c r="B157" s="197"/>
      <c r="C157" s="71" t="s">
        <v>219</v>
      </c>
      <c r="D157" s="72" t="s">
        <v>243</v>
      </c>
      <c r="E157" s="72" t="s">
        <v>244</v>
      </c>
      <c r="F157" s="72" t="s">
        <v>245</v>
      </c>
      <c r="G157" s="72" t="s">
        <v>246</v>
      </c>
      <c r="H157" s="72" t="s">
        <v>247</v>
      </c>
      <c r="I157" s="72" t="s">
        <v>248</v>
      </c>
      <c r="J157" s="73" t="s">
        <v>249</v>
      </c>
      <c r="V157" s="58"/>
      <c r="W157" s="59"/>
      <c r="X157" s="59"/>
      <c r="Y157" s="59"/>
      <c r="Z157" s="60"/>
      <c r="AA157" s="61"/>
      <c r="AB157" s="60"/>
      <c r="AC157" s="61"/>
      <c r="AD157" s="61"/>
      <c r="AE157" s="60"/>
      <c r="AF157" s="61"/>
      <c r="AG157" s="61"/>
      <c r="AH157" s="61"/>
      <c r="AI157" s="61"/>
      <c r="AJ157" s="60"/>
      <c r="AK157" s="61"/>
      <c r="AL157" s="61"/>
      <c r="AM157" s="61"/>
      <c r="AN157" s="60"/>
      <c r="AO157" s="61"/>
      <c r="AP157" s="60"/>
      <c r="AQ157" s="61"/>
      <c r="AR157" s="62"/>
      <c r="AS157" s="63"/>
    </row>
    <row r="158" spans="2:45" ht="20.25" customHeight="1">
      <c r="B158" s="197"/>
      <c r="C158" s="71" t="s">
        <v>250</v>
      </c>
      <c r="D158" s="72" t="s">
        <v>251</v>
      </c>
      <c r="E158" s="72" t="s">
        <v>252</v>
      </c>
      <c r="F158" s="72" t="s">
        <v>253</v>
      </c>
      <c r="G158" s="72" t="s">
        <v>232</v>
      </c>
      <c r="H158" s="72">
        <v>1.2</v>
      </c>
      <c r="I158" s="72" t="s">
        <v>254</v>
      </c>
      <c r="J158" s="73" t="s">
        <v>255</v>
      </c>
      <c r="V158" s="58"/>
      <c r="W158" s="59"/>
      <c r="X158" s="59"/>
      <c r="Y158" s="59"/>
      <c r="Z158" s="60"/>
      <c r="AA158" s="61"/>
      <c r="AB158" s="60"/>
      <c r="AC158" s="61"/>
      <c r="AD158" s="61"/>
      <c r="AE158" s="60"/>
      <c r="AF158" s="61"/>
      <c r="AG158" s="61"/>
      <c r="AH158" s="61"/>
      <c r="AI158" s="61"/>
      <c r="AJ158" s="60"/>
      <c r="AK158" s="61"/>
      <c r="AL158" s="61"/>
      <c r="AM158" s="61"/>
      <c r="AN158" s="60"/>
      <c r="AO158" s="61"/>
      <c r="AP158" s="60"/>
      <c r="AQ158" s="61"/>
      <c r="AR158" s="62"/>
      <c r="AS158" s="63"/>
    </row>
    <row r="159" spans="2:45" ht="20.25" customHeight="1">
      <c r="B159" s="197"/>
      <c r="C159" s="71" t="s">
        <v>220</v>
      </c>
      <c r="D159" s="72" t="s">
        <v>256</v>
      </c>
      <c r="E159" s="72" t="s">
        <v>257</v>
      </c>
      <c r="F159" s="72" t="s">
        <v>258</v>
      </c>
      <c r="G159" s="72" t="s">
        <v>259</v>
      </c>
      <c r="H159" s="72" t="s">
        <v>260</v>
      </c>
      <c r="I159" s="72" t="s">
        <v>240</v>
      </c>
      <c r="J159" s="73" t="s">
        <v>261</v>
      </c>
      <c r="V159" s="58"/>
      <c r="W159" s="59"/>
      <c r="X159" s="59"/>
      <c r="Y159" s="59"/>
      <c r="Z159" s="60"/>
      <c r="AA159" s="61"/>
      <c r="AB159" s="60"/>
      <c r="AC159" s="61"/>
      <c r="AD159" s="61"/>
      <c r="AE159" s="60"/>
      <c r="AF159" s="61"/>
      <c r="AG159" s="61"/>
      <c r="AH159" s="61"/>
      <c r="AI159" s="61"/>
      <c r="AJ159" s="60"/>
      <c r="AK159" s="61"/>
      <c r="AL159" s="61"/>
      <c r="AM159" s="61"/>
      <c r="AN159" s="60"/>
      <c r="AO159" s="61"/>
      <c r="AP159" s="60"/>
      <c r="AQ159" s="61"/>
      <c r="AR159" s="62"/>
      <c r="AS159" s="63"/>
    </row>
    <row r="160" spans="2:45" ht="20.25" customHeight="1">
      <c r="B160" s="132"/>
      <c r="C160" s="74" t="s">
        <v>262</v>
      </c>
      <c r="D160" s="75" t="s">
        <v>263</v>
      </c>
      <c r="E160" s="75">
        <v>21</v>
      </c>
      <c r="F160" s="75" t="s">
        <v>244</v>
      </c>
      <c r="G160" s="75" t="s">
        <v>264</v>
      </c>
      <c r="H160" s="75" t="s">
        <v>265</v>
      </c>
      <c r="I160" s="75" t="s">
        <v>266</v>
      </c>
      <c r="J160" s="76" t="s">
        <v>267</v>
      </c>
      <c r="V160" s="58"/>
      <c r="W160" s="59"/>
      <c r="X160" s="59"/>
      <c r="Y160" s="59"/>
      <c r="Z160" s="60"/>
      <c r="AA160" s="61"/>
      <c r="AB160" s="60"/>
      <c r="AC160" s="61"/>
      <c r="AD160" s="61"/>
      <c r="AE160" s="60"/>
      <c r="AF160" s="61"/>
      <c r="AG160" s="61"/>
      <c r="AH160" s="61"/>
      <c r="AI160" s="61"/>
      <c r="AJ160" s="60"/>
      <c r="AK160" s="61"/>
      <c r="AL160" s="61"/>
      <c r="AM160" s="61"/>
      <c r="AN160" s="60"/>
      <c r="AO160" s="61"/>
      <c r="AP160" s="60"/>
      <c r="AQ160" s="61"/>
      <c r="AR160" s="62"/>
      <c r="AS160" s="63"/>
    </row>
    <row r="161" spans="1:45" ht="20.25" customHeight="1">
      <c r="V161" s="58"/>
      <c r="W161" s="59"/>
      <c r="X161" s="59"/>
      <c r="Y161" s="59"/>
      <c r="Z161" s="60"/>
      <c r="AA161" s="61"/>
      <c r="AB161" s="60"/>
      <c r="AC161" s="61"/>
      <c r="AD161" s="61"/>
      <c r="AE161" s="60"/>
      <c r="AF161" s="61"/>
      <c r="AG161" s="61"/>
      <c r="AH161" s="61"/>
      <c r="AI161" s="61"/>
      <c r="AJ161" s="60"/>
      <c r="AK161" s="61"/>
      <c r="AL161" s="61"/>
      <c r="AM161" s="61"/>
      <c r="AN161" s="60"/>
      <c r="AO161" s="61"/>
      <c r="AP161" s="60"/>
      <c r="AQ161" s="61"/>
      <c r="AR161" s="62"/>
      <c r="AS161" s="63"/>
    </row>
    <row r="162" spans="1:45" ht="20.25" customHeight="1">
      <c r="V162" s="58"/>
      <c r="W162" s="59"/>
      <c r="X162" s="59"/>
      <c r="Y162" s="59"/>
      <c r="Z162" s="60"/>
      <c r="AA162" s="61"/>
      <c r="AB162" s="60"/>
      <c r="AC162" s="61"/>
      <c r="AD162" s="61"/>
      <c r="AE162" s="60"/>
      <c r="AF162" s="61"/>
      <c r="AG162" s="61"/>
      <c r="AH162" s="61"/>
      <c r="AI162" s="61"/>
      <c r="AJ162" s="60"/>
      <c r="AK162" s="61"/>
      <c r="AL162" s="61"/>
      <c r="AM162" s="61"/>
      <c r="AN162" s="60"/>
      <c r="AO162" s="61"/>
      <c r="AP162" s="60"/>
      <c r="AQ162" s="61"/>
      <c r="AR162" s="62"/>
      <c r="AS162" s="64"/>
    </row>
    <row r="163" spans="1:45" ht="20.25" customHeight="1">
      <c r="V163" s="58"/>
      <c r="W163" s="59"/>
      <c r="X163" s="59"/>
      <c r="Y163" s="59"/>
      <c r="Z163" s="60"/>
      <c r="AA163" s="61"/>
      <c r="AB163" s="60"/>
      <c r="AC163" s="61"/>
      <c r="AD163" s="61"/>
      <c r="AE163" s="60"/>
      <c r="AF163" s="61"/>
      <c r="AG163" s="61"/>
      <c r="AH163" s="61"/>
      <c r="AI163" s="61"/>
      <c r="AJ163" s="60"/>
      <c r="AK163" s="61"/>
      <c r="AL163" s="61"/>
      <c r="AM163" s="61"/>
      <c r="AN163" s="60"/>
      <c r="AO163" s="61"/>
      <c r="AP163" s="60"/>
      <c r="AQ163" s="61"/>
      <c r="AR163" s="62"/>
      <c r="AS163" s="64"/>
    </row>
    <row r="164" spans="1:45" ht="27.75" customHeight="1">
      <c r="V164" s="58"/>
      <c r="W164" s="59"/>
      <c r="X164" s="59"/>
      <c r="Y164" s="59"/>
      <c r="Z164" s="60"/>
      <c r="AA164" s="61"/>
      <c r="AB164" s="60"/>
      <c r="AC164" s="61"/>
      <c r="AD164" s="61"/>
      <c r="AE164" s="60"/>
      <c r="AF164" s="61"/>
      <c r="AG164" s="61"/>
      <c r="AH164" s="61"/>
      <c r="AI164" s="61"/>
      <c r="AJ164" s="60"/>
      <c r="AK164" s="61"/>
      <c r="AL164" s="61"/>
      <c r="AM164" s="61"/>
      <c r="AN164" s="60"/>
      <c r="AO164" s="61"/>
      <c r="AP164" s="60"/>
      <c r="AQ164" s="61"/>
      <c r="AR164" s="62"/>
      <c r="AS164" s="64"/>
    </row>
    <row r="165" spans="1:45" ht="17.100000000000001" customHeight="1">
      <c r="A165" s="136" t="s">
        <v>345</v>
      </c>
      <c r="B165" s="136"/>
      <c r="C165" s="136"/>
      <c r="D165" s="136"/>
      <c r="E165" s="136"/>
      <c r="F165" s="136"/>
      <c r="G165" s="136"/>
      <c r="H165" s="136"/>
      <c r="I165" s="136"/>
    </row>
    <row r="166" spans="1:45" ht="17.100000000000001" customHeight="1"/>
    <row r="167" spans="1:45" ht="17.100000000000001" customHeight="1"/>
    <row r="168" spans="1:45" ht="17.100000000000001" customHeight="1"/>
    <row r="169" spans="1:45" ht="17.100000000000001" customHeight="1"/>
    <row r="170" spans="1:45" ht="17.100000000000001" customHeight="1"/>
    <row r="171" spans="1:45" ht="17.100000000000001" customHeight="1"/>
    <row r="172" spans="1:45" ht="24" customHeight="1">
      <c r="B172" s="137" t="s">
        <v>198</v>
      </c>
      <c r="C172" s="138"/>
      <c r="D172" s="138"/>
      <c r="E172" s="138"/>
      <c r="F172" s="138"/>
      <c r="G172" s="138"/>
      <c r="H172" s="138"/>
      <c r="I172" s="138"/>
      <c r="J172" s="139"/>
    </row>
    <row r="173" spans="1:45" ht="17.100000000000001" customHeight="1">
      <c r="B173" s="188"/>
      <c r="C173" s="189"/>
      <c r="D173" s="192" t="s">
        <v>215</v>
      </c>
      <c r="E173" s="192" t="s">
        <v>216</v>
      </c>
      <c r="F173" s="192" t="s">
        <v>217</v>
      </c>
      <c r="G173" s="192" t="s">
        <v>218</v>
      </c>
      <c r="H173" s="192" t="s">
        <v>219</v>
      </c>
      <c r="I173" s="194" t="s">
        <v>220</v>
      </c>
      <c r="J173" s="196" t="s">
        <v>221</v>
      </c>
    </row>
    <row r="174" spans="1:45" ht="17.100000000000001" customHeight="1">
      <c r="B174" s="198"/>
      <c r="C174" s="199"/>
      <c r="D174" s="193"/>
      <c r="E174" s="193"/>
      <c r="F174" s="193"/>
      <c r="G174" s="193"/>
      <c r="H174" s="193"/>
      <c r="I174" s="195"/>
      <c r="J174" s="196"/>
    </row>
    <row r="175" spans="1:45" ht="17.100000000000001" customHeight="1">
      <c r="B175" s="131" t="s">
        <v>200</v>
      </c>
      <c r="C175" s="71" t="s">
        <v>268</v>
      </c>
      <c r="D175" s="77" t="s">
        <v>268</v>
      </c>
      <c r="E175" s="77" t="s">
        <v>268</v>
      </c>
      <c r="F175" s="77" t="s">
        <v>268</v>
      </c>
      <c r="G175" s="77" t="s">
        <v>268</v>
      </c>
      <c r="H175" s="77" t="s">
        <v>268</v>
      </c>
      <c r="I175" s="77" t="s">
        <v>268</v>
      </c>
      <c r="J175" s="78" t="s">
        <v>268</v>
      </c>
    </row>
    <row r="176" spans="1:45" ht="17.100000000000001" customHeight="1">
      <c r="B176" s="197"/>
      <c r="C176" s="71">
        <v>0.1</v>
      </c>
      <c r="D176" s="79" t="s">
        <v>269</v>
      </c>
      <c r="E176" s="79" t="s">
        <v>270</v>
      </c>
      <c r="F176" s="79" t="s">
        <v>271</v>
      </c>
      <c r="G176" s="79">
        <v>0.16</v>
      </c>
      <c r="H176" s="79" t="s">
        <v>225</v>
      </c>
      <c r="I176" s="79" t="s">
        <v>225</v>
      </c>
      <c r="J176" s="80" t="s">
        <v>225</v>
      </c>
    </row>
    <row r="177" spans="1:46" ht="17.100000000000001" customHeight="1">
      <c r="B177" s="197"/>
      <c r="C177" s="71" t="s">
        <v>216</v>
      </c>
      <c r="D177" s="79">
        <v>-0.2</v>
      </c>
      <c r="E177" s="79" t="s">
        <v>225</v>
      </c>
      <c r="F177" s="79" t="s">
        <v>272</v>
      </c>
      <c r="G177" s="79" t="s">
        <v>273</v>
      </c>
      <c r="H177" s="79" t="s">
        <v>273</v>
      </c>
      <c r="I177" s="79" t="s">
        <v>274</v>
      </c>
      <c r="J177" s="80">
        <v>0.31</v>
      </c>
    </row>
    <row r="178" spans="1:46" ht="17.100000000000001" customHeight="1">
      <c r="B178" s="197"/>
      <c r="C178" s="71" t="s">
        <v>217</v>
      </c>
      <c r="D178" s="79">
        <v>-0.76</v>
      </c>
      <c r="E178" s="79" t="s">
        <v>275</v>
      </c>
      <c r="F178" s="79" t="s">
        <v>276</v>
      </c>
      <c r="G178" s="79" t="s">
        <v>277</v>
      </c>
      <c r="H178" s="79" t="s">
        <v>278</v>
      </c>
      <c r="I178" s="79" t="s">
        <v>235</v>
      </c>
      <c r="J178" s="80" t="s">
        <v>222</v>
      </c>
    </row>
    <row r="179" spans="1:46" ht="17.100000000000001" customHeight="1">
      <c r="B179" s="197"/>
      <c r="C179" s="71" t="s">
        <v>218</v>
      </c>
      <c r="D179" s="79" t="s">
        <v>279</v>
      </c>
      <c r="E179" s="81">
        <v>-0.5</v>
      </c>
      <c r="F179" s="79">
        <v>-0.12</v>
      </c>
      <c r="G179" s="79">
        <v>0.08</v>
      </c>
      <c r="H179" s="79" t="s">
        <v>280</v>
      </c>
      <c r="I179" s="79" t="s">
        <v>281</v>
      </c>
      <c r="J179" s="80" t="s">
        <v>282</v>
      </c>
    </row>
    <row r="180" spans="1:46" ht="17.100000000000001" customHeight="1">
      <c r="B180" s="197"/>
      <c r="C180" s="71" t="s">
        <v>236</v>
      </c>
      <c r="D180" s="79">
        <v>-2.8</v>
      </c>
      <c r="E180" s="82">
        <v>-1</v>
      </c>
      <c r="F180" s="79">
        <v>-0.49</v>
      </c>
      <c r="G180" s="79">
        <v>-0.13</v>
      </c>
      <c r="H180" s="79" t="s">
        <v>283</v>
      </c>
      <c r="I180" s="79" t="s">
        <v>284</v>
      </c>
      <c r="J180" s="80" t="s">
        <v>222</v>
      </c>
    </row>
    <row r="181" spans="1:46" ht="17.100000000000001" customHeight="1">
      <c r="B181" s="197"/>
      <c r="C181" s="71" t="s">
        <v>219</v>
      </c>
      <c r="D181" s="79">
        <v>-4.3</v>
      </c>
      <c r="E181" s="79">
        <v>-1.7</v>
      </c>
      <c r="F181" s="79">
        <v>-0.87</v>
      </c>
      <c r="G181" s="79">
        <v>-0.45</v>
      </c>
      <c r="H181" s="79">
        <v>-0.04</v>
      </c>
      <c r="I181" s="79" t="s">
        <v>277</v>
      </c>
      <c r="J181" s="80" t="s">
        <v>285</v>
      </c>
    </row>
    <row r="182" spans="1:46" ht="17.100000000000001" customHeight="1">
      <c r="B182" s="197"/>
      <c r="C182" s="71" t="s">
        <v>250</v>
      </c>
      <c r="D182" s="79">
        <v>-6.1</v>
      </c>
      <c r="E182" s="79">
        <v>-2.6</v>
      </c>
      <c r="F182" s="79">
        <v>-1.4</v>
      </c>
      <c r="G182" s="79">
        <v>-0.85</v>
      </c>
      <c r="H182" s="79">
        <v>-0.25</v>
      </c>
      <c r="I182" s="79" t="s">
        <v>276</v>
      </c>
      <c r="J182" s="80" t="s">
        <v>286</v>
      </c>
    </row>
    <row r="183" spans="1:46" ht="17.100000000000001" customHeight="1">
      <c r="B183" s="197"/>
      <c r="C183" s="71" t="s">
        <v>220</v>
      </c>
      <c r="D183" s="79">
        <v>-8.1</v>
      </c>
      <c r="E183" s="79">
        <v>-3.6</v>
      </c>
      <c r="F183" s="79">
        <v>-2.1</v>
      </c>
      <c r="G183" s="79">
        <v>-1.3</v>
      </c>
      <c r="H183" s="79">
        <v>-0.55000000000000004</v>
      </c>
      <c r="I183" s="79">
        <v>-0.17</v>
      </c>
      <c r="J183" s="80">
        <v>0.06</v>
      </c>
    </row>
    <row r="184" spans="1:46" ht="17.100000000000001" customHeight="1">
      <c r="B184" s="197"/>
      <c r="C184" s="71" t="s">
        <v>262</v>
      </c>
      <c r="D184" s="79">
        <v>-10</v>
      </c>
      <c r="E184" s="79">
        <v>-4.8</v>
      </c>
      <c r="F184" s="79">
        <v>-2.8</v>
      </c>
      <c r="G184" s="79">
        <v>-1.9</v>
      </c>
      <c r="H184" s="79">
        <v>-0.88</v>
      </c>
      <c r="I184" s="81">
        <v>-0.4</v>
      </c>
      <c r="J184" s="80">
        <v>-0.18</v>
      </c>
    </row>
    <row r="185" spans="1:46" ht="17.100000000000001" customHeight="1">
      <c r="B185" s="132"/>
      <c r="C185" s="71" t="s">
        <v>221</v>
      </c>
      <c r="D185" s="79">
        <v>-13</v>
      </c>
      <c r="E185" s="83">
        <v>-6.1</v>
      </c>
      <c r="F185" s="79">
        <v>-3.7</v>
      </c>
      <c r="G185" s="79">
        <v>-2.6</v>
      </c>
      <c r="H185" s="79">
        <v>-1.4</v>
      </c>
      <c r="I185" s="79">
        <v>-0.77</v>
      </c>
      <c r="J185" s="84">
        <v>-0.42</v>
      </c>
    </row>
    <row r="186" spans="1:46" ht="17.100000000000001" customHeight="1"/>
    <row r="187" spans="1:46" ht="17.100000000000001" customHeight="1">
      <c r="A187" s="136" t="s">
        <v>346</v>
      </c>
      <c r="B187" s="136"/>
      <c r="C187" s="136"/>
      <c r="D187" s="136"/>
      <c r="E187" s="136"/>
      <c r="F187" s="136"/>
      <c r="G187" s="136"/>
      <c r="H187" s="136"/>
      <c r="I187" s="136"/>
      <c r="Q187" s="85"/>
      <c r="R187" s="59"/>
      <c r="S187" s="59"/>
      <c r="T187" s="59"/>
      <c r="U187" s="60"/>
      <c r="V187" s="61"/>
      <c r="W187" s="60"/>
      <c r="X187" s="61"/>
      <c r="Y187" s="61"/>
      <c r="Z187" s="61"/>
      <c r="AA187" s="61"/>
      <c r="AB187" s="62"/>
      <c r="AC187" s="64"/>
      <c r="AD187" s="64"/>
      <c r="AE187" s="64"/>
      <c r="AF187" s="66"/>
      <c r="AG187" s="59"/>
      <c r="AH187" s="59"/>
      <c r="AI187" s="59"/>
      <c r="AJ187" s="60"/>
      <c r="AK187" s="61"/>
      <c r="AL187" s="61"/>
      <c r="AM187" s="61"/>
      <c r="AN187" s="62"/>
      <c r="AO187" s="64"/>
      <c r="AP187" s="64"/>
      <c r="AQ187" s="64"/>
      <c r="AR187" s="62"/>
      <c r="AS187" s="64"/>
      <c r="AT187" s="64"/>
    </row>
    <row r="188" spans="1:46" ht="17.100000000000001" customHeight="1">
      <c r="G188" s="106"/>
      <c r="H188" s="107"/>
      <c r="I188" s="107"/>
      <c r="J188" s="107"/>
      <c r="K188" s="107"/>
      <c r="L188" s="107"/>
      <c r="M188" s="107"/>
      <c r="N188" s="107"/>
      <c r="O188" s="107"/>
    </row>
    <row r="189" spans="1:46" ht="17.100000000000001" customHeight="1">
      <c r="G189" s="106"/>
      <c r="H189" s="107"/>
      <c r="I189" s="107"/>
      <c r="J189" s="107"/>
      <c r="K189" s="107"/>
      <c r="L189" s="107"/>
      <c r="M189" s="107"/>
      <c r="N189" s="107"/>
      <c r="O189" s="107"/>
    </row>
    <row r="190" spans="1:46" ht="17.100000000000001" customHeight="1">
      <c r="G190" s="106"/>
      <c r="H190" s="107"/>
      <c r="I190" s="107"/>
      <c r="J190" s="107"/>
      <c r="K190" s="107"/>
      <c r="L190" s="107"/>
      <c r="M190" s="107"/>
      <c r="N190" s="107"/>
      <c r="O190" s="107"/>
    </row>
    <row r="191" spans="1:46" ht="17.100000000000001" customHeight="1">
      <c r="G191" s="106"/>
      <c r="H191" s="107"/>
      <c r="I191" s="107"/>
      <c r="J191" s="107"/>
      <c r="K191" s="107"/>
      <c r="L191" s="107"/>
      <c r="M191" s="107"/>
      <c r="N191" s="107"/>
      <c r="O191" s="107"/>
    </row>
    <row r="192" spans="1:46" ht="17.100000000000001" customHeight="1">
      <c r="G192" s="106"/>
      <c r="H192" s="107"/>
      <c r="I192" s="107"/>
      <c r="J192" s="107"/>
      <c r="K192" s="107"/>
      <c r="L192" s="107"/>
      <c r="M192" s="107"/>
      <c r="N192" s="107"/>
      <c r="O192" s="107"/>
    </row>
    <row r="193" spans="2:15" ht="17.100000000000001" customHeight="1">
      <c r="G193" s="106"/>
      <c r="H193" s="107"/>
      <c r="I193" s="107"/>
      <c r="J193" s="107"/>
      <c r="K193" s="107"/>
      <c r="L193" s="107"/>
      <c r="M193" s="107"/>
      <c r="N193" s="107"/>
      <c r="O193" s="107"/>
    </row>
    <row r="194" spans="2:15" ht="17.100000000000001" customHeight="1">
      <c r="G194" s="106"/>
      <c r="H194" s="107"/>
      <c r="I194" s="107"/>
      <c r="J194" s="107"/>
      <c r="K194" s="107"/>
      <c r="L194" s="107"/>
      <c r="M194" s="107"/>
      <c r="N194" s="107"/>
      <c r="O194" s="107"/>
    </row>
    <row r="195" spans="2:15" ht="23.25" customHeight="1">
      <c r="B195" s="133" t="s">
        <v>287</v>
      </c>
      <c r="C195" s="133"/>
      <c r="D195" s="133"/>
      <c r="E195" s="133"/>
      <c r="F195" s="133"/>
      <c r="G195" s="133"/>
      <c r="H195" s="133"/>
      <c r="I195" s="133"/>
      <c r="J195" s="133"/>
      <c r="K195" s="107"/>
      <c r="L195" s="107"/>
      <c r="M195" s="107"/>
      <c r="N195" s="107"/>
      <c r="O195" s="107"/>
    </row>
    <row r="196" spans="2:15" ht="17.100000000000001" customHeight="1">
      <c r="B196" s="181"/>
      <c r="C196" s="182"/>
      <c r="D196" s="186" t="s">
        <v>215</v>
      </c>
      <c r="E196" s="186" t="s">
        <v>216</v>
      </c>
      <c r="F196" s="186" t="s">
        <v>217</v>
      </c>
      <c r="G196" s="186" t="s">
        <v>218</v>
      </c>
      <c r="H196" s="186" t="s">
        <v>219</v>
      </c>
      <c r="I196" s="186" t="s">
        <v>220</v>
      </c>
      <c r="J196" s="186" t="s">
        <v>221</v>
      </c>
      <c r="K196" s="107"/>
      <c r="L196" s="107"/>
      <c r="M196" s="107"/>
      <c r="N196" s="107"/>
      <c r="O196" s="107"/>
    </row>
    <row r="197" spans="2:15" ht="17.100000000000001" customHeight="1">
      <c r="B197" s="183"/>
      <c r="C197" s="184"/>
      <c r="D197" s="187"/>
      <c r="E197" s="187"/>
      <c r="F197" s="187"/>
      <c r="G197" s="187"/>
      <c r="H197" s="187"/>
      <c r="I197" s="187"/>
      <c r="J197" s="187"/>
      <c r="K197" s="107"/>
      <c r="L197" s="107"/>
      <c r="M197" s="107"/>
      <c r="N197" s="107"/>
      <c r="O197" s="107"/>
    </row>
    <row r="198" spans="2:15" ht="17.100000000000001" customHeight="1">
      <c r="B198" s="178" t="s">
        <v>200</v>
      </c>
      <c r="C198" s="87" t="s">
        <v>268</v>
      </c>
      <c r="D198" s="88">
        <v>-1</v>
      </c>
      <c r="E198" s="88">
        <v>-1</v>
      </c>
      <c r="F198" s="88">
        <v>-1</v>
      </c>
      <c r="G198" s="89">
        <v>-0.9</v>
      </c>
      <c r="H198" s="89">
        <v>-0.9</v>
      </c>
      <c r="I198" s="89">
        <v>-0.9</v>
      </c>
      <c r="J198" s="90">
        <v>-0.9</v>
      </c>
      <c r="K198" s="107"/>
      <c r="L198" s="107"/>
      <c r="M198" s="107"/>
      <c r="N198" s="107"/>
      <c r="O198" s="107"/>
    </row>
    <row r="199" spans="2:15" ht="17.100000000000001" customHeight="1">
      <c r="B199" s="179"/>
      <c r="C199" s="91" t="s">
        <v>215</v>
      </c>
      <c r="D199" s="92" t="s">
        <v>288</v>
      </c>
      <c r="E199" s="92">
        <v>-0.45</v>
      </c>
      <c r="F199" s="92">
        <v>-0.56000000000000005</v>
      </c>
      <c r="G199" s="93">
        <v>-0.5</v>
      </c>
      <c r="H199" s="92">
        <v>-0.52</v>
      </c>
      <c r="I199" s="92">
        <v>-0.53</v>
      </c>
      <c r="J199" s="94">
        <v>-0.53</v>
      </c>
      <c r="K199" s="107"/>
      <c r="L199" s="107"/>
      <c r="M199" s="107"/>
      <c r="N199" s="107"/>
      <c r="O199" s="107"/>
    </row>
    <row r="200" spans="2:15" ht="17.100000000000001" customHeight="1">
      <c r="B200" s="179"/>
      <c r="C200" s="95" t="s">
        <v>216</v>
      </c>
      <c r="D200" s="96" t="s">
        <v>239</v>
      </c>
      <c r="E200" s="96" t="s">
        <v>234</v>
      </c>
      <c r="F200" s="96">
        <v>-0.02</v>
      </c>
      <c r="G200" s="96">
        <v>-0.14000000000000001</v>
      </c>
      <c r="H200" s="96">
        <v>-1.21</v>
      </c>
      <c r="I200" s="96">
        <v>-0.23</v>
      </c>
      <c r="J200" s="94">
        <v>-0.23</v>
      </c>
      <c r="K200" s="107"/>
      <c r="L200" s="107"/>
      <c r="M200" s="107"/>
      <c r="N200" s="107"/>
      <c r="O200" s="107"/>
    </row>
    <row r="201" spans="2:15" ht="17.100000000000001" customHeight="1">
      <c r="B201" s="179"/>
      <c r="C201" s="95" t="s">
        <v>217</v>
      </c>
      <c r="D201" s="96" t="s">
        <v>289</v>
      </c>
      <c r="E201" s="96" t="s">
        <v>246</v>
      </c>
      <c r="F201" s="96" t="s">
        <v>290</v>
      </c>
      <c r="G201" s="96" t="s">
        <v>291</v>
      </c>
      <c r="H201" s="96" t="s">
        <v>292</v>
      </c>
      <c r="I201" s="96" t="s">
        <v>268</v>
      </c>
      <c r="J201" s="94">
        <v>-0.02</v>
      </c>
      <c r="K201" s="107"/>
      <c r="L201" s="107"/>
      <c r="M201" s="107"/>
      <c r="N201" s="107"/>
      <c r="O201" s="107"/>
    </row>
    <row r="202" spans="2:15" ht="17.100000000000001" customHeight="1">
      <c r="B202" s="179"/>
      <c r="C202" s="95" t="s">
        <v>218</v>
      </c>
      <c r="D202" s="96" t="s">
        <v>293</v>
      </c>
      <c r="E202" s="96" t="s">
        <v>239</v>
      </c>
      <c r="F202" s="96" t="s">
        <v>294</v>
      </c>
      <c r="G202" s="96">
        <v>0.52</v>
      </c>
      <c r="H202" s="96" t="s">
        <v>286</v>
      </c>
      <c r="I202" s="96">
        <v>0.18</v>
      </c>
      <c r="J202" s="94" t="s">
        <v>295</v>
      </c>
      <c r="K202" s="107"/>
      <c r="L202" s="107"/>
      <c r="M202" s="107"/>
      <c r="N202" s="107"/>
      <c r="O202" s="107"/>
    </row>
    <row r="203" spans="2:15" ht="17.100000000000001" customHeight="1">
      <c r="B203" s="179"/>
      <c r="C203" s="95" t="s">
        <v>236</v>
      </c>
      <c r="D203" s="96" t="s">
        <v>296</v>
      </c>
      <c r="E203" s="96" t="s">
        <v>297</v>
      </c>
      <c r="F203" s="96" t="s">
        <v>232</v>
      </c>
      <c r="G203" s="96" t="s">
        <v>298</v>
      </c>
      <c r="H203" s="96" t="s">
        <v>285</v>
      </c>
      <c r="I203" s="96" t="s">
        <v>286</v>
      </c>
      <c r="J203" s="94" t="s">
        <v>272</v>
      </c>
      <c r="K203" s="107"/>
      <c r="L203" s="107"/>
      <c r="M203" s="107"/>
      <c r="N203" s="107"/>
      <c r="O203" s="107"/>
    </row>
    <row r="204" spans="2:15" ht="17.100000000000001" customHeight="1">
      <c r="B204" s="179"/>
      <c r="C204" s="95" t="s">
        <v>219</v>
      </c>
      <c r="D204" s="96" t="s">
        <v>299</v>
      </c>
      <c r="E204" s="96" t="s">
        <v>300</v>
      </c>
      <c r="F204" s="96" t="s">
        <v>301</v>
      </c>
      <c r="G204" s="96" t="s">
        <v>302</v>
      </c>
      <c r="H204" s="96" t="s">
        <v>303</v>
      </c>
      <c r="I204" s="96" t="s">
        <v>304</v>
      </c>
      <c r="J204" s="94" t="s">
        <v>305</v>
      </c>
      <c r="K204" s="107"/>
      <c r="L204" s="107"/>
      <c r="M204" s="107"/>
      <c r="N204" s="107"/>
      <c r="O204" s="107"/>
    </row>
    <row r="205" spans="2:15" ht="17.100000000000001" customHeight="1">
      <c r="B205" s="179"/>
      <c r="C205" s="95" t="s">
        <v>250</v>
      </c>
      <c r="D205" s="96" t="s">
        <v>251</v>
      </c>
      <c r="E205" s="96" t="s">
        <v>226</v>
      </c>
      <c r="F205" s="96" t="s">
        <v>306</v>
      </c>
      <c r="G205" s="96" t="s">
        <v>266</v>
      </c>
      <c r="H205" s="96" t="s">
        <v>307</v>
      </c>
      <c r="I205" s="96" t="s">
        <v>308</v>
      </c>
      <c r="J205" s="94" t="s">
        <v>285</v>
      </c>
      <c r="K205" s="107"/>
      <c r="L205" s="107"/>
      <c r="M205" s="107"/>
      <c r="N205" s="107"/>
      <c r="O205" s="107"/>
    </row>
    <row r="206" spans="2:15" ht="17.100000000000001" customHeight="1">
      <c r="B206" s="179"/>
      <c r="C206" s="95" t="s">
        <v>220</v>
      </c>
      <c r="D206" s="96" t="s">
        <v>309</v>
      </c>
      <c r="E206" s="96" t="s">
        <v>310</v>
      </c>
      <c r="F206" s="96">
        <v>4.9000000000000004</v>
      </c>
      <c r="G206" s="96" t="s">
        <v>311</v>
      </c>
      <c r="H206" s="96">
        <v>0.66</v>
      </c>
      <c r="I206" s="96">
        <v>0.39</v>
      </c>
      <c r="J206" s="94" t="s">
        <v>281</v>
      </c>
      <c r="K206" s="107"/>
      <c r="L206" s="107"/>
      <c r="M206" s="107"/>
      <c r="N206" s="107"/>
      <c r="O206" s="107"/>
    </row>
    <row r="207" spans="2:15" ht="17.100000000000001" customHeight="1">
      <c r="B207" s="179"/>
      <c r="C207" s="95" t="s">
        <v>262</v>
      </c>
      <c r="D207" s="96" t="s">
        <v>312</v>
      </c>
      <c r="E207" s="96" t="s">
        <v>313</v>
      </c>
      <c r="F207" s="96" t="s">
        <v>314</v>
      </c>
      <c r="G207" s="96" t="s">
        <v>265</v>
      </c>
      <c r="H207" s="96" t="s">
        <v>224</v>
      </c>
      <c r="I207" s="96">
        <v>0.44</v>
      </c>
      <c r="J207" s="94" t="s">
        <v>315</v>
      </c>
      <c r="K207" s="107"/>
      <c r="L207" s="107"/>
      <c r="M207" s="107"/>
      <c r="N207" s="107"/>
      <c r="O207" s="107"/>
    </row>
    <row r="208" spans="2:15" ht="17.100000000000001" customHeight="1">
      <c r="B208" s="180"/>
      <c r="C208" s="95" t="s">
        <v>221</v>
      </c>
      <c r="D208" s="96" t="s">
        <v>316</v>
      </c>
      <c r="E208" s="96" t="s">
        <v>317</v>
      </c>
      <c r="F208" s="96" t="s">
        <v>318</v>
      </c>
      <c r="G208" s="96" t="s">
        <v>319</v>
      </c>
      <c r="H208" s="96" t="s">
        <v>320</v>
      </c>
      <c r="I208" s="96">
        <v>0.44</v>
      </c>
      <c r="J208" s="94" t="s">
        <v>235</v>
      </c>
      <c r="K208" s="107"/>
      <c r="L208" s="107"/>
      <c r="M208" s="107"/>
      <c r="N208" s="107"/>
      <c r="O208" s="107"/>
    </row>
    <row r="209" spans="1:46" ht="17.100000000000001" customHeight="1">
      <c r="A209" s="136" t="s">
        <v>347</v>
      </c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</row>
    <row r="210" spans="1:46" ht="17.100000000000001" customHeight="1"/>
    <row r="211" spans="1:46" ht="17.100000000000001" customHeight="1"/>
    <row r="212" spans="1:46" ht="17.100000000000001" customHeight="1"/>
    <row r="213" spans="1:46" ht="17.100000000000001" customHeight="1"/>
    <row r="214" spans="1:46" ht="17.100000000000001" customHeight="1"/>
    <row r="215" spans="1:46" ht="17.100000000000001" customHeight="1"/>
    <row r="216" spans="1:46" ht="17.100000000000001" customHeight="1"/>
    <row r="217" spans="1:46" ht="24" customHeight="1">
      <c r="B217" s="137" t="s">
        <v>198</v>
      </c>
      <c r="C217" s="138"/>
      <c r="D217" s="138"/>
      <c r="E217" s="138"/>
      <c r="F217" s="139"/>
    </row>
    <row r="218" spans="1:46" ht="17.100000000000001" customHeight="1">
      <c r="B218" s="97" t="s">
        <v>321</v>
      </c>
      <c r="C218" s="98" t="s">
        <v>292</v>
      </c>
      <c r="D218" s="98" t="s">
        <v>215</v>
      </c>
      <c r="E218" s="98" t="s">
        <v>286</v>
      </c>
      <c r="F218" s="99" t="s">
        <v>236</v>
      </c>
    </row>
    <row r="219" spans="1:46" ht="17.100000000000001" customHeight="1">
      <c r="B219" s="100" t="s">
        <v>322</v>
      </c>
      <c r="C219" s="101" t="s">
        <v>254</v>
      </c>
      <c r="D219" s="101" t="s">
        <v>323</v>
      </c>
      <c r="E219" s="101" t="s">
        <v>324</v>
      </c>
      <c r="F219" s="102" t="s">
        <v>284</v>
      </c>
      <c r="H219" s="105"/>
      <c r="I219" s="105"/>
      <c r="J219" s="105"/>
      <c r="K219" s="105"/>
      <c r="L219" s="105"/>
      <c r="R219" s="86"/>
      <c r="S219" s="64"/>
      <c r="T219" s="64"/>
      <c r="U219" s="64"/>
      <c r="V219" s="62"/>
      <c r="W219" s="64"/>
      <c r="X219" s="64"/>
      <c r="Y219" s="64"/>
      <c r="Z219" s="62"/>
      <c r="AA219" s="64"/>
      <c r="AB219" s="64"/>
      <c r="AC219" s="64"/>
      <c r="AD219" s="62"/>
      <c r="AE219" s="64"/>
      <c r="AF219" s="64"/>
      <c r="AG219" s="64"/>
      <c r="AH219" s="64"/>
      <c r="AI219" s="62"/>
      <c r="AJ219" s="64"/>
      <c r="AK219" s="64"/>
      <c r="AL219" s="64"/>
    </row>
    <row r="220" spans="1:46" ht="17.100000000000001" customHeight="1">
      <c r="H220" s="105"/>
      <c r="I220" s="105"/>
      <c r="J220" s="105"/>
      <c r="K220" s="105"/>
      <c r="L220" s="105"/>
      <c r="R220" s="86"/>
      <c r="S220" s="64"/>
      <c r="T220" s="64"/>
      <c r="U220" s="64"/>
      <c r="V220" s="62"/>
      <c r="W220" s="64"/>
      <c r="X220" s="64"/>
      <c r="Y220" s="64"/>
      <c r="Z220" s="62"/>
      <c r="AA220" s="64"/>
      <c r="AB220" s="64"/>
      <c r="AC220" s="64"/>
      <c r="AD220" s="62"/>
      <c r="AE220" s="64"/>
      <c r="AF220" s="64"/>
      <c r="AG220" s="64"/>
      <c r="AH220" s="64"/>
      <c r="AI220" s="62"/>
      <c r="AJ220" s="64"/>
      <c r="AK220" s="64"/>
      <c r="AL220" s="64"/>
    </row>
    <row r="221" spans="1:46" ht="17.100000000000001" customHeight="1"/>
    <row r="222" spans="1:46" ht="17.100000000000001" customHeight="1">
      <c r="A222" s="136" t="s">
        <v>348</v>
      </c>
      <c r="B222" s="136"/>
      <c r="C222" s="136"/>
      <c r="D222" s="136"/>
      <c r="E222" s="136"/>
      <c r="F222" s="136"/>
      <c r="G222" s="136"/>
      <c r="H222" s="136"/>
    </row>
    <row r="223" spans="1:46" ht="17.100000000000001" customHeight="1">
      <c r="R223" s="103"/>
      <c r="S223" s="64"/>
      <c r="T223" s="64"/>
      <c r="U223" s="64"/>
      <c r="V223" s="64"/>
      <c r="W223" s="65"/>
      <c r="X223" s="64"/>
      <c r="Y223" s="64"/>
      <c r="Z223" s="62"/>
      <c r="AA223" s="64"/>
      <c r="AB223" s="64"/>
      <c r="AC223" s="64"/>
      <c r="AD223" s="65"/>
      <c r="AE223" s="64"/>
      <c r="AF223" s="64"/>
      <c r="AG223" s="64"/>
      <c r="AH223" s="65"/>
      <c r="AI223" s="64"/>
      <c r="AJ223" s="64"/>
      <c r="AK223" s="62"/>
      <c r="AL223" s="64"/>
      <c r="AM223" s="64"/>
      <c r="AN223" s="64"/>
      <c r="AO223" s="65"/>
      <c r="AP223" s="64"/>
      <c r="AQ223" s="64"/>
      <c r="AR223" s="64"/>
      <c r="AS223" s="65"/>
      <c r="AT223" s="64"/>
    </row>
    <row r="224" spans="1:46" ht="17.100000000000001" customHeight="1">
      <c r="G224" s="108"/>
      <c r="H224" s="108"/>
      <c r="I224" s="109"/>
      <c r="J224" s="109"/>
      <c r="K224" s="109"/>
      <c r="L224" s="109"/>
      <c r="M224" s="109"/>
      <c r="N224" s="109"/>
      <c r="O224" s="109"/>
      <c r="R224" s="86"/>
      <c r="S224" s="60"/>
      <c r="T224" s="61"/>
      <c r="U224" s="61"/>
      <c r="V224" s="61"/>
      <c r="W224" s="65"/>
      <c r="X224" s="64"/>
      <c r="Y224" s="64"/>
      <c r="Z224" s="65"/>
      <c r="AA224" s="64"/>
      <c r="AB224" s="64"/>
      <c r="AC224" s="64"/>
      <c r="AD224" s="65"/>
      <c r="AE224" s="64"/>
      <c r="AF224" s="64"/>
      <c r="AG224" s="64"/>
      <c r="AH224" s="65"/>
      <c r="AI224" s="64"/>
      <c r="AJ224" s="64"/>
      <c r="AK224" s="65"/>
      <c r="AL224" s="64"/>
      <c r="AM224" s="64"/>
      <c r="AN224" s="64"/>
      <c r="AO224" s="65"/>
      <c r="AP224" s="64"/>
      <c r="AQ224" s="64"/>
      <c r="AR224" s="64"/>
      <c r="AS224" s="65"/>
      <c r="AT224" s="64"/>
    </row>
    <row r="225" spans="2:46" ht="17.100000000000001" customHeight="1">
      <c r="G225" s="108"/>
      <c r="H225" s="108"/>
      <c r="I225" s="109"/>
      <c r="J225" s="109"/>
      <c r="K225" s="109"/>
      <c r="L225" s="109"/>
      <c r="M225" s="109"/>
      <c r="N225" s="109"/>
      <c r="O225" s="109"/>
      <c r="R225" s="64"/>
      <c r="S225" s="60"/>
      <c r="T225" s="61"/>
      <c r="U225" s="61"/>
      <c r="V225" s="61"/>
      <c r="W225" s="65"/>
      <c r="X225" s="64"/>
      <c r="Y225" s="64"/>
      <c r="Z225" s="65"/>
      <c r="AA225" s="64"/>
      <c r="AB225" s="64"/>
      <c r="AC225" s="64"/>
      <c r="AD225" s="65"/>
      <c r="AE225" s="64"/>
      <c r="AF225" s="64"/>
      <c r="AG225" s="64"/>
      <c r="AH225" s="65"/>
      <c r="AI225" s="64"/>
      <c r="AJ225" s="64"/>
      <c r="AK225" s="65"/>
      <c r="AL225" s="64"/>
      <c r="AM225" s="64"/>
      <c r="AN225" s="64"/>
      <c r="AO225" s="65"/>
      <c r="AP225" s="64"/>
      <c r="AQ225" s="64"/>
      <c r="AR225" s="64"/>
      <c r="AS225" s="65"/>
      <c r="AT225" s="64"/>
    </row>
    <row r="226" spans="2:46" ht="17.100000000000001" customHeight="1">
      <c r="G226" s="110"/>
      <c r="H226" s="105"/>
      <c r="I226" s="105"/>
      <c r="J226" s="105"/>
      <c r="K226" s="105"/>
      <c r="L226" s="105"/>
      <c r="M226" s="105"/>
      <c r="N226" s="105"/>
      <c r="O226" s="105"/>
      <c r="R226" s="64"/>
      <c r="S226" s="60"/>
      <c r="T226" s="61"/>
      <c r="U226" s="61"/>
      <c r="V226" s="61"/>
      <c r="W226" s="65"/>
      <c r="X226" s="64"/>
      <c r="Y226" s="64"/>
      <c r="Z226" s="65"/>
      <c r="AA226" s="64"/>
      <c r="AB226" s="64"/>
      <c r="AC226" s="64"/>
      <c r="AD226" s="65"/>
      <c r="AE226" s="64"/>
      <c r="AF226" s="64"/>
      <c r="AG226" s="64"/>
      <c r="AH226" s="65"/>
      <c r="AI226" s="64"/>
      <c r="AJ226" s="64"/>
      <c r="AK226" s="65"/>
      <c r="AL226" s="64"/>
      <c r="AM226" s="64"/>
      <c r="AN226" s="64"/>
      <c r="AO226" s="65"/>
      <c r="AP226" s="64"/>
      <c r="AQ226" s="64"/>
      <c r="AR226" s="64"/>
      <c r="AS226" s="65"/>
      <c r="AT226" s="64"/>
    </row>
    <row r="227" spans="2:46" ht="17.100000000000001" customHeight="1">
      <c r="G227" s="110"/>
      <c r="H227" s="105"/>
      <c r="I227" s="105"/>
      <c r="J227" s="105"/>
      <c r="K227" s="105"/>
      <c r="L227" s="105"/>
      <c r="M227" s="105"/>
      <c r="N227" s="105"/>
      <c r="O227" s="105"/>
      <c r="R227" s="64"/>
      <c r="S227" s="60"/>
      <c r="T227" s="61"/>
      <c r="U227" s="61"/>
      <c r="V227" s="61"/>
      <c r="W227" s="65"/>
      <c r="X227" s="64"/>
      <c r="Y227" s="64"/>
      <c r="Z227" s="65"/>
      <c r="AA227" s="64"/>
      <c r="AB227" s="64"/>
      <c r="AC227" s="64"/>
      <c r="AD227" s="65"/>
      <c r="AE227" s="64"/>
      <c r="AF227" s="64"/>
      <c r="AG227" s="64"/>
      <c r="AH227" s="65"/>
      <c r="AI227" s="64"/>
      <c r="AJ227" s="64"/>
      <c r="AK227" s="65"/>
      <c r="AL227" s="64"/>
      <c r="AM227" s="64"/>
      <c r="AN227" s="64"/>
      <c r="AO227" s="65"/>
      <c r="AP227" s="64"/>
      <c r="AQ227" s="64"/>
      <c r="AR227" s="64"/>
      <c r="AS227" s="65"/>
      <c r="AT227" s="64"/>
    </row>
    <row r="228" spans="2:46" ht="17.100000000000001" customHeight="1">
      <c r="G228" s="110"/>
      <c r="H228" s="105"/>
      <c r="I228" s="105"/>
      <c r="J228" s="105"/>
      <c r="K228" s="105"/>
      <c r="L228" s="105"/>
      <c r="M228" s="105"/>
      <c r="N228" s="105"/>
      <c r="O228" s="105"/>
      <c r="R228" s="64"/>
      <c r="S228" s="60"/>
      <c r="T228" s="61"/>
      <c r="U228" s="61"/>
      <c r="V228" s="61"/>
      <c r="W228" s="65"/>
      <c r="X228" s="64"/>
      <c r="Y228" s="64"/>
      <c r="Z228" s="65"/>
      <c r="AA228" s="64"/>
      <c r="AB228" s="64"/>
      <c r="AC228" s="64"/>
      <c r="AD228" s="65"/>
      <c r="AE228" s="64"/>
      <c r="AF228" s="64"/>
      <c r="AG228" s="64"/>
      <c r="AH228" s="65"/>
      <c r="AI228" s="64"/>
      <c r="AJ228" s="64"/>
      <c r="AK228" s="65"/>
      <c r="AL228" s="64"/>
      <c r="AM228" s="64"/>
      <c r="AN228" s="64"/>
      <c r="AO228" s="65"/>
      <c r="AP228" s="64"/>
      <c r="AQ228" s="64"/>
      <c r="AR228" s="64"/>
      <c r="AS228" s="65"/>
      <c r="AT228" s="64"/>
    </row>
    <row r="229" spans="2:46" ht="17.100000000000001" customHeight="1">
      <c r="G229" s="110"/>
      <c r="H229" s="105"/>
      <c r="I229" s="105"/>
      <c r="J229" s="105"/>
      <c r="K229" s="105"/>
      <c r="L229" s="105"/>
      <c r="M229" s="105"/>
      <c r="N229" s="105"/>
      <c r="O229" s="105"/>
    </row>
    <row r="230" spans="2:46" ht="17.100000000000001" customHeight="1">
      <c r="G230" s="110"/>
      <c r="H230" s="105"/>
      <c r="I230" s="105"/>
      <c r="J230" s="105"/>
      <c r="K230" s="105"/>
      <c r="L230" s="105"/>
      <c r="M230" s="105"/>
      <c r="N230" s="105"/>
      <c r="O230" s="105"/>
    </row>
    <row r="231" spans="2:46" ht="17.100000000000001" customHeight="1">
      <c r="G231" s="110"/>
      <c r="H231" s="105"/>
      <c r="I231" s="105"/>
      <c r="J231" s="105"/>
      <c r="K231" s="105"/>
      <c r="L231" s="105"/>
      <c r="M231" s="105"/>
      <c r="N231" s="105"/>
      <c r="O231" s="105"/>
    </row>
    <row r="232" spans="2:46" ht="17.100000000000001" customHeight="1"/>
    <row r="233" spans="2:46" ht="22.5" customHeight="1">
      <c r="B233" s="137" t="s">
        <v>198</v>
      </c>
      <c r="C233" s="138"/>
      <c r="D233" s="138"/>
      <c r="E233" s="138"/>
      <c r="F233" s="138"/>
      <c r="G233" s="138"/>
      <c r="H233" s="138"/>
      <c r="I233" s="138"/>
      <c r="J233" s="139"/>
    </row>
    <row r="234" spans="2:46" ht="17.100000000000001" customHeight="1">
      <c r="B234" s="181"/>
      <c r="C234" s="182"/>
      <c r="D234" s="177" t="s">
        <v>325</v>
      </c>
      <c r="E234" s="177" t="s">
        <v>326</v>
      </c>
      <c r="F234" s="177" t="s">
        <v>327</v>
      </c>
      <c r="G234" s="177" t="s">
        <v>328</v>
      </c>
      <c r="H234" s="177" t="s">
        <v>329</v>
      </c>
      <c r="I234" s="185" t="s">
        <v>330</v>
      </c>
      <c r="J234" s="177" t="s">
        <v>331</v>
      </c>
    </row>
    <row r="235" spans="2:46" ht="17.100000000000001" customHeight="1">
      <c r="B235" s="183"/>
      <c r="C235" s="184"/>
      <c r="D235" s="177"/>
      <c r="E235" s="177"/>
      <c r="F235" s="177"/>
      <c r="G235" s="177"/>
      <c r="H235" s="177"/>
      <c r="I235" s="185"/>
      <c r="J235" s="177"/>
    </row>
    <row r="236" spans="2:46" ht="17.100000000000001" customHeight="1">
      <c r="B236" s="178" t="s">
        <v>322</v>
      </c>
      <c r="C236" s="71" t="s">
        <v>292</v>
      </c>
      <c r="D236" s="77" t="s">
        <v>228</v>
      </c>
      <c r="E236" s="77" t="s">
        <v>274</v>
      </c>
      <c r="F236" s="77" t="s">
        <v>332</v>
      </c>
      <c r="G236" s="77" t="s">
        <v>290</v>
      </c>
      <c r="H236" s="77" t="s">
        <v>333</v>
      </c>
      <c r="I236" s="77" t="s">
        <v>254</v>
      </c>
      <c r="J236" s="78" t="s">
        <v>254</v>
      </c>
    </row>
    <row r="237" spans="2:46" ht="17.100000000000001" customHeight="1">
      <c r="B237" s="179"/>
      <c r="C237" s="71" t="s">
        <v>215</v>
      </c>
      <c r="D237" s="79" t="s">
        <v>228</v>
      </c>
      <c r="E237" s="79" t="s">
        <v>278</v>
      </c>
      <c r="F237" s="79" t="s">
        <v>332</v>
      </c>
      <c r="G237" s="79" t="s">
        <v>334</v>
      </c>
      <c r="H237" s="79" t="s">
        <v>335</v>
      </c>
      <c r="I237" s="79" t="s">
        <v>336</v>
      </c>
      <c r="J237" s="80" t="s">
        <v>323</v>
      </c>
    </row>
    <row r="238" spans="2:46" ht="17.100000000000001" customHeight="1">
      <c r="B238" s="179"/>
      <c r="C238" s="71" t="s">
        <v>286</v>
      </c>
      <c r="D238" s="79" t="s">
        <v>283</v>
      </c>
      <c r="E238" s="79" t="s">
        <v>272</v>
      </c>
      <c r="F238" s="79" t="s">
        <v>284</v>
      </c>
      <c r="G238" s="79" t="s">
        <v>337</v>
      </c>
      <c r="H238" s="79" t="s">
        <v>338</v>
      </c>
      <c r="I238" s="79" t="s">
        <v>339</v>
      </c>
      <c r="J238" s="80" t="s">
        <v>340</v>
      </c>
    </row>
    <row r="239" spans="2:46" ht="17.100000000000001" customHeight="1">
      <c r="B239" s="180"/>
      <c r="C239" s="71" t="s">
        <v>236</v>
      </c>
      <c r="D239" s="79" t="s">
        <v>229</v>
      </c>
      <c r="E239" s="79" t="s">
        <v>341</v>
      </c>
      <c r="F239" s="79" t="s">
        <v>342</v>
      </c>
      <c r="G239" s="79" t="s">
        <v>235</v>
      </c>
      <c r="H239" s="79" t="s">
        <v>285</v>
      </c>
      <c r="I239" s="79" t="s">
        <v>285</v>
      </c>
      <c r="J239" s="84" t="s">
        <v>235</v>
      </c>
    </row>
    <row r="240" spans="2:46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</sheetData>
  <mergeCells count="126">
    <mergeCell ref="J196:J197"/>
    <mergeCell ref="I173:I174"/>
    <mergeCell ref="J173:J174"/>
    <mergeCell ref="B175:B185"/>
    <mergeCell ref="A187:I187"/>
    <mergeCell ref="A165:I165"/>
    <mergeCell ref="B195:J195"/>
    <mergeCell ref="I150:I151"/>
    <mergeCell ref="J150:J151"/>
    <mergeCell ref="B152:B160"/>
    <mergeCell ref="B172:J172"/>
    <mergeCell ref="B173:C174"/>
    <mergeCell ref="D173:D174"/>
    <mergeCell ref="E173:E174"/>
    <mergeCell ref="F173:F174"/>
    <mergeCell ref="G173:G174"/>
    <mergeCell ref="H173:H174"/>
    <mergeCell ref="A129:G129"/>
    <mergeCell ref="I196:I197"/>
    <mergeCell ref="B196:C197"/>
    <mergeCell ref="D196:D197"/>
    <mergeCell ref="E196:E197"/>
    <mergeCell ref="A141:J141"/>
    <mergeCell ref="H121:H122"/>
    <mergeCell ref="B123:B125"/>
    <mergeCell ref="C123:D123"/>
    <mergeCell ref="C124:D124"/>
    <mergeCell ref="C125:D125"/>
    <mergeCell ref="B137:J137"/>
    <mergeCell ref="B138:C138"/>
    <mergeCell ref="B139:C139"/>
    <mergeCell ref="F196:F197"/>
    <mergeCell ref="G196:G197"/>
    <mergeCell ref="H196:H197"/>
    <mergeCell ref="B149:J149"/>
    <mergeCell ref="B150:C151"/>
    <mergeCell ref="D150:D151"/>
    <mergeCell ref="E150:E151"/>
    <mergeCell ref="F150:F151"/>
    <mergeCell ref="G150:G151"/>
    <mergeCell ref="H150:H151"/>
    <mergeCell ref="J234:J235"/>
    <mergeCell ref="A222:H222"/>
    <mergeCell ref="B236:B239"/>
    <mergeCell ref="B217:F217"/>
    <mergeCell ref="B198:B208"/>
    <mergeCell ref="A209:K209"/>
    <mergeCell ref="B233:J233"/>
    <mergeCell ref="B234:C235"/>
    <mergeCell ref="D234:D235"/>
    <mergeCell ref="E234:E235"/>
    <mergeCell ref="F234:F235"/>
    <mergeCell ref="G234:G235"/>
    <mergeCell ref="H234:H235"/>
    <mergeCell ref="I234:I235"/>
    <mergeCell ref="B108:C108"/>
    <mergeCell ref="B109:C109"/>
    <mergeCell ref="B107:I107"/>
    <mergeCell ref="A111:F111"/>
    <mergeCell ref="B121:D122"/>
    <mergeCell ref="E121:E122"/>
    <mergeCell ref="F121:F122"/>
    <mergeCell ref="G121:G122"/>
    <mergeCell ref="A90:E90"/>
    <mergeCell ref="B120:H120"/>
    <mergeCell ref="A89:H89"/>
    <mergeCell ref="A100:E100"/>
    <mergeCell ref="B96:H96"/>
    <mergeCell ref="B97:C97"/>
    <mergeCell ref="B98:C98"/>
    <mergeCell ref="AA92:AC92"/>
    <mergeCell ref="AA93:AC93"/>
    <mergeCell ref="A1:E1"/>
    <mergeCell ref="D54:D55"/>
    <mergeCell ref="D56:D57"/>
    <mergeCell ref="E54:E55"/>
    <mergeCell ref="E56:E57"/>
    <mergeCell ref="A53:C53"/>
    <mergeCell ref="A54:A57"/>
    <mergeCell ref="B54:C55"/>
    <mergeCell ref="A13:C13"/>
    <mergeCell ref="B14:C14"/>
    <mergeCell ref="A14:A18"/>
    <mergeCell ref="A46:H46"/>
    <mergeCell ref="B15:C15"/>
    <mergeCell ref="B16:C16"/>
    <mergeCell ref="B17:C17"/>
    <mergeCell ref="B18:C18"/>
    <mergeCell ref="A21:E21"/>
    <mergeCell ref="F23:F24"/>
    <mergeCell ref="G23:G24"/>
    <mergeCell ref="H23:H24"/>
    <mergeCell ref="A62:H62"/>
    <mergeCell ref="H54:H55"/>
    <mergeCell ref="H56:H57"/>
    <mergeCell ref="I54:I55"/>
    <mergeCell ref="I56:I57"/>
    <mergeCell ref="F54:F55"/>
    <mergeCell ref="F56:F57"/>
    <mergeCell ref="G54:G55"/>
    <mergeCell ref="G56:G57"/>
    <mergeCell ref="B56:C57"/>
    <mergeCell ref="B79:C80"/>
    <mergeCell ref="F81:H81"/>
    <mergeCell ref="H77:H78"/>
    <mergeCell ref="H79:H80"/>
    <mergeCell ref="D79:D80"/>
    <mergeCell ref="E79:E80"/>
    <mergeCell ref="F79:F80"/>
    <mergeCell ref="G79:G80"/>
    <mergeCell ref="I19:K19"/>
    <mergeCell ref="H27:I27"/>
    <mergeCell ref="H58:J58"/>
    <mergeCell ref="D77:D78"/>
    <mergeCell ref="E77:E78"/>
    <mergeCell ref="F77:F78"/>
    <mergeCell ref="G77:G78"/>
    <mergeCell ref="J54:J55"/>
    <mergeCell ref="J56:J57"/>
    <mergeCell ref="A59:K59"/>
    <mergeCell ref="B77:C78"/>
    <mergeCell ref="I23:I24"/>
    <mergeCell ref="F25:F26"/>
    <mergeCell ref="G25:G26"/>
    <mergeCell ref="H25:H26"/>
    <mergeCell ref="I25:I26"/>
  </mergeCells>
  <phoneticPr fontId="2"/>
  <pageMargins left="0.75" right="0.6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1"/>
  </sheetPr>
  <dimension ref="A1:N109"/>
  <sheetViews>
    <sheetView topLeftCell="A79" workbookViewId="0">
      <selection activeCell="L82" sqref="L82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359</v>
      </c>
      <c r="F1" s="200"/>
      <c r="G1" s="200"/>
      <c r="H1" s="200"/>
    </row>
    <row r="51" spans="1:14">
      <c r="K51" s="116"/>
    </row>
    <row r="59" spans="1:14" ht="24" customHeight="1">
      <c r="A59" s="200" t="s">
        <v>1</v>
      </c>
      <c r="B59" s="200"/>
      <c r="C59" s="200"/>
      <c r="D59" s="200"/>
      <c r="E59" s="200" t="s">
        <v>359</v>
      </c>
      <c r="F59" s="200"/>
      <c r="G59" s="200"/>
      <c r="H59" s="200"/>
    </row>
    <row r="60" spans="1:14" ht="17.25" customHeight="1">
      <c r="A60" s="204" t="s">
        <v>354</v>
      </c>
      <c r="B60" s="204"/>
      <c r="C60" s="204"/>
      <c r="D60" s="204"/>
      <c r="E60" s="204"/>
      <c r="F60" s="204"/>
      <c r="J60" s="208" t="s">
        <v>16</v>
      </c>
      <c r="K60" s="208"/>
      <c r="L60" s="208"/>
      <c r="M60" s="208"/>
      <c r="N60" s="208"/>
    </row>
    <row r="61" spans="1:14" ht="17.25" customHeight="1">
      <c r="A61" s="136" t="s">
        <v>13</v>
      </c>
      <c r="B61" s="136"/>
      <c r="C61" s="136"/>
      <c r="D61" s="136"/>
      <c r="E61" s="136"/>
      <c r="F61" s="136"/>
      <c r="J61" s="209" t="s">
        <v>17</v>
      </c>
      <c r="K61" s="209"/>
      <c r="L61" s="209"/>
      <c r="M61" s="209"/>
      <c r="N61" s="209"/>
    </row>
    <row r="62" spans="1:14" ht="17.25" customHeight="1">
      <c r="A62" s="136" t="s">
        <v>466</v>
      </c>
      <c r="B62" s="136"/>
      <c r="C62" s="136"/>
      <c r="D62" s="136"/>
      <c r="E62" s="136"/>
      <c r="F62" s="136"/>
      <c r="J62" s="210" t="s">
        <v>18</v>
      </c>
      <c r="K62" s="210"/>
      <c r="L62" s="210"/>
      <c r="M62" s="210"/>
      <c r="N62" s="210"/>
    </row>
    <row r="63" spans="1:14" ht="17.25" customHeight="1">
      <c r="B63" s="205" t="s">
        <v>481</v>
      </c>
      <c r="C63" s="206"/>
      <c r="D63" s="206"/>
      <c r="E63" s="206"/>
      <c r="F63" s="207"/>
      <c r="G63" s="2">
        <v>300</v>
      </c>
      <c r="H63" s="137" t="s">
        <v>3</v>
      </c>
      <c r="I63" s="139"/>
      <c r="J63" s="136" t="s">
        <v>457</v>
      </c>
      <c r="K63" s="136"/>
      <c r="L63" s="136"/>
      <c r="M63" s="136"/>
      <c r="N63" s="136"/>
    </row>
    <row r="64" spans="1:14" ht="17.25" customHeight="1">
      <c r="A64" s="136" t="s">
        <v>467</v>
      </c>
      <c r="B64" s="136"/>
      <c r="C64" s="136"/>
      <c r="D64" s="136"/>
      <c r="E64" s="136"/>
      <c r="F64" s="136"/>
      <c r="J64" s="136"/>
      <c r="K64" s="136"/>
      <c r="L64" s="136"/>
      <c r="M64" s="136"/>
      <c r="N64" s="136"/>
    </row>
    <row r="65" spans="1:14" ht="17.25" customHeight="1">
      <c r="A65" s="136" t="s">
        <v>10</v>
      </c>
      <c r="B65" s="136"/>
      <c r="C65" s="136"/>
      <c r="D65" s="136"/>
      <c r="E65" s="136"/>
      <c r="F65" s="136"/>
      <c r="J65" s="136"/>
      <c r="K65" s="136"/>
      <c r="L65" s="136"/>
      <c r="M65" s="136"/>
      <c r="N65" s="136"/>
    </row>
    <row r="66" spans="1:14" ht="51" customHeight="1">
      <c r="B66" s="201" t="s">
        <v>9</v>
      </c>
      <c r="C66" s="202"/>
      <c r="D66" s="202"/>
      <c r="E66" s="202"/>
      <c r="F66" s="203"/>
      <c r="G66" s="3">
        <v>2</v>
      </c>
      <c r="H66" s="137" t="s">
        <v>4</v>
      </c>
      <c r="I66" s="139"/>
      <c r="J66" s="136" t="s">
        <v>406</v>
      </c>
      <c r="K66" s="136"/>
      <c r="L66" s="136"/>
    </row>
    <row r="67" spans="1:14" ht="17.25" customHeight="1">
      <c r="A67" s="136" t="s">
        <v>356</v>
      </c>
      <c r="B67" s="136"/>
      <c r="C67" s="136"/>
      <c r="D67" s="136"/>
      <c r="E67" s="136"/>
      <c r="F67" s="136"/>
    </row>
    <row r="68" spans="1:14" ht="17.25" customHeight="1">
      <c r="B68" s="169" t="s">
        <v>375</v>
      </c>
      <c r="C68" s="170"/>
      <c r="D68" s="170"/>
      <c r="E68" s="170"/>
      <c r="F68" s="171"/>
      <c r="G68" s="3">
        <v>3</v>
      </c>
      <c r="H68" s="133" t="s">
        <v>5</v>
      </c>
      <c r="I68" s="133"/>
      <c r="J68" s="126" t="s">
        <v>406</v>
      </c>
      <c r="K68" s="126"/>
      <c r="L68" s="126"/>
    </row>
    <row r="69" spans="1:14" ht="17.25" customHeight="1">
      <c r="B69" s="169" t="s">
        <v>376</v>
      </c>
      <c r="C69" s="170"/>
      <c r="D69" s="170"/>
      <c r="E69" s="170"/>
      <c r="F69" s="171"/>
      <c r="G69" s="3">
        <v>5</v>
      </c>
      <c r="H69" s="133" t="s">
        <v>5</v>
      </c>
      <c r="I69" s="133"/>
      <c r="J69" s="126"/>
      <c r="K69" s="126"/>
      <c r="L69" s="126"/>
    </row>
    <row r="70" spans="1:14" ht="17.25" customHeight="1">
      <c r="B70" s="169" t="s">
        <v>374</v>
      </c>
      <c r="C70" s="170"/>
      <c r="D70" s="170"/>
      <c r="E70" s="170"/>
      <c r="F70" s="171"/>
      <c r="G70" s="4">
        <f>G68+G69</f>
        <v>8</v>
      </c>
      <c r="H70" s="133" t="s">
        <v>5</v>
      </c>
      <c r="I70" s="133"/>
    </row>
    <row r="71" spans="1:14" ht="17.25" customHeight="1">
      <c r="A71" s="136" t="s">
        <v>6</v>
      </c>
      <c r="B71" s="136"/>
      <c r="C71" s="136"/>
      <c r="D71" s="136"/>
      <c r="E71" s="136"/>
      <c r="F71" s="136"/>
    </row>
    <row r="72" spans="1:14" ht="17.25" customHeight="1">
      <c r="B72" s="169" t="s">
        <v>11</v>
      </c>
      <c r="C72" s="170"/>
      <c r="D72" s="170"/>
      <c r="E72" s="170"/>
      <c r="F72" s="171"/>
      <c r="G72" s="4">
        <f>G63-(G70*G66)</f>
        <v>284</v>
      </c>
      <c r="H72" s="137" t="s">
        <v>3</v>
      </c>
      <c r="I72" s="139"/>
    </row>
    <row r="73" spans="1:14" ht="17.25" customHeight="1">
      <c r="A73" s="136" t="s">
        <v>468</v>
      </c>
      <c r="B73" s="136"/>
      <c r="C73" s="136"/>
      <c r="D73" s="136"/>
      <c r="E73" s="136"/>
      <c r="F73" s="136"/>
    </row>
    <row r="74" spans="1:14" ht="17.25" customHeight="1">
      <c r="A74" s="136" t="s">
        <v>8</v>
      </c>
      <c r="B74" s="136"/>
      <c r="C74" s="136"/>
      <c r="D74" s="136"/>
      <c r="E74" s="136"/>
      <c r="F74" s="136"/>
    </row>
    <row r="75" spans="1:14" ht="33.75" customHeight="1">
      <c r="B75" s="201" t="s">
        <v>12</v>
      </c>
      <c r="C75" s="202"/>
      <c r="D75" s="202"/>
      <c r="E75" s="202"/>
      <c r="F75" s="203"/>
      <c r="G75" s="3">
        <v>1</v>
      </c>
      <c r="H75" s="137" t="s">
        <v>4</v>
      </c>
      <c r="I75" s="139"/>
      <c r="J75" s="136" t="s">
        <v>455</v>
      </c>
      <c r="K75" s="136"/>
      <c r="L75" s="136"/>
    </row>
    <row r="76" spans="1:14" ht="17.25" customHeight="1">
      <c r="A76" s="136" t="s">
        <v>480</v>
      </c>
      <c r="B76" s="136"/>
      <c r="C76" s="136"/>
      <c r="D76" s="136"/>
      <c r="E76" s="136"/>
      <c r="F76" s="136"/>
      <c r="G76" s="136"/>
      <c r="H76" s="136"/>
      <c r="I76" s="136"/>
    </row>
    <row r="77" spans="1:14" ht="17.25" customHeight="1">
      <c r="B77" s="169" t="s">
        <v>14</v>
      </c>
      <c r="C77" s="170"/>
      <c r="D77" s="170"/>
      <c r="E77" s="170"/>
      <c r="F77" s="171"/>
      <c r="G77" s="3">
        <v>6</v>
      </c>
      <c r="H77" s="137" t="s">
        <v>5</v>
      </c>
      <c r="I77" s="139"/>
      <c r="J77" s="136" t="s">
        <v>456</v>
      </c>
      <c r="K77" s="136"/>
      <c r="L77" s="136"/>
    </row>
    <row r="78" spans="1:14" ht="17.25" customHeight="1">
      <c r="A78" s="136" t="s">
        <v>7</v>
      </c>
      <c r="B78" s="136"/>
      <c r="C78" s="136"/>
      <c r="D78" s="136"/>
      <c r="E78" s="136"/>
      <c r="F78" s="136"/>
    </row>
    <row r="79" spans="1:14" ht="17.25" customHeight="1">
      <c r="B79" s="169" t="s">
        <v>15</v>
      </c>
      <c r="C79" s="170"/>
      <c r="D79" s="170"/>
      <c r="E79" s="170"/>
      <c r="F79" s="171"/>
      <c r="G79" s="4">
        <f>G72-(G75*G77)</f>
        <v>278</v>
      </c>
      <c r="H79" s="137" t="s">
        <v>3</v>
      </c>
      <c r="I79" s="139"/>
    </row>
    <row r="80" spans="1:14" ht="17.25" customHeight="1"/>
    <row r="81" ht="17.25" customHeight="1"/>
    <row r="82" ht="17.25" customHeight="1"/>
    <row r="83" ht="17.25" customHeight="1"/>
    <row r="84" ht="17.25" customHeight="1"/>
    <row r="85" ht="17.25" customHeight="1"/>
    <row r="86" ht="17.25" customHeight="1"/>
    <row r="87" ht="17.25" customHeight="1"/>
    <row r="88" ht="17.25" customHeight="1"/>
    <row r="89" ht="17.25" customHeight="1"/>
    <row r="90" ht="17.25" customHeight="1"/>
    <row r="91" ht="17.25" customHeight="1"/>
    <row r="92" ht="17.25" customHeight="1"/>
    <row r="93" ht="17.25" customHeight="1"/>
    <row r="94" ht="17.25" customHeight="1"/>
    <row r="95" ht="17.25" customHeight="1"/>
    <row r="96" ht="17.25" customHeight="1"/>
    <row r="97" ht="17.25" customHeight="1"/>
    <row r="98" ht="17.25" customHeight="1"/>
    <row r="99" ht="17.25" customHeight="1"/>
    <row r="100" ht="17.25" customHeight="1"/>
    <row r="101" ht="17.25" customHeight="1"/>
    <row r="102" ht="17.25" customHeight="1"/>
    <row r="103" ht="17.25" customHeight="1"/>
    <row r="104" ht="17.25" customHeight="1"/>
    <row r="105" ht="17.25" customHeight="1"/>
    <row r="106" ht="17.25" customHeight="1"/>
    <row r="107" ht="17.25" customHeight="1"/>
    <row r="108" ht="17.25" customHeight="1"/>
    <row r="109" ht="17.25" customHeight="1"/>
  </sheetData>
  <mergeCells count="43">
    <mergeCell ref="J77:L77"/>
    <mergeCell ref="J60:N60"/>
    <mergeCell ref="J61:N61"/>
    <mergeCell ref="J62:N62"/>
    <mergeCell ref="J66:L66"/>
    <mergeCell ref="J75:L75"/>
    <mergeCell ref="A1:D1"/>
    <mergeCell ref="E1:H1"/>
    <mergeCell ref="J64:N64"/>
    <mergeCell ref="J65:N65"/>
    <mergeCell ref="J68:L69"/>
    <mergeCell ref="A60:F60"/>
    <mergeCell ref="A62:F62"/>
    <mergeCell ref="B63:F63"/>
    <mergeCell ref="A61:F61"/>
    <mergeCell ref="H68:I68"/>
    <mergeCell ref="H69:I69"/>
    <mergeCell ref="A73:F73"/>
    <mergeCell ref="A74:F74"/>
    <mergeCell ref="B75:F75"/>
    <mergeCell ref="A76:I76"/>
    <mergeCell ref="B79:F79"/>
    <mergeCell ref="B77:F77"/>
    <mergeCell ref="A78:F78"/>
    <mergeCell ref="H79:I79"/>
    <mergeCell ref="H75:I75"/>
    <mergeCell ref="H77:I77"/>
    <mergeCell ref="A71:F71"/>
    <mergeCell ref="B72:F72"/>
    <mergeCell ref="A59:D59"/>
    <mergeCell ref="E59:H59"/>
    <mergeCell ref="J63:N63"/>
    <mergeCell ref="A64:F64"/>
    <mergeCell ref="B66:F66"/>
    <mergeCell ref="B70:F70"/>
    <mergeCell ref="A65:F65"/>
    <mergeCell ref="A67:F67"/>
    <mergeCell ref="B68:F68"/>
    <mergeCell ref="B69:F69"/>
    <mergeCell ref="H70:I70"/>
    <mergeCell ref="H72:I72"/>
    <mergeCell ref="H63:I63"/>
    <mergeCell ref="H66:I66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4139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85725</xdr:rowOff>
              </from>
              <to>
                <xdr:col>9</xdr:col>
                <xdr:colOff>390525</xdr:colOff>
                <xdr:row>57</xdr:row>
                <xdr:rowOff>123825</xdr:rowOff>
              </to>
            </anchor>
          </objectPr>
        </oleObject>
      </mc:Choice>
      <mc:Fallback>
        <oleObject progId="JWB32.Document" shapeId="413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1"/>
  </sheetPr>
  <dimension ref="A1:R81"/>
  <sheetViews>
    <sheetView topLeftCell="A72" workbookViewId="0">
      <selection activeCell="K84" sqref="K84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392</v>
      </c>
      <c r="F1" s="200"/>
      <c r="G1" s="200"/>
      <c r="H1" s="200"/>
    </row>
    <row r="55" spans="1:18">
      <c r="K55" s="208" t="s">
        <v>16</v>
      </c>
      <c r="L55" s="208"/>
      <c r="M55" s="208"/>
      <c r="N55" s="208"/>
    </row>
    <row r="56" spans="1:18">
      <c r="K56" s="209" t="s">
        <v>17</v>
      </c>
      <c r="L56" s="209"/>
      <c r="M56" s="209"/>
      <c r="N56" s="209"/>
    </row>
    <row r="57" spans="1:18">
      <c r="K57" s="211" t="s">
        <v>380</v>
      </c>
      <c r="L57" s="211"/>
      <c r="M57" s="211"/>
      <c r="N57" s="211"/>
    </row>
    <row r="59" spans="1:18" ht="24" customHeight="1">
      <c r="A59" s="200" t="s">
        <v>1</v>
      </c>
      <c r="B59" s="200"/>
      <c r="C59" s="200"/>
      <c r="D59" s="200"/>
      <c r="E59" s="200" t="s">
        <v>392</v>
      </c>
      <c r="F59" s="200"/>
      <c r="G59" s="200"/>
      <c r="H59" s="200"/>
    </row>
    <row r="60" spans="1:18" ht="17.25" customHeight="1">
      <c r="A60" s="204" t="s">
        <v>354</v>
      </c>
      <c r="B60" s="204"/>
      <c r="C60" s="204"/>
      <c r="D60" s="204"/>
      <c r="E60" s="204"/>
      <c r="F60" s="204"/>
    </row>
    <row r="61" spans="1:18" ht="17.25" customHeight="1">
      <c r="A61" s="136" t="s">
        <v>13</v>
      </c>
      <c r="B61" s="136"/>
      <c r="C61" s="136"/>
      <c r="D61" s="136"/>
      <c r="E61" s="136"/>
      <c r="F61" s="136"/>
    </row>
    <row r="62" spans="1:18" ht="17.25" customHeight="1">
      <c r="A62" s="136" t="s">
        <v>438</v>
      </c>
      <c r="B62" s="136"/>
      <c r="C62" s="136"/>
      <c r="D62" s="136"/>
      <c r="E62" s="136"/>
      <c r="F62" s="136"/>
      <c r="G62" s="136"/>
      <c r="H62" s="136"/>
      <c r="I62" s="136"/>
      <c r="J62" s="136" t="s">
        <v>482</v>
      </c>
      <c r="K62" s="136"/>
      <c r="L62" s="136"/>
      <c r="M62" s="136"/>
      <c r="N62" s="136"/>
      <c r="O62" s="136"/>
      <c r="P62" s="136"/>
      <c r="Q62" s="136"/>
      <c r="R62" s="136"/>
    </row>
    <row r="63" spans="1:18" ht="17.25" customHeight="1">
      <c r="B63" s="169" t="s">
        <v>2</v>
      </c>
      <c r="C63" s="170"/>
      <c r="D63" s="170"/>
      <c r="E63" s="170"/>
      <c r="F63" s="171"/>
      <c r="G63" s="2">
        <v>300</v>
      </c>
      <c r="H63" s="137" t="s">
        <v>378</v>
      </c>
      <c r="I63" s="139"/>
      <c r="J63" s="136" t="s">
        <v>457</v>
      </c>
      <c r="K63" s="136"/>
      <c r="L63" s="136"/>
      <c r="M63" s="136"/>
      <c r="N63" s="136"/>
    </row>
    <row r="64" spans="1:18" ht="17.25" customHeight="1">
      <c r="A64" s="136" t="s">
        <v>469</v>
      </c>
      <c r="B64" s="136"/>
      <c r="C64" s="136"/>
      <c r="D64" s="136"/>
      <c r="E64" s="136"/>
      <c r="F64" s="136"/>
      <c r="J64" s="136"/>
      <c r="K64" s="136"/>
      <c r="L64" s="136"/>
      <c r="M64" s="136"/>
      <c r="N64" s="136"/>
    </row>
    <row r="65" spans="1:14" ht="17.25" customHeight="1">
      <c r="A65" s="136" t="s">
        <v>379</v>
      </c>
      <c r="B65" s="136"/>
      <c r="C65" s="136"/>
      <c r="D65" s="136"/>
      <c r="E65" s="136"/>
      <c r="F65" s="136"/>
      <c r="J65" s="136"/>
      <c r="K65" s="136"/>
      <c r="L65" s="136"/>
      <c r="M65" s="136"/>
      <c r="N65" s="136"/>
    </row>
    <row r="66" spans="1:14" ht="51" customHeight="1">
      <c r="B66" s="201" t="s">
        <v>9</v>
      </c>
      <c r="C66" s="202"/>
      <c r="D66" s="202"/>
      <c r="E66" s="202"/>
      <c r="F66" s="203"/>
      <c r="G66" s="3">
        <v>2</v>
      </c>
      <c r="H66" s="137" t="s">
        <v>381</v>
      </c>
      <c r="I66" s="139"/>
      <c r="J66" s="136" t="s">
        <v>407</v>
      </c>
      <c r="K66" s="136"/>
      <c r="L66" s="136"/>
      <c r="M66" s="136"/>
    </row>
    <row r="67" spans="1:14" ht="17.25" customHeight="1">
      <c r="A67" s="136" t="s">
        <v>356</v>
      </c>
      <c r="B67" s="136"/>
      <c r="C67" s="136"/>
      <c r="D67" s="136"/>
      <c r="E67" s="136"/>
      <c r="F67" s="136"/>
      <c r="J67" s="136"/>
      <c r="K67" s="136"/>
      <c r="L67" s="136"/>
      <c r="M67" s="136"/>
      <c r="N67" s="136"/>
    </row>
    <row r="68" spans="1:14" ht="17.25" customHeight="1">
      <c r="B68" s="169" t="s">
        <v>404</v>
      </c>
      <c r="C68" s="170"/>
      <c r="D68" s="170"/>
      <c r="E68" s="170"/>
      <c r="F68" s="171"/>
      <c r="G68" s="3">
        <v>3</v>
      </c>
      <c r="H68" s="133" t="s">
        <v>382</v>
      </c>
      <c r="I68" s="133"/>
      <c r="J68" s="126" t="s">
        <v>407</v>
      </c>
      <c r="K68" s="126"/>
      <c r="L68" s="126"/>
      <c r="M68" s="126"/>
      <c r="N68" s="126"/>
    </row>
    <row r="69" spans="1:14" ht="17.25" customHeight="1">
      <c r="B69" s="205" t="s">
        <v>395</v>
      </c>
      <c r="C69" s="206"/>
      <c r="D69" s="206"/>
      <c r="E69" s="206"/>
      <c r="F69" s="207"/>
      <c r="G69" s="3">
        <v>5</v>
      </c>
      <c r="H69" s="133" t="s">
        <v>382</v>
      </c>
      <c r="I69" s="133"/>
      <c r="J69" s="126"/>
      <c r="K69" s="126"/>
      <c r="L69" s="126"/>
      <c r="M69" s="126"/>
      <c r="N69" s="126"/>
    </row>
    <row r="70" spans="1:14" ht="17.25" customHeight="1">
      <c r="B70" s="169" t="s">
        <v>477</v>
      </c>
      <c r="C70" s="170"/>
      <c r="D70" s="170"/>
      <c r="E70" s="170"/>
      <c r="F70" s="171"/>
      <c r="G70" s="3">
        <v>3</v>
      </c>
      <c r="H70" s="133" t="s">
        <v>382</v>
      </c>
      <c r="I70" s="133"/>
      <c r="J70" s="126"/>
      <c r="K70" s="126"/>
      <c r="L70" s="126"/>
      <c r="M70" s="126"/>
      <c r="N70" s="126"/>
    </row>
    <row r="71" spans="1:14" ht="17.25" customHeight="1">
      <c r="B71" s="169" t="s">
        <v>478</v>
      </c>
      <c r="C71" s="170"/>
      <c r="D71" s="170"/>
      <c r="E71" s="170"/>
      <c r="F71" s="171"/>
      <c r="G71" s="3">
        <v>4</v>
      </c>
      <c r="H71" s="133" t="s">
        <v>382</v>
      </c>
      <c r="I71" s="133"/>
      <c r="J71" s="126"/>
      <c r="K71" s="126"/>
      <c r="L71" s="126"/>
      <c r="M71" s="126"/>
      <c r="N71" s="126"/>
    </row>
    <row r="72" spans="1:14" ht="17.25" customHeight="1">
      <c r="B72" s="169" t="s">
        <v>401</v>
      </c>
      <c r="C72" s="170"/>
      <c r="D72" s="170"/>
      <c r="E72" s="170"/>
      <c r="F72" s="171"/>
      <c r="G72" s="4">
        <f>G68+G70+G71</f>
        <v>10</v>
      </c>
      <c r="H72" s="133" t="s">
        <v>382</v>
      </c>
      <c r="I72" s="133"/>
      <c r="J72" s="136" t="s">
        <v>402</v>
      </c>
      <c r="K72" s="136"/>
      <c r="L72" s="136"/>
      <c r="M72" s="136"/>
      <c r="N72" s="136"/>
    </row>
    <row r="73" spans="1:14" ht="17.25" customHeight="1">
      <c r="A73" s="136" t="s">
        <v>483</v>
      </c>
      <c r="B73" s="136"/>
      <c r="C73" s="136"/>
      <c r="D73" s="136"/>
      <c r="E73" s="136"/>
      <c r="F73" s="136"/>
      <c r="G73" s="136"/>
    </row>
    <row r="74" spans="1:14" ht="17.25" customHeight="1">
      <c r="B74" s="169" t="s">
        <v>383</v>
      </c>
      <c r="C74" s="170"/>
      <c r="D74" s="170"/>
      <c r="E74" s="170"/>
      <c r="F74" s="171"/>
      <c r="G74" s="4">
        <f>G63-(G72*G66)</f>
        <v>280</v>
      </c>
      <c r="H74" s="137" t="s">
        <v>384</v>
      </c>
      <c r="I74" s="139"/>
    </row>
    <row r="75" spans="1:14" ht="17.25" customHeight="1">
      <c r="A75" s="136" t="s">
        <v>468</v>
      </c>
      <c r="B75" s="136"/>
      <c r="C75" s="136"/>
      <c r="D75" s="136"/>
      <c r="E75" s="136"/>
      <c r="F75" s="136"/>
    </row>
    <row r="76" spans="1:14" ht="17.25" customHeight="1">
      <c r="A76" s="136" t="s">
        <v>8</v>
      </c>
      <c r="B76" s="136"/>
      <c r="C76" s="136"/>
      <c r="D76" s="136"/>
      <c r="E76" s="136"/>
      <c r="F76" s="136"/>
    </row>
    <row r="77" spans="1:14" ht="33.75" customHeight="1">
      <c r="B77" s="201" t="s">
        <v>12</v>
      </c>
      <c r="C77" s="202"/>
      <c r="D77" s="202"/>
      <c r="E77" s="202"/>
      <c r="F77" s="203"/>
      <c r="G77" s="3">
        <v>1</v>
      </c>
      <c r="H77" s="137" t="s">
        <v>385</v>
      </c>
      <c r="I77" s="139"/>
      <c r="J77" s="136" t="s">
        <v>407</v>
      </c>
      <c r="K77" s="136"/>
      <c r="L77" s="136"/>
      <c r="M77" s="136"/>
    </row>
    <row r="78" spans="1:14" ht="17.25" customHeight="1">
      <c r="A78" s="136" t="s">
        <v>355</v>
      </c>
      <c r="B78" s="136"/>
      <c r="C78" s="136"/>
      <c r="D78" s="136"/>
      <c r="E78" s="136"/>
      <c r="F78" s="136"/>
      <c r="G78" s="136"/>
      <c r="H78" s="136"/>
      <c r="I78" s="136"/>
    </row>
    <row r="79" spans="1:14" ht="17.25" customHeight="1">
      <c r="B79" s="169" t="s">
        <v>386</v>
      </c>
      <c r="C79" s="170"/>
      <c r="D79" s="170"/>
      <c r="E79" s="170"/>
      <c r="F79" s="171"/>
      <c r="G79" s="3">
        <v>10</v>
      </c>
      <c r="H79" s="137" t="s">
        <v>387</v>
      </c>
      <c r="I79" s="139"/>
      <c r="J79" s="136" t="s">
        <v>457</v>
      </c>
      <c r="K79" s="136"/>
      <c r="L79" s="136"/>
      <c r="M79" s="136"/>
    </row>
    <row r="80" spans="1:14" ht="17.25" customHeight="1">
      <c r="A80" s="136" t="s">
        <v>7</v>
      </c>
      <c r="B80" s="136"/>
      <c r="C80" s="136"/>
      <c r="D80" s="136"/>
      <c r="E80" s="136"/>
      <c r="F80" s="136"/>
    </row>
    <row r="81" spans="2:9" ht="17.25" customHeight="1">
      <c r="B81" s="169" t="s">
        <v>388</v>
      </c>
      <c r="C81" s="170"/>
      <c r="D81" s="170"/>
      <c r="E81" s="170"/>
      <c r="F81" s="171"/>
      <c r="G81" s="4">
        <f>G74-(G77*G79)</f>
        <v>270</v>
      </c>
      <c r="H81" s="137" t="s">
        <v>389</v>
      </c>
      <c r="I81" s="139"/>
    </row>
  </sheetData>
  <mergeCells count="50">
    <mergeCell ref="B81:F81"/>
    <mergeCell ref="B79:F79"/>
    <mergeCell ref="J77:M77"/>
    <mergeCell ref="J79:M79"/>
    <mergeCell ref="A59:D59"/>
    <mergeCell ref="E59:H59"/>
    <mergeCell ref="A73:G73"/>
    <mergeCell ref="A76:F76"/>
    <mergeCell ref="A78:I78"/>
    <mergeCell ref="A60:F60"/>
    <mergeCell ref="B63:F63"/>
    <mergeCell ref="A61:F61"/>
    <mergeCell ref="A62:I62"/>
    <mergeCell ref="H63:I63"/>
    <mergeCell ref="J63:N63"/>
    <mergeCell ref="H81:I81"/>
    <mergeCell ref="A1:D1"/>
    <mergeCell ref="E1:H1"/>
    <mergeCell ref="B66:F66"/>
    <mergeCell ref="B72:F72"/>
    <mergeCell ref="A65:F65"/>
    <mergeCell ref="A67:F67"/>
    <mergeCell ref="B70:F70"/>
    <mergeCell ref="B71:F71"/>
    <mergeCell ref="B68:F68"/>
    <mergeCell ref="H72:I72"/>
    <mergeCell ref="A64:F64"/>
    <mergeCell ref="B77:F77"/>
    <mergeCell ref="A80:F80"/>
    <mergeCell ref="H77:I77"/>
    <mergeCell ref="H79:I79"/>
    <mergeCell ref="B69:F69"/>
    <mergeCell ref="H74:I74"/>
    <mergeCell ref="J72:N72"/>
    <mergeCell ref="B74:F74"/>
    <mergeCell ref="A75:F75"/>
    <mergeCell ref="J62:R62"/>
    <mergeCell ref="J67:N67"/>
    <mergeCell ref="J64:N64"/>
    <mergeCell ref="J65:N65"/>
    <mergeCell ref="H70:I70"/>
    <mergeCell ref="H71:I71"/>
    <mergeCell ref="H69:I69"/>
    <mergeCell ref="K55:N55"/>
    <mergeCell ref="K56:N56"/>
    <mergeCell ref="K57:N57"/>
    <mergeCell ref="H66:I66"/>
    <mergeCell ref="H68:I68"/>
    <mergeCell ref="J66:M66"/>
    <mergeCell ref="J68:N71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5171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28575</xdr:rowOff>
              </from>
              <to>
                <xdr:col>9</xdr:col>
                <xdr:colOff>400050</xdr:colOff>
                <xdr:row>57</xdr:row>
                <xdr:rowOff>133350</xdr:rowOff>
              </to>
            </anchor>
          </objectPr>
        </oleObject>
      </mc:Choice>
      <mc:Fallback>
        <oleObject progId="JWB32.Document" shapeId="517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1"/>
  </sheetPr>
  <dimension ref="A1:R99"/>
  <sheetViews>
    <sheetView topLeftCell="A74" workbookViewId="0">
      <selection activeCell="L86" sqref="L86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399</v>
      </c>
      <c r="F1" s="200"/>
      <c r="G1" s="200"/>
      <c r="H1" s="200"/>
    </row>
    <row r="55" spans="1:18">
      <c r="K55" s="208" t="s">
        <v>16</v>
      </c>
      <c r="L55" s="208"/>
      <c r="M55" s="208"/>
      <c r="N55" s="208"/>
      <c r="O55" s="208"/>
    </row>
    <row r="56" spans="1:18">
      <c r="K56" s="209" t="s">
        <v>17</v>
      </c>
      <c r="L56" s="209"/>
      <c r="M56" s="209"/>
      <c r="N56" s="209"/>
      <c r="O56" s="209"/>
    </row>
    <row r="57" spans="1:18">
      <c r="K57" s="211" t="s">
        <v>397</v>
      </c>
      <c r="L57" s="211"/>
      <c r="M57" s="211"/>
      <c r="N57" s="211"/>
      <c r="O57" s="211"/>
    </row>
    <row r="59" spans="1:18" ht="24" customHeight="1">
      <c r="A59" s="200" t="s">
        <v>1</v>
      </c>
      <c r="B59" s="200"/>
      <c r="C59" s="200"/>
      <c r="D59" s="200"/>
      <c r="E59" s="200" t="s">
        <v>399</v>
      </c>
      <c r="F59" s="200"/>
      <c r="G59" s="200"/>
      <c r="H59" s="200"/>
    </row>
    <row r="60" spans="1:18" ht="17.25" customHeight="1">
      <c r="A60" s="204" t="s">
        <v>354</v>
      </c>
      <c r="B60" s="204"/>
      <c r="C60" s="204"/>
      <c r="D60" s="204"/>
      <c r="E60" s="204"/>
      <c r="F60" s="204"/>
    </row>
    <row r="61" spans="1:18" ht="17.25" customHeight="1">
      <c r="A61" s="136" t="s">
        <v>13</v>
      </c>
      <c r="B61" s="136"/>
      <c r="C61" s="136"/>
      <c r="D61" s="136"/>
      <c r="E61" s="136"/>
      <c r="F61" s="136"/>
    </row>
    <row r="62" spans="1:18" ht="17.25" customHeight="1">
      <c r="A62" s="136" t="s">
        <v>439</v>
      </c>
      <c r="B62" s="136"/>
      <c r="C62" s="136"/>
      <c r="D62" s="136"/>
      <c r="E62" s="136"/>
      <c r="F62" s="136"/>
      <c r="G62" s="136"/>
      <c r="H62" s="136"/>
      <c r="I62" s="136"/>
      <c r="J62" s="136" t="s">
        <v>482</v>
      </c>
      <c r="K62" s="136"/>
      <c r="L62" s="136"/>
      <c r="M62" s="136"/>
      <c r="N62" s="136"/>
      <c r="O62" s="136"/>
      <c r="P62" s="136"/>
      <c r="Q62" s="136"/>
      <c r="R62" s="136"/>
    </row>
    <row r="63" spans="1:18" ht="17.25" customHeight="1">
      <c r="B63" s="169" t="s">
        <v>2</v>
      </c>
      <c r="C63" s="170"/>
      <c r="D63" s="170"/>
      <c r="E63" s="170"/>
      <c r="F63" s="171"/>
      <c r="G63" s="2">
        <v>300</v>
      </c>
      <c r="H63" s="137" t="s">
        <v>378</v>
      </c>
      <c r="I63" s="139"/>
      <c r="J63" s="136" t="s">
        <v>457</v>
      </c>
      <c r="K63" s="136"/>
      <c r="L63" s="136"/>
      <c r="M63" s="136"/>
      <c r="N63" s="136"/>
    </row>
    <row r="64" spans="1:18" ht="17.25" customHeight="1">
      <c r="A64" s="136" t="s">
        <v>470</v>
      </c>
      <c r="B64" s="136"/>
      <c r="C64" s="136"/>
      <c r="D64" s="136"/>
      <c r="E64" s="136"/>
      <c r="F64" s="136"/>
      <c r="J64" s="136"/>
      <c r="K64" s="136"/>
      <c r="L64" s="136"/>
      <c r="M64" s="136"/>
      <c r="N64" s="136"/>
    </row>
    <row r="65" spans="1:15" ht="17.25" customHeight="1">
      <c r="A65" s="136" t="s">
        <v>396</v>
      </c>
      <c r="B65" s="136"/>
      <c r="C65" s="136"/>
      <c r="D65" s="136"/>
      <c r="E65" s="136"/>
      <c r="F65" s="136"/>
      <c r="J65" s="136"/>
      <c r="K65" s="136"/>
      <c r="L65" s="136"/>
      <c r="M65" s="136"/>
      <c r="N65" s="136"/>
    </row>
    <row r="66" spans="1:15" ht="51" customHeight="1">
      <c r="B66" s="201" t="s">
        <v>9</v>
      </c>
      <c r="C66" s="202"/>
      <c r="D66" s="202"/>
      <c r="E66" s="202"/>
      <c r="F66" s="203"/>
      <c r="G66" s="3">
        <v>2</v>
      </c>
      <c r="H66" s="137" t="s">
        <v>381</v>
      </c>
      <c r="I66" s="139"/>
      <c r="J66" s="136" t="s">
        <v>407</v>
      </c>
      <c r="K66" s="136"/>
      <c r="L66" s="136"/>
      <c r="M66" s="136"/>
    </row>
    <row r="67" spans="1:15" ht="17.25" customHeight="1">
      <c r="A67" s="136" t="s">
        <v>356</v>
      </c>
      <c r="B67" s="136"/>
      <c r="C67" s="136"/>
      <c r="D67" s="136"/>
      <c r="E67" s="136"/>
      <c r="F67" s="136"/>
      <c r="J67" s="136"/>
      <c r="K67" s="136"/>
      <c r="L67" s="136"/>
      <c r="M67" s="136"/>
      <c r="N67" s="136"/>
    </row>
    <row r="68" spans="1:15" ht="17.25" customHeight="1">
      <c r="B68" s="169" t="s">
        <v>405</v>
      </c>
      <c r="C68" s="170"/>
      <c r="D68" s="170"/>
      <c r="E68" s="170"/>
      <c r="F68" s="171"/>
      <c r="G68" s="3">
        <v>3</v>
      </c>
      <c r="H68" s="133" t="s">
        <v>391</v>
      </c>
      <c r="I68" s="133"/>
      <c r="J68" s="126" t="s">
        <v>407</v>
      </c>
      <c r="K68" s="126"/>
      <c r="L68" s="126"/>
      <c r="M68" s="126"/>
      <c r="N68" s="126"/>
    </row>
    <row r="69" spans="1:15" ht="17.25" customHeight="1">
      <c r="B69" s="169" t="s">
        <v>395</v>
      </c>
      <c r="C69" s="170"/>
      <c r="D69" s="170"/>
      <c r="E69" s="170"/>
      <c r="F69" s="171"/>
      <c r="G69" s="3">
        <v>5</v>
      </c>
      <c r="H69" s="133" t="s">
        <v>382</v>
      </c>
      <c r="I69" s="133"/>
      <c r="J69" s="126"/>
      <c r="K69" s="126"/>
      <c r="L69" s="126"/>
      <c r="M69" s="126"/>
      <c r="N69" s="126"/>
    </row>
    <row r="70" spans="1:15" ht="17.25" customHeight="1">
      <c r="B70" s="169" t="s">
        <v>400</v>
      </c>
      <c r="C70" s="170"/>
      <c r="D70" s="170"/>
      <c r="E70" s="170"/>
      <c r="F70" s="171"/>
      <c r="G70" s="3">
        <v>6</v>
      </c>
      <c r="H70" s="133" t="s">
        <v>382</v>
      </c>
      <c r="I70" s="133"/>
      <c r="J70" s="126"/>
      <c r="K70" s="126"/>
      <c r="L70" s="126"/>
      <c r="M70" s="126"/>
      <c r="N70" s="126"/>
    </row>
    <row r="71" spans="1:15" ht="17.25" customHeight="1">
      <c r="B71" s="169" t="s">
        <v>453</v>
      </c>
      <c r="C71" s="170"/>
      <c r="D71" s="170"/>
      <c r="E71" s="170"/>
      <c r="F71" s="171"/>
      <c r="G71" s="3">
        <v>3</v>
      </c>
      <c r="H71" s="133" t="s">
        <v>391</v>
      </c>
      <c r="I71" s="133"/>
      <c r="J71" s="126"/>
      <c r="K71" s="126"/>
      <c r="L71" s="126"/>
      <c r="M71" s="126"/>
      <c r="N71" s="126"/>
    </row>
    <row r="72" spans="1:15" ht="17.25" customHeight="1">
      <c r="B72" s="169" t="s">
        <v>478</v>
      </c>
      <c r="C72" s="170"/>
      <c r="D72" s="170"/>
      <c r="E72" s="170"/>
      <c r="F72" s="171"/>
      <c r="G72" s="3">
        <v>4</v>
      </c>
      <c r="H72" s="133" t="s">
        <v>391</v>
      </c>
      <c r="I72" s="133"/>
      <c r="J72" s="126" t="s">
        <v>0</v>
      </c>
      <c r="K72" s="126"/>
      <c r="L72" s="126"/>
      <c r="M72" s="126"/>
      <c r="N72" s="126"/>
      <c r="O72" s="126"/>
    </row>
    <row r="73" spans="1:15" ht="17.25" customHeight="1">
      <c r="B73" s="169" t="s">
        <v>454</v>
      </c>
      <c r="C73" s="170"/>
      <c r="D73" s="170"/>
      <c r="E73" s="170"/>
      <c r="F73" s="171"/>
      <c r="G73" s="3">
        <v>5</v>
      </c>
      <c r="H73" s="133" t="s">
        <v>391</v>
      </c>
      <c r="I73" s="133"/>
      <c r="J73" s="126"/>
      <c r="K73" s="126"/>
      <c r="L73" s="126"/>
      <c r="M73" s="126"/>
      <c r="N73" s="126"/>
      <c r="O73" s="126"/>
    </row>
    <row r="74" spans="1:15" ht="17.25" customHeight="1">
      <c r="B74" s="169" t="s">
        <v>403</v>
      </c>
      <c r="C74" s="170"/>
      <c r="D74" s="170"/>
      <c r="E74" s="170"/>
      <c r="F74" s="171"/>
      <c r="G74" s="4">
        <f>G68+G71+G72+G73</f>
        <v>15</v>
      </c>
      <c r="H74" s="133" t="s">
        <v>391</v>
      </c>
      <c r="I74" s="133"/>
    </row>
    <row r="75" spans="1:15" ht="17.25" customHeight="1">
      <c r="A75" s="136" t="s">
        <v>393</v>
      </c>
      <c r="B75" s="136"/>
      <c r="C75" s="136"/>
      <c r="D75" s="136"/>
      <c r="E75" s="136"/>
      <c r="F75" s="136"/>
    </row>
    <row r="76" spans="1:15" ht="17.25" customHeight="1">
      <c r="B76" s="169" t="s">
        <v>398</v>
      </c>
      <c r="C76" s="170"/>
      <c r="D76" s="170"/>
      <c r="E76" s="170"/>
      <c r="F76" s="171"/>
      <c r="G76" s="4">
        <f>G63-(G74*G66)</f>
        <v>270</v>
      </c>
      <c r="H76" s="137" t="s">
        <v>390</v>
      </c>
      <c r="I76" s="139"/>
    </row>
    <row r="77" spans="1:15" ht="17.25" customHeight="1">
      <c r="A77" s="136" t="s">
        <v>471</v>
      </c>
      <c r="B77" s="136"/>
      <c r="C77" s="136"/>
      <c r="D77" s="136"/>
      <c r="E77" s="136"/>
      <c r="F77" s="136"/>
    </row>
    <row r="78" spans="1:15" ht="17.25" customHeight="1">
      <c r="A78" s="136" t="s">
        <v>8</v>
      </c>
      <c r="B78" s="136"/>
      <c r="C78" s="136"/>
      <c r="D78" s="136"/>
      <c r="E78" s="136"/>
      <c r="F78" s="136"/>
    </row>
    <row r="79" spans="1:15" ht="33.75" customHeight="1">
      <c r="B79" s="201" t="s">
        <v>12</v>
      </c>
      <c r="C79" s="202"/>
      <c r="D79" s="202"/>
      <c r="E79" s="202"/>
      <c r="F79" s="203"/>
      <c r="G79" s="3">
        <v>1</v>
      </c>
      <c r="H79" s="137" t="s">
        <v>385</v>
      </c>
      <c r="I79" s="139"/>
      <c r="J79" s="136" t="s">
        <v>407</v>
      </c>
      <c r="K79" s="136"/>
      <c r="L79" s="136"/>
      <c r="M79" s="136"/>
    </row>
    <row r="80" spans="1:15" ht="17.25" customHeight="1">
      <c r="A80" s="136" t="s">
        <v>355</v>
      </c>
      <c r="B80" s="136"/>
      <c r="C80" s="136"/>
      <c r="D80" s="136"/>
      <c r="E80" s="136"/>
      <c r="F80" s="136"/>
      <c r="G80" s="136"/>
      <c r="H80" s="136"/>
      <c r="I80" s="136"/>
    </row>
    <row r="81" spans="1:13" ht="17.25" customHeight="1">
      <c r="B81" s="169" t="s">
        <v>386</v>
      </c>
      <c r="C81" s="170"/>
      <c r="D81" s="170"/>
      <c r="E81" s="170"/>
      <c r="F81" s="171"/>
      <c r="G81" s="3">
        <v>15</v>
      </c>
      <c r="H81" s="133" t="s">
        <v>387</v>
      </c>
      <c r="I81" s="133"/>
      <c r="J81" s="136" t="s">
        <v>457</v>
      </c>
      <c r="K81" s="136"/>
      <c r="L81" s="136"/>
      <c r="M81" s="136"/>
    </row>
    <row r="82" spans="1:13" ht="17.25" customHeight="1">
      <c r="A82" s="136" t="s">
        <v>7</v>
      </c>
      <c r="B82" s="136"/>
      <c r="C82" s="136"/>
      <c r="D82" s="136"/>
      <c r="E82" s="136"/>
      <c r="F82" s="136"/>
    </row>
    <row r="83" spans="1:13" ht="17.25" customHeight="1">
      <c r="B83" s="169" t="s">
        <v>388</v>
      </c>
      <c r="C83" s="170"/>
      <c r="D83" s="170"/>
      <c r="E83" s="170"/>
      <c r="F83" s="171"/>
      <c r="G83" s="4">
        <f>G76-(G79*G81)</f>
        <v>255</v>
      </c>
      <c r="H83" s="137" t="s">
        <v>389</v>
      </c>
      <c r="I83" s="139"/>
    </row>
    <row r="84" spans="1:13" ht="17.25" customHeight="1"/>
    <row r="85" spans="1:13" ht="17.25" customHeight="1"/>
    <row r="86" spans="1:13" ht="17.25" customHeight="1"/>
    <row r="87" spans="1:13" ht="17.25" customHeight="1"/>
    <row r="88" spans="1:13" ht="17.25" customHeight="1"/>
    <row r="89" spans="1:13" ht="17.25" customHeight="1"/>
    <row r="90" spans="1:13" ht="17.25" customHeight="1"/>
    <row r="91" spans="1:13" ht="17.25" customHeight="1"/>
    <row r="92" spans="1:13" ht="17.25" customHeight="1"/>
    <row r="93" spans="1:13" ht="17.25" customHeight="1"/>
    <row r="94" spans="1:13" ht="17.25" customHeight="1"/>
    <row r="95" spans="1:13" ht="17.25" customHeight="1"/>
    <row r="96" spans="1:13" ht="17.25" customHeight="1"/>
    <row r="97" ht="17.25" customHeight="1"/>
    <row r="98" ht="17.25" customHeight="1"/>
    <row r="99" ht="17.25" customHeight="1"/>
  </sheetData>
  <mergeCells count="54">
    <mergeCell ref="J79:M79"/>
    <mergeCell ref="J81:M81"/>
    <mergeCell ref="A1:D1"/>
    <mergeCell ref="E1:H1"/>
    <mergeCell ref="J68:N71"/>
    <mergeCell ref="B71:F71"/>
    <mergeCell ref="B72:F72"/>
    <mergeCell ref="B79:F79"/>
    <mergeCell ref="A75:F75"/>
    <mergeCell ref="B76:F76"/>
    <mergeCell ref="A77:F77"/>
    <mergeCell ref="J67:N67"/>
    <mergeCell ref="H63:I63"/>
    <mergeCell ref="B74:F74"/>
    <mergeCell ref="A65:F65"/>
    <mergeCell ref="A67:F67"/>
    <mergeCell ref="A82:F82"/>
    <mergeCell ref="B66:F66"/>
    <mergeCell ref="B69:F69"/>
    <mergeCell ref="B73:F73"/>
    <mergeCell ref="A78:F78"/>
    <mergeCell ref="K55:O55"/>
    <mergeCell ref="K56:O56"/>
    <mergeCell ref="K57:O57"/>
    <mergeCell ref="J62:R62"/>
    <mergeCell ref="A59:D59"/>
    <mergeCell ref="E59:H59"/>
    <mergeCell ref="A60:F60"/>
    <mergeCell ref="A61:F61"/>
    <mergeCell ref="A62:I62"/>
    <mergeCell ref="J64:N64"/>
    <mergeCell ref="J65:N65"/>
    <mergeCell ref="J66:M66"/>
    <mergeCell ref="J63:N63"/>
    <mergeCell ref="B70:F70"/>
    <mergeCell ref="A64:F64"/>
    <mergeCell ref="B63:F63"/>
    <mergeCell ref="B68:F68"/>
    <mergeCell ref="J72:O73"/>
    <mergeCell ref="H83:I83"/>
    <mergeCell ref="H66:I66"/>
    <mergeCell ref="H68:I68"/>
    <mergeCell ref="H69:I69"/>
    <mergeCell ref="H74:I74"/>
    <mergeCell ref="H70:I70"/>
    <mergeCell ref="H71:I71"/>
    <mergeCell ref="H72:I72"/>
    <mergeCell ref="H73:I73"/>
    <mergeCell ref="H76:I76"/>
    <mergeCell ref="H79:I79"/>
    <mergeCell ref="H81:I81"/>
    <mergeCell ref="A80:I80"/>
    <mergeCell ref="B83:F83"/>
    <mergeCell ref="B81:F81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62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133350</xdr:rowOff>
              </from>
              <to>
                <xdr:col>9</xdr:col>
                <xdr:colOff>400050</xdr:colOff>
                <xdr:row>57</xdr:row>
                <xdr:rowOff>66675</xdr:rowOff>
              </to>
            </anchor>
          </objectPr>
        </oleObject>
      </mc:Choice>
      <mc:Fallback>
        <oleObject progId="JWB32.Document" shapeId="623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61"/>
  </sheetPr>
  <dimension ref="A1:R67"/>
  <sheetViews>
    <sheetView topLeftCell="A57" workbookViewId="0">
      <selection activeCell="K76" sqref="K76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465</v>
      </c>
      <c r="F1" s="200"/>
      <c r="G1" s="200"/>
      <c r="H1" s="200"/>
    </row>
    <row r="2" spans="1:8" ht="17.25" customHeight="1"/>
    <row r="3" spans="1:8" ht="17.25" customHeight="1"/>
    <row r="4" spans="1:8" ht="17.25" customHeight="1"/>
    <row r="5" spans="1:8" ht="17.25" customHeight="1"/>
    <row r="6" spans="1:8" ht="17.25" customHeight="1"/>
    <row r="7" spans="1:8" ht="17.25" customHeight="1"/>
    <row r="8" spans="1:8" ht="17.25" customHeight="1"/>
    <row r="9" spans="1:8" ht="17.25" customHeight="1"/>
    <row r="10" spans="1:8" ht="17.25" customHeight="1"/>
    <row r="11" spans="1:8" ht="17.25" customHeight="1"/>
    <row r="12" spans="1:8" ht="17.25" customHeight="1"/>
    <row r="13" spans="1:8" ht="17.25" customHeight="1"/>
    <row r="14" spans="1:8" ht="17.25" customHeight="1"/>
    <row r="15" spans="1:8" ht="17.25" customHeight="1"/>
    <row r="16" spans="1:8" ht="17.25" customHeight="1"/>
    <row r="17" ht="17.25" customHeight="1"/>
    <row r="18" ht="17.25" customHeight="1"/>
    <row r="19" ht="17.25" customHeight="1"/>
    <row r="20" ht="17.25" customHeight="1"/>
    <row r="21" ht="17.25" customHeight="1"/>
    <row r="22" ht="17.25" customHeight="1"/>
    <row r="23" ht="17.25" customHeight="1"/>
    <row r="24" ht="17.25" customHeight="1"/>
    <row r="25" ht="17.25" customHeight="1"/>
    <row r="26" ht="17.25" customHeight="1"/>
    <row r="27" ht="17.25" customHeight="1"/>
    <row r="28" ht="17.25" customHeight="1"/>
    <row r="29" ht="17.25" customHeight="1"/>
    <row r="30" ht="17.25" customHeight="1"/>
    <row r="31" ht="17.25" customHeight="1"/>
    <row r="32" ht="17.25" customHeight="1"/>
    <row r="33" spans="1:15" ht="17.25" customHeight="1"/>
    <row r="34" spans="1:15" ht="17.25" customHeight="1"/>
    <row r="35" spans="1:15" ht="17.25" customHeight="1"/>
    <row r="36" spans="1:15" ht="17.25" customHeight="1"/>
    <row r="37" spans="1:15" ht="17.25" customHeight="1"/>
    <row r="38" spans="1:15" ht="17.25" customHeight="1"/>
    <row r="39" spans="1:15" ht="17.25" customHeight="1"/>
    <row r="40" spans="1:15" ht="17.25" customHeight="1"/>
    <row r="41" spans="1:15" ht="17.25" customHeight="1"/>
    <row r="42" spans="1:15" ht="17.25" customHeight="1"/>
    <row r="43" spans="1:15" ht="17.25" customHeight="1"/>
    <row r="44" spans="1:15" ht="17.25" customHeight="1">
      <c r="K44" s="208" t="s">
        <v>16</v>
      </c>
      <c r="L44" s="208"/>
      <c r="M44" s="208"/>
      <c r="N44" s="208"/>
      <c r="O44" s="208"/>
    </row>
    <row r="45" spans="1:15" ht="17.25" customHeight="1">
      <c r="K45" s="209" t="s">
        <v>17</v>
      </c>
      <c r="L45" s="209"/>
      <c r="M45" s="209"/>
      <c r="N45" s="209"/>
      <c r="O45" s="209"/>
    </row>
    <row r="46" spans="1:15" ht="17.25" customHeight="1">
      <c r="K46" s="211" t="s">
        <v>380</v>
      </c>
      <c r="L46" s="211"/>
      <c r="M46" s="211"/>
      <c r="N46" s="211"/>
      <c r="O46" s="211"/>
    </row>
    <row r="47" spans="1:15" ht="24" customHeight="1">
      <c r="A47" s="200" t="s">
        <v>1</v>
      </c>
      <c r="B47" s="200"/>
      <c r="C47" s="200"/>
      <c r="D47" s="200"/>
      <c r="E47" s="200" t="s">
        <v>465</v>
      </c>
      <c r="F47" s="200"/>
      <c r="G47" s="200"/>
      <c r="H47" s="200"/>
    </row>
    <row r="48" spans="1:15" ht="17.25" customHeight="1">
      <c r="A48" s="204" t="s">
        <v>354</v>
      </c>
      <c r="B48" s="204"/>
      <c r="C48" s="204"/>
      <c r="D48" s="204"/>
      <c r="E48" s="204"/>
      <c r="F48" s="204"/>
    </row>
    <row r="49" spans="1:18" ht="17.25" customHeight="1">
      <c r="A49" s="136" t="s">
        <v>13</v>
      </c>
      <c r="B49" s="136"/>
      <c r="C49" s="136"/>
      <c r="D49" s="136"/>
      <c r="E49" s="136"/>
      <c r="F49" s="136"/>
    </row>
    <row r="50" spans="1:18" ht="17.25" customHeight="1">
      <c r="A50" s="136" t="s">
        <v>440</v>
      </c>
      <c r="B50" s="136"/>
      <c r="C50" s="136"/>
      <c r="D50" s="136"/>
      <c r="E50" s="136"/>
      <c r="F50" s="136"/>
      <c r="G50" s="136" t="s">
        <v>394</v>
      </c>
      <c r="H50" s="136"/>
      <c r="I50" s="136"/>
      <c r="J50" s="136" t="s">
        <v>482</v>
      </c>
      <c r="K50" s="136"/>
      <c r="L50" s="136"/>
      <c r="M50" s="136"/>
      <c r="N50" s="136"/>
      <c r="O50" s="136"/>
      <c r="P50" s="136"/>
      <c r="Q50" s="136"/>
      <c r="R50" s="136"/>
    </row>
    <row r="51" spans="1:18" ht="17.25" customHeight="1">
      <c r="B51" s="205" t="s">
        <v>481</v>
      </c>
      <c r="C51" s="206"/>
      <c r="D51" s="206"/>
      <c r="E51" s="206"/>
      <c r="F51" s="207"/>
      <c r="G51" s="2">
        <v>300</v>
      </c>
      <c r="H51" s="137" t="s">
        <v>460</v>
      </c>
      <c r="I51" s="139"/>
      <c r="J51" s="136" t="s">
        <v>461</v>
      </c>
      <c r="K51" s="136"/>
      <c r="L51" s="136"/>
    </row>
    <row r="52" spans="1:18" ht="17.25" customHeight="1">
      <c r="A52" s="136" t="s">
        <v>467</v>
      </c>
      <c r="B52" s="136"/>
      <c r="C52" s="136"/>
      <c r="D52" s="136"/>
      <c r="E52" s="136"/>
      <c r="F52" s="136"/>
    </row>
    <row r="53" spans="1:18" ht="17.25" customHeight="1">
      <c r="A53" s="136" t="s">
        <v>462</v>
      </c>
      <c r="B53" s="136"/>
      <c r="C53" s="136"/>
      <c r="D53" s="136"/>
      <c r="E53" s="136"/>
      <c r="F53" s="136"/>
    </row>
    <row r="54" spans="1:18" ht="51" customHeight="1">
      <c r="B54" s="201" t="s">
        <v>9</v>
      </c>
      <c r="C54" s="202"/>
      <c r="D54" s="202"/>
      <c r="E54" s="202"/>
      <c r="F54" s="203"/>
      <c r="G54" s="3">
        <v>2</v>
      </c>
      <c r="H54" s="137" t="s">
        <v>381</v>
      </c>
      <c r="I54" s="139"/>
      <c r="J54" s="136" t="s">
        <v>406</v>
      </c>
      <c r="K54" s="136"/>
      <c r="L54" s="136"/>
    </row>
    <row r="55" spans="1:18" ht="17.25" customHeight="1">
      <c r="A55" s="136" t="s">
        <v>356</v>
      </c>
      <c r="B55" s="136"/>
      <c r="C55" s="136"/>
      <c r="D55" s="136"/>
      <c r="E55" s="136"/>
      <c r="F55" s="136"/>
    </row>
    <row r="56" spans="1:18" ht="17.25" customHeight="1">
      <c r="A56" s="212" t="s">
        <v>472</v>
      </c>
      <c r="B56" s="136"/>
      <c r="C56" s="136"/>
      <c r="D56" s="136"/>
      <c r="E56" s="136"/>
      <c r="F56" s="136"/>
    </row>
    <row r="57" spans="1:18" ht="17.25" customHeight="1">
      <c r="B57" s="169" t="s">
        <v>475</v>
      </c>
      <c r="C57" s="170"/>
      <c r="D57" s="170"/>
      <c r="E57" s="170"/>
      <c r="F57" s="171"/>
      <c r="G57" s="3">
        <v>3</v>
      </c>
      <c r="H57" s="133" t="s">
        <v>382</v>
      </c>
      <c r="I57" s="133"/>
      <c r="J57" s="126" t="s">
        <v>406</v>
      </c>
      <c r="K57" s="126"/>
      <c r="L57" s="126"/>
    </row>
    <row r="58" spans="1:18" ht="17.25" customHeight="1">
      <c r="B58" s="169" t="s">
        <v>479</v>
      </c>
      <c r="C58" s="170"/>
      <c r="D58" s="170"/>
      <c r="E58" s="170"/>
      <c r="F58" s="171"/>
      <c r="G58" s="3">
        <v>5</v>
      </c>
      <c r="H58" s="133" t="s">
        <v>382</v>
      </c>
      <c r="I58" s="133"/>
      <c r="J58" s="126"/>
      <c r="K58" s="126"/>
      <c r="L58" s="126"/>
    </row>
    <row r="59" spans="1:18" ht="17.25" customHeight="1">
      <c r="B59" s="169" t="s">
        <v>463</v>
      </c>
      <c r="C59" s="170"/>
      <c r="D59" s="170"/>
      <c r="E59" s="170"/>
      <c r="F59" s="171"/>
      <c r="G59" s="4">
        <f>G57+G58</f>
        <v>8</v>
      </c>
      <c r="H59" s="133" t="s">
        <v>382</v>
      </c>
      <c r="I59" s="133"/>
    </row>
    <row r="60" spans="1:18" ht="17.25" customHeight="1">
      <c r="A60" s="136" t="s">
        <v>6</v>
      </c>
      <c r="B60" s="136"/>
      <c r="C60" s="136"/>
      <c r="D60" s="136"/>
      <c r="E60" s="136"/>
      <c r="F60" s="136"/>
    </row>
    <row r="61" spans="1:18" ht="17.25" customHeight="1">
      <c r="B61" s="169" t="s">
        <v>383</v>
      </c>
      <c r="C61" s="170"/>
      <c r="D61" s="170"/>
      <c r="E61" s="170"/>
      <c r="F61" s="171"/>
      <c r="G61" s="4">
        <f>G51-(G59*G54)</f>
        <v>284</v>
      </c>
      <c r="H61" s="137" t="s">
        <v>384</v>
      </c>
      <c r="I61" s="139"/>
    </row>
    <row r="62" spans="1:18" ht="17.25" customHeight="1">
      <c r="A62" s="212" t="s">
        <v>473</v>
      </c>
      <c r="B62" s="136"/>
      <c r="C62" s="136"/>
      <c r="D62" s="136"/>
      <c r="E62" s="136"/>
      <c r="F62" s="136"/>
    </row>
    <row r="63" spans="1:18" ht="17.25" customHeight="1">
      <c r="B63" s="169" t="s">
        <v>445</v>
      </c>
      <c r="C63" s="170"/>
      <c r="D63" s="170"/>
      <c r="E63" s="170"/>
      <c r="F63" s="171"/>
      <c r="G63" s="3">
        <v>5</v>
      </c>
      <c r="H63" s="133" t="s">
        <v>382</v>
      </c>
      <c r="I63" s="133"/>
      <c r="J63" s="126" t="s">
        <v>406</v>
      </c>
      <c r="K63" s="126"/>
      <c r="L63" s="126"/>
    </row>
    <row r="64" spans="1:18" ht="17.25" customHeight="1">
      <c r="B64" s="169" t="s">
        <v>408</v>
      </c>
      <c r="C64" s="170"/>
      <c r="D64" s="170"/>
      <c r="E64" s="170"/>
      <c r="F64" s="171"/>
      <c r="G64" s="3">
        <v>7</v>
      </c>
      <c r="H64" s="133" t="s">
        <v>382</v>
      </c>
      <c r="I64" s="133"/>
      <c r="J64" s="126"/>
      <c r="K64" s="126"/>
      <c r="L64" s="126"/>
    </row>
    <row r="65" spans="1:9" ht="17.25" customHeight="1">
      <c r="B65" s="169" t="s">
        <v>437</v>
      </c>
      <c r="C65" s="170"/>
      <c r="D65" s="170"/>
      <c r="E65" s="170"/>
      <c r="F65" s="171"/>
      <c r="G65" s="4">
        <f>G63+G64</f>
        <v>12</v>
      </c>
      <c r="H65" s="133" t="s">
        <v>382</v>
      </c>
      <c r="I65" s="133"/>
    </row>
    <row r="66" spans="1:9" ht="17.25" customHeight="1">
      <c r="A66" s="136" t="s">
        <v>6</v>
      </c>
      <c r="B66" s="136"/>
      <c r="C66" s="136"/>
      <c r="D66" s="136"/>
      <c r="E66" s="136"/>
      <c r="F66" s="136"/>
    </row>
    <row r="67" spans="1:9" ht="17.25" customHeight="1">
      <c r="B67" s="169" t="s">
        <v>383</v>
      </c>
      <c r="C67" s="170"/>
      <c r="D67" s="170"/>
      <c r="E67" s="170"/>
      <c r="F67" s="171"/>
      <c r="G67" s="4">
        <f>G51-(G65*G54)</f>
        <v>276</v>
      </c>
      <c r="H67" s="137" t="s">
        <v>384</v>
      </c>
      <c r="I67" s="139"/>
    </row>
  </sheetData>
  <mergeCells count="43">
    <mergeCell ref="H63:I63"/>
    <mergeCell ref="H64:I64"/>
    <mergeCell ref="H65:I65"/>
    <mergeCell ref="H67:I67"/>
    <mergeCell ref="B67:F67"/>
    <mergeCell ref="A66:F66"/>
    <mergeCell ref="A62:F62"/>
    <mergeCell ref="B63:F63"/>
    <mergeCell ref="B64:F64"/>
    <mergeCell ref="A60:F60"/>
    <mergeCell ref="B61:F61"/>
    <mergeCell ref="J57:L58"/>
    <mergeCell ref="J50:R50"/>
    <mergeCell ref="J51:L51"/>
    <mergeCell ref="J63:L64"/>
    <mergeCell ref="B65:F65"/>
    <mergeCell ref="H57:I57"/>
    <mergeCell ref="H58:I58"/>
    <mergeCell ref="H59:I59"/>
    <mergeCell ref="H61:I61"/>
    <mergeCell ref="H54:I54"/>
    <mergeCell ref="G50:I50"/>
    <mergeCell ref="J54:L54"/>
    <mergeCell ref="B51:F51"/>
    <mergeCell ref="A52:F52"/>
    <mergeCell ref="B54:F54"/>
    <mergeCell ref="B59:F59"/>
    <mergeCell ref="K44:O44"/>
    <mergeCell ref="K45:O45"/>
    <mergeCell ref="K46:O46"/>
    <mergeCell ref="A48:F48"/>
    <mergeCell ref="A50:F50"/>
    <mergeCell ref="A49:F49"/>
    <mergeCell ref="A1:D1"/>
    <mergeCell ref="E1:H1"/>
    <mergeCell ref="H51:I51"/>
    <mergeCell ref="A47:D47"/>
    <mergeCell ref="E47:H47"/>
    <mergeCell ref="A53:F53"/>
    <mergeCell ref="A55:F55"/>
    <mergeCell ref="B57:F57"/>
    <mergeCell ref="B58:F58"/>
    <mergeCell ref="A56:F56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92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114300</xdr:rowOff>
              </from>
              <to>
                <xdr:col>9</xdr:col>
                <xdr:colOff>352425</xdr:colOff>
                <xdr:row>45</xdr:row>
                <xdr:rowOff>142875</xdr:rowOff>
              </to>
            </anchor>
          </objectPr>
        </oleObject>
      </mc:Choice>
      <mc:Fallback>
        <oleObject progId="JWB32.Document" shapeId="9277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61"/>
  </sheetPr>
  <dimension ref="A1:R69"/>
  <sheetViews>
    <sheetView topLeftCell="A59" workbookViewId="0">
      <selection activeCell="H76" sqref="H76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474</v>
      </c>
      <c r="F1" s="200"/>
      <c r="G1" s="200"/>
      <c r="H1" s="200"/>
    </row>
    <row r="2" spans="1:8" ht="17.25" customHeight="1"/>
    <row r="3" spans="1:8" ht="17.25" customHeight="1"/>
    <row r="4" spans="1:8" ht="17.25" customHeight="1"/>
    <row r="5" spans="1:8" ht="17.25" customHeight="1"/>
    <row r="6" spans="1:8" ht="17.25" customHeight="1"/>
    <row r="7" spans="1:8" ht="17.25" customHeight="1"/>
    <row r="8" spans="1:8" ht="17.25" customHeight="1"/>
    <row r="9" spans="1:8" ht="17.25" customHeight="1"/>
    <row r="10" spans="1:8" ht="17.25" customHeight="1"/>
    <row r="11" spans="1:8" ht="17.25" customHeight="1"/>
    <row r="12" spans="1:8" ht="17.25" customHeight="1"/>
    <row r="13" spans="1:8" ht="17.25" customHeight="1"/>
    <row r="14" spans="1:8" ht="17.25" customHeight="1"/>
    <row r="15" spans="1:8" ht="17.25" customHeight="1"/>
    <row r="16" spans="1:8" ht="17.25" customHeight="1"/>
    <row r="17" ht="17.25" customHeight="1"/>
    <row r="18" ht="17.25" customHeight="1"/>
    <row r="19" ht="17.25" customHeight="1"/>
    <row r="20" ht="17.25" customHeight="1"/>
    <row r="21" ht="17.25" customHeight="1"/>
    <row r="22" ht="17.25" customHeight="1"/>
    <row r="23" ht="17.25" customHeight="1"/>
    <row r="24" ht="17.25" customHeight="1"/>
    <row r="25" ht="17.25" customHeight="1"/>
    <row r="26" ht="17.25" customHeight="1"/>
    <row r="27" ht="17.25" customHeight="1"/>
    <row r="28" ht="17.25" customHeight="1"/>
    <row r="29" ht="17.25" customHeight="1"/>
    <row r="30" ht="17.25" customHeight="1"/>
    <row r="31" ht="17.25" customHeight="1"/>
    <row r="32" ht="17.25" customHeight="1"/>
    <row r="33" spans="1:15" ht="17.25" customHeight="1"/>
    <row r="34" spans="1:15" ht="17.25" customHeight="1"/>
    <row r="35" spans="1:15" ht="17.25" customHeight="1"/>
    <row r="36" spans="1:15" ht="17.25" customHeight="1"/>
    <row r="37" spans="1:15" ht="17.25" customHeight="1"/>
    <row r="38" spans="1:15" ht="17.25" customHeight="1"/>
    <row r="39" spans="1:15" ht="17.25" customHeight="1"/>
    <row r="40" spans="1:15" ht="17.25" customHeight="1"/>
    <row r="41" spans="1:15" ht="17.25" customHeight="1"/>
    <row r="42" spans="1:15" ht="17.25" customHeight="1"/>
    <row r="43" spans="1:15" ht="17.25" customHeight="1"/>
    <row r="44" spans="1:15" ht="17.25" customHeight="1">
      <c r="K44" s="208" t="s">
        <v>16</v>
      </c>
      <c r="L44" s="208"/>
      <c r="M44" s="208"/>
      <c r="N44" s="208"/>
      <c r="O44" s="208"/>
    </row>
    <row r="45" spans="1:15" ht="17.25" customHeight="1">
      <c r="K45" s="209" t="s">
        <v>17</v>
      </c>
      <c r="L45" s="209"/>
      <c r="M45" s="209"/>
      <c r="N45" s="209"/>
      <c r="O45" s="209"/>
    </row>
    <row r="46" spans="1:15" ht="17.25" customHeight="1">
      <c r="K46" s="211" t="s">
        <v>380</v>
      </c>
      <c r="L46" s="211"/>
      <c r="M46" s="211"/>
      <c r="N46" s="211"/>
      <c r="O46" s="211"/>
    </row>
    <row r="47" spans="1:15" ht="24" customHeight="1">
      <c r="A47" s="200" t="s">
        <v>1</v>
      </c>
      <c r="B47" s="200"/>
      <c r="C47" s="200"/>
      <c r="D47" s="200"/>
      <c r="E47" s="200" t="s">
        <v>474</v>
      </c>
      <c r="F47" s="200"/>
      <c r="G47" s="200"/>
      <c r="H47" s="200"/>
    </row>
    <row r="48" spans="1:15" ht="17.25" customHeight="1">
      <c r="A48" s="204" t="s">
        <v>354</v>
      </c>
      <c r="B48" s="204"/>
      <c r="C48" s="204"/>
      <c r="D48" s="204"/>
      <c r="E48" s="204"/>
      <c r="F48" s="204"/>
    </row>
    <row r="49" spans="1:18" ht="17.25" customHeight="1">
      <c r="A49" s="136" t="s">
        <v>13</v>
      </c>
      <c r="B49" s="136"/>
      <c r="C49" s="136"/>
      <c r="D49" s="136"/>
      <c r="E49" s="136"/>
      <c r="F49" s="136"/>
    </row>
    <row r="50" spans="1:18" ht="17.25" customHeight="1">
      <c r="A50" s="136" t="s">
        <v>441</v>
      </c>
      <c r="B50" s="136"/>
      <c r="C50" s="136"/>
      <c r="D50" s="136"/>
      <c r="E50" s="136"/>
      <c r="F50" s="136"/>
      <c r="G50" s="136"/>
      <c r="H50" s="136"/>
      <c r="I50" s="136"/>
      <c r="J50" s="136" t="s">
        <v>482</v>
      </c>
      <c r="K50" s="136"/>
      <c r="L50" s="136"/>
      <c r="M50" s="136"/>
      <c r="N50" s="136"/>
      <c r="O50" s="136"/>
      <c r="P50" s="136"/>
      <c r="Q50" s="136"/>
      <c r="R50" s="136"/>
    </row>
    <row r="51" spans="1:18" ht="17.25" customHeight="1">
      <c r="B51" s="205" t="s">
        <v>481</v>
      </c>
      <c r="C51" s="206"/>
      <c r="D51" s="206"/>
      <c r="E51" s="206"/>
      <c r="F51" s="207"/>
      <c r="G51" s="2">
        <v>300</v>
      </c>
      <c r="H51" s="137" t="s">
        <v>460</v>
      </c>
      <c r="I51" s="139"/>
      <c r="J51" s="136" t="s">
        <v>461</v>
      </c>
      <c r="K51" s="136"/>
      <c r="L51" s="136"/>
    </row>
    <row r="52" spans="1:18" ht="17.25" customHeight="1">
      <c r="A52" s="136" t="s">
        <v>467</v>
      </c>
      <c r="B52" s="136"/>
      <c r="C52" s="136"/>
      <c r="D52" s="136"/>
      <c r="E52" s="136"/>
      <c r="F52" s="136"/>
    </row>
    <row r="53" spans="1:18" ht="17.25" customHeight="1">
      <c r="A53" s="136" t="s">
        <v>462</v>
      </c>
      <c r="B53" s="136"/>
      <c r="C53" s="136"/>
      <c r="D53" s="136"/>
      <c r="E53" s="136"/>
      <c r="F53" s="136"/>
    </row>
    <row r="54" spans="1:18" ht="51" customHeight="1">
      <c r="B54" s="201" t="s">
        <v>9</v>
      </c>
      <c r="C54" s="202"/>
      <c r="D54" s="202"/>
      <c r="E54" s="202"/>
      <c r="F54" s="203"/>
      <c r="G54" s="3">
        <v>2</v>
      </c>
      <c r="H54" s="137" t="s">
        <v>381</v>
      </c>
      <c r="I54" s="139"/>
      <c r="J54" s="136" t="s">
        <v>406</v>
      </c>
      <c r="K54" s="136"/>
      <c r="L54" s="136"/>
    </row>
    <row r="55" spans="1:18" ht="17.25" customHeight="1">
      <c r="A55" s="136" t="s">
        <v>356</v>
      </c>
      <c r="B55" s="136"/>
      <c r="C55" s="136"/>
      <c r="D55" s="136"/>
      <c r="E55" s="136"/>
      <c r="F55" s="136"/>
    </row>
    <row r="56" spans="1:18" ht="17.25" customHeight="1">
      <c r="A56" s="212" t="s">
        <v>472</v>
      </c>
      <c r="B56" s="136"/>
      <c r="C56" s="136"/>
      <c r="D56" s="136"/>
      <c r="E56" s="136"/>
      <c r="F56" s="136"/>
    </row>
    <row r="57" spans="1:18" ht="17.25" customHeight="1">
      <c r="B57" s="169" t="s">
        <v>475</v>
      </c>
      <c r="C57" s="170"/>
      <c r="D57" s="170"/>
      <c r="E57" s="170"/>
      <c r="F57" s="171"/>
      <c r="G57" s="3">
        <v>3</v>
      </c>
      <c r="H57" s="133" t="s">
        <v>382</v>
      </c>
      <c r="I57" s="133"/>
      <c r="J57" s="213" t="s">
        <v>406</v>
      </c>
      <c r="K57" s="126"/>
      <c r="L57" s="126"/>
    </row>
    <row r="58" spans="1:18" ht="17.25" customHeight="1">
      <c r="B58" s="169" t="s">
        <v>476</v>
      </c>
      <c r="C58" s="170"/>
      <c r="D58" s="170"/>
      <c r="E58" s="170"/>
      <c r="F58" s="171"/>
      <c r="G58" s="3">
        <v>5</v>
      </c>
      <c r="H58" s="133" t="s">
        <v>382</v>
      </c>
      <c r="I58" s="133"/>
      <c r="J58" s="213" t="s">
        <v>443</v>
      </c>
      <c r="K58" s="126"/>
      <c r="L58" s="126"/>
      <c r="M58" s="126"/>
      <c r="N58" s="126"/>
      <c r="O58" s="126"/>
      <c r="P58" s="126"/>
    </row>
    <row r="59" spans="1:18" ht="17.25" customHeight="1">
      <c r="B59" s="169" t="s">
        <v>442</v>
      </c>
      <c r="C59" s="170"/>
      <c r="D59" s="170"/>
      <c r="E59" s="170"/>
      <c r="F59" s="171"/>
      <c r="G59" s="3">
        <v>3</v>
      </c>
      <c r="H59" s="133" t="s">
        <v>382</v>
      </c>
      <c r="I59" s="133"/>
      <c r="J59" s="126" t="s">
        <v>406</v>
      </c>
      <c r="K59" s="126"/>
      <c r="L59" s="126"/>
    </row>
    <row r="60" spans="1:18" ht="17.25" customHeight="1">
      <c r="B60" s="169" t="s">
        <v>444</v>
      </c>
      <c r="C60" s="170"/>
      <c r="D60" s="170"/>
      <c r="E60" s="170"/>
      <c r="F60" s="171"/>
      <c r="G60" s="3">
        <v>5</v>
      </c>
      <c r="H60" s="133" t="s">
        <v>382</v>
      </c>
      <c r="I60" s="133"/>
      <c r="J60" s="126"/>
      <c r="K60" s="126"/>
      <c r="L60" s="126"/>
    </row>
    <row r="61" spans="1:18" ht="17.25" customHeight="1">
      <c r="B61" s="169" t="s">
        <v>401</v>
      </c>
      <c r="C61" s="170"/>
      <c r="D61" s="170"/>
      <c r="E61" s="170"/>
      <c r="F61" s="171"/>
      <c r="G61" s="4">
        <f>G57+G59+G60</f>
        <v>11</v>
      </c>
      <c r="H61" s="133" t="s">
        <v>382</v>
      </c>
      <c r="I61" s="133"/>
    </row>
    <row r="62" spans="1:18" ht="17.25" customHeight="1">
      <c r="A62" s="136" t="s">
        <v>6</v>
      </c>
      <c r="B62" s="136"/>
      <c r="C62" s="136"/>
      <c r="D62" s="136"/>
      <c r="E62" s="136"/>
      <c r="F62" s="136"/>
    </row>
    <row r="63" spans="1:18" ht="17.25" customHeight="1">
      <c r="B63" s="169" t="s">
        <v>383</v>
      </c>
      <c r="C63" s="170"/>
      <c r="D63" s="170"/>
      <c r="E63" s="170"/>
      <c r="F63" s="171"/>
      <c r="G63" s="4">
        <f>G51-(G61*G54)</f>
        <v>278</v>
      </c>
      <c r="H63" s="137" t="s">
        <v>384</v>
      </c>
      <c r="I63" s="139"/>
    </row>
    <row r="64" spans="1:18" ht="17.25" customHeight="1">
      <c r="A64" s="212" t="s">
        <v>473</v>
      </c>
      <c r="B64" s="136"/>
      <c r="C64" s="136"/>
      <c r="D64" s="136"/>
      <c r="E64" s="136"/>
      <c r="F64" s="136"/>
    </row>
    <row r="65" spans="1:12" ht="17.25" customHeight="1">
      <c r="B65" s="169" t="s">
        <v>445</v>
      </c>
      <c r="C65" s="170"/>
      <c r="D65" s="170"/>
      <c r="E65" s="170"/>
      <c r="F65" s="171"/>
      <c r="G65" s="3">
        <v>5</v>
      </c>
      <c r="H65" s="133" t="s">
        <v>382</v>
      </c>
      <c r="I65" s="133"/>
      <c r="J65" s="126" t="s">
        <v>406</v>
      </c>
      <c r="K65" s="126"/>
      <c r="L65" s="126"/>
    </row>
    <row r="66" spans="1:12" ht="17.25" customHeight="1">
      <c r="B66" s="169" t="s">
        <v>446</v>
      </c>
      <c r="C66" s="170"/>
      <c r="D66" s="170"/>
      <c r="E66" s="170"/>
      <c r="F66" s="171"/>
      <c r="G66" s="3">
        <v>7</v>
      </c>
      <c r="H66" s="133" t="s">
        <v>382</v>
      </c>
      <c r="I66" s="133"/>
      <c r="J66" s="126"/>
      <c r="K66" s="126"/>
      <c r="L66" s="126"/>
    </row>
    <row r="67" spans="1:12" ht="17.25" customHeight="1">
      <c r="B67" s="169" t="s">
        <v>447</v>
      </c>
      <c r="C67" s="170"/>
      <c r="D67" s="170"/>
      <c r="E67" s="170"/>
      <c r="F67" s="171"/>
      <c r="G67" s="4">
        <f>G65+G66</f>
        <v>12</v>
      </c>
      <c r="H67" s="133" t="s">
        <v>382</v>
      </c>
      <c r="I67" s="133"/>
    </row>
    <row r="68" spans="1:12" ht="17.25" customHeight="1">
      <c r="A68" s="136" t="s">
        <v>6</v>
      </c>
      <c r="B68" s="136"/>
      <c r="C68" s="136"/>
      <c r="D68" s="136"/>
      <c r="E68" s="136"/>
      <c r="F68" s="136"/>
    </row>
    <row r="69" spans="1:12" ht="17.25" customHeight="1">
      <c r="B69" s="169" t="s">
        <v>383</v>
      </c>
      <c r="C69" s="170"/>
      <c r="D69" s="170"/>
      <c r="E69" s="170"/>
      <c r="F69" s="171"/>
      <c r="G69" s="4">
        <f>G51-(G67*G54)</f>
        <v>276</v>
      </c>
      <c r="H69" s="137" t="s">
        <v>384</v>
      </c>
      <c r="I69" s="139"/>
    </row>
  </sheetData>
  <mergeCells count="48">
    <mergeCell ref="A1:D1"/>
    <mergeCell ref="E1:H1"/>
    <mergeCell ref="A47:D47"/>
    <mergeCell ref="A62:F62"/>
    <mergeCell ref="A48:F48"/>
    <mergeCell ref="B51:F51"/>
    <mergeCell ref="A49:F49"/>
    <mergeCell ref="B58:F58"/>
    <mergeCell ref="A53:F53"/>
    <mergeCell ref="A55:F55"/>
    <mergeCell ref="B57:F57"/>
    <mergeCell ref="H61:I61"/>
    <mergeCell ref="H59:I59"/>
    <mergeCell ref="E47:H47"/>
    <mergeCell ref="A52:F52"/>
    <mergeCell ref="B54:F54"/>
    <mergeCell ref="B59:F59"/>
    <mergeCell ref="B60:F60"/>
    <mergeCell ref="B61:F61"/>
    <mergeCell ref="K44:O44"/>
    <mergeCell ref="K45:O45"/>
    <mergeCell ref="K46:O46"/>
    <mergeCell ref="J59:L60"/>
    <mergeCell ref="H51:I51"/>
    <mergeCell ref="H54:I54"/>
    <mergeCell ref="J54:L54"/>
    <mergeCell ref="A50:I50"/>
    <mergeCell ref="J50:R50"/>
    <mergeCell ref="J51:L51"/>
    <mergeCell ref="A56:F56"/>
    <mergeCell ref="H60:I60"/>
    <mergeCell ref="J57:L57"/>
    <mergeCell ref="J58:P58"/>
    <mergeCell ref="H57:I57"/>
    <mergeCell ref="H58:I58"/>
    <mergeCell ref="A64:F64"/>
    <mergeCell ref="B65:F65"/>
    <mergeCell ref="B66:F66"/>
    <mergeCell ref="B63:F63"/>
    <mergeCell ref="J65:L66"/>
    <mergeCell ref="H65:I65"/>
    <mergeCell ref="H66:I66"/>
    <mergeCell ref="H63:I63"/>
    <mergeCell ref="B67:F67"/>
    <mergeCell ref="A68:F68"/>
    <mergeCell ref="B69:F69"/>
    <mergeCell ref="H69:I69"/>
    <mergeCell ref="H67:I67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028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114300</xdr:rowOff>
              </from>
              <to>
                <xdr:col>9</xdr:col>
                <xdr:colOff>352425</xdr:colOff>
                <xdr:row>45</xdr:row>
                <xdr:rowOff>152400</xdr:rowOff>
              </to>
            </anchor>
          </objectPr>
        </oleObject>
      </mc:Choice>
      <mc:Fallback>
        <oleObject progId="JWB32.Document" shapeId="10284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61"/>
  </sheetPr>
  <dimension ref="A1:R84"/>
  <sheetViews>
    <sheetView topLeftCell="A74" workbookViewId="0">
      <selection activeCell="H90" sqref="H90"/>
    </sheetView>
  </sheetViews>
  <sheetFormatPr defaultRowHeight="13.5"/>
  <cols>
    <col min="7" max="7" width="10.5" bestFit="1" customWidth="1"/>
  </cols>
  <sheetData>
    <row r="1" spans="1:8" ht="24" customHeight="1">
      <c r="A1" s="200" t="s">
        <v>1</v>
      </c>
      <c r="B1" s="200"/>
      <c r="C1" s="200"/>
      <c r="D1" s="200"/>
      <c r="E1" s="200" t="s">
        <v>409</v>
      </c>
      <c r="F1" s="200"/>
      <c r="G1" s="200"/>
      <c r="H1" s="200"/>
    </row>
    <row r="55" spans="1:18">
      <c r="K55" s="208" t="s">
        <v>16</v>
      </c>
      <c r="L55" s="208"/>
      <c r="M55" s="208"/>
      <c r="N55" s="208"/>
      <c r="O55" s="208"/>
    </row>
    <row r="56" spans="1:18">
      <c r="K56" s="209" t="s">
        <v>17</v>
      </c>
      <c r="L56" s="209"/>
      <c r="M56" s="209"/>
      <c r="N56" s="209"/>
      <c r="O56" s="209"/>
    </row>
    <row r="57" spans="1:18">
      <c r="K57" s="211" t="s">
        <v>380</v>
      </c>
      <c r="L57" s="211"/>
      <c r="M57" s="211"/>
      <c r="N57" s="211"/>
      <c r="O57" s="211"/>
    </row>
    <row r="59" spans="1:18" ht="24" customHeight="1">
      <c r="A59" s="200" t="s">
        <v>1</v>
      </c>
      <c r="B59" s="200"/>
      <c r="C59" s="200"/>
      <c r="D59" s="200"/>
      <c r="E59" s="200" t="s">
        <v>410</v>
      </c>
      <c r="F59" s="200"/>
      <c r="G59" s="200"/>
      <c r="H59" s="200"/>
    </row>
    <row r="60" spans="1:18" ht="17.25" customHeight="1">
      <c r="A60" s="204" t="s">
        <v>354</v>
      </c>
      <c r="B60" s="204"/>
      <c r="C60" s="204"/>
      <c r="D60" s="204"/>
      <c r="E60" s="204"/>
      <c r="F60" s="204"/>
    </row>
    <row r="61" spans="1:18" ht="17.25" customHeight="1">
      <c r="A61" s="136" t="s">
        <v>13</v>
      </c>
      <c r="B61" s="136"/>
      <c r="C61" s="136"/>
      <c r="D61" s="136"/>
      <c r="E61" s="136"/>
      <c r="F61" s="136"/>
    </row>
    <row r="62" spans="1:18" ht="17.25" customHeight="1">
      <c r="A62" s="136" t="s">
        <v>415</v>
      </c>
      <c r="B62" s="136"/>
      <c r="C62" s="136"/>
      <c r="D62" s="136"/>
      <c r="E62" s="136"/>
      <c r="F62" s="136"/>
      <c r="G62" s="136"/>
      <c r="H62" s="136"/>
      <c r="I62" s="136"/>
      <c r="J62" s="136" t="s">
        <v>482</v>
      </c>
      <c r="K62" s="136"/>
      <c r="L62" s="136"/>
      <c r="M62" s="136"/>
      <c r="N62" s="136"/>
      <c r="O62" s="136"/>
      <c r="P62" s="136"/>
      <c r="Q62" s="136"/>
      <c r="R62" s="136"/>
    </row>
    <row r="63" spans="1:18" ht="17.25" customHeight="1">
      <c r="A63" s="136" t="s">
        <v>416</v>
      </c>
      <c r="B63" s="136"/>
      <c r="C63" s="136"/>
      <c r="D63" s="136"/>
      <c r="E63" s="136"/>
      <c r="F63" s="136"/>
      <c r="G63" s="136"/>
      <c r="H63" s="136"/>
      <c r="I63" s="136"/>
    </row>
    <row r="64" spans="1:18" ht="17.25" customHeight="1">
      <c r="B64" s="169" t="s">
        <v>2</v>
      </c>
      <c r="C64" s="170"/>
      <c r="D64" s="170"/>
      <c r="E64" s="170"/>
      <c r="F64" s="171"/>
      <c r="G64" s="2">
        <v>300</v>
      </c>
      <c r="H64" s="137" t="s">
        <v>378</v>
      </c>
      <c r="I64" s="139"/>
      <c r="J64" s="136" t="s">
        <v>448</v>
      </c>
      <c r="K64" s="136"/>
      <c r="L64" s="136"/>
      <c r="M64" s="136"/>
      <c r="N64" s="136"/>
    </row>
    <row r="65" spans="1:15" ht="17.25" customHeight="1">
      <c r="A65" s="136" t="s">
        <v>470</v>
      </c>
      <c r="B65" s="136"/>
      <c r="C65" s="136"/>
      <c r="D65" s="136"/>
      <c r="E65" s="136"/>
      <c r="F65" s="136"/>
      <c r="J65" s="136"/>
      <c r="K65" s="136"/>
      <c r="L65" s="136"/>
      <c r="M65" s="136"/>
      <c r="N65" s="136"/>
    </row>
    <row r="66" spans="1:15" ht="17.25" customHeight="1">
      <c r="A66" s="136" t="s">
        <v>462</v>
      </c>
      <c r="B66" s="136"/>
      <c r="C66" s="136"/>
      <c r="D66" s="136"/>
      <c r="E66" s="136"/>
      <c r="F66" s="136"/>
      <c r="J66" s="136"/>
      <c r="K66" s="136"/>
      <c r="L66" s="136"/>
      <c r="M66" s="136"/>
      <c r="N66" s="136"/>
    </row>
    <row r="67" spans="1:15" ht="51" customHeight="1">
      <c r="B67" s="201" t="s">
        <v>9</v>
      </c>
      <c r="C67" s="202"/>
      <c r="D67" s="202"/>
      <c r="E67" s="202"/>
      <c r="F67" s="203"/>
      <c r="G67" s="3">
        <v>2</v>
      </c>
      <c r="H67" s="137" t="s">
        <v>381</v>
      </c>
      <c r="I67" s="139"/>
      <c r="J67" s="136" t="s">
        <v>464</v>
      </c>
      <c r="K67" s="136"/>
      <c r="L67" s="136"/>
      <c r="M67" s="136"/>
    </row>
    <row r="68" spans="1:15" ht="17.25" customHeight="1">
      <c r="A68" s="136" t="s">
        <v>356</v>
      </c>
      <c r="B68" s="136"/>
      <c r="C68" s="136"/>
      <c r="D68" s="136"/>
      <c r="E68" s="136"/>
      <c r="F68" s="136"/>
      <c r="J68" s="136"/>
      <c r="K68" s="136"/>
      <c r="L68" s="136"/>
      <c r="M68" s="136"/>
      <c r="N68" s="136"/>
    </row>
    <row r="69" spans="1:15" ht="17.25" customHeight="1">
      <c r="A69" s="212" t="s">
        <v>472</v>
      </c>
      <c r="B69" s="136"/>
      <c r="C69" s="136"/>
      <c r="D69" s="136"/>
      <c r="E69" s="136"/>
      <c r="F69" s="136"/>
      <c r="J69" s="136"/>
      <c r="K69" s="136"/>
      <c r="L69" s="136"/>
      <c r="M69" s="136"/>
      <c r="N69" s="136"/>
    </row>
    <row r="70" spans="1:15" ht="17.25" customHeight="1">
      <c r="B70" s="169" t="s">
        <v>405</v>
      </c>
      <c r="C70" s="170"/>
      <c r="D70" s="170"/>
      <c r="E70" s="170"/>
      <c r="F70" s="171"/>
      <c r="G70" s="3">
        <v>3</v>
      </c>
      <c r="H70" s="133" t="s">
        <v>391</v>
      </c>
      <c r="I70" s="133"/>
      <c r="J70" s="126" t="s">
        <v>449</v>
      </c>
      <c r="K70" s="126"/>
      <c r="L70" s="126"/>
      <c r="M70" s="126"/>
      <c r="N70" s="126"/>
    </row>
    <row r="71" spans="1:15" ht="17.25" customHeight="1">
      <c r="B71" s="169" t="s">
        <v>395</v>
      </c>
      <c r="C71" s="170"/>
      <c r="D71" s="170"/>
      <c r="E71" s="170"/>
      <c r="F71" s="171"/>
      <c r="G71" s="3">
        <v>5</v>
      </c>
      <c r="H71" s="133" t="s">
        <v>382</v>
      </c>
      <c r="I71" s="133"/>
      <c r="J71" s="126"/>
      <c r="K71" s="126"/>
      <c r="L71" s="126"/>
      <c r="M71" s="126"/>
      <c r="N71" s="126"/>
    </row>
    <row r="72" spans="1:15" ht="17.25" customHeight="1">
      <c r="B72" s="169" t="s">
        <v>453</v>
      </c>
      <c r="C72" s="170"/>
      <c r="D72" s="170"/>
      <c r="E72" s="170"/>
      <c r="F72" s="171"/>
      <c r="G72" s="3">
        <v>3</v>
      </c>
      <c r="H72" s="133" t="s">
        <v>391</v>
      </c>
      <c r="I72" s="133"/>
      <c r="J72" s="126"/>
      <c r="K72" s="126"/>
      <c r="L72" s="126"/>
      <c r="M72" s="126"/>
      <c r="N72" s="126"/>
    </row>
    <row r="73" spans="1:15" ht="17.25" customHeight="1">
      <c r="B73" s="169" t="s">
        <v>478</v>
      </c>
      <c r="C73" s="170"/>
      <c r="D73" s="170"/>
      <c r="E73" s="170"/>
      <c r="F73" s="171"/>
      <c r="G73" s="3">
        <v>4</v>
      </c>
      <c r="H73" s="133" t="s">
        <v>391</v>
      </c>
      <c r="I73" s="133"/>
      <c r="J73" s="126" t="s">
        <v>0</v>
      </c>
      <c r="K73" s="126"/>
      <c r="L73" s="126"/>
      <c r="M73" s="126"/>
      <c r="N73" s="126"/>
      <c r="O73" s="126"/>
    </row>
    <row r="74" spans="1:15" ht="17.25" customHeight="1">
      <c r="B74" s="169" t="s">
        <v>450</v>
      </c>
      <c r="C74" s="170"/>
      <c r="D74" s="170"/>
      <c r="E74" s="170"/>
      <c r="F74" s="171"/>
      <c r="G74" s="4">
        <f>G70+G72+G73</f>
        <v>10</v>
      </c>
      <c r="H74" s="133" t="s">
        <v>391</v>
      </c>
      <c r="I74" s="133"/>
    </row>
    <row r="75" spans="1:15" ht="17.25" customHeight="1">
      <c r="A75" s="136" t="s">
        <v>393</v>
      </c>
      <c r="B75" s="136"/>
      <c r="C75" s="136"/>
      <c r="D75" s="136"/>
      <c r="E75" s="136"/>
      <c r="F75" s="136"/>
    </row>
    <row r="76" spans="1:15" ht="17.25" customHeight="1">
      <c r="B76" s="169" t="s">
        <v>398</v>
      </c>
      <c r="C76" s="170"/>
      <c r="D76" s="170"/>
      <c r="E76" s="170"/>
      <c r="F76" s="171"/>
      <c r="G76" s="4">
        <f>G64-(G74*G67)</f>
        <v>280</v>
      </c>
      <c r="H76" s="137" t="s">
        <v>390</v>
      </c>
      <c r="I76" s="139"/>
    </row>
    <row r="77" spans="1:15" ht="17.25" customHeight="1">
      <c r="A77" s="212" t="s">
        <v>473</v>
      </c>
      <c r="B77" s="136"/>
      <c r="C77" s="136"/>
      <c r="D77" s="136"/>
      <c r="E77" s="136"/>
      <c r="F77" s="136"/>
    </row>
    <row r="78" spans="1:15" ht="17.25" customHeight="1">
      <c r="B78" s="169" t="s">
        <v>434</v>
      </c>
      <c r="C78" s="170"/>
      <c r="D78" s="170"/>
      <c r="E78" s="170"/>
      <c r="F78" s="171"/>
      <c r="G78" s="3">
        <v>5</v>
      </c>
      <c r="H78" s="133" t="s">
        <v>382</v>
      </c>
      <c r="I78" s="133"/>
      <c r="J78" s="126" t="s">
        <v>406</v>
      </c>
      <c r="K78" s="126"/>
      <c r="L78" s="126"/>
    </row>
    <row r="79" spans="1:15" ht="17.25" customHeight="1">
      <c r="B79" s="169" t="s">
        <v>433</v>
      </c>
      <c r="C79" s="170"/>
      <c r="D79" s="170"/>
      <c r="E79" s="170"/>
      <c r="F79" s="171"/>
      <c r="G79" s="3">
        <v>4</v>
      </c>
      <c r="H79" s="133" t="s">
        <v>382</v>
      </c>
      <c r="I79" s="133"/>
      <c r="J79" s="126"/>
      <c r="K79" s="126"/>
      <c r="L79" s="126"/>
    </row>
    <row r="80" spans="1:15" ht="17.25" customHeight="1">
      <c r="B80" s="169" t="s">
        <v>435</v>
      </c>
      <c r="C80" s="170"/>
      <c r="D80" s="170"/>
      <c r="E80" s="170"/>
      <c r="F80" s="171"/>
      <c r="G80" s="3">
        <v>5</v>
      </c>
      <c r="H80" s="133" t="s">
        <v>382</v>
      </c>
      <c r="I80" s="133"/>
      <c r="J80" s="126" t="s">
        <v>406</v>
      </c>
      <c r="K80" s="126"/>
      <c r="L80" s="126"/>
    </row>
    <row r="81" spans="1:12" ht="17.25" customHeight="1">
      <c r="B81" s="169" t="s">
        <v>436</v>
      </c>
      <c r="C81" s="170"/>
      <c r="D81" s="170"/>
      <c r="E81" s="170"/>
      <c r="F81" s="171"/>
      <c r="G81" s="3">
        <v>6</v>
      </c>
      <c r="H81" s="133" t="s">
        <v>382</v>
      </c>
      <c r="I81" s="133"/>
      <c r="J81" s="126"/>
      <c r="K81" s="126"/>
      <c r="L81" s="126"/>
    </row>
    <row r="82" spans="1:12" ht="17.25" customHeight="1">
      <c r="B82" s="169" t="s">
        <v>430</v>
      </c>
      <c r="C82" s="170"/>
      <c r="D82" s="170"/>
      <c r="E82" s="170"/>
      <c r="F82" s="171"/>
      <c r="G82" s="4">
        <f>G78+G80+G81</f>
        <v>16</v>
      </c>
      <c r="H82" s="133" t="s">
        <v>382</v>
      </c>
      <c r="I82" s="133"/>
    </row>
    <row r="83" spans="1:12" ht="17.25" customHeight="1">
      <c r="A83" s="136" t="s">
        <v>6</v>
      </c>
      <c r="B83" s="136"/>
      <c r="C83" s="136"/>
      <c r="D83" s="136"/>
      <c r="E83" s="136"/>
      <c r="F83" s="136"/>
    </row>
    <row r="84" spans="1:12" ht="17.25" customHeight="1">
      <c r="B84" s="169" t="s">
        <v>383</v>
      </c>
      <c r="C84" s="170"/>
      <c r="D84" s="170"/>
      <c r="E84" s="170"/>
      <c r="F84" s="171"/>
      <c r="G84" s="4">
        <f>G64-(G82*G67)</f>
        <v>268</v>
      </c>
      <c r="H84" s="137" t="s">
        <v>384</v>
      </c>
      <c r="I84" s="139"/>
    </row>
  </sheetData>
  <mergeCells count="57">
    <mergeCell ref="H71:I71"/>
    <mergeCell ref="H72:I72"/>
    <mergeCell ref="H73:I73"/>
    <mergeCell ref="H74:I74"/>
    <mergeCell ref="H76:I76"/>
    <mergeCell ref="K55:O55"/>
    <mergeCell ref="K56:O56"/>
    <mergeCell ref="K57:O57"/>
    <mergeCell ref="J62:R62"/>
    <mergeCell ref="A59:D59"/>
    <mergeCell ref="E59:H59"/>
    <mergeCell ref="A62:I62"/>
    <mergeCell ref="J68:N68"/>
    <mergeCell ref="A66:F66"/>
    <mergeCell ref="A69:F69"/>
    <mergeCell ref="H64:I64"/>
    <mergeCell ref="H67:I67"/>
    <mergeCell ref="J65:N65"/>
    <mergeCell ref="J66:N66"/>
    <mergeCell ref="J67:M67"/>
    <mergeCell ref="J64:N64"/>
    <mergeCell ref="A65:F65"/>
    <mergeCell ref="B67:F67"/>
    <mergeCell ref="A1:D1"/>
    <mergeCell ref="E1:H1"/>
    <mergeCell ref="B70:F70"/>
    <mergeCell ref="A60:F60"/>
    <mergeCell ref="B64:F64"/>
    <mergeCell ref="A61:F61"/>
    <mergeCell ref="A68:F68"/>
    <mergeCell ref="A63:I63"/>
    <mergeCell ref="H70:I70"/>
    <mergeCell ref="A83:F83"/>
    <mergeCell ref="B84:F84"/>
    <mergeCell ref="H84:I84"/>
    <mergeCell ref="A77:F77"/>
    <mergeCell ref="J69:N69"/>
    <mergeCell ref="B72:F72"/>
    <mergeCell ref="B73:F73"/>
    <mergeCell ref="A75:F75"/>
    <mergeCell ref="B76:F76"/>
    <mergeCell ref="B74:F74"/>
    <mergeCell ref="B71:F71"/>
    <mergeCell ref="J73:O73"/>
    <mergeCell ref="J70:N72"/>
    <mergeCell ref="H79:I79"/>
    <mergeCell ref="B80:F80"/>
    <mergeCell ref="H80:I80"/>
    <mergeCell ref="B78:F78"/>
    <mergeCell ref="H78:I78"/>
    <mergeCell ref="J78:L79"/>
    <mergeCell ref="B79:F79"/>
    <mergeCell ref="B82:F82"/>
    <mergeCell ref="H82:I82"/>
    <mergeCell ref="J80:L81"/>
    <mergeCell ref="B81:F81"/>
    <mergeCell ref="H81:I81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441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95250</xdr:rowOff>
              </from>
              <to>
                <xdr:col>9</xdr:col>
                <xdr:colOff>314325</xdr:colOff>
                <xdr:row>57</xdr:row>
                <xdr:rowOff>76200</xdr:rowOff>
              </to>
            </anchor>
          </objectPr>
        </oleObject>
      </mc:Choice>
      <mc:Fallback>
        <oleObject progId="JWB32.Document" shapeId="1441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その他の有用なソフト</vt:lpstr>
      <vt:lpstr>【表１】</vt:lpstr>
      <vt:lpstr>【表２】</vt:lpstr>
      <vt:lpstr>１台</vt:lpstr>
      <vt:lpstr>2台</vt:lpstr>
      <vt:lpstr>3台</vt:lpstr>
      <vt:lpstr>１+１台 </vt:lpstr>
      <vt:lpstr>２+１台 </vt:lpstr>
      <vt:lpstr>２+２台</vt:lpstr>
      <vt:lpstr>３+１台</vt:lpstr>
      <vt:lpstr>３+２台</vt:lpstr>
      <vt:lpstr>３+３台</vt:lpstr>
      <vt:lpstr>４+３台</vt:lpstr>
      <vt:lpstr>大気法</vt:lpstr>
      <vt:lpstr>建築基準法</vt:lpstr>
      <vt:lpstr>Sheet3</vt:lpstr>
      <vt:lpstr>Sheet3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まつい　ひさお</dc:creator>
  <cp:lastModifiedBy>matui</cp:lastModifiedBy>
  <cp:lastPrinted>2008-02-26T00:13:16Z</cp:lastPrinted>
  <dcterms:created xsi:type="dcterms:W3CDTF">2005-05-24T04:15:34Z</dcterms:created>
  <dcterms:modified xsi:type="dcterms:W3CDTF">2023-08-06T06:30:17Z</dcterms:modified>
</cp:coreProperties>
</file>