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築城\Documents\Excel Tools\"/>
    </mc:Choice>
  </mc:AlternateContent>
  <xr:revisionPtr revIDLastSave="0" documentId="8_{EA39FBC8-B4FA-4CEB-B836-0616415D621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JSCE式" sheetId="1" r:id="rId1"/>
    <sheet name="ACI式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2" l="1"/>
  <c r="E6" i="2"/>
  <c r="B16" i="1"/>
  <c r="B15" i="1"/>
  <c r="B17" i="1" l="1"/>
  <c r="B14" i="1" s="1"/>
  <c r="E5" i="2" l="1"/>
  <c r="B9" i="2"/>
  <c r="E9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築城</author>
  </authors>
  <commentList>
    <comment ref="B4" authorId="0" shapeId="0" xr:uid="{CE926595-CCB8-4D30-BE32-A61BCBE3A330}">
      <text>
        <r>
          <rPr>
            <sz val="9"/>
            <color indexed="81"/>
            <rFont val="MS P ゴシック"/>
            <family val="3"/>
            <charset val="128"/>
          </rPr>
          <t>鋼材の表面形状がひび割れ幅に及ぼす影響を表す定数</t>
        </r>
      </text>
    </comment>
    <comment ref="B5" authorId="0" shapeId="0" xr:uid="{31EA0D45-C829-48DD-8A25-6E51D736C088}">
      <text>
        <r>
          <rPr>
            <sz val="9"/>
            <color indexed="81"/>
            <rFont val="MS P ゴシック"/>
            <family val="3"/>
            <charset val="128"/>
          </rPr>
          <t>引張鉄筋のかぶり（mm）</t>
        </r>
      </text>
    </comment>
    <comment ref="B6" authorId="0" shapeId="0" xr:uid="{FDF36134-5027-4C98-BE06-368633B6D0A0}">
      <text>
        <r>
          <rPr>
            <sz val="9"/>
            <color indexed="81"/>
            <rFont val="MS P ゴシック"/>
            <family val="3"/>
            <charset val="128"/>
          </rPr>
          <t>引張鉄筋の中心間隔（mm）</t>
        </r>
      </text>
    </comment>
    <comment ref="B7" authorId="0" shapeId="0" xr:uid="{60465C6E-E060-4D3E-AC0E-BB67BD2C0FA2}">
      <text>
        <r>
          <rPr>
            <sz val="9"/>
            <color indexed="81"/>
            <rFont val="MS P ゴシック"/>
            <family val="3"/>
            <charset val="128"/>
          </rPr>
          <t>引張鉄筋の径（mm）</t>
        </r>
      </text>
    </comment>
    <comment ref="B10" authorId="0" shapeId="0" xr:uid="{C6011A70-A704-41FE-9951-9E5B42808F76}">
      <text>
        <r>
          <rPr>
            <sz val="9"/>
            <color indexed="81"/>
            <rFont val="MS P ゴシック"/>
            <family val="3"/>
            <charset val="128"/>
          </rPr>
          <t>コンクリートの乾燥収縮およびクリープによるひび割れ幅の増加を考慮するための数値</t>
        </r>
      </text>
    </comment>
    <comment ref="B12" authorId="0" shapeId="0" xr:uid="{C051DA7F-D542-409C-8485-08C51C7C75BC}">
      <text>
        <r>
          <rPr>
            <sz val="9"/>
            <color indexed="81"/>
            <rFont val="MS P ゴシック"/>
            <family val="3"/>
            <charset val="128"/>
          </rPr>
          <t>引張鉄筋の弾性係数（N/mm2）</t>
        </r>
      </text>
    </comment>
    <comment ref="B13" authorId="0" shapeId="0" xr:uid="{3237E277-C03F-475C-A688-1C824F7DC0D4}">
      <text>
        <r>
          <rPr>
            <sz val="9"/>
            <color indexed="81"/>
            <rFont val="MS P ゴシック"/>
            <family val="3"/>
            <charset val="128"/>
          </rPr>
          <t>曲げひび割れ幅（mm）</t>
        </r>
      </text>
    </comment>
    <comment ref="B15" authorId="0" shapeId="0" xr:uid="{F7937196-E6E4-43FB-9F0F-3D04E5BCE7C9}">
      <text>
        <r>
          <rPr>
            <sz val="9"/>
            <color indexed="81"/>
            <rFont val="MS P ゴシック"/>
            <family val="3"/>
            <charset val="128"/>
          </rPr>
          <t>コンクリートの品質がひび割れ幅に及ぼす影響を表す係数</t>
        </r>
      </text>
    </comment>
    <comment ref="B16" authorId="0" shapeId="0" xr:uid="{8CDB1B7B-3C0D-4195-97F1-CF5C4BE8309F}">
      <text>
        <r>
          <rPr>
            <sz val="9"/>
            <color indexed="81"/>
            <rFont val="MS P ゴシック"/>
            <family val="3"/>
            <charset val="128"/>
          </rPr>
          <t>引張鋼材の段数の影響を表す係数</t>
        </r>
      </text>
    </comment>
    <comment ref="B17" authorId="0" shapeId="0" xr:uid="{0E2825EB-1C98-4161-96C4-A14FC9DF3F31}">
      <text>
        <r>
          <rPr>
            <sz val="9"/>
            <color indexed="81"/>
            <rFont val="MS P ゴシック"/>
            <family val="3"/>
            <charset val="128"/>
          </rPr>
          <t xml:space="preserve">引張鉄筋の引張応力度 (N/mm2) </t>
        </r>
      </text>
    </comment>
  </commentList>
</comments>
</file>

<file path=xl/sharedStrings.xml><?xml version="1.0" encoding="utf-8"?>
<sst xmlns="http://schemas.openxmlformats.org/spreadsheetml/2006/main" count="58" uniqueCount="47">
  <si>
    <t>k1</t>
    <phoneticPr fontId="1"/>
  </si>
  <si>
    <t>k2</t>
    <phoneticPr fontId="1"/>
  </si>
  <si>
    <t>k3</t>
    <phoneticPr fontId="1"/>
  </si>
  <si>
    <t>c</t>
    <phoneticPr fontId="1"/>
  </si>
  <si>
    <t>cs</t>
    <phoneticPr fontId="1"/>
  </si>
  <si>
    <t>φ</t>
    <phoneticPr fontId="1"/>
  </si>
  <si>
    <t>f'c</t>
    <phoneticPr fontId="1"/>
  </si>
  <si>
    <t>n</t>
    <phoneticPr fontId="1"/>
  </si>
  <si>
    <t>ε'csd</t>
    <phoneticPr fontId="1"/>
  </si>
  <si>
    <t>Es</t>
    <phoneticPr fontId="1"/>
  </si>
  <si>
    <t>w</t>
    <phoneticPr fontId="1"/>
  </si>
  <si>
    <t>σse</t>
    <phoneticPr fontId="1"/>
  </si>
  <si>
    <t>N/mm2</t>
    <phoneticPr fontId="1"/>
  </si>
  <si>
    <t>mm</t>
    <phoneticPr fontId="1"/>
  </si>
  <si>
    <t>段</t>
    <rPh sb="0" eb="1">
      <t>ダン</t>
    </rPh>
    <phoneticPr fontId="1"/>
  </si>
  <si>
    <t>参考：コンクリート標準示方書（設計編、2012版）</t>
    <rPh sb="0" eb="2">
      <t>サンコウ</t>
    </rPh>
    <rPh sb="9" eb="11">
      <t>ヒョウジュン</t>
    </rPh>
    <rPh sb="11" eb="14">
      <t>シホウショ</t>
    </rPh>
    <rPh sb="15" eb="17">
      <t>セッケイ</t>
    </rPh>
    <rPh sb="17" eb="18">
      <t>ヘン</t>
    </rPh>
    <rPh sb="23" eb="24">
      <t>バン</t>
    </rPh>
    <phoneticPr fontId="1"/>
  </si>
  <si>
    <t>参考：コンクリートのひび割れ調査,補修・補強指針2013</t>
    <rPh sb="0" eb="2">
      <t>サンコウ</t>
    </rPh>
    <rPh sb="12" eb="13">
      <t>ワ</t>
    </rPh>
    <rPh sb="14" eb="16">
      <t>チョウサ</t>
    </rPh>
    <rPh sb="17" eb="19">
      <t>ホシュウ</t>
    </rPh>
    <rPh sb="20" eb="22">
      <t>ホキョウ</t>
    </rPh>
    <rPh sb="22" eb="24">
      <t>シシン</t>
    </rPh>
    <phoneticPr fontId="1"/>
  </si>
  <si>
    <t>曲げひび割れ幅からの鉄筋応力度の逆算(JSCE式=土木学会 コンクリート標準示方書)</t>
    <rPh sb="0" eb="1">
      <t>マ</t>
    </rPh>
    <rPh sb="4" eb="5">
      <t>ワ</t>
    </rPh>
    <rPh sb="6" eb="7">
      <t>ハバ</t>
    </rPh>
    <rPh sb="10" eb="12">
      <t>テッキン</t>
    </rPh>
    <rPh sb="12" eb="15">
      <t>オウリョクド</t>
    </rPh>
    <rPh sb="16" eb="18">
      <t>ギャクサン</t>
    </rPh>
    <phoneticPr fontId="1"/>
  </si>
  <si>
    <t>曲げひび割れ幅(mm)</t>
    <rPh sb="0" eb="1">
      <t>マ</t>
    </rPh>
    <phoneticPr fontId="1"/>
  </si>
  <si>
    <t>鋼材の表面形状がひび割れ幅に及ぼす影響を表す定数</t>
    <rPh sb="0" eb="2">
      <t>コウザイ</t>
    </rPh>
    <rPh sb="3" eb="5">
      <t>ヒョウメン</t>
    </rPh>
    <rPh sb="5" eb="7">
      <t>ケイジョウ</t>
    </rPh>
    <rPh sb="10" eb="11">
      <t>ワ</t>
    </rPh>
    <rPh sb="12" eb="13">
      <t>ハバ</t>
    </rPh>
    <rPh sb="14" eb="15">
      <t>オヨ</t>
    </rPh>
    <rPh sb="17" eb="19">
      <t>エイキョウ</t>
    </rPh>
    <rPh sb="20" eb="21">
      <t>アラワ</t>
    </rPh>
    <rPh sb="22" eb="24">
      <t>ジョウスウ</t>
    </rPh>
    <phoneticPr fontId="1"/>
  </si>
  <si>
    <t>引張鉄筋のかぶり(mm)</t>
    <rPh sb="0" eb="2">
      <t>ヒッパリ</t>
    </rPh>
    <rPh sb="2" eb="4">
      <t>テッキン</t>
    </rPh>
    <phoneticPr fontId="1"/>
  </si>
  <si>
    <t>引張鉄筋の中心間隔(mm)</t>
    <rPh sb="0" eb="2">
      <t>ヒッパリ</t>
    </rPh>
    <rPh sb="2" eb="4">
      <t>テッキン</t>
    </rPh>
    <rPh sb="5" eb="7">
      <t>チュウシン</t>
    </rPh>
    <rPh sb="7" eb="9">
      <t>カンカク</t>
    </rPh>
    <phoneticPr fontId="1"/>
  </si>
  <si>
    <t>引張鉄筋の径(mm)</t>
    <rPh sb="0" eb="2">
      <t>ヒッパリ</t>
    </rPh>
    <rPh sb="2" eb="4">
      <t>テッキン</t>
    </rPh>
    <rPh sb="5" eb="6">
      <t>ケイ</t>
    </rPh>
    <phoneticPr fontId="1"/>
  </si>
  <si>
    <t>引張鉄筋の弾性係数（N/mm2）</t>
    <rPh sb="0" eb="2">
      <t>ヒッパリ</t>
    </rPh>
    <rPh sb="2" eb="4">
      <t>テッキン</t>
    </rPh>
    <rPh sb="5" eb="7">
      <t>ダンセイ</t>
    </rPh>
    <rPh sb="7" eb="9">
      <t>ケイスウ</t>
    </rPh>
    <phoneticPr fontId="1"/>
  </si>
  <si>
    <t>引張鉄筋の引張応力度(N/mm2)</t>
    <rPh sb="0" eb="2">
      <t>ヒッパリ</t>
    </rPh>
    <rPh sb="2" eb="4">
      <t>テッキン</t>
    </rPh>
    <rPh sb="5" eb="7">
      <t>ヒッパリ</t>
    </rPh>
    <rPh sb="7" eb="9">
      <t>オウリョク</t>
    </rPh>
    <rPh sb="9" eb="10">
      <t>ド</t>
    </rPh>
    <phoneticPr fontId="1"/>
  </si>
  <si>
    <t>コンクリートの乾燥収縮およびクリープによるひび割れ</t>
    <rPh sb="7" eb="9">
      <t>カンソウ</t>
    </rPh>
    <rPh sb="9" eb="11">
      <t>シュウシュク</t>
    </rPh>
    <rPh sb="23" eb="24">
      <t>ワ</t>
    </rPh>
    <phoneticPr fontId="1"/>
  </si>
  <si>
    <t>幅の増加を考慮する為の数値</t>
  </si>
  <si>
    <t>コンクリート工学年次論文集，Vol.35，No.2，2013　P609</t>
    <phoneticPr fontId="1"/>
  </si>
  <si>
    <t>曲げひび割れ幅(mm)---JSCE式（σseを代入）</t>
    <rPh sb="0" eb="1">
      <t>マ</t>
    </rPh>
    <rPh sb="18" eb="19">
      <t>シキ</t>
    </rPh>
    <rPh sb="24" eb="26">
      <t>ダイニュウ</t>
    </rPh>
    <phoneticPr fontId="1"/>
  </si>
  <si>
    <t>鉄筋の段数</t>
    <rPh sb="0" eb="2">
      <t>テッキン</t>
    </rPh>
    <rPh sb="3" eb="5">
      <t>ダンスウ</t>
    </rPh>
    <phoneticPr fontId="1"/>
  </si>
  <si>
    <t>コンクリートの設計圧縮強度</t>
    <rPh sb="7" eb="9">
      <t>セッケイ</t>
    </rPh>
    <rPh sb="9" eb="11">
      <t>アッシュク</t>
    </rPh>
    <rPh sb="11" eb="13">
      <t>キョウド</t>
    </rPh>
    <phoneticPr fontId="1"/>
  </si>
  <si>
    <t>コンクリートの品質がひび割れ幅に及ぼす影響を表す係数</t>
    <phoneticPr fontId="1"/>
  </si>
  <si>
    <t>引張鋼材の段数の影響を表す係数</t>
    <phoneticPr fontId="1"/>
  </si>
  <si>
    <t>（ｗ’）</t>
    <phoneticPr fontId="1"/>
  </si>
  <si>
    <t>β</t>
    <phoneticPr fontId="1"/>
  </si>
  <si>
    <r>
      <t>σ</t>
    </r>
    <r>
      <rPr>
        <vertAlign val="subscript"/>
        <sz val="11"/>
        <color theme="1"/>
        <rFont val="ＭＳ Ｐゴシック"/>
        <family val="3"/>
        <charset val="128"/>
        <scheme val="minor"/>
      </rPr>
      <t>s</t>
    </r>
    <phoneticPr fontId="1"/>
  </si>
  <si>
    <r>
      <t>ｃ</t>
    </r>
    <r>
      <rPr>
        <vertAlign val="subscript"/>
        <sz val="11"/>
        <color theme="1"/>
        <rFont val="ＭＳ Ｐゴシック"/>
        <family val="3"/>
        <charset val="128"/>
        <scheme val="minor"/>
      </rPr>
      <t>0</t>
    </r>
    <phoneticPr fontId="1"/>
  </si>
  <si>
    <r>
      <t>Ａ</t>
    </r>
    <r>
      <rPr>
        <vertAlign val="subscript"/>
        <sz val="11"/>
        <color theme="1"/>
        <rFont val="ＭＳ Ｐゴシック"/>
        <family val="3"/>
        <charset val="128"/>
        <scheme val="minor"/>
      </rPr>
      <t>e</t>
    </r>
    <phoneticPr fontId="1"/>
  </si>
  <si>
    <t>ksi</t>
    <phoneticPr fontId="1"/>
  </si>
  <si>
    <t>＝</t>
    <phoneticPr fontId="1"/>
  </si>
  <si>
    <r>
      <t>N/mm</t>
    </r>
    <r>
      <rPr>
        <vertAlign val="superscript"/>
        <sz val="11"/>
        <color theme="1"/>
        <rFont val="ＭＳ Ｐゴシック"/>
        <family val="3"/>
        <charset val="128"/>
        <scheme val="minor"/>
      </rPr>
      <t>2</t>
    </r>
    <phoneticPr fontId="1"/>
  </si>
  <si>
    <t>in</t>
    <phoneticPr fontId="1"/>
  </si>
  <si>
    <r>
      <t>in</t>
    </r>
    <r>
      <rPr>
        <vertAlign val="superscript"/>
        <sz val="11"/>
        <color theme="1"/>
        <rFont val="ＭＳ Ｐゴシック"/>
        <family val="3"/>
        <charset val="128"/>
        <scheme val="minor"/>
      </rPr>
      <t>2</t>
    </r>
    <phoneticPr fontId="1"/>
  </si>
  <si>
    <r>
      <t>mm</t>
    </r>
    <r>
      <rPr>
        <vertAlign val="superscript"/>
        <sz val="11"/>
        <color theme="1"/>
        <rFont val="ＭＳ Ｐゴシック"/>
        <family val="3"/>
        <charset val="128"/>
        <scheme val="minor"/>
      </rPr>
      <t>2</t>
    </r>
    <phoneticPr fontId="1"/>
  </si>
  <si>
    <t>ｗ</t>
    <phoneticPr fontId="1"/>
  </si>
  <si>
    <t>曲げひび割れ幅からの鉄筋応力度の逆算(ACI式=American Concrete Institute</t>
    <rPh sb="0" eb="1">
      <t>マ</t>
    </rPh>
    <rPh sb="4" eb="5">
      <t>ワ</t>
    </rPh>
    <rPh sb="6" eb="7">
      <t>ハバ</t>
    </rPh>
    <rPh sb="10" eb="12">
      <t>テッキン</t>
    </rPh>
    <rPh sb="12" eb="15">
      <t>オウリョクド</t>
    </rPh>
    <rPh sb="16" eb="18">
      <t>ギャクサン</t>
    </rPh>
    <phoneticPr fontId="1"/>
  </si>
  <si>
    <t>　：アメリカコンクリート工学協会式)</t>
    <rPh sb="16" eb="17">
      <t>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</si>
</sst>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"/>
    <numFmt numFmtId="177" formatCode="0.000"/>
    <numFmt numFmtId="178" formatCode="#,##0.000;[Red]\-#,##0.000"/>
  </numFmts>
  <fonts count="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vertAlign val="subscript"/>
      <sz val="11"/>
      <color theme="1"/>
      <name val="ＭＳ Ｐゴシック"/>
      <family val="3"/>
      <charset val="128"/>
      <scheme val="minor"/>
    </font>
    <font>
      <vertAlign val="superscript"/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2" borderId="1" xfId="0" applyFill="1" applyBorder="1">
      <alignment vertical="center"/>
    </xf>
    <xf numFmtId="11" fontId="0" fillId="0" borderId="2" xfId="0" applyNumberFormat="1" applyBorder="1">
      <alignment vertical="center"/>
    </xf>
    <xf numFmtId="0" fontId="4" fillId="0" borderId="0" xfId="2">
      <alignment vertical="center"/>
    </xf>
    <xf numFmtId="0" fontId="0" fillId="3" borderId="1" xfId="0" applyFill="1" applyBorder="1">
      <alignment vertical="center"/>
    </xf>
    <xf numFmtId="177" fontId="0" fillId="3" borderId="1" xfId="0" applyNumberFormat="1" applyFill="1" applyBorder="1">
      <alignment vertical="center"/>
    </xf>
    <xf numFmtId="176" fontId="0" fillId="2" borderId="1" xfId="0" applyNumberFormat="1" applyFill="1" applyBorder="1">
      <alignment vertical="center"/>
    </xf>
    <xf numFmtId="11" fontId="0" fillId="2" borderId="1" xfId="0" applyNumberFormat="1" applyFill="1" applyBorder="1">
      <alignment vertical="center"/>
    </xf>
    <xf numFmtId="11" fontId="0" fillId="3" borderId="0" xfId="0" applyNumberFormat="1" applyFill="1">
      <alignment vertical="center"/>
    </xf>
    <xf numFmtId="178" fontId="0" fillId="4" borderId="1" xfId="1" applyNumberFormat="1" applyFont="1" applyFill="1" applyBorder="1">
      <alignment vertical="center"/>
    </xf>
    <xf numFmtId="1" fontId="0" fillId="4" borderId="1" xfId="0" applyNumberFormat="1" applyFill="1" applyBorder="1">
      <alignment vertical="center"/>
    </xf>
    <xf numFmtId="38" fontId="0" fillId="4" borderId="1" xfId="1" applyFont="1" applyFill="1" applyBorder="1">
      <alignment vertical="center"/>
    </xf>
    <xf numFmtId="40" fontId="0" fillId="4" borderId="1" xfId="1" applyNumberFormat="1" applyFont="1" applyFill="1" applyBorder="1">
      <alignment vertical="center"/>
    </xf>
    <xf numFmtId="177" fontId="0" fillId="4" borderId="1" xfId="0" applyNumberFormat="1" applyFill="1" applyBorder="1">
      <alignment vertical="center"/>
    </xf>
    <xf numFmtId="2" fontId="0" fillId="2" borderId="1" xfId="0" applyNumberFormat="1" applyFill="1" applyBorder="1">
      <alignment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390525</xdr:colOff>
      <xdr:row>5</xdr:row>
      <xdr:rowOff>157162</xdr:rowOff>
    </xdr:from>
    <xdr:ext cx="3171825" cy="187294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テキスト ボックス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>
              <a:off x="5876925" y="1014412"/>
              <a:ext cx="3171825" cy="18729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kumimoji="1" lang="en-US" altLang="ja-JP" sz="1100" b="0" i="1">
                        <a:latin typeface="Cambria Math" panose="02040503050406030204" pitchFamily="18" charset="0"/>
                      </a:rPr>
                      <m:t>𝑤</m:t>
                    </m:r>
                    <m:r>
                      <a:rPr kumimoji="1" lang="en-US" altLang="ja-JP" sz="1100" b="0" i="1">
                        <a:latin typeface="Cambria Math" panose="02040503050406030204" pitchFamily="18" charset="0"/>
                      </a:rPr>
                      <m:t>=1.1</m:t>
                    </m:r>
                    <m:sSub>
                      <m:sSubPr>
                        <m:ctrlP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1</m:t>
                        </m:r>
                      </m:sub>
                    </m:sSub>
                    <m:r>
                      <a:rPr kumimoji="1" lang="en-US" altLang="ja-JP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b>
                      <m:sSubPr>
                        <m:ctrlPr>
                          <a:rPr kumimoji="1" lang="en-US" altLang="ja-JP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kumimoji="1" lang="en-US" altLang="ja-JP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2</m:t>
                        </m:r>
                      </m:sub>
                    </m:sSub>
                    <m:r>
                      <a:rPr kumimoji="1" lang="en-US" altLang="ja-JP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b>
                      <m:sSubPr>
                        <m:ctrlPr>
                          <a:rPr kumimoji="1" lang="en-US" altLang="ja-JP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kumimoji="1" lang="en-US" altLang="ja-JP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3</m:t>
                        </m:r>
                      </m:sub>
                    </m:sSub>
                    <m:d>
                      <m:dPr>
                        <m:begChr m:val="{"/>
                        <m:endChr m:val="}"/>
                        <m:ctrlPr>
                          <a:rPr kumimoji="1" lang="en-US" altLang="ja-JP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dPr>
                      <m:e>
                        <m:r>
                          <a:rPr kumimoji="1" lang="en-US" altLang="ja-JP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4</m:t>
                        </m:r>
                        <m:r>
                          <a:rPr kumimoji="1" lang="en-US" altLang="ja-JP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𝑐</m:t>
                        </m:r>
                        <m:r>
                          <a:rPr kumimoji="1" lang="en-US" altLang="ja-JP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+0.7</m:t>
                        </m:r>
                        <m:d>
                          <m:dPr>
                            <m:ctrlPr>
                              <a:rPr kumimoji="1" lang="en-US" altLang="ja-JP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sSub>
                              <m:sSubPr>
                                <m:ctrlPr>
                                  <a:rPr kumimoji="1" lang="en-US" altLang="ja-JP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kumimoji="1" lang="en-US" altLang="ja-JP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𝑐</m:t>
                                </m:r>
                              </m:e>
                              <m:sub>
                                <m:r>
                                  <a:rPr kumimoji="1" lang="en-US" altLang="ja-JP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𝑠</m:t>
                                </m:r>
                              </m:sub>
                            </m:sSub>
                            <m:r>
                              <a:rPr kumimoji="1" lang="en-US" altLang="ja-JP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−</m:t>
                            </m:r>
                            <m:r>
                              <a:rPr kumimoji="1" lang="ja-JP" alt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𝜑</m:t>
                            </m:r>
                          </m:e>
                        </m:d>
                      </m:e>
                    </m:d>
                    <m:d>
                      <m:dPr>
                        <m:begChr m:val="["/>
                        <m:endChr m:val="]"/>
                        <m:ctrlPr>
                          <a:rPr kumimoji="1" lang="en-US" altLang="ja-JP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kumimoji="1" lang="en-US" altLang="ja-JP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kumimoji="1" lang="en-US" altLang="ja-JP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kumimoji="1" lang="ja-JP" altLang="en-US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𝜎</m:t>
                                </m:r>
                              </m:e>
                              <m:sub>
                                <m:r>
                                  <m:rPr>
                                    <m:sty m:val="p"/>
                                  </m:rPr>
                                  <a:rPr kumimoji="1" lang="en-US" altLang="ja-JP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se</m:t>
                                </m:r>
                              </m:sub>
                            </m:sSub>
                          </m:num>
                          <m:den>
                            <m:sSub>
                              <m:sSubPr>
                                <m:ctrlPr>
                                  <a:rPr kumimoji="1" lang="en-US" altLang="ja-JP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kumimoji="1" lang="en-US" altLang="ja-JP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kumimoji="1" lang="en-US" altLang="ja-JP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𝑠</m:t>
                                </m:r>
                              </m:sub>
                            </m:sSub>
                          </m:den>
                        </m:f>
                        <m:r>
                          <a:rPr kumimoji="1" lang="en-US" altLang="ja-JP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</m:t>
                        </m:r>
                        <m:sSub>
                          <m:sSubPr>
                            <m:ctrlPr>
                              <a:rPr kumimoji="1" lang="en-US" altLang="ja-JP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sSup>
                              <m:sSupPr>
                                <m:ctrlPr>
                                  <a:rPr kumimoji="1" lang="en-US" altLang="ja-JP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r>
                                  <a:rPr kumimoji="1" lang="ja-JP" altLang="en-US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𝜀</m:t>
                                </m:r>
                              </m:e>
                              <m:sup>
                                <m:r>
                                  <a:rPr kumimoji="1" lang="en-US" altLang="ja-JP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′</m:t>
                                </m:r>
                              </m:sup>
                            </m:sSup>
                          </m:e>
                          <m:sub>
                            <m:r>
                              <a:rPr kumimoji="1" lang="en-US" altLang="ja-JP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𝑐𝑠𝑑</m:t>
                            </m:r>
                          </m:sub>
                        </m:sSub>
                      </m:e>
                    </m:d>
                  </m:oMath>
                </m:oMathPara>
              </a14:m>
              <a:endParaRPr kumimoji="1" lang="en-US" altLang="ja-JP" sz="1100" b="0">
                <a:ea typeface="Cambria Math" panose="02040503050406030204" pitchFamily="18" charset="0"/>
              </a:endParaRPr>
            </a:p>
            <a:p>
              <a:r>
                <a:rPr kumimoji="1" lang="ja-JP" altLang="en-US" sz="1100"/>
                <a:t>より、</a:t>
              </a:r>
              <a:endParaRPr kumimoji="1" lang="en-US" altLang="ja-JP" sz="1100"/>
            </a:p>
            <a:p>
              <a14:m>
                <m:oMath xmlns:m="http://schemas.openxmlformats.org/officeDocument/2006/math">
                  <m:sSub>
                    <m:sSubPr>
                      <m:ctrlPr>
                        <a:rPr kumimoji="1" lang="en-US" altLang="ja-JP" sz="1100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kumimoji="1" lang="ja-JP" altLang="en-US" sz="1100" i="1">
                          <a:latin typeface="Cambria Math" panose="02040503050406030204" pitchFamily="18" charset="0"/>
                        </a:rPr>
                        <m:t>𝜎</m:t>
                      </m:r>
                    </m:e>
                    <m:sub>
                      <m:r>
                        <m:rPr>
                          <m:sty m:val="p"/>
                        </m:rPr>
                        <a:rPr kumimoji="1" lang="en-US" altLang="ja-JP" sz="1100" i="1">
                          <a:latin typeface="Cambria Math" panose="02040503050406030204" pitchFamily="18" charset="0"/>
                        </a:rPr>
                        <m:t>se</m:t>
                      </m:r>
                    </m:sub>
                  </m:sSub>
                </m:oMath>
              </a14:m>
              <a:r>
                <a:rPr kumimoji="1" lang="en-US" altLang="ja-JP" sz="1100"/>
                <a:t>=</a:t>
              </a:r>
              <a14:m>
                <m:oMath xmlns:m="http://schemas.openxmlformats.org/officeDocument/2006/math">
                  <m:sSub>
                    <m:sSubPr>
                      <m:ctrlPr>
                        <a:rPr kumimoji="1" lang="en-US" altLang="ja-JP" sz="1100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kumimoji="1" lang="en-US" altLang="ja-JP" sz="1100" b="0" i="1">
                          <a:latin typeface="Cambria Math" panose="02040503050406030204" pitchFamily="18" charset="0"/>
                        </a:rPr>
                        <m:t>𝐸</m:t>
                      </m:r>
                    </m:e>
                    <m:sub>
                      <m:r>
                        <a:rPr kumimoji="1" lang="en-US" altLang="ja-JP" sz="1100" b="0" i="1">
                          <a:latin typeface="Cambria Math" panose="02040503050406030204" pitchFamily="18" charset="0"/>
                        </a:rPr>
                        <m:t>𝑠</m:t>
                      </m:r>
                    </m:sub>
                  </m:sSub>
                  <m:d>
                    <m:dPr>
                      <m:begChr m:val="{"/>
                      <m:endChr m:val="}"/>
                      <m:ctrlPr>
                        <a:rPr kumimoji="1" lang="en-US" altLang="ja-JP" sz="1100" i="1">
                          <a:latin typeface="Cambria Math" panose="02040503050406030204" pitchFamily="18" charset="0"/>
                        </a:rPr>
                      </m:ctrlPr>
                    </m:dPr>
                    <m:e>
                      <m:f>
                        <m:fPr>
                          <m:ctrlPr>
                            <a:rPr kumimoji="1" lang="en-US" altLang="ja-JP" sz="1100" i="1">
                              <a:latin typeface="Cambria Math" panose="02040503050406030204" pitchFamily="18" charset="0"/>
                            </a:rPr>
                          </m:ctrlPr>
                        </m:fPr>
                        <m:num>
                          <m:r>
                            <a:rPr kumimoji="1" lang="en-US" altLang="ja-JP" sz="1100" b="0" i="1">
                              <a:latin typeface="Cambria Math" panose="02040503050406030204" pitchFamily="18" charset="0"/>
                            </a:rPr>
                            <m:t>𝑤</m:t>
                          </m:r>
                        </m:num>
                        <m:den>
                          <m:r>
                            <a:rPr kumimoji="1" lang="en-US" altLang="ja-JP" sz="1100" b="0" i="1">
                              <a:solidFill>
                                <a:schemeClr val="tx1"/>
                              </a:solidFill>
                              <a:effectLst/>
                              <a:latin typeface="Cambria Math"/>
                              <a:ea typeface="+mn-ea"/>
                              <a:cs typeface="+mn-cs"/>
                            </a:rPr>
                            <m:t>1.1</m:t>
                          </m:r>
                          <m:sSub>
                            <m:sSubPr>
                              <m:ctrlPr>
                                <a:rPr kumimoji="1" lang="en-US" altLang="ja-JP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sSubPr>
                            <m:e>
                              <m:r>
                                <a:rPr kumimoji="1" lang="en-US" altLang="ja-JP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/>
                                  <a:ea typeface="+mn-ea"/>
                                  <a:cs typeface="+mn-cs"/>
                                </a:rPr>
                                <m:t>𝑘</m:t>
                              </m:r>
                            </m:e>
                            <m:sub>
                              <m:r>
                                <a:rPr kumimoji="1" lang="en-US" altLang="ja-JP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/>
                                  <a:ea typeface="+mn-ea"/>
                                  <a:cs typeface="+mn-cs"/>
                                </a:rPr>
                                <m:t>1</m:t>
                              </m:r>
                            </m:sub>
                          </m:sSub>
                          <m:r>
                            <a:rPr kumimoji="1" lang="en-US" altLang="ja-JP" sz="1100" b="0" i="1">
                              <a:solidFill>
                                <a:schemeClr val="tx1"/>
                              </a:solidFill>
                              <a:effectLst/>
                              <a:latin typeface="Cambria Math"/>
                              <a:ea typeface="+mn-ea"/>
                              <a:cs typeface="+mn-cs"/>
                            </a:rPr>
                            <m:t>∙</m:t>
                          </m:r>
                          <m:sSub>
                            <m:sSubPr>
                              <m:ctrlPr>
                                <a:rPr kumimoji="1" lang="en-US" altLang="ja-JP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sSubPr>
                            <m:e>
                              <m:r>
                                <a:rPr kumimoji="1" lang="en-US" altLang="ja-JP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/>
                                  <a:ea typeface="+mn-ea"/>
                                  <a:cs typeface="+mn-cs"/>
                                </a:rPr>
                                <m:t>𝑘</m:t>
                              </m:r>
                            </m:e>
                            <m:sub>
                              <m:r>
                                <a:rPr kumimoji="1" lang="en-US" altLang="ja-JP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/>
                                  <a:ea typeface="+mn-ea"/>
                                  <a:cs typeface="+mn-cs"/>
                                </a:rPr>
                                <m:t>2</m:t>
                              </m:r>
                            </m:sub>
                          </m:sSub>
                          <m:r>
                            <a:rPr kumimoji="1" lang="en-US" altLang="ja-JP" sz="1100" b="0" i="1">
                              <a:solidFill>
                                <a:schemeClr val="tx1"/>
                              </a:solidFill>
                              <a:effectLst/>
                              <a:latin typeface="Cambria Math"/>
                              <a:ea typeface="+mn-ea"/>
                              <a:cs typeface="+mn-cs"/>
                            </a:rPr>
                            <m:t>∙</m:t>
                          </m:r>
                          <m:sSub>
                            <m:sSubPr>
                              <m:ctrlPr>
                                <a:rPr kumimoji="1" lang="en-US" altLang="ja-JP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sSubPr>
                            <m:e>
                              <m:r>
                                <a:rPr kumimoji="1" lang="en-US" altLang="ja-JP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/>
                                  <a:ea typeface="+mn-ea"/>
                                  <a:cs typeface="+mn-cs"/>
                                </a:rPr>
                                <m:t>𝑘</m:t>
                              </m:r>
                            </m:e>
                            <m:sub>
                              <m:r>
                                <a:rPr kumimoji="1" lang="en-US" altLang="ja-JP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/>
                                  <a:ea typeface="+mn-ea"/>
                                  <a:cs typeface="+mn-cs"/>
                                </a:rPr>
                                <m:t>3</m:t>
                              </m:r>
                            </m:sub>
                          </m:sSub>
                          <m:d>
                            <m:dPr>
                              <m:begChr m:val="{"/>
                              <m:endChr m:val="}"/>
                              <m:ctrlPr>
                                <a:rPr kumimoji="1" lang="en-US" altLang="ja-JP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dPr>
                            <m:e>
                              <m:r>
                                <a:rPr kumimoji="1" lang="en-US" altLang="ja-JP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/>
                                  <a:ea typeface="+mn-ea"/>
                                  <a:cs typeface="+mn-cs"/>
                                </a:rPr>
                                <m:t>4</m:t>
                              </m:r>
                              <m:r>
                                <a:rPr kumimoji="1" lang="en-US" altLang="ja-JP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/>
                                  <a:ea typeface="+mn-ea"/>
                                  <a:cs typeface="+mn-cs"/>
                                </a:rPr>
                                <m:t>𝑐</m:t>
                              </m:r>
                              <m:r>
                                <a:rPr kumimoji="1" lang="en-US" altLang="ja-JP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/>
                                  <a:ea typeface="+mn-ea"/>
                                  <a:cs typeface="+mn-cs"/>
                                </a:rPr>
                                <m:t>+0.7</m:t>
                              </m:r>
                              <m:d>
                                <m:dPr>
                                  <m:ctrlPr>
                                    <a:rPr kumimoji="1" lang="en-US" altLang="ja-JP" sz="1100" b="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</m:ctrlPr>
                                </m:dPr>
                                <m:e>
                                  <m:sSub>
                                    <m:sSubPr>
                                      <m:ctrlPr>
                                        <a:rPr kumimoji="1" lang="en-US" altLang="ja-JP" sz="1100" b="0" i="1">
                                          <a:solidFill>
                                            <a:schemeClr val="tx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</m:ctrlPr>
                                    </m:sSubPr>
                                    <m:e>
                                      <m:r>
                                        <a:rPr kumimoji="1" lang="en-US" altLang="ja-JP" sz="1100" b="0" i="1">
                                          <a:solidFill>
                                            <a:schemeClr val="tx1"/>
                                          </a:solidFill>
                                          <a:effectLst/>
                                          <a:latin typeface="Cambria Math"/>
                                          <a:ea typeface="+mn-ea"/>
                                          <a:cs typeface="+mn-cs"/>
                                        </a:rPr>
                                        <m:t>𝑐</m:t>
                                      </m:r>
                                    </m:e>
                                    <m:sub>
                                      <m:r>
                                        <a:rPr kumimoji="1" lang="en-US" altLang="ja-JP" sz="1100" b="0" i="1">
                                          <a:solidFill>
                                            <a:schemeClr val="tx1"/>
                                          </a:solidFill>
                                          <a:effectLst/>
                                          <a:latin typeface="Cambria Math"/>
                                          <a:ea typeface="+mn-ea"/>
                                          <a:cs typeface="+mn-cs"/>
                                        </a:rPr>
                                        <m:t>𝑠</m:t>
                                      </m:r>
                                    </m:sub>
                                  </m:sSub>
                                  <m:r>
                                    <a:rPr kumimoji="1" lang="en-US" altLang="ja-JP" sz="1100" b="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/>
                                      <a:ea typeface="+mn-ea"/>
                                      <a:cs typeface="+mn-cs"/>
                                    </a:rPr>
                                    <m:t>−</m:t>
                                  </m:r>
                                  <m:r>
                                    <a:rPr kumimoji="1" lang="ja-JP" altLang="en-US" sz="1100" b="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/>
                                      <a:ea typeface="+mn-ea"/>
                                      <a:cs typeface="+mn-cs"/>
                                    </a:rPr>
                                    <m:t>𝜑</m:t>
                                  </m:r>
                                </m:e>
                              </m:d>
                            </m:e>
                          </m:d>
                        </m:den>
                      </m:f>
                      <m:r>
                        <a:rPr kumimoji="1" lang="en-US" altLang="ja-JP" sz="1100" b="0" i="1">
                          <a:latin typeface="Cambria Math" panose="02040503050406030204" pitchFamily="18" charset="0"/>
                        </a:rPr>
                        <m:t>−</m:t>
                      </m:r>
                      <m:sSub>
                        <m:sSubPr>
                          <m:ctrlPr>
                            <a:rPr kumimoji="1" lang="en-US" altLang="ja-JP" sz="1100" b="0" i="1">
                              <a:latin typeface="Cambria Math" panose="02040503050406030204" pitchFamily="18" charset="0"/>
                            </a:rPr>
                          </m:ctrlPr>
                        </m:sSubPr>
                        <m:e>
                          <m:r>
                            <a:rPr kumimoji="1" lang="ja-JP" altLang="en-US" sz="1100" b="0" i="1">
                              <a:latin typeface="Cambria Math" panose="02040503050406030204" pitchFamily="18" charset="0"/>
                            </a:rPr>
                            <m:t>𝜀</m:t>
                          </m:r>
                          <m:r>
                            <a:rPr kumimoji="1" lang="en-US" altLang="ja-JP" sz="1100" b="0" i="1">
                              <a:latin typeface="Cambria Math" panose="02040503050406030204" pitchFamily="18" charset="0"/>
                            </a:rPr>
                            <m:t>′</m:t>
                          </m:r>
                        </m:e>
                        <m:sub>
                          <m:r>
                            <a:rPr kumimoji="1" lang="en-US" altLang="ja-JP" sz="1100" b="0" i="1">
                              <a:latin typeface="Cambria Math" panose="02040503050406030204" pitchFamily="18" charset="0"/>
                            </a:rPr>
                            <m:t>𝑐𝑠𝑑</m:t>
                          </m:r>
                        </m:sub>
                      </m:sSub>
                    </m:e>
                  </m:d>
                </m:oMath>
              </a14:m>
              <a:endParaRPr kumimoji="1" lang="en-US" altLang="ja-JP" sz="1100"/>
            </a:p>
            <a:p>
              <a:endParaRPr kumimoji="1" lang="en-US" altLang="ja-JP" sz="1100"/>
            </a:p>
            <a:p>
              <a:r>
                <a:rPr kumimoji="1" lang="ja-JP" altLang="en-US" sz="1100"/>
                <a:t>ここに</a:t>
              </a:r>
              <a:endParaRPr kumimoji="1" lang="en-US" altLang="ja-JP" sz="1100"/>
            </a:p>
            <a:p>
              <a14:m>
                <m:oMath xmlns:m="http://schemas.openxmlformats.org/officeDocument/2006/math">
                  <m:sSub>
                    <m:sSubPr>
                      <m:ctrlPr>
                        <a:rPr kumimoji="1" lang="en-US" altLang="ja-JP" sz="1100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kumimoji="1" lang="en-US" altLang="ja-JP" sz="1100" b="0" i="1">
                          <a:latin typeface="Cambria Math" panose="02040503050406030204" pitchFamily="18" charset="0"/>
                        </a:rPr>
                        <m:t>𝑘</m:t>
                      </m:r>
                    </m:e>
                    <m:sub>
                      <m:r>
                        <a:rPr kumimoji="1" lang="en-US" altLang="ja-JP" sz="1100" b="0" i="1">
                          <a:latin typeface="Cambria Math" panose="02040503050406030204" pitchFamily="18" charset="0"/>
                        </a:rPr>
                        <m:t>2</m:t>
                      </m:r>
                    </m:sub>
                  </m:sSub>
                </m:oMath>
              </a14:m>
              <a:r>
                <a:rPr kumimoji="1" lang="en-US" altLang="ja-JP" sz="1100"/>
                <a:t>=</a:t>
              </a:r>
              <a14:m>
                <m:oMath xmlns:m="http://schemas.openxmlformats.org/officeDocument/2006/math">
                  <m:f>
                    <m:fPr>
                      <m:ctrlPr>
                        <a:rPr kumimoji="1" lang="en-US" altLang="ja-JP" sz="110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kumimoji="1" lang="en-US" altLang="ja-JP" sz="1100" i="1">
                          <a:latin typeface="Cambria Math" panose="02040503050406030204" pitchFamily="18" charset="0"/>
                        </a:rPr>
                        <m:t>15</m:t>
                      </m:r>
                    </m:num>
                    <m:den>
                      <m:sSub>
                        <m:sSubPr>
                          <m:ctrlPr>
                            <a:rPr kumimoji="1" lang="en-US" altLang="ja-JP" sz="1100" i="1">
                              <a:latin typeface="Cambria Math" panose="02040503050406030204" pitchFamily="18" charset="0"/>
                            </a:rPr>
                          </m:ctrlPr>
                        </m:sSubPr>
                        <m:e>
                          <m:r>
                            <a:rPr kumimoji="1" lang="en-US" altLang="ja-JP" sz="1100" b="0" i="1">
                              <a:latin typeface="Cambria Math" panose="02040503050406030204" pitchFamily="18" charset="0"/>
                            </a:rPr>
                            <m:t>𝑓</m:t>
                          </m:r>
                          <m:r>
                            <a:rPr kumimoji="1" lang="en-US" altLang="ja-JP" sz="1100" b="0" i="1">
                              <a:latin typeface="Cambria Math" panose="02040503050406030204" pitchFamily="18" charset="0"/>
                            </a:rPr>
                            <m:t>′</m:t>
                          </m:r>
                        </m:e>
                        <m:sub>
                          <m:r>
                            <a:rPr kumimoji="1" lang="en-US" altLang="ja-JP" sz="1100" b="0" i="1">
                              <a:latin typeface="Cambria Math" panose="02040503050406030204" pitchFamily="18" charset="0"/>
                            </a:rPr>
                            <m:t>𝑐</m:t>
                          </m:r>
                        </m:sub>
                      </m:sSub>
                      <m:r>
                        <a:rPr kumimoji="1" lang="en-US" altLang="ja-JP" sz="1100" b="0" i="1">
                          <a:latin typeface="Cambria Math" panose="02040503050406030204" pitchFamily="18" charset="0"/>
                        </a:rPr>
                        <m:t>+20</m:t>
                      </m:r>
                    </m:den>
                  </m:f>
                  <m:r>
                    <a:rPr kumimoji="1" lang="en-US" altLang="ja-JP" sz="1100" b="0" i="1">
                      <a:latin typeface="Cambria Math" panose="02040503050406030204" pitchFamily="18" charset="0"/>
                    </a:rPr>
                    <m:t>+0.7</m:t>
                  </m:r>
                </m:oMath>
              </a14:m>
              <a:endParaRPr kumimoji="1" lang="en-US" altLang="ja-JP" sz="1100" b="0"/>
            </a:p>
            <a:p>
              <a:endParaRPr kumimoji="1" lang="en-US" altLang="ja-JP" sz="1100" b="0"/>
            </a:p>
            <a:p>
              <a:pPr marL="0" marR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 xmlns:m="http://schemas.openxmlformats.org/officeDocument/2006/math">
                  <m:sSub>
                    <m:sSubPr>
                      <m:ctrlPr>
                        <a:rPr kumimoji="1" lang="en-US" altLang="ja-JP" sz="11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kumimoji="1" lang="en-US" altLang="ja-JP" sz="110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𝑘</m:t>
                      </m:r>
                    </m:e>
                    <m:sub>
                      <m:r>
                        <a:rPr kumimoji="1" lang="en-US" altLang="ja-JP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3</m:t>
                      </m:r>
                    </m:sub>
                  </m:sSub>
                </m:oMath>
              </a14:m>
              <a:r>
                <a:rPr kumimoji="1" lang="en-US" altLang="ja-JP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=</a:t>
              </a:r>
              <a14:m>
                <m:oMath xmlns:m="http://schemas.openxmlformats.org/officeDocument/2006/math">
                  <m:f>
                    <m:fPr>
                      <m:ctrlPr>
                        <a:rPr kumimoji="1" lang="en-US" altLang="ja-JP" sz="11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fPr>
                    <m:num>
                      <m:r>
                        <a:rPr kumimoji="1" lang="en-US" altLang="ja-JP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5</m:t>
                      </m:r>
                      <m:d>
                        <m:dPr>
                          <m:ctrlPr>
                            <a:rPr kumimoji="1" lang="en-US" altLang="ja-JP" sz="11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dPr>
                        <m:e>
                          <m:r>
                            <a:rPr kumimoji="1" lang="en-US" altLang="ja-JP" sz="11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𝑛</m:t>
                          </m:r>
                          <m:r>
                            <a:rPr kumimoji="1" lang="en-US" altLang="ja-JP" sz="11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+2</m:t>
                          </m:r>
                        </m:e>
                      </m:d>
                    </m:num>
                    <m:den>
                      <m:r>
                        <a:rPr kumimoji="1" lang="en-US" altLang="ja-JP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7</m:t>
                      </m:r>
                      <m:r>
                        <a:rPr kumimoji="1" lang="en-US" altLang="ja-JP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𝑛</m:t>
                      </m:r>
                      <m:r>
                        <a:rPr kumimoji="1" lang="en-US" altLang="ja-JP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+8</m:t>
                      </m:r>
                    </m:den>
                  </m:f>
                </m:oMath>
              </a14:m>
              <a:endParaRPr lang="ja-JP" altLang="ja-JP">
                <a:effectLst/>
              </a:endParaRPr>
            </a:p>
          </xdr:txBody>
        </xdr:sp>
      </mc:Choice>
      <mc:Fallback xmlns="">
        <xdr:sp macro="" textlink="">
          <xdr:nvSpPr>
            <xdr:cNvPr id="2" name="テキスト ボックス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>
              <a:off x="5876925" y="1014412"/>
              <a:ext cx="3171825" cy="18729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kumimoji="1" lang="en-US" altLang="ja-JP" sz="1100" b="0" i="0">
                  <a:latin typeface="Cambria Math" panose="02040503050406030204" pitchFamily="18" charset="0"/>
                </a:rPr>
                <a:t>𝑤=1.1𝑘_1</a:t>
              </a:r>
              <a:r>
                <a:rPr kumimoji="1" lang="en-US" altLang="ja-JP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∙𝑘_2∙𝑘_3 {4𝑐+0.7(𝑐_𝑠−</a:t>
              </a:r>
              <a:r>
                <a:rPr kumimoji="1" lang="ja-JP" alt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𝜑)}</a:t>
              </a:r>
              <a:r>
                <a:rPr kumimoji="1" lang="en-US" altLang="ja-JP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[</a:t>
              </a:r>
              <a:r>
                <a:rPr kumimoji="1" lang="ja-JP" alt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𝜎</a:t>
              </a:r>
              <a:r>
                <a:rPr kumimoji="1" lang="en-US" altLang="ja-JP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_se/𝐸_𝑠 +〖</a:t>
              </a:r>
              <a:r>
                <a:rPr kumimoji="1" lang="ja-JP" alt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𝜀</a:t>
              </a:r>
              <a:r>
                <a:rPr kumimoji="1" lang="en-US" altLang="ja-JP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^′〗_𝑐𝑠𝑑 ]</a:t>
              </a:r>
              <a:endParaRPr kumimoji="1" lang="en-US" altLang="ja-JP" sz="1100" b="0">
                <a:ea typeface="Cambria Math" panose="02040503050406030204" pitchFamily="18" charset="0"/>
              </a:endParaRPr>
            </a:p>
            <a:p>
              <a:r>
                <a:rPr kumimoji="1" lang="ja-JP" altLang="en-US" sz="1100"/>
                <a:t>より、</a:t>
              </a:r>
              <a:endParaRPr kumimoji="1" lang="en-US" altLang="ja-JP" sz="1100"/>
            </a:p>
            <a:p>
              <a:r>
                <a:rPr kumimoji="1" lang="ja-JP" altLang="en-US" sz="1100" i="0">
                  <a:latin typeface="Cambria Math" panose="02040503050406030204" pitchFamily="18" charset="0"/>
                </a:rPr>
                <a:t>𝜎</a:t>
              </a:r>
              <a:r>
                <a:rPr kumimoji="1" lang="en-US" altLang="ja-JP" sz="1100" i="0">
                  <a:latin typeface="Cambria Math" panose="02040503050406030204" pitchFamily="18" charset="0"/>
                </a:rPr>
                <a:t>_se</a:t>
              </a:r>
              <a:r>
                <a:rPr kumimoji="1" lang="en-US" altLang="ja-JP" sz="1100"/>
                <a:t>=</a:t>
              </a:r>
              <a:r>
                <a:rPr kumimoji="1" lang="en-US" altLang="ja-JP" sz="1100" b="0" i="0">
                  <a:latin typeface="Cambria Math" panose="02040503050406030204" pitchFamily="18" charset="0"/>
                </a:rPr>
                <a:t>𝐸_𝑠 </a:t>
              </a:r>
              <a:r>
                <a:rPr kumimoji="1" lang="en-US" altLang="ja-JP" sz="1100" i="0">
                  <a:latin typeface="Cambria Math" panose="02040503050406030204" pitchFamily="18" charset="0"/>
                </a:rPr>
                <a:t>{</a:t>
              </a:r>
              <a:r>
                <a:rPr kumimoji="1" lang="en-US" altLang="ja-JP" sz="1100" b="0" i="0">
                  <a:latin typeface="Cambria Math" panose="02040503050406030204" pitchFamily="18" charset="0"/>
                </a:rPr>
                <a:t>𝑤/(</a:t>
              </a:r>
              <a:r>
                <a:rPr kumimoji="1" lang="en-US" altLang="ja-JP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1.1𝑘</a:t>
              </a:r>
              <a:r>
                <a:rPr kumimoji="1" lang="en-US" altLang="ja-JP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kumimoji="1" lang="en-US" altLang="ja-JP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1∙𝑘</a:t>
              </a:r>
              <a:r>
                <a:rPr kumimoji="1" lang="en-US" altLang="ja-JP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kumimoji="1" lang="en-US" altLang="ja-JP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2∙𝑘</a:t>
              </a:r>
              <a:r>
                <a:rPr kumimoji="1" lang="en-US" altLang="ja-JP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kumimoji="1" lang="en-US" altLang="ja-JP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3</a:t>
              </a:r>
              <a:r>
                <a:rPr kumimoji="1" lang="en-US" altLang="ja-JP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{</a:t>
              </a:r>
              <a:r>
                <a:rPr kumimoji="1" lang="en-US" altLang="ja-JP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4𝑐+0.7</a:t>
              </a:r>
              <a:r>
                <a:rPr kumimoji="1" lang="en-US" altLang="ja-JP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kumimoji="1" lang="en-US" altLang="ja-JP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𝑐</a:t>
              </a:r>
              <a:r>
                <a:rPr kumimoji="1" lang="en-US" altLang="ja-JP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kumimoji="1" lang="en-US" altLang="ja-JP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𝑠−</a:t>
              </a:r>
              <a:r>
                <a:rPr kumimoji="1" lang="ja-JP" alt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𝜑</a:t>
              </a:r>
              <a:r>
                <a:rPr kumimoji="1" lang="ja-JP" alt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)} </a:t>
              </a:r>
              <a:r>
                <a:rPr kumimoji="1" lang="en-US" altLang="ja-JP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</a:t>
              </a:r>
              <a:r>
                <a:rPr kumimoji="1" lang="en-US" altLang="ja-JP" sz="1100" b="0" i="0">
                  <a:latin typeface="Cambria Math" panose="02040503050406030204" pitchFamily="18" charset="0"/>
                </a:rPr>
                <a:t>−〖</a:t>
              </a:r>
              <a:r>
                <a:rPr kumimoji="1" lang="ja-JP" altLang="en-US" sz="1100" b="0" i="0">
                  <a:latin typeface="Cambria Math" panose="02040503050406030204" pitchFamily="18" charset="0"/>
                </a:rPr>
                <a:t>𝜀</a:t>
              </a:r>
              <a:r>
                <a:rPr kumimoji="1" lang="en-US" altLang="ja-JP" sz="1100" b="0" i="0">
                  <a:latin typeface="Cambria Math" panose="02040503050406030204" pitchFamily="18" charset="0"/>
                </a:rPr>
                <a:t>′〗_𝑐𝑠𝑑 }</a:t>
              </a:r>
              <a:endParaRPr kumimoji="1" lang="en-US" altLang="ja-JP" sz="1100"/>
            </a:p>
            <a:p>
              <a:endParaRPr kumimoji="1" lang="en-US" altLang="ja-JP" sz="1100"/>
            </a:p>
            <a:p>
              <a:r>
                <a:rPr kumimoji="1" lang="ja-JP" altLang="en-US" sz="1100"/>
                <a:t>ここに</a:t>
              </a:r>
              <a:endParaRPr kumimoji="1" lang="en-US" altLang="ja-JP" sz="1100"/>
            </a:p>
            <a:p>
              <a:r>
                <a:rPr kumimoji="1" lang="en-US" altLang="ja-JP" sz="1100" b="0" i="0">
                  <a:latin typeface="Cambria Math" panose="02040503050406030204" pitchFamily="18" charset="0"/>
                </a:rPr>
                <a:t>𝑘_2</a:t>
              </a:r>
              <a:r>
                <a:rPr kumimoji="1" lang="en-US" altLang="ja-JP" sz="1100"/>
                <a:t>=</a:t>
              </a:r>
              <a:r>
                <a:rPr kumimoji="1" lang="en-US" altLang="ja-JP" sz="1100" i="0">
                  <a:latin typeface="Cambria Math" panose="02040503050406030204" pitchFamily="18" charset="0"/>
                </a:rPr>
                <a:t>15/(〖</a:t>
              </a:r>
              <a:r>
                <a:rPr kumimoji="1" lang="en-US" altLang="ja-JP" sz="1100" b="0" i="0">
                  <a:latin typeface="Cambria Math" panose="02040503050406030204" pitchFamily="18" charset="0"/>
                </a:rPr>
                <a:t>𝑓′〗_𝑐+20)+0.7</a:t>
              </a:r>
              <a:endParaRPr kumimoji="1" lang="en-US" altLang="ja-JP" sz="1100" b="0"/>
            </a:p>
            <a:p>
              <a:endParaRPr kumimoji="1" lang="en-US" altLang="ja-JP" sz="1100" b="0"/>
            </a:p>
            <a:p>
              <a:pPr marL="0" marR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en-US" altLang="ja-JP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𝑘</a:t>
              </a:r>
              <a:r>
                <a:rPr kumimoji="1" lang="en-US" altLang="ja-JP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_3</a:t>
              </a:r>
              <a:r>
                <a:rPr kumimoji="1" lang="en-US" altLang="ja-JP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=</a:t>
              </a:r>
              <a:r>
                <a:rPr kumimoji="1" lang="en-US" altLang="ja-JP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5(𝑛+2)/(7𝑛+8)</a:t>
              </a:r>
              <a:endParaRPr lang="ja-JP" altLang="ja-JP">
                <a:effectLst/>
              </a:endParaRPr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190500</xdr:colOff>
      <xdr:row>1</xdr:row>
      <xdr:rowOff>161925</xdr:rowOff>
    </xdr:from>
    <xdr:ext cx="3419475" cy="31813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テキスト ボックス 1">
              <a:extLst>
                <a:ext uri="{FF2B5EF4-FFF2-40B4-BE49-F238E27FC236}">
                  <a16:creationId xmlns:a16="http://schemas.microsoft.com/office/drawing/2014/main" id="{8BC03E91-4980-4774-AD45-0CA5105CCCDC}"/>
                </a:ext>
              </a:extLst>
            </xdr:cNvPr>
            <xdr:cNvSpPr txBox="1"/>
          </xdr:nvSpPr>
          <xdr:spPr>
            <a:xfrm>
              <a:off x="4991100" y="333375"/>
              <a:ext cx="3419475" cy="31813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r>
                    <a:rPr kumimoji="1" lang="en-US" altLang="ja-JP" sz="1100" b="0" i="1">
                      <a:latin typeface="Cambria Math" panose="02040503050406030204" pitchFamily="18" charset="0"/>
                    </a:rPr>
                    <m:t>𝑤</m:t>
                  </m:r>
                  <m:r>
                    <a:rPr kumimoji="1" lang="en-US" altLang="ja-JP" sz="1100" b="0" i="1">
                      <a:latin typeface="Cambria Math" panose="02040503050406030204" pitchFamily="18" charset="0"/>
                    </a:rPr>
                    <m:t>=76</m:t>
                  </m:r>
                  <m:r>
                    <m:rPr>
                      <m:sty m:val="p"/>
                    </m:rPr>
                    <a:rPr kumimoji="1" lang="en-US" altLang="ja-JP" sz="1100" b="0" i="1">
                      <a:latin typeface="Cambria Math" panose="02040503050406030204" pitchFamily="18" charset="0"/>
                    </a:rPr>
                    <m:t>βσs</m:t>
                  </m:r>
                  <m:r>
                    <a:rPr kumimoji="1" lang="ja-JP" altLang="en-US" sz="1100" b="0" i="1">
                      <a:latin typeface="Cambria Math" panose="02040503050406030204" pitchFamily="18" charset="0"/>
                    </a:rPr>
                    <m:t>（</m:t>
                  </m:r>
                  <m:r>
                    <m:rPr>
                      <m:sty m:val="p"/>
                    </m:rPr>
                    <a:rPr kumimoji="1" lang="en-US" altLang="ja-JP" sz="1100" b="0" i="1">
                      <a:latin typeface="Cambria Math" panose="02040503050406030204" pitchFamily="18" charset="0"/>
                    </a:rPr>
                    <m:t>c</m:t>
                  </m:r>
                  <m:r>
                    <a:rPr kumimoji="1" lang="en-US" altLang="ja-JP" sz="1100" b="0" i="1" baseline="-25000">
                      <a:latin typeface="Cambria Math" panose="02040503050406030204" pitchFamily="18" charset="0"/>
                    </a:rPr>
                    <m:t>0</m:t>
                  </m:r>
                  <m:r>
                    <m:rPr>
                      <m:sty m:val="p"/>
                    </m:rPr>
                    <a:rPr kumimoji="1" lang="en-US" altLang="ja-JP" sz="1100" b="0" i="1">
                      <a:latin typeface="Cambria Math" panose="02040503050406030204" pitchFamily="18" charset="0"/>
                    </a:rPr>
                    <m:t>A</m:t>
                  </m:r>
                  <m:r>
                    <m:rPr>
                      <m:sty m:val="p"/>
                    </m:rPr>
                    <a:rPr kumimoji="1" lang="en-US" altLang="ja-JP" sz="1100" b="0" i="1" baseline="-25000">
                      <a:latin typeface="Cambria Math" panose="02040503050406030204" pitchFamily="18" charset="0"/>
                    </a:rPr>
                    <m:t>e</m:t>
                  </m:r>
                  <m:r>
                    <a:rPr kumimoji="1" lang="ja-JP" altLang="en-US" sz="1100" b="0" i="1">
                      <a:latin typeface="Cambria Math" panose="02040503050406030204" pitchFamily="18" charset="0"/>
                    </a:rPr>
                    <m:t>）</m:t>
                  </m:r>
                  <m:r>
                    <a:rPr kumimoji="1" lang="en-US" altLang="ja-JP" sz="1100" b="0" i="1" baseline="30000">
                      <a:latin typeface="Cambria Math" panose="02040503050406030204" pitchFamily="18" charset="0"/>
                    </a:rPr>
                    <m:t>1/3</m:t>
                  </m:r>
                </m:oMath>
              </a14:m>
              <a:r>
                <a:rPr kumimoji="1" lang="en-US" altLang="ja-JP" sz="1100" b="0">
                  <a:ea typeface="Cambria Math" panose="02040503050406030204" pitchFamily="18" charset="0"/>
                </a:rPr>
                <a:t>×10</a:t>
              </a:r>
              <a:r>
                <a:rPr kumimoji="1" lang="en-US" altLang="ja-JP" sz="1100" b="0" baseline="30000">
                  <a:ea typeface="Cambria Math" panose="02040503050406030204" pitchFamily="18" charset="0"/>
                </a:rPr>
                <a:t>-6</a:t>
              </a:r>
            </a:p>
            <a:p>
              <a:endParaRPr kumimoji="1" lang="en-US" altLang="ja-JP" sz="1100" b="0" baseline="30000">
                <a:ea typeface="Cambria Math" panose="02040503050406030204" pitchFamily="18" charset="0"/>
              </a:endParaRPr>
            </a:p>
            <a:p>
              <a:r>
                <a:rPr kumimoji="1" lang="ja-JP" altLang="en-US" sz="1100"/>
                <a:t>ここに、</a:t>
              </a:r>
              <a:endParaRPr kumimoji="1" lang="en-US" altLang="ja-JP" sz="1100"/>
            </a:p>
            <a:p>
              <a:r>
                <a:rPr kumimoji="1" lang="ja-JP" altLang="en-US" sz="1100"/>
                <a:t>ｗ：曲げひび割れ幅</a:t>
              </a:r>
              <a:r>
                <a:rPr kumimoji="1" lang="en-US" altLang="ja-JP" sz="1100"/>
                <a:t>(in</a:t>
              </a:r>
              <a:r>
                <a:rPr kumimoji="1" lang="ja-JP" altLang="en-US" sz="1100"/>
                <a:t>）</a:t>
              </a:r>
              <a:endParaRPr kumimoji="1" lang="en-US" altLang="ja-JP" sz="1100"/>
            </a:p>
            <a:p>
              <a:pPr lvl="0" algn="l"/>
              <a:endParaRPr kumimoji="1" lang="en-US" altLang="ja-JP" sz="1100" b="0" i="1">
                <a:latin typeface="Cambria Math" panose="02040503050406030204" pitchFamily="18" charset="0"/>
              </a:endParaRPr>
            </a:p>
            <a:p>
              <a:pPr lvl="0"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kumimoji="1" lang="en-US" altLang="ja-JP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β</m:t>
                    </m:r>
                    <m:r>
                      <a:rPr kumimoji="1" lang="ja-JP" altLang="ja-JP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：ｺﾝｸﾘｰﾄの引張力を無視して計算した中立軸から</m:t>
                    </m:r>
                  </m:oMath>
                </m:oMathPara>
              </a14:m>
              <a:endParaRPr kumimoji="1" lang="en-US" altLang="ja-JP" sz="1100" b="0"/>
            </a:p>
            <a:p>
              <a:pPr lvl="0"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kumimoji="1" lang="ja-JP" alt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　　</m:t>
                    </m:r>
                    <m:r>
                      <a:rPr kumimoji="1" lang="ja-JP" altLang="ja-JP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引張縁の距離と中立軸から引張鉄筋までの距離</m:t>
                    </m:r>
                  </m:oMath>
                </m:oMathPara>
              </a14:m>
              <a:endParaRPr kumimoji="1" lang="en-US" altLang="ja-JP" sz="1100" b="0"/>
            </a:p>
            <a:p>
              <a:pPr lvl="0"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kumimoji="1" lang="ja-JP" alt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　　</m:t>
                    </m:r>
                    <m:r>
                      <a:rPr kumimoji="1" lang="ja-JP" altLang="ja-JP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の比率、一般にはりの場合</m:t>
                    </m:r>
                    <m:r>
                      <a:rPr kumimoji="1" lang="en-US" altLang="ja-JP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1.2</m:t>
                    </m:r>
                    <m:r>
                      <a:rPr kumimoji="1" lang="ja-JP" altLang="ja-JP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として良い</m:t>
                    </m:r>
                  </m:oMath>
                </m:oMathPara>
              </a14:m>
              <a:endParaRPr kumimoji="1" lang="en-US" altLang="ja-JP" sz="1100" b="0"/>
            </a:p>
            <a:p>
              <a:pPr lvl="0" algn="l"/>
              <a:endParaRPr kumimoji="1" lang="en-US" altLang="ja-JP" sz="1100" i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lvl="0"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kumimoji="1" lang="en-US" altLang="ja-JP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σ</m:t>
                    </m:r>
                    <m:r>
                      <a:rPr kumimoji="1" lang="ja-JP" altLang="ja-JP" sz="1100" i="1" baseline="-2500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ｓ</m:t>
                    </m:r>
                    <m:r>
                      <a:rPr kumimoji="1" lang="ja-JP" altLang="ja-JP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：引張鉄筋の引張応力度</m:t>
                    </m:r>
                    <m:r>
                      <a:rPr kumimoji="1" lang="en-US" altLang="ja-JP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r>
                      <m:rPr>
                        <m:sty m:val="p"/>
                      </m:rPr>
                      <a:rPr kumimoji="1" lang="en-US" altLang="ja-JP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ksi</m:t>
                    </m:r>
                    <m:r>
                      <a:rPr kumimoji="1" lang="en-US" altLang="ja-JP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)</m:t>
                    </m:r>
                  </m:oMath>
                </m:oMathPara>
              </a14:m>
              <a:endParaRPr lang="ja-JP" altLang="ja-JP">
                <a:effectLst/>
              </a:endParaRPr>
            </a:p>
            <a:p>
              <a:endParaRPr kumimoji="1" lang="en-US" altLang="ja-JP" sz="1100" b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r>
                <a:rPr kumimoji="1" lang="en-US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c</a:t>
              </a:r>
              <a:r>
                <a:rPr kumimoji="1" lang="en-US" altLang="ja-JP" sz="1100" b="0" baseline="-25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0</a:t>
              </a:r>
              <a:r>
                <a:rPr kumimoji="1" lang="ja-JP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：引張縁から引張鉄筋の中心までのかぶり</a:t>
              </a:r>
              <a:r>
                <a:rPr kumimoji="1" lang="en-US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(in)</a:t>
              </a:r>
              <a:endParaRPr lang="ja-JP" altLang="ja-JP">
                <a:effectLst/>
              </a:endParaRPr>
            </a:p>
            <a:p>
              <a:endParaRPr kumimoji="1" lang="en-US" altLang="ja-JP" sz="1100" b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r>
                <a:rPr kumimoji="1" lang="en-US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A</a:t>
              </a:r>
              <a:r>
                <a:rPr kumimoji="1" lang="en-US" altLang="ja-JP" sz="1100" b="0" baseline="-25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e</a:t>
              </a:r>
              <a:r>
                <a:rPr kumimoji="1" lang="ja-JP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：ｺﾝｸﾘｰﾄの有効断面積で、鉄筋の重心とその</a:t>
              </a:r>
              <a:endParaRPr lang="ja-JP" altLang="ja-JP">
                <a:effectLst/>
              </a:endParaRPr>
            </a:p>
            <a:p>
              <a:r>
                <a:rPr kumimoji="1" lang="ja-JP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　　重心が一致するようにとった引張部の断面積を</a:t>
              </a:r>
              <a:endParaRPr lang="ja-JP" altLang="ja-JP">
                <a:effectLst/>
              </a:endParaRPr>
            </a:p>
            <a:p>
              <a:r>
                <a:rPr kumimoji="1" lang="ja-JP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　　鉄筋の数で除した値</a:t>
              </a:r>
              <a:r>
                <a:rPr kumimoji="1" lang="en-US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(in</a:t>
              </a:r>
              <a:r>
                <a:rPr kumimoji="1" lang="en-US" altLang="ja-JP" sz="1100" b="0" baseline="30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2</a:t>
              </a:r>
              <a:r>
                <a:rPr kumimoji="1" lang="en-US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endParaRPr lang="ja-JP" altLang="ja-JP">
                <a:effectLst/>
              </a:endParaRPr>
            </a:p>
          </xdr:txBody>
        </xdr:sp>
      </mc:Choice>
      <mc:Fallback xmlns="">
        <xdr:sp macro="" textlink="">
          <xdr:nvSpPr>
            <xdr:cNvPr id="2" name="テキスト ボックス 1">
              <a:extLst>
                <a:ext uri="{FF2B5EF4-FFF2-40B4-BE49-F238E27FC236}">
                  <a16:creationId xmlns:a16="http://schemas.microsoft.com/office/drawing/2014/main" id="{8BC03E91-4980-4774-AD45-0CA5105CCCDC}"/>
                </a:ext>
              </a:extLst>
            </xdr:cNvPr>
            <xdr:cNvSpPr txBox="1"/>
          </xdr:nvSpPr>
          <xdr:spPr>
            <a:xfrm>
              <a:off x="4991100" y="333375"/>
              <a:ext cx="3419475" cy="31813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kumimoji="1" lang="en-US" altLang="ja-JP" sz="1100" b="0" i="0">
                  <a:latin typeface="Cambria Math" panose="02040503050406030204" pitchFamily="18" charset="0"/>
                </a:rPr>
                <a:t>𝑤=76βσ</a:t>
              </a:r>
              <a:r>
                <a:rPr kumimoji="1" lang="en-US" altLang="ja-JP" sz="1100" b="0" i="0" baseline="-25000">
                  <a:latin typeface="Cambria Math" panose="02040503050406030204" pitchFamily="18" charset="0"/>
                </a:rPr>
                <a:t>s</a:t>
              </a:r>
              <a:r>
                <a:rPr kumimoji="1" lang="ja-JP" altLang="en-US" sz="1100" b="0" i="0">
                  <a:latin typeface="Cambria Math" panose="02040503050406030204" pitchFamily="18" charset="0"/>
                </a:rPr>
                <a:t>（</a:t>
              </a:r>
              <a:r>
                <a:rPr kumimoji="1" lang="en-US" altLang="ja-JP" sz="1100" b="0" i="0">
                  <a:latin typeface="Cambria Math" panose="02040503050406030204" pitchFamily="18" charset="0"/>
                </a:rPr>
                <a:t>c</a:t>
              </a:r>
              <a:r>
                <a:rPr kumimoji="1" lang="en-US" altLang="ja-JP" sz="1100" b="0" i="0" baseline="-25000">
                  <a:latin typeface="Cambria Math" panose="02040503050406030204" pitchFamily="18" charset="0"/>
                </a:rPr>
                <a:t>0</a:t>
              </a:r>
              <a:r>
                <a:rPr kumimoji="1" lang="en-US" altLang="ja-JP" sz="1100" b="0" i="0">
                  <a:latin typeface="Cambria Math" panose="02040503050406030204" pitchFamily="18" charset="0"/>
                </a:rPr>
                <a:t>A</a:t>
              </a:r>
              <a:r>
                <a:rPr kumimoji="1" lang="en-US" altLang="ja-JP" sz="1100" b="0" i="0" baseline="-25000">
                  <a:latin typeface="Cambria Math" panose="02040503050406030204" pitchFamily="18" charset="0"/>
                </a:rPr>
                <a:t>e</a:t>
              </a:r>
              <a:r>
                <a:rPr kumimoji="1" lang="ja-JP" altLang="en-US" sz="1100" b="0" i="0">
                  <a:latin typeface="Cambria Math" panose="02040503050406030204" pitchFamily="18" charset="0"/>
                </a:rPr>
                <a:t>）</a:t>
              </a:r>
              <a:r>
                <a:rPr kumimoji="1" lang="en-US" altLang="ja-JP" sz="1100" b="0" i="0" baseline="30000">
                  <a:latin typeface="Cambria Math" panose="02040503050406030204" pitchFamily="18" charset="0"/>
                </a:rPr>
                <a:t>1/3</a:t>
              </a:r>
              <a:r>
                <a:rPr kumimoji="1" lang="en-US" altLang="ja-JP" sz="1100" b="0">
                  <a:ea typeface="Cambria Math" panose="02040503050406030204" pitchFamily="18" charset="0"/>
                </a:rPr>
                <a:t>×10</a:t>
              </a:r>
              <a:r>
                <a:rPr kumimoji="1" lang="en-US" altLang="ja-JP" sz="1100" b="0" baseline="30000">
                  <a:ea typeface="Cambria Math" panose="02040503050406030204" pitchFamily="18" charset="0"/>
                </a:rPr>
                <a:t>-6</a:t>
              </a:r>
            </a:p>
            <a:p>
              <a:pPr/>
              <a:endParaRPr kumimoji="1" lang="en-US" altLang="ja-JP" sz="1100" b="0" baseline="30000">
                <a:ea typeface="Cambria Math" panose="02040503050406030204" pitchFamily="18" charset="0"/>
              </a:endParaRPr>
            </a:p>
            <a:p>
              <a:r>
                <a:rPr kumimoji="1" lang="ja-JP" altLang="en-US" sz="1100"/>
                <a:t>ここに、</a:t>
              </a:r>
              <a:endParaRPr kumimoji="1" lang="en-US" altLang="ja-JP" sz="1100"/>
            </a:p>
            <a:p>
              <a:r>
                <a:rPr kumimoji="1" lang="ja-JP" altLang="en-US" sz="1100"/>
                <a:t>ｗ：曲げひび割れ幅</a:t>
              </a:r>
              <a:r>
                <a:rPr kumimoji="1" lang="en-US" altLang="ja-JP" sz="1100"/>
                <a:t>(in</a:t>
              </a:r>
              <a:r>
                <a:rPr kumimoji="1" lang="ja-JP" altLang="en-US" sz="1100"/>
                <a:t>）</a:t>
              </a:r>
              <a:endParaRPr kumimoji="1" lang="en-US" altLang="ja-JP" sz="1100"/>
            </a:p>
            <a:p>
              <a:pPr lvl="0" algn="l"/>
              <a:endParaRPr kumimoji="1" lang="en-US" altLang="ja-JP" sz="1100" b="0" i="1">
                <a:latin typeface="Cambria Math" panose="02040503050406030204" pitchFamily="18" charset="0"/>
              </a:endParaRPr>
            </a:p>
            <a:p>
              <a:pPr lvl="0" algn="l"/>
              <a:r>
                <a:rPr kumimoji="1" lang="en-US" altLang="ja-JP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β</a:t>
              </a:r>
              <a:r>
                <a:rPr kumimoji="1" lang="ja-JP" altLang="ja-JP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：ｺﾝｸﾘｰﾄの引張力を無視して計算した中立軸から</a:t>
              </a:r>
              <a:endParaRPr kumimoji="1" lang="en-US" altLang="ja-JP" sz="1100" b="0"/>
            </a:p>
            <a:p>
              <a:pPr lvl="0" algn="l"/>
              <a:r>
                <a:rPr kumimoji="1" lang="ja-JP" alt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　　</a:t>
              </a:r>
              <a:r>
                <a:rPr kumimoji="1" lang="ja-JP" altLang="ja-JP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引張縁の距離と中立軸から引張鉄筋までの距離</a:t>
              </a:r>
              <a:endParaRPr kumimoji="1" lang="en-US" altLang="ja-JP" sz="1100" b="0"/>
            </a:p>
            <a:p>
              <a:pPr lvl="0" algn="l"/>
              <a:r>
                <a:rPr kumimoji="1" lang="ja-JP" alt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　　</a:t>
              </a:r>
              <a:r>
                <a:rPr kumimoji="1" lang="ja-JP" altLang="ja-JP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の比率、一般にはりの場合</a:t>
              </a:r>
              <a:r>
                <a:rPr kumimoji="1" lang="en-US" altLang="ja-JP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1.2</a:t>
              </a:r>
              <a:r>
                <a:rPr kumimoji="1" lang="ja-JP" altLang="ja-JP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として良い</a:t>
              </a:r>
              <a:endParaRPr kumimoji="1" lang="en-US" altLang="ja-JP" sz="1100" b="0"/>
            </a:p>
            <a:p>
              <a:pPr lvl="0" algn="l"/>
              <a:endParaRPr kumimoji="1" lang="en-US" altLang="ja-JP" sz="1100" i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lvl="0" algn="l"/>
              <a:r>
                <a:rPr kumimoji="1" lang="en-US" altLang="ja-JP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σ</a:t>
              </a:r>
              <a:r>
                <a:rPr kumimoji="1" lang="ja-JP" altLang="ja-JP" sz="1100" i="0" baseline="-25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ｓ</a:t>
              </a:r>
              <a:r>
                <a:rPr kumimoji="1" lang="ja-JP" altLang="ja-JP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：引張鉄筋の引張応力度</a:t>
              </a:r>
              <a:r>
                <a:rPr kumimoji="1" lang="en-US" altLang="ja-JP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(ksi)</a:t>
              </a:r>
              <a:endParaRPr lang="ja-JP" altLang="ja-JP">
                <a:effectLst/>
              </a:endParaRPr>
            </a:p>
            <a:p>
              <a:endParaRPr kumimoji="1" lang="en-US" altLang="ja-JP" sz="1100" b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r>
                <a:rPr kumimoji="1" lang="en-US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c</a:t>
              </a:r>
              <a:r>
                <a:rPr kumimoji="1" lang="en-US" altLang="ja-JP" sz="1100" b="0" baseline="-25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0</a:t>
              </a:r>
              <a:r>
                <a:rPr kumimoji="1" lang="ja-JP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：引張縁から引張鉄筋の中心までのかぶり</a:t>
              </a:r>
              <a:r>
                <a:rPr kumimoji="1" lang="en-US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(in)</a:t>
              </a:r>
              <a:endParaRPr lang="ja-JP" altLang="ja-JP">
                <a:effectLst/>
              </a:endParaRPr>
            </a:p>
            <a:p>
              <a:endParaRPr kumimoji="1" lang="en-US" altLang="ja-JP" sz="1100" b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r>
                <a:rPr kumimoji="1" lang="en-US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A</a:t>
              </a:r>
              <a:r>
                <a:rPr kumimoji="1" lang="en-US" altLang="ja-JP" sz="1100" b="0" baseline="-25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e</a:t>
              </a:r>
              <a:r>
                <a:rPr kumimoji="1" lang="ja-JP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：ｺﾝｸﾘｰﾄの有効断面積で、鉄筋の重心とその</a:t>
              </a:r>
              <a:endParaRPr lang="ja-JP" altLang="ja-JP">
                <a:effectLst/>
              </a:endParaRPr>
            </a:p>
            <a:p>
              <a:r>
                <a:rPr kumimoji="1" lang="ja-JP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　　重心が一致するようにとった引張部の断面積を</a:t>
              </a:r>
              <a:endParaRPr lang="ja-JP" altLang="ja-JP">
                <a:effectLst/>
              </a:endParaRPr>
            </a:p>
            <a:p>
              <a:r>
                <a:rPr kumimoji="1" lang="ja-JP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　　鉄筋の数で除した値</a:t>
              </a:r>
              <a:r>
                <a:rPr kumimoji="1" lang="en-US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(in</a:t>
              </a:r>
              <a:r>
                <a:rPr kumimoji="1" lang="en-US" altLang="ja-JP" sz="1100" b="0" baseline="30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2</a:t>
              </a:r>
              <a:r>
                <a:rPr kumimoji="1" lang="en-US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endParaRPr lang="ja-JP" altLang="ja-JP">
                <a:effectLst/>
              </a:endParaRPr>
            </a:p>
          </xdr:txBody>
        </xdr:sp>
      </mc:Fallback>
    </mc:AlternateContent>
    <xdr:clientData/>
  </xdr:oneCellAnchor>
  <xdr:twoCellAnchor editAs="oneCell">
    <xdr:from>
      <xdr:col>0</xdr:col>
      <xdr:colOff>0</xdr:colOff>
      <xdr:row>9</xdr:row>
      <xdr:rowOff>161925</xdr:rowOff>
    </xdr:from>
    <xdr:to>
      <xdr:col>6</xdr:col>
      <xdr:colOff>587086</xdr:colOff>
      <xdr:row>34</xdr:row>
      <xdr:rowOff>7792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3C675F97-9B50-4278-879C-7B874B2B67F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1819275"/>
          <a:ext cx="4701886" cy="41321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data.jci-net.or.jp/data_pdf/35/035-02-2102.pdf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data.jci-net.or.jp/data_pdf/35/035-02-210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7"/>
  <sheetViews>
    <sheetView tabSelected="1" zoomScaleNormal="100" workbookViewId="0">
      <selection activeCell="C20" sqref="C20"/>
    </sheetView>
  </sheetViews>
  <sheetFormatPr defaultRowHeight="13.5"/>
  <sheetData>
    <row r="1" spans="1:15">
      <c r="A1" t="s">
        <v>17</v>
      </c>
      <c r="O1" s="3" t="s">
        <v>27</v>
      </c>
    </row>
    <row r="2" spans="1:15">
      <c r="A2" t="s">
        <v>15</v>
      </c>
    </row>
    <row r="3" spans="1:15">
      <c r="A3" t="s">
        <v>16</v>
      </c>
    </row>
    <row r="4" spans="1:15">
      <c r="A4" t="s">
        <v>0</v>
      </c>
      <c r="B4" s="1">
        <v>1.3</v>
      </c>
      <c r="D4" t="s">
        <v>19</v>
      </c>
    </row>
    <row r="5" spans="1:15">
      <c r="A5" t="s">
        <v>3</v>
      </c>
      <c r="B5" s="1">
        <v>50</v>
      </c>
      <c r="C5" t="s">
        <v>13</v>
      </c>
      <c r="D5" t="s">
        <v>20</v>
      </c>
    </row>
    <row r="6" spans="1:15">
      <c r="A6" t="s">
        <v>4</v>
      </c>
      <c r="B6" s="1">
        <v>125</v>
      </c>
      <c r="C6" t="s">
        <v>13</v>
      </c>
      <c r="D6" t="s">
        <v>21</v>
      </c>
    </row>
    <row r="7" spans="1:15">
      <c r="A7" t="s">
        <v>5</v>
      </c>
      <c r="B7" s="1">
        <v>19</v>
      </c>
      <c r="C7" t="s">
        <v>13</v>
      </c>
      <c r="D7" t="s">
        <v>22</v>
      </c>
    </row>
    <row r="8" spans="1:15">
      <c r="A8" t="s">
        <v>6</v>
      </c>
      <c r="B8" s="1">
        <v>21</v>
      </c>
      <c r="C8" t="s">
        <v>12</v>
      </c>
      <c r="D8" t="s">
        <v>30</v>
      </c>
    </row>
    <row r="9" spans="1:15">
      <c r="A9" t="s">
        <v>7</v>
      </c>
      <c r="B9" s="1">
        <v>1</v>
      </c>
      <c r="C9" t="s">
        <v>14</v>
      </c>
      <c r="D9" t="s">
        <v>29</v>
      </c>
    </row>
    <row r="10" spans="1:15">
      <c r="A10" t="s">
        <v>8</v>
      </c>
      <c r="B10" s="7">
        <v>2.5000000000000001E-4</v>
      </c>
      <c r="D10" t="s">
        <v>25</v>
      </c>
    </row>
    <row r="11" spans="1:15">
      <c r="B11" s="2"/>
      <c r="D11" t="s">
        <v>26</v>
      </c>
    </row>
    <row r="12" spans="1:15">
      <c r="A12" t="s">
        <v>9</v>
      </c>
      <c r="B12" s="7">
        <v>206000</v>
      </c>
      <c r="D12" t="s">
        <v>23</v>
      </c>
    </row>
    <row r="13" spans="1:15">
      <c r="A13" t="s">
        <v>10</v>
      </c>
      <c r="B13" s="6">
        <v>1</v>
      </c>
      <c r="C13" t="s">
        <v>13</v>
      </c>
      <c r="D13" t="s">
        <v>18</v>
      </c>
    </row>
    <row r="14" spans="1:15">
      <c r="A14" t="s">
        <v>33</v>
      </c>
      <c r="B14" s="8">
        <f>1.1*B4*B15*B16*(4*B5+0.7*(B6-B7))*(B17/B12+B10)</f>
        <v>1.0000006961826993</v>
      </c>
      <c r="D14" t="s">
        <v>28</v>
      </c>
    </row>
    <row r="15" spans="1:15">
      <c r="A15" t="s">
        <v>1</v>
      </c>
      <c r="B15" s="4">
        <f>ROUND(15/(B8+20)+0.7,3)</f>
        <v>1.0660000000000001</v>
      </c>
      <c r="D15" t="s">
        <v>31</v>
      </c>
    </row>
    <row r="16" spans="1:15">
      <c r="A16" t="s">
        <v>2</v>
      </c>
      <c r="B16" s="5">
        <f>ROUND(5*(B9+2)/(7*B9+8),3)</f>
        <v>1</v>
      </c>
      <c r="D16" t="s">
        <v>32</v>
      </c>
    </row>
    <row r="17" spans="1:4">
      <c r="A17" t="s">
        <v>11</v>
      </c>
      <c r="B17" s="4">
        <f>ROUND(B12*(B13/(1.1*B4*B15*B16*(4*B5+0.7*(B6-B7)))-B10),3)</f>
        <v>441.34100000000001</v>
      </c>
      <c r="C17" t="s">
        <v>12</v>
      </c>
      <c r="D17" t="s">
        <v>24</v>
      </c>
    </row>
  </sheetData>
  <phoneticPr fontId="1"/>
  <hyperlinks>
    <hyperlink ref="O1" r:id="rId1" xr:uid="{2C6FD2C0-340A-407C-9CF8-84B87C696735}"/>
  </hyperlinks>
  <pageMargins left="0.7" right="0.7" top="0.75" bottom="0.75" header="0.3" footer="0.3"/>
  <pageSetup paperSize="9" orientation="portrait" r:id="rId2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89D18-603A-4349-8D30-8AE23DFA8AB8}">
  <dimension ref="A1:M9"/>
  <sheetViews>
    <sheetView workbookViewId="0">
      <selection activeCell="A2" sqref="A2"/>
    </sheetView>
  </sheetViews>
  <sheetFormatPr defaultRowHeight="13.5"/>
  <sheetData>
    <row r="1" spans="1:13">
      <c r="A1" t="s">
        <v>45</v>
      </c>
      <c r="M1" s="3" t="s">
        <v>27</v>
      </c>
    </row>
    <row r="2" spans="1:13">
      <c r="A2" t="s">
        <v>46</v>
      </c>
    </row>
    <row r="4" spans="1:13">
      <c r="A4" t="s">
        <v>34</v>
      </c>
      <c r="B4" s="1">
        <v>1.2</v>
      </c>
    </row>
    <row r="5" spans="1:13" ht="16.5">
      <c r="A5" t="s">
        <v>35</v>
      </c>
      <c r="B5" s="14">
        <v>63.994500000000002</v>
      </c>
      <c r="C5" t="s">
        <v>38</v>
      </c>
      <c r="D5" t="s">
        <v>39</v>
      </c>
      <c r="E5" s="13">
        <f>+B5*6.89655172413793</f>
        <v>441.34137931034473</v>
      </c>
      <c r="F5" t="s">
        <v>40</v>
      </c>
    </row>
    <row r="6" spans="1:13" ht="16.5">
      <c r="A6" t="s">
        <v>36</v>
      </c>
      <c r="B6" s="1">
        <v>1.9684999999999999</v>
      </c>
      <c r="C6" t="s">
        <v>41</v>
      </c>
      <c r="D6" t="s">
        <v>39</v>
      </c>
      <c r="E6" s="10">
        <f>B6/0.0393701</f>
        <v>49.999873000068582</v>
      </c>
      <c r="F6" t="s">
        <v>13</v>
      </c>
    </row>
    <row r="7" spans="1:13" ht="16.5">
      <c r="A7" t="s">
        <v>37</v>
      </c>
      <c r="B7" s="1">
        <v>155</v>
      </c>
      <c r="C7" t="s">
        <v>42</v>
      </c>
      <c r="D7" t="s">
        <v>39</v>
      </c>
      <c r="E7" s="11">
        <f>(B7/0.0393701^2)</f>
        <v>99999.69200030349</v>
      </c>
      <c r="F7" t="s">
        <v>43</v>
      </c>
    </row>
    <row r="9" spans="1:13">
      <c r="A9" t="s">
        <v>44</v>
      </c>
      <c r="B9" s="9">
        <f>76*B4*B5*(B6*B7)^(1/3)*10^(-6)</f>
        <v>3.9291010137992452E-2</v>
      </c>
      <c r="C9" t="s">
        <v>41</v>
      </c>
      <c r="D9" t="s">
        <v>39</v>
      </c>
      <c r="E9" s="12">
        <f>B9/0.0393701</f>
        <v>0.99799111858980427</v>
      </c>
      <c r="F9" t="s">
        <v>13</v>
      </c>
    </row>
  </sheetData>
  <phoneticPr fontId="1"/>
  <hyperlinks>
    <hyperlink ref="M1" r:id="rId1" xr:uid="{3FB85039-AAAB-4667-876D-6E29946429A3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JSCE式</vt:lpstr>
      <vt:lpstr>ACI式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sangyo</dc:creator>
  <cp:lastModifiedBy>英夫 築城</cp:lastModifiedBy>
  <cp:lastPrinted>2015-02-09T09:17:38Z</cp:lastPrinted>
  <dcterms:created xsi:type="dcterms:W3CDTF">2015-02-09T08:42:15Z</dcterms:created>
  <dcterms:modified xsi:type="dcterms:W3CDTF">2024-07-08T03:05:50Z</dcterms:modified>
</cp:coreProperties>
</file>