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563ca029ea83dd16/デスクトップ/●マレーシアMM2H^0暮らしの手帳●/第二弾暮らしの手帳/EXCEL家計簿/Ver1.0納品前の使用ファイル一式/"/>
    </mc:Choice>
  </mc:AlternateContent>
  <xr:revisionPtr revIDLastSave="272" documentId="8_{FB023DBA-033B-487D-8FA2-B13920166853}" xr6:coauthVersionLast="47" xr6:coauthVersionMax="47" xr10:uidLastSave="{5DA68918-288C-448C-A0CB-F9BC01A45D2B}"/>
  <bookViews>
    <workbookView xWindow="0" yWindow="0" windowWidth="22296" windowHeight="12240" xr2:uid="{7DEEE922-84DD-452A-9310-EA6C728F77F1}"/>
  </bookViews>
  <sheets>
    <sheet name="簡易版家計簿" sheetId="8" r:id="rId1"/>
  </sheets>
  <definedNames>
    <definedName name="_xlnm.Print_Area" localSheetId="0">簡易版家計簿!$A$1:$O$112</definedName>
    <definedName name="_xlnm.Print_Titles" localSheetId="0">簡易版家計簿!$1:$2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8" l="1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L28" i="8"/>
  <c r="I29" i="8"/>
  <c r="L29" i="8"/>
  <c r="M29" i="8"/>
  <c r="I30" i="8"/>
  <c r="L30" i="8"/>
  <c r="M30" i="8"/>
  <c r="I31" i="8"/>
  <c r="L31" i="8"/>
  <c r="I32" i="8"/>
  <c r="L32" i="8"/>
  <c r="I33" i="8"/>
  <c r="L33" i="8"/>
  <c r="M33" i="8"/>
  <c r="I34" i="8"/>
  <c r="L34" i="8"/>
  <c r="I35" i="8"/>
  <c r="L35" i="8"/>
  <c r="M35" i="8"/>
  <c r="I36" i="8"/>
  <c r="L36" i="8"/>
  <c r="I37" i="8"/>
  <c r="L37" i="8"/>
  <c r="M37" i="8"/>
  <c r="I38" i="8"/>
  <c r="L38" i="8"/>
  <c r="I39" i="8"/>
  <c r="M39" i="8"/>
  <c r="I40" i="8"/>
  <c r="M40" i="8"/>
  <c r="I41" i="8"/>
  <c r="I42" i="8"/>
  <c r="I43" i="8"/>
  <c r="I44" i="8"/>
  <c r="I45" i="8"/>
  <c r="I46" i="8"/>
  <c r="I47" i="8"/>
  <c r="O47" i="8"/>
  <c r="I48" i="8"/>
  <c r="I49" i="8"/>
  <c r="L49" i="8"/>
  <c r="M49" i="8"/>
  <c r="I50" i="8"/>
  <c r="L50" i="8"/>
  <c r="M50" i="8"/>
  <c r="I51" i="8"/>
  <c r="L51" i="8"/>
  <c r="M51" i="8"/>
  <c r="I52" i="8"/>
  <c r="L52" i="8"/>
  <c r="M52" i="8"/>
  <c r="I53" i="8"/>
  <c r="L53" i="8"/>
  <c r="M53" i="8"/>
  <c r="O53" i="8"/>
  <c r="I54" i="8"/>
  <c r="O54" i="8"/>
  <c r="I55" i="8"/>
  <c r="I56" i="8"/>
  <c r="L56" i="8"/>
  <c r="M56" i="8"/>
  <c r="O56" i="8"/>
  <c r="I57" i="8"/>
  <c r="L57" i="8"/>
  <c r="M57" i="8"/>
  <c r="I58" i="8"/>
  <c r="L58" i="8"/>
  <c r="M58" i="8"/>
  <c r="I59" i="8"/>
  <c r="L59" i="8"/>
  <c r="M59" i="8"/>
  <c r="O59" i="8"/>
  <c r="I60" i="8"/>
  <c r="L60" i="8"/>
  <c r="M60" i="8"/>
  <c r="O60" i="8"/>
  <c r="I61" i="8"/>
  <c r="O61" i="8"/>
  <c r="I62" i="8"/>
  <c r="I63" i="8"/>
  <c r="L63" i="8"/>
  <c r="M63" i="8"/>
  <c r="I64" i="8"/>
  <c r="L64" i="8"/>
  <c r="M64" i="8"/>
  <c r="O64" i="8"/>
  <c r="I65" i="8"/>
  <c r="L65" i="8"/>
  <c r="M65" i="8"/>
  <c r="O65" i="8"/>
  <c r="I66" i="8"/>
  <c r="L66" i="8"/>
  <c r="M66" i="8"/>
  <c r="O66" i="8"/>
  <c r="I67" i="8"/>
  <c r="L67" i="8"/>
  <c r="M67" i="8"/>
  <c r="I68" i="8"/>
  <c r="O67" i="8" s="1"/>
  <c r="L68" i="8"/>
  <c r="M68" i="8"/>
  <c r="O68" i="8"/>
  <c r="I69" i="8"/>
  <c r="L69" i="8"/>
  <c r="M69" i="8"/>
  <c r="O69" i="8"/>
  <c r="I70" i="8"/>
  <c r="M34" i="8" s="1"/>
  <c r="L70" i="8"/>
  <c r="M70" i="8"/>
  <c r="O70" i="8"/>
  <c r="I71" i="8"/>
  <c r="L71" i="8"/>
  <c r="M71" i="8"/>
  <c r="O71" i="8"/>
  <c r="I72" i="8"/>
  <c r="L72" i="8"/>
  <c r="M72" i="8"/>
  <c r="O72" i="8"/>
  <c r="I73" i="8"/>
  <c r="L73" i="8"/>
  <c r="M73" i="8"/>
  <c r="O73" i="8"/>
  <c r="I74" i="8"/>
  <c r="O74" i="8"/>
  <c r="I75" i="8"/>
  <c r="I76" i="8"/>
  <c r="L76" i="8"/>
  <c r="M76" i="8"/>
  <c r="O76" i="8"/>
  <c r="I77" i="8"/>
  <c r="L77" i="8"/>
  <c r="M77" i="8"/>
  <c r="O77" i="8"/>
  <c r="I78" i="8"/>
  <c r="L78" i="8"/>
  <c r="M78" i="8"/>
  <c r="O78" i="8"/>
  <c r="I79" i="8"/>
  <c r="L79" i="8"/>
  <c r="M79" i="8"/>
  <c r="O79" i="8"/>
  <c r="I80" i="8"/>
  <c r="L80" i="8"/>
  <c r="M80" i="8"/>
  <c r="O80" i="8"/>
  <c r="I81" i="8"/>
  <c r="L81" i="8"/>
  <c r="M81" i="8"/>
  <c r="O81" i="8"/>
  <c r="I82" i="8"/>
  <c r="L82" i="8"/>
  <c r="M82" i="8"/>
  <c r="O82" i="8"/>
  <c r="I83" i="8"/>
  <c r="L83" i="8"/>
  <c r="M83" i="8"/>
  <c r="O83" i="8"/>
  <c r="I84" i="8"/>
  <c r="L84" i="8"/>
  <c r="M84" i="8"/>
  <c r="O84" i="8"/>
  <c r="I85" i="8"/>
  <c r="L85" i="8"/>
  <c r="M85" i="8"/>
  <c r="O85" i="8"/>
  <c r="I86" i="8"/>
  <c r="L86" i="8"/>
  <c r="M86" i="8"/>
  <c r="O86" i="8"/>
  <c r="I87" i="8"/>
  <c r="L87" i="8"/>
  <c r="M87" i="8"/>
  <c r="O87" i="8"/>
  <c r="I88" i="8"/>
  <c r="L88" i="8"/>
  <c r="M88" i="8"/>
  <c r="O88" i="8"/>
  <c r="I89" i="8"/>
  <c r="L89" i="8"/>
  <c r="M89" i="8"/>
  <c r="O89" i="8"/>
  <c r="I90" i="8"/>
  <c r="L90" i="8"/>
  <c r="M90" i="8"/>
  <c r="O90" i="8"/>
  <c r="I91" i="8"/>
  <c r="L91" i="8"/>
  <c r="M91" i="8"/>
  <c r="O91" i="8"/>
  <c r="I92" i="8"/>
  <c r="L92" i="8"/>
  <c r="M92" i="8"/>
  <c r="O92" i="8"/>
  <c r="I93" i="8"/>
  <c r="L93" i="8"/>
  <c r="M93" i="8"/>
  <c r="O93" i="8"/>
  <c r="I94" i="8"/>
  <c r="I95" i="8"/>
  <c r="I96" i="8"/>
  <c r="I97" i="8"/>
  <c r="L97" i="8"/>
  <c r="M97" i="8"/>
  <c r="O97" i="8"/>
  <c r="I98" i="8"/>
  <c r="L98" i="8"/>
  <c r="M98" i="8"/>
  <c r="O98" i="8"/>
  <c r="I99" i="8"/>
  <c r="L99" i="8"/>
  <c r="M99" i="8"/>
  <c r="O99" i="8"/>
  <c r="I100" i="8"/>
  <c r="L100" i="8"/>
  <c r="M100" i="8"/>
  <c r="O100" i="8"/>
  <c r="I101" i="8"/>
  <c r="L101" i="8"/>
  <c r="M101" i="8"/>
  <c r="O101" i="8"/>
  <c r="I102" i="8"/>
  <c r="L102" i="8"/>
  <c r="M102" i="8"/>
  <c r="O102" i="8"/>
  <c r="I103" i="8"/>
  <c r="L103" i="8"/>
  <c r="M103" i="8"/>
  <c r="O103" i="8"/>
  <c r="I104" i="8"/>
  <c r="L104" i="8"/>
  <c r="M104" i="8"/>
  <c r="O104" i="8"/>
  <c r="I105" i="8"/>
  <c r="L105" i="8"/>
  <c r="M105" i="8"/>
  <c r="O105" i="8"/>
  <c r="I106" i="8"/>
  <c r="L106" i="8"/>
  <c r="M106" i="8"/>
  <c r="O106" i="8"/>
  <c r="I107" i="8"/>
  <c r="L107" i="8"/>
  <c r="M107" i="8"/>
  <c r="O107" i="8"/>
  <c r="I108" i="8"/>
  <c r="M108" i="8"/>
  <c r="O108" i="8"/>
  <c r="I109" i="8"/>
  <c r="I110" i="8"/>
  <c r="L110" i="8"/>
  <c r="M110" i="8"/>
  <c r="H1" i="8" s="1"/>
  <c r="O110" i="8"/>
  <c r="I111" i="8"/>
  <c r="L111" i="8"/>
  <c r="M111" i="8"/>
  <c r="O111" i="8"/>
  <c r="I112" i="8"/>
  <c r="L112" i="8"/>
  <c r="M112" i="8"/>
  <c r="O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48" i="8"/>
  <c r="I249" i="8"/>
  <c r="I250" i="8"/>
  <c r="I251" i="8"/>
  <c r="I252" i="8"/>
  <c r="I253" i="8"/>
  <c r="I254" i="8"/>
  <c r="I255" i="8"/>
  <c r="I256" i="8"/>
  <c r="I257" i="8"/>
  <c r="I258" i="8"/>
  <c r="I259" i="8"/>
  <c r="I260" i="8"/>
  <c r="I261" i="8"/>
  <c r="I262" i="8"/>
  <c r="I263" i="8"/>
  <c r="I264" i="8"/>
  <c r="I265" i="8"/>
  <c r="I266" i="8"/>
  <c r="I267" i="8"/>
  <c r="I268" i="8"/>
  <c r="I269" i="8"/>
  <c r="I270" i="8"/>
  <c r="I271" i="8"/>
  <c r="I272" i="8"/>
  <c r="I273" i="8"/>
  <c r="I274" i="8"/>
  <c r="I275" i="8"/>
  <c r="I276" i="8"/>
  <c r="I277" i="8"/>
  <c r="I278" i="8"/>
  <c r="I279" i="8"/>
  <c r="I280" i="8"/>
  <c r="I281" i="8"/>
  <c r="I282" i="8"/>
  <c r="I283" i="8"/>
  <c r="I284" i="8"/>
  <c r="I285" i="8"/>
  <c r="I286" i="8"/>
  <c r="I287" i="8"/>
  <c r="I288" i="8"/>
  <c r="I289" i="8"/>
  <c r="I290" i="8"/>
  <c r="I291" i="8"/>
  <c r="I292" i="8"/>
  <c r="I293" i="8"/>
  <c r="I294" i="8"/>
  <c r="I295" i="8"/>
  <c r="I296" i="8"/>
  <c r="I297" i="8"/>
  <c r="I298" i="8"/>
  <c r="I299" i="8"/>
  <c r="I300" i="8"/>
  <c r="I301" i="8"/>
  <c r="I302" i="8"/>
  <c r="I303" i="8"/>
  <c r="I304" i="8"/>
  <c r="I305" i="8"/>
  <c r="I306" i="8"/>
  <c r="I307" i="8"/>
  <c r="I308" i="8"/>
  <c r="I309" i="8"/>
  <c r="I310" i="8"/>
  <c r="I311" i="8"/>
  <c r="I312" i="8"/>
  <c r="I313" i="8"/>
  <c r="I314" i="8"/>
  <c r="I315" i="8"/>
  <c r="I316" i="8"/>
  <c r="I317" i="8"/>
  <c r="I318" i="8"/>
  <c r="I319" i="8"/>
  <c r="I320" i="8"/>
  <c r="I321" i="8"/>
  <c r="I322" i="8"/>
  <c r="I323" i="8"/>
  <c r="I324" i="8"/>
  <c r="I325" i="8"/>
  <c r="I326" i="8"/>
  <c r="I327" i="8"/>
  <c r="I328" i="8"/>
  <c r="I329" i="8"/>
  <c r="I330" i="8"/>
  <c r="I331" i="8"/>
  <c r="I332" i="8"/>
  <c r="I333" i="8"/>
  <c r="I334" i="8"/>
  <c r="I335" i="8"/>
  <c r="I336" i="8"/>
  <c r="I337" i="8"/>
  <c r="I338" i="8"/>
  <c r="I339" i="8"/>
  <c r="I340" i="8"/>
  <c r="I341" i="8"/>
  <c r="I342" i="8"/>
  <c r="I343" i="8"/>
  <c r="I344" i="8"/>
  <c r="I345" i="8"/>
  <c r="I346" i="8"/>
  <c r="I347" i="8"/>
  <c r="I348" i="8"/>
  <c r="I349" i="8"/>
  <c r="I350" i="8"/>
  <c r="I351" i="8"/>
  <c r="I352" i="8"/>
  <c r="I353" i="8"/>
  <c r="I354" i="8"/>
  <c r="I355" i="8"/>
  <c r="I356" i="8"/>
  <c r="I357" i="8"/>
  <c r="I358" i="8"/>
  <c r="I359" i="8"/>
  <c r="I360" i="8"/>
  <c r="I361" i="8"/>
  <c r="I362" i="8"/>
  <c r="I363" i="8"/>
  <c r="I364" i="8"/>
  <c r="I365" i="8"/>
  <c r="I366" i="8"/>
  <c r="I367" i="8"/>
  <c r="I368" i="8"/>
  <c r="I369" i="8"/>
  <c r="I370" i="8"/>
  <c r="I371" i="8"/>
  <c r="I372" i="8"/>
  <c r="I373" i="8"/>
  <c r="I374" i="8"/>
  <c r="I375" i="8"/>
  <c r="I376" i="8"/>
  <c r="I377" i="8"/>
  <c r="I378" i="8"/>
  <c r="I379" i="8"/>
  <c r="I380" i="8"/>
  <c r="I381" i="8"/>
  <c r="I382" i="8"/>
  <c r="I383" i="8"/>
  <c r="I384" i="8"/>
  <c r="I385" i="8"/>
  <c r="I386" i="8"/>
  <c r="I387" i="8"/>
  <c r="I388" i="8"/>
  <c r="I389" i="8"/>
  <c r="I390" i="8"/>
  <c r="I391" i="8"/>
  <c r="I392" i="8"/>
  <c r="I393" i="8"/>
  <c r="I394" i="8"/>
  <c r="I395" i="8"/>
  <c r="I396" i="8"/>
  <c r="I397" i="8"/>
  <c r="I398" i="8"/>
  <c r="I399" i="8"/>
  <c r="I400" i="8"/>
  <c r="I401" i="8"/>
  <c r="I402" i="8"/>
  <c r="I403" i="8"/>
  <c r="I404" i="8"/>
  <c r="I405" i="8"/>
  <c r="I406" i="8"/>
  <c r="I407" i="8"/>
  <c r="I408" i="8"/>
  <c r="I409" i="8"/>
  <c r="I410" i="8"/>
  <c r="I411" i="8"/>
  <c r="I412" i="8"/>
  <c r="I413" i="8"/>
  <c r="I414" i="8"/>
  <c r="I415" i="8"/>
  <c r="I416" i="8"/>
  <c r="I417" i="8"/>
  <c r="I418" i="8"/>
  <c r="I419" i="8"/>
  <c r="I420" i="8"/>
  <c r="I421" i="8"/>
  <c r="I422" i="8"/>
  <c r="I423" i="8"/>
  <c r="I424" i="8"/>
  <c r="I425" i="8"/>
  <c r="I426" i="8"/>
  <c r="I427" i="8"/>
  <c r="I428" i="8"/>
  <c r="I429" i="8"/>
  <c r="I430" i="8"/>
  <c r="I431" i="8"/>
  <c r="I432" i="8"/>
  <c r="I433" i="8"/>
  <c r="I434" i="8"/>
  <c r="I435" i="8"/>
  <c r="I436" i="8"/>
  <c r="I437" i="8"/>
  <c r="I438" i="8"/>
  <c r="I439" i="8"/>
  <c r="I440" i="8"/>
  <c r="I441" i="8"/>
  <c r="I442" i="8"/>
  <c r="I443" i="8"/>
  <c r="I444" i="8"/>
  <c r="I445" i="8"/>
  <c r="I446" i="8"/>
  <c r="I447" i="8"/>
  <c r="I448" i="8"/>
  <c r="I449" i="8"/>
  <c r="I450" i="8"/>
  <c r="I451" i="8"/>
  <c r="I452" i="8"/>
  <c r="I453" i="8"/>
  <c r="I454" i="8"/>
  <c r="I455" i="8"/>
  <c r="I456" i="8"/>
  <c r="I457" i="8"/>
  <c r="I458" i="8"/>
  <c r="I459" i="8"/>
  <c r="I460" i="8"/>
  <c r="I461" i="8"/>
  <c r="I462" i="8"/>
  <c r="I463" i="8"/>
  <c r="I464" i="8"/>
  <c r="I465" i="8"/>
  <c r="I466" i="8"/>
  <c r="I467" i="8"/>
  <c r="I468" i="8"/>
  <c r="I469" i="8"/>
  <c r="I470" i="8"/>
  <c r="I471" i="8"/>
  <c r="I472" i="8"/>
  <c r="I473" i="8"/>
  <c r="I474" i="8"/>
  <c r="I475" i="8"/>
  <c r="I476" i="8"/>
  <c r="I477" i="8"/>
  <c r="I478" i="8"/>
  <c r="I479" i="8"/>
  <c r="I480" i="8"/>
  <c r="I481" i="8"/>
  <c r="I482" i="8"/>
  <c r="I483" i="8"/>
  <c r="I484" i="8"/>
  <c r="I485" i="8"/>
  <c r="I486" i="8"/>
  <c r="I487" i="8"/>
  <c r="I488" i="8"/>
  <c r="I489" i="8"/>
  <c r="I490" i="8"/>
  <c r="I491" i="8"/>
  <c r="I492" i="8"/>
  <c r="I493" i="8"/>
  <c r="I494" i="8"/>
  <c r="I495" i="8"/>
  <c r="I496" i="8"/>
  <c r="I497" i="8"/>
  <c r="I498" i="8"/>
  <c r="I499" i="8"/>
  <c r="I500" i="8"/>
  <c r="I501" i="8"/>
  <c r="I502" i="8"/>
  <c r="I503" i="8"/>
  <c r="I504" i="8"/>
  <c r="I505" i="8"/>
  <c r="I506" i="8"/>
  <c r="I507" i="8"/>
  <c r="I508" i="8"/>
  <c r="I509" i="8"/>
  <c r="I510" i="8"/>
  <c r="I511" i="8"/>
  <c r="I512" i="8"/>
  <c r="I513" i="8"/>
  <c r="I514" i="8"/>
  <c r="I515" i="8"/>
  <c r="I516" i="8"/>
  <c r="I517" i="8"/>
  <c r="I518" i="8"/>
  <c r="I519" i="8"/>
  <c r="I520" i="8"/>
  <c r="I521" i="8"/>
  <c r="I522" i="8"/>
  <c r="I523" i="8"/>
  <c r="I524" i="8"/>
  <c r="I525" i="8"/>
  <c r="I526" i="8"/>
  <c r="I527" i="8"/>
  <c r="I528" i="8"/>
  <c r="I529" i="8"/>
  <c r="I530" i="8"/>
  <c r="I531" i="8"/>
  <c r="I532" i="8"/>
  <c r="I533" i="8"/>
  <c r="I534" i="8"/>
  <c r="I535" i="8"/>
  <c r="I536" i="8"/>
  <c r="I537" i="8"/>
  <c r="I538" i="8"/>
  <c r="I539" i="8"/>
  <c r="I540" i="8"/>
  <c r="I541" i="8"/>
  <c r="I542" i="8"/>
  <c r="I543" i="8"/>
  <c r="I544" i="8"/>
  <c r="I545" i="8"/>
  <c r="I546" i="8"/>
  <c r="I547" i="8"/>
  <c r="I548" i="8"/>
  <c r="I549" i="8"/>
  <c r="I550" i="8"/>
  <c r="I551" i="8"/>
  <c r="I552" i="8"/>
  <c r="I553" i="8"/>
  <c r="I554" i="8"/>
  <c r="I555" i="8"/>
  <c r="I556" i="8"/>
  <c r="I557" i="8"/>
  <c r="I558" i="8"/>
  <c r="I559" i="8"/>
  <c r="I560" i="8"/>
  <c r="I561" i="8"/>
  <c r="I562" i="8"/>
  <c r="I563" i="8"/>
  <c r="I564" i="8"/>
  <c r="I565" i="8"/>
  <c r="I566" i="8"/>
  <c r="I567" i="8"/>
  <c r="I568" i="8"/>
  <c r="I569" i="8"/>
  <c r="I570" i="8"/>
  <c r="I571" i="8"/>
  <c r="I572" i="8"/>
  <c r="I573" i="8"/>
  <c r="I574" i="8"/>
  <c r="I575" i="8"/>
  <c r="I576" i="8"/>
  <c r="I577" i="8"/>
  <c r="I578" i="8"/>
  <c r="I579" i="8"/>
  <c r="I580" i="8"/>
  <c r="I581" i="8"/>
  <c r="I582" i="8"/>
  <c r="I583" i="8"/>
  <c r="I584" i="8"/>
  <c r="I585" i="8"/>
  <c r="I586" i="8"/>
  <c r="I587" i="8"/>
  <c r="I588" i="8"/>
  <c r="I589" i="8"/>
  <c r="I590" i="8"/>
  <c r="I591" i="8"/>
  <c r="I592" i="8"/>
  <c r="I593" i="8"/>
  <c r="I594" i="8"/>
  <c r="I595" i="8"/>
  <c r="I596" i="8"/>
  <c r="I597" i="8"/>
  <c r="I598" i="8"/>
  <c r="I599" i="8"/>
  <c r="I600" i="8"/>
  <c r="I601" i="8"/>
  <c r="I602" i="8"/>
  <c r="I603" i="8"/>
  <c r="I604" i="8"/>
  <c r="I605" i="8"/>
  <c r="I606" i="8"/>
  <c r="I607" i="8"/>
  <c r="I608" i="8"/>
  <c r="I609" i="8"/>
  <c r="I1" i="8" l="1"/>
  <c r="L1" i="8" s="1"/>
  <c r="O52" i="8"/>
  <c r="O58" i="8"/>
  <c r="M41" i="8"/>
  <c r="M44" i="8" s="1"/>
  <c r="O49" i="8"/>
  <c r="O57" i="8"/>
  <c r="O63" i="8"/>
  <c r="M38" i="8"/>
  <c r="M31" i="8"/>
  <c r="O51" i="8"/>
  <c r="O50" i="8"/>
  <c r="M36" i="8"/>
  <c r="M32" i="8"/>
  <c r="M28" i="8"/>
  <c r="M43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岡村文雄</author>
    <author xml:space="preserve">     </author>
  </authors>
  <commentList>
    <comment ref="A1" authorId="0" shapeId="0" xr:uid="{ACFCD320-553C-4C8D-962D-9F3EC97830F1}">
      <text>
        <r>
          <rPr>
            <b/>
            <sz val="12"/>
            <color indexed="10"/>
            <rFont val="MS P ゴシック"/>
            <charset val="128"/>
          </rPr>
          <t xml:space="preserve">①行や列の追加、削除は厳禁です！本体の家計簿と整合性がなくなります。
</t>
        </r>
        <r>
          <rPr>
            <sz val="11"/>
            <color indexed="81"/>
            <rFont val="MS P ゴシック"/>
            <charset val="128"/>
          </rPr>
          <t>②修正、変更が出来ない場合、「校閲」⇒「シート保護の解除」を！</t>
        </r>
        <r>
          <rPr>
            <b/>
            <sz val="12"/>
            <color indexed="10"/>
            <rFont val="MS P ゴシック"/>
            <charset val="128"/>
          </rPr>
          <t xml:space="preserve">
</t>
        </r>
        <r>
          <rPr>
            <sz val="12"/>
            <color indexed="81"/>
            <rFont val="MS P ゴシック"/>
            <charset val="128"/>
          </rPr>
          <t>　　　　　（パスワードは1234です）
③本シートに明細は600件強入力可。(20明細/日×30日)
④スマホの役割は出掛けた先での即時入力です。集計処理はパソコンです。
　　よって、入力は海外でスマホを、集計は日本側のパソコンですると、
　　集計結果をスマホで見ることができます。(Microsoft 365利用時)
⑤簡易版は単一シートです。２つ以上のシートは持たない様にしてください。
⑥簡易版の最大の目的は、出先で買い物をした時、直ぐに家計簿に伝票明細入力
　　出来ることにあります。
　　帰宅後、まとめて入力することはやがて家計簿に「挫折」する原因になります。
　　パソコンでのみ入力と集計を行い、１ファイルで複数のシートを使用した方が
　　年集計には便利かも。入力明細が少ないなら。
⑦スマホで「メモ」（紫色の吹き出し）を見たければ、
　　当吹き出しをタッチすると、画面下に「メモ」内容が表示されます。
⑧また、本簡易版シートを介して、家計簿データのバックアップや他機への
　「家計簿」の移管作業に活用できます。</t>
        </r>
        <r>
          <rPr>
            <sz val="11"/>
            <color indexed="81"/>
            <rFont val="MS P ゴシック"/>
            <charset val="128"/>
          </rPr>
          <t xml:space="preserve">
</t>
        </r>
      </text>
    </comment>
    <comment ref="B1" authorId="0" shapeId="0" xr:uid="{34072CC2-B2FD-4EB4-8F46-D4ECECD911E9}">
      <text>
        <r>
          <rPr>
            <sz val="12"/>
            <color indexed="81"/>
            <rFont val="MS P ゴシック"/>
            <charset val="128"/>
          </rPr>
          <t>原本ファイルをどこかに保存しておいてください！
（お薦め方法）
常時使う分は決まったフォルダー内に決めた名称で保存する。
外出時に、本家計簿シートの更新が出来ない場合は、
この決められた名称にした簡易版シートを絶えず使う。</t>
        </r>
      </text>
    </comment>
    <comment ref="E1" authorId="0" shapeId="0" xr:uid="{172E894B-F4D7-4C60-9E22-8D25995B5780}">
      <text>
        <r>
          <rPr>
            <sz val="12"/>
            <color indexed="81"/>
            <rFont val="MS P ゴシック"/>
            <charset val="128"/>
          </rPr>
          <t>(1) シート上に入力する文字で次の6文字は使用しても構いませんが、
　　本体家計簿での検索時の語句には使用できません。
　</t>
        </r>
        <r>
          <rPr>
            <b/>
            <sz val="12"/>
            <color indexed="10"/>
            <rFont val="MS P ゴシック"/>
            <charset val="128"/>
          </rPr>
          <t>①コロン(:)　②円記号(\)　③疑問符(?)　④角括弧([ ]) 　⑤スラッシュ(/)</t>
        </r>
        <r>
          <rPr>
            <sz val="11"/>
            <color indexed="81"/>
            <rFont val="MS P ゴシック"/>
            <charset val="128"/>
          </rPr>
          <t>（日付欄は除外）</t>
        </r>
        <r>
          <rPr>
            <b/>
            <sz val="12"/>
            <color indexed="10"/>
            <rFont val="MS P ゴシック"/>
            <charset val="128"/>
          </rPr>
          <t>　⑥アスタリスク(*)</t>
        </r>
        <r>
          <rPr>
            <sz val="12"/>
            <color indexed="81"/>
            <rFont val="MS P ゴシック"/>
            <charset val="128"/>
          </rPr>
          <t>　
　　　　　ただし、セルM4に「￥」は使用可。
（理由）検索排出シート処理時、シート名に使えないため。
(2) 何らかの理由で「保護」のセルを変更したい場合は「校閲」⇒「解除」を
　　してから行ってください。ただし、過度な変更は障害の元になります。
　　　　　（パスワード入力が必要なら、「１２３４」です。）</t>
        </r>
      </text>
    </comment>
    <comment ref="F1" authorId="1" shapeId="0" xr:uid="{317CFBB8-FFE2-40DE-97C6-4A7732160F2E}">
      <text>
        <r>
          <rPr>
            <sz val="12"/>
            <color indexed="81"/>
            <rFont val="ＭＳ Ｐ明朝"/>
            <family val="1"/>
            <charset val="128"/>
          </rPr>
          <t xml:space="preserve">この簡易版家計簿は「マクロ有効」シートではなく「一般」のEXCELファイルにしています。
本体家計簿から下記４件を割愛しています。
①右側の操作卓のボタンに関わる全ての機能
②オプションボタンによる「価格」の小数点表示制御
　　※小数点表示が必要ない時でも、そのまま使用して下さい。
③オプションボタンによる明細部の背景色制御
④非表示のテンプレート（検索用と合算用の２シート）
</t>
        </r>
        <r>
          <rPr>
            <b/>
            <sz val="12"/>
            <color indexed="81"/>
            <rFont val="ＭＳ Ｐ明朝"/>
            <family val="1"/>
            <charset val="128"/>
          </rPr>
          <t>《割愛理由》　出先での合言葉「</t>
        </r>
        <r>
          <rPr>
            <b/>
            <sz val="16"/>
            <color indexed="10"/>
            <rFont val="ＭＳ Ｐ明朝"/>
            <family val="1"/>
            <charset val="128"/>
          </rPr>
          <t>入力するなら今でしょ!!</t>
        </r>
        <r>
          <rPr>
            <b/>
            <sz val="12"/>
            <color indexed="81"/>
            <rFont val="ＭＳ Ｐ明朝"/>
            <family val="1"/>
            <charset val="128"/>
          </rPr>
          <t>」</t>
        </r>
        <r>
          <rPr>
            <sz val="9"/>
            <color indexed="81"/>
            <rFont val="ＭＳ Ｐ明朝"/>
            <family val="1"/>
            <charset val="128"/>
          </rPr>
          <t>(表現のパクリです)</t>
        </r>
        <r>
          <rPr>
            <sz val="12"/>
            <color indexed="81"/>
            <rFont val="ＭＳ Ｐ明朝"/>
            <family val="1"/>
            <charset val="128"/>
          </rPr>
          <t xml:space="preserve">
外出時に、「マクロ」付が災いして、スマホで本体家計簿を更新出来ないときがある。その対応策として、当簡易家計簿ファイルで明細データの入力を「</t>
        </r>
        <r>
          <rPr>
            <b/>
            <sz val="12"/>
            <color indexed="10"/>
            <rFont val="ＭＳ Ｐ明朝"/>
            <family val="1"/>
            <charset val="128"/>
          </rPr>
          <t>現場</t>
        </r>
        <r>
          <rPr>
            <sz val="12"/>
            <color indexed="81"/>
            <rFont val="ＭＳ Ｐ明朝"/>
            <family val="1"/>
            <charset val="128"/>
          </rPr>
          <t>」で行う。本体家計簿操作できる時には、直接入力しても構いませんが、二重登録にならない様に気を付けて。</t>
        </r>
      </text>
    </comment>
    <comment ref="H1" authorId="0" shapeId="0" xr:uid="{1A5D6FAF-40D5-4485-B473-90D2D8F4E127}">
      <text>
        <r>
          <rPr>
            <sz val="11"/>
            <color indexed="81"/>
            <rFont val="MS P ゴシック"/>
            <family val="3"/>
            <charset val="128"/>
          </rPr>
          <t>基準通貨での収入合計額</t>
        </r>
      </text>
    </comment>
    <comment ref="I1" authorId="0" shapeId="0" xr:uid="{4E1B93D0-91B4-4CD6-AA12-35A8E3350B38}">
      <text>
        <r>
          <rPr>
            <sz val="11"/>
            <color indexed="81"/>
            <rFont val="MS P ゴシック"/>
            <family val="3"/>
            <charset val="128"/>
          </rPr>
          <t>基準通貨での支出合計額</t>
        </r>
      </text>
    </comment>
    <comment ref="L1" authorId="0" shapeId="0" xr:uid="{669E28FB-584D-42A2-8191-CF532EA29D6A}">
      <text>
        <r>
          <rPr>
            <sz val="12"/>
            <color indexed="81"/>
            <rFont val="MS P ゴシック"/>
            <charset val="128"/>
          </rPr>
          <t>収支＝収入-支出</t>
        </r>
      </text>
    </comment>
    <comment ref="B2" authorId="0" shapeId="0" xr:uid="{646E33B0-696B-4ADA-839C-B0DED66D61AA}">
      <text>
        <r>
          <rPr>
            <sz val="12"/>
            <color indexed="81"/>
            <rFont val="MS P ゴシック"/>
            <family val="3"/>
            <charset val="128"/>
          </rPr>
          <t>入力は(月)／(日)で！
年は今の年ならば不要！</t>
        </r>
      </text>
    </comment>
    <comment ref="C2" authorId="0" shapeId="0" xr:uid="{963B413E-B77E-4ABA-A648-820904340C84}">
      <text>
        <r>
          <rPr>
            <sz val="11"/>
            <color indexed="81"/>
            <rFont val="MS P ゴシック"/>
            <family val="3"/>
            <charset val="128"/>
          </rPr>
          <t>店名だと、後で何処で買ったのか検索時に利用可能です。
よって、使用頻度の多い所を右枠に登録し、頻度の少ない店や場所はその都度入力
又は他からコピーをしてください！</t>
        </r>
      </text>
    </comment>
    <comment ref="F2" authorId="0" shapeId="0" xr:uid="{7A001E7A-CCFC-4441-8F5D-1D1F9EA2A570}">
      <text>
        <r>
          <rPr>
            <sz val="12"/>
            <color indexed="81"/>
            <rFont val="MS P ゴシック"/>
            <charset val="128"/>
          </rPr>
          <t xml:space="preserve">小数点２桁表示は＄やRM等の買い物用です。
が、簡易版には切り替えオプションボタンがありません。
今は必要なくても、海外出張・旅行で必要な場合が出てきます。
このままでお願いします。
</t>
        </r>
        <r>
          <rPr>
            <b/>
            <sz val="12"/>
            <color indexed="10"/>
            <rFont val="MS P ゴシック"/>
            <charset val="128"/>
          </rPr>
          <t>【注意】</t>
        </r>
        <r>
          <rPr>
            <sz val="12"/>
            <color indexed="81"/>
            <rFont val="MS P ゴシック"/>
            <charset val="128"/>
          </rPr>
          <t xml:space="preserve">
スマホでの入力ではまずないことです。
</t>
        </r>
        <r>
          <rPr>
            <b/>
            <u/>
            <sz val="12"/>
            <color indexed="10"/>
            <rFont val="MS P ゴシック"/>
            <charset val="128"/>
          </rPr>
          <t>パソコンにて本シートで価格を入力する時</t>
        </r>
        <r>
          <rPr>
            <sz val="12"/>
            <color indexed="81"/>
            <rFont val="MS P ゴシック"/>
            <charset val="128"/>
          </rPr>
          <t xml:space="preserve">、ほかの項目入力に続けて「全角文字」のままで金額を入力するとI列の基準通貨がエラーになります。通常の家計簿シートでは「ソフト」が全角文字の場合は半角数字に変換しています。※EXCELの関数(ASC)もありますが、自セルに設定はできません。
</t>
        </r>
      </text>
    </comment>
    <comment ref="H2" authorId="0" shapeId="0" xr:uid="{2A776911-648C-4883-96A4-544A81DFBF45}">
      <text>
        <r>
          <rPr>
            <sz val="12"/>
            <color indexed="81"/>
            <rFont val="MS P ゴシック"/>
            <charset val="128"/>
          </rPr>
          <t>費目集計結果を知りたければ、セルM28～M41を参照してください！</t>
        </r>
      </text>
    </comment>
    <comment ref="I2" authorId="0" shapeId="0" xr:uid="{CAA2BE82-EE46-4ACC-8059-3A5B0DA737E8}">
      <text>
        <r>
          <rPr>
            <sz val="12"/>
            <color indexed="81"/>
            <rFont val="MS P ゴシック"/>
            <charset val="128"/>
          </rPr>
          <t>通常、内部式は保護状態にしています。
もし、誤って</t>
        </r>
        <r>
          <rPr>
            <b/>
            <sz val="12"/>
            <color indexed="10"/>
            <rFont val="MS P ゴシック"/>
            <charset val="128"/>
          </rPr>
          <t>式を消した場合は</t>
        </r>
        <r>
          <rPr>
            <sz val="12"/>
            <color indexed="81"/>
            <rFont val="MS P ゴシック"/>
            <charset val="128"/>
          </rPr>
          <t>、「校閲」メニューで
　シート保護を解除して他のセルをコピーしてください。
　　　　パスワードは「１２３４」です。
作業が終われば、</t>
        </r>
        <r>
          <rPr>
            <b/>
            <u/>
            <sz val="12"/>
            <color indexed="10"/>
            <rFont val="MS P ゴシック"/>
            <charset val="128"/>
          </rPr>
          <t>手操作での保護</t>
        </r>
        <r>
          <rPr>
            <sz val="12"/>
            <color indexed="81"/>
            <rFont val="MS P ゴシック"/>
            <charset val="128"/>
          </rPr>
          <t>を行ってください。手引書参照。</t>
        </r>
      </text>
    </comment>
    <comment ref="M3" authorId="0" shapeId="0" xr:uid="{9A74008A-6982-4ADF-BEFF-639D28F9B2EB}">
      <text>
        <r>
          <rPr>
            <sz val="11"/>
            <color indexed="81"/>
            <rFont val="MS P ゴシック"/>
            <family val="3"/>
            <charset val="128"/>
          </rPr>
          <t>単なるメモ用。
他のセルとは全く関係なし！</t>
        </r>
      </text>
    </comment>
    <comment ref="L4" authorId="0" shapeId="0" xr:uid="{DB5387F0-F150-4C44-AB3F-3F0EDA706FBC}">
      <text>
        <r>
          <rPr>
            <b/>
            <sz val="12"/>
            <color indexed="10"/>
            <rFont val="MS P ゴシック"/>
            <charset val="128"/>
          </rPr>
          <t xml:space="preserve">※明細で既に使用した「通貨」名を途中で
　変更すると正しく集計されません！
</t>
        </r>
        <r>
          <rPr>
            <sz val="11"/>
            <color indexed="81"/>
            <rFont val="MS P ゴシック"/>
            <charset val="128"/>
          </rPr>
          <t>日本円だけでご利用される時は、
「通貨」欄に円を、「円」欄に１を入力して下さい。
国外旅行をされる方は、あらかじめ使用予定の通貨レートをネットで調べ、入力してから旅行を！
※変動のあるレートを扱う以上、正確な基準通貨額にはなりません。利用時点でのレートとカード会社精算時のレートの違い等による為。</t>
        </r>
      </text>
    </comment>
    <comment ref="M4" authorId="0" shapeId="0" xr:uid="{A498DD32-5CFE-43ED-94FC-91D1F4EA2886}">
      <text>
        <r>
          <rPr>
            <sz val="12"/>
            <color indexed="81"/>
            <rFont val="MS P ゴシック"/>
            <charset val="128"/>
          </rPr>
          <t>本体家計簿に合わせてください。
【参考：本体家計簿では】
①通貨が一つだけの場合、
　　　「品目」が入力された時に単位が自動表示されます。
②円を基準にしていますが、ドル基準などでも問題ありません！
（現地通貨を「体得」した方用の対処です）</t>
        </r>
        <r>
          <rPr>
            <b/>
            <u/>
            <sz val="12"/>
            <color indexed="10"/>
            <rFont val="MS P ゴシック"/>
            <charset val="128"/>
          </rPr>
          <t>使用開始後、変更厳禁！</t>
        </r>
        <r>
          <rPr>
            <sz val="12"/>
            <color indexed="81"/>
            <rFont val="MS P ゴシック"/>
            <charset val="128"/>
          </rPr>
          <t xml:space="preserve">
本セルM４の項目名のみを円⇒＄などに変更してください！
セルI2「円換算」等は「費目別集計」時に自動編集します。
③もし、使用通貨が５種類以上になる場合は２シートに分けるか、
使用頻度の一番少ない通貨を５種類内の通貨に統一して下さい。
(注意)　「費目」同様、変更した時点で、その前後の集計は別々に行う必要があります、当然ながら。
(参考)
インドネシアルピア(Rp)など桁数がやたらと多い通貨はRpではなく、ｋＲｐなど下３桁までを一つの通貨単位とした方が管理し易いです。また、紙幣受け渡しもその様に解釈(=下３桁を無視)すると、桁数ミスは少なくなります。
</t>
        </r>
        <r>
          <rPr>
            <sz val="12"/>
            <color indexed="10"/>
            <rFont val="MS P ゴシック"/>
            <charset val="128"/>
          </rPr>
          <t>【注意】</t>
        </r>
        <r>
          <rPr>
            <sz val="12"/>
            <color indexed="81"/>
            <rFont val="MS P ゴシック"/>
            <charset val="128"/>
          </rPr>
          <t xml:space="preserve">スマホでの入力ではまずないことです。
</t>
        </r>
        <r>
          <rPr>
            <b/>
            <sz val="12"/>
            <color indexed="10"/>
            <rFont val="MS P ゴシック"/>
            <charset val="128"/>
          </rPr>
          <t>パソコンにて本シートで価格を入力する時</t>
        </r>
        <r>
          <rPr>
            <sz val="12"/>
            <color indexed="81"/>
            <rFont val="MS P ゴシック"/>
            <charset val="128"/>
          </rPr>
          <t xml:space="preserve">、ほかの項目入力に続けて「全角文字」のままで金額を入力するとI列の基準通貨がエラーになります。通常の家計簿シートでは「ソフト」が全角文字の場合は半角数字に変換しています。
※EXCELの関数(ASC)もありますが、自セルに設定はできません。
</t>
        </r>
      </text>
    </comment>
    <comment ref="O4" authorId="0" shapeId="0" xr:uid="{207EC39C-F0BC-4CB9-A060-3E935DBC606C}">
      <text>
        <r>
          <rPr>
            <sz val="12"/>
            <color indexed="81"/>
            <rFont val="MS P ゴシック"/>
            <charset val="128"/>
          </rPr>
          <t>必要ならば、使用頻度の高い１８品目に適時、入力・変更してください！
（案です）月１回のものは</t>
        </r>
        <r>
          <rPr>
            <b/>
            <u/>
            <sz val="12"/>
            <color indexed="81"/>
            <rFont val="MS P ゴシック"/>
            <charset val="128"/>
          </rPr>
          <t>共通名で</t>
        </r>
        <r>
          <rPr>
            <sz val="12"/>
            <color indexed="81"/>
            <rFont val="MS P ゴシック"/>
            <charset val="128"/>
          </rPr>
          <t>！
例えば、「保険」で登録し、明細入力時に「保険」を選択後、車輛、火災、生命、自賠責等を追記入力 
⇒　検索時に「保険」を指定すれば、保険と名の付く該当は全て抽出されます。同様に「車の」「家の」を登録し、適時その後にガソリン代とか水道修理代と入力すれば、車や家の維持費としてまとめて抽出できます。</t>
        </r>
      </text>
    </comment>
    <comment ref="L11" authorId="0" shapeId="0" xr:uid="{7ABA6720-D167-41E5-A92F-DEC08A82FF0F}">
      <text>
        <r>
          <rPr>
            <sz val="12"/>
            <color indexed="81"/>
            <rFont val="MS P ゴシック"/>
            <charset val="128"/>
          </rPr>
          <t>案です。クレジットカードが多種類の場合、
「クレカ」でとりあえず登録。
個々の明細入力時に「クレカ」の後に略号等を入力
　⇒　「クレカ」で検索すると全種が判別できます。
適時変更可能です。</t>
        </r>
      </text>
    </comment>
    <comment ref="M11" authorId="0" shapeId="0" xr:uid="{25895FC9-F856-4628-8AAB-FCA11D9FCD3D}">
      <text>
        <r>
          <rPr>
            <sz val="12"/>
            <color indexed="81"/>
            <rFont val="MS P ゴシック"/>
            <charset val="128"/>
          </rPr>
          <t>適時変更可能です。</t>
        </r>
      </text>
    </comment>
    <comment ref="L27" authorId="0" shapeId="0" xr:uid="{8179915E-3812-43B9-8E1E-2A5C5D9FB855}">
      <text>
        <r>
          <rPr>
            <sz val="12"/>
            <color indexed="81"/>
            <rFont val="MS P ゴシック"/>
            <charset val="128"/>
          </rPr>
          <t>当費目は右のＯ列から内部で複写表示しているだけです。</t>
        </r>
      </text>
    </comment>
    <comment ref="O27" authorId="0" shapeId="0" xr:uid="{C593485D-85D0-484D-A055-DA59C984F292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支出の11費目については使用前なら変更可！
</t>
        </r>
        <r>
          <rPr>
            <b/>
            <sz val="11"/>
            <color indexed="10"/>
            <rFont val="MS P ゴシック"/>
            <family val="3"/>
            <charset val="128"/>
          </rPr>
          <t>使い始めたら、変更厳禁！</t>
        </r>
        <r>
          <rPr>
            <b/>
            <sz val="11"/>
            <color indexed="81"/>
            <rFont val="MS P ゴシック"/>
            <family val="3"/>
            <charset val="128"/>
          </rPr>
          <t>集計が狂います！
※①下の黄色３費目は変更不可！
　②本体家計簿の費目を変更した場合は
　　当簡易家計簿の費目も保護解除後、
　　変更してください。パスワードは1234。
　(補足)　通常の「費目」用とは
　</t>
        </r>
        <r>
          <rPr>
            <b/>
            <sz val="11"/>
            <color indexed="10"/>
            <rFont val="MS P ゴシック"/>
            <charset val="128"/>
          </rPr>
          <t>別の</t>
        </r>
        <r>
          <rPr>
            <b/>
            <sz val="11"/>
            <color indexed="81"/>
            <rFont val="MS P ゴシック"/>
            <family val="3"/>
            <charset val="128"/>
          </rPr>
          <t>「専用簡易版家計簿」として作った方が。</t>
        </r>
      </text>
    </comment>
    <comment ref="O38" authorId="1" shapeId="0" xr:uid="{893140C5-971F-474B-B266-4CEAD97777DD}">
      <text>
        <r>
          <rPr>
            <sz val="11"/>
            <color indexed="81"/>
            <rFont val="MS P ゴシック"/>
            <charset val="128"/>
          </rPr>
          <t>家計簿をつける一番の目的が「貯蓄」にあるのなら、
「その他」で『出費』扱いにしてください。備考欄にコメントを付記して。
※下の「貯蓄・投資」は動産移動確認用です。別枠集計しています。</t>
        </r>
      </text>
    </comment>
    <comment ref="O39" authorId="1" shapeId="0" xr:uid="{EAE7123A-6414-4D94-BCDD-A6C5EE5C4AAE}">
      <text>
        <r>
          <rPr>
            <sz val="12"/>
            <color indexed="81"/>
            <rFont val="MS P ゴシック"/>
            <charset val="128"/>
          </rPr>
          <t>借金の場合、費目は「収入」で「価格」を</t>
        </r>
        <r>
          <rPr>
            <b/>
            <u/>
            <sz val="12"/>
            <color indexed="10"/>
            <rFont val="MS P ゴシック"/>
            <charset val="128"/>
          </rPr>
          <t>マイナス</t>
        </r>
        <r>
          <rPr>
            <sz val="12"/>
            <color indexed="81"/>
            <rFont val="MS P ゴシック"/>
            <charset val="128"/>
          </rPr>
          <t>にして。</t>
        </r>
      </text>
    </comment>
    <comment ref="O40" authorId="0" shapeId="0" xr:uid="{7689A059-2F2E-4A42-967F-F9D211EAD578}">
      <text>
        <r>
          <rPr>
            <b/>
            <sz val="12"/>
            <color indexed="81"/>
            <rFont val="MS P ゴシック"/>
            <charset val="128"/>
          </rPr>
          <t>処理に注意！
保管形態が変わるだけ！</t>
        </r>
      </text>
    </comment>
    <comment ref="O41" authorId="0" shapeId="0" xr:uid="{8B658779-E925-4C73-84E2-A7B6CE102FA1}">
      <text>
        <r>
          <rPr>
            <b/>
            <sz val="12"/>
            <color indexed="81"/>
            <rFont val="MS P ゴシック"/>
            <charset val="128"/>
          </rPr>
          <t xml:space="preserve">処理に注意！保管形態が変わるだけ！
</t>
        </r>
        <r>
          <rPr>
            <sz val="12"/>
            <color indexed="81"/>
            <rFont val="MS P ゴシック"/>
            <charset val="128"/>
          </rPr>
          <t>クレジットカード名を左表の明細入力時に備考欄に記載しておくと、
月々の当カード会社実績表との照合がとり易いです！
　(お金の引出しに複数のカードを使用する場合)
　「支払い」への登録は全５件までですが、カード別にする方法もあります。
　　　「支払い」のメモを参照してください。
※①カード会社の営業日等により１～２日ズレる場合があります。
　　②ネットで検索できる引出し当時のレートではなく、
　　　カード会社が決めた為替レートで処理するため。
　　　よって、若干の引出し金額（円）額に誤差が出ます。
　　　⇒　必要なら、クレジットカードからの精算通知が来た時に、
　　　「クレカＡ社の精算補正」等の明細項目で、差額を計上してください。</t>
        </r>
        <r>
          <rPr>
            <b/>
            <sz val="12"/>
            <color indexed="81"/>
            <rFont val="MS P ゴシック"/>
            <charset val="128"/>
          </rPr>
          <t xml:space="preserve">
　　　※レート（M5～９)を変更して、修正すると新たな誤差が発生します。
　　この月々のカード会社別</t>
        </r>
        <r>
          <rPr>
            <b/>
            <u/>
            <sz val="12"/>
            <color indexed="10"/>
            <rFont val="MS P ゴシック"/>
            <charset val="128"/>
          </rPr>
          <t xml:space="preserve">利用明細は１件毎に精査することを
</t>
        </r>
        <r>
          <rPr>
            <b/>
            <sz val="12"/>
            <color indexed="10"/>
            <rFont val="MS P ゴシック"/>
            <charset val="128"/>
          </rPr>
          <t>　　　　　　</t>
        </r>
        <r>
          <rPr>
            <b/>
            <u/>
            <sz val="12"/>
            <color indexed="10"/>
            <rFont val="MS P ゴシック"/>
            <charset val="128"/>
          </rPr>
          <t>強くお薦めします!!</t>
        </r>
        <r>
          <rPr>
            <b/>
            <sz val="12"/>
            <color indexed="81"/>
            <rFont val="MS P ゴシック"/>
            <charset val="128"/>
          </rPr>
          <t>　（詳しくは操作手引書参照）</t>
        </r>
      </text>
    </comment>
    <comment ref="L43" authorId="0" shapeId="0" xr:uid="{18C7C571-6D7A-41E7-A539-8FBC492840D7}">
      <text>
        <r>
          <rPr>
            <sz val="12"/>
            <color indexed="81"/>
            <rFont val="MS P ゴシック"/>
            <charset val="128"/>
          </rPr>
          <t>支出の合計です！</t>
        </r>
      </text>
    </comment>
    <comment ref="L44" authorId="0" shapeId="0" xr:uid="{BEF63C7B-120D-4F0E-9CB8-9A8449EF3441}">
      <text>
        <r>
          <rPr>
            <sz val="12"/>
            <color indexed="81"/>
            <rFont val="MS P ゴシック"/>
            <charset val="128"/>
          </rPr>
          <t>この２費目「貯蓄・投資」「CD引出し」は支出ではなく、
資産(保管)形態が変わるだけです。
※同一シートで支出、収入と一緒にする理由は、
　　</t>
        </r>
        <r>
          <rPr>
            <b/>
            <sz val="12"/>
            <color indexed="10"/>
            <rFont val="MS P ゴシック"/>
            <charset val="128"/>
          </rPr>
          <t>一元管理</t>
        </r>
        <r>
          <rPr>
            <sz val="12"/>
            <color indexed="81"/>
            <rFont val="MS P ゴシック"/>
            <charset val="128"/>
          </rPr>
          <t>にあります。特にCD引出し管理。
(注釈)　「貯蓄・投資」の位置づけについて
本ソフトでは貯蓄・投資を含めた全体を「資産」と捉えています。家計簿の主目的が「お金を貯める」のならば、毎月の貯蓄額等は上記11項目内の「その他」にて出費扱い名称で処理して下さい。</t>
        </r>
      </text>
    </comment>
    <comment ref="A610" authorId="0" shapeId="0" xr:uid="{4B529235-769B-4310-8090-3D5C6C41B132}">
      <text>
        <r>
          <rPr>
            <b/>
            <sz val="9"/>
            <color indexed="81"/>
            <rFont val="MS P ゴシック"/>
            <family val="3"/>
            <charset val="128"/>
          </rPr>
          <t>最後は必ず「End」で！
費目別集計時に終わりを識別するためのもの！</t>
        </r>
      </text>
    </comment>
  </commentList>
</comments>
</file>

<file path=xl/sharedStrings.xml><?xml version="1.0" encoding="utf-8"?>
<sst xmlns="http://schemas.openxmlformats.org/spreadsheetml/2006/main" count="77" uniqueCount="68">
  <si>
    <t>全体説明</t>
  </si>
  <si>
    <r>
      <t>※</t>
    </r>
    <r>
      <rPr>
        <sz val="9"/>
        <color theme="4" tint="0.39997558519241921"/>
        <rFont val="ＭＳ Ｐ明朝"/>
        <family val="1"/>
        <charset val="128"/>
      </rPr>
      <t>青色が入力変更箇所。</t>
    </r>
    <r>
      <rPr>
        <sz val="9"/>
        <color rgb="FFFF0000"/>
        <rFont val="ＭＳ Ｐ明朝"/>
        <family val="2"/>
        <charset val="128"/>
      </rPr>
      <t>　橙色、桃色は入力不可です。</t>
    </r>
  </si>
  <si>
    <t>合計</t>
  </si>
  <si>
    <t>=収入－支出</t>
  </si>
  <si>
    <t>=</t>
  </si>
  <si>
    <t>№</t>
    <phoneticPr fontId="0"/>
  </si>
  <si>
    <t>日　付</t>
    <rPh sb="0" eb="1">
      <t>ヒ</t>
    </rPh>
    <rPh sb="2" eb="3">
      <t>ツキ</t>
    </rPh>
    <phoneticPr fontId="0"/>
  </si>
  <si>
    <t>場所 / 店名</t>
    <rPh sb="0" eb="1">
      <t>バ</t>
    </rPh>
    <rPh sb="1" eb="2">
      <t>ショ</t>
    </rPh>
    <rPh sb="5" eb="7">
      <t>テンメイ</t>
    </rPh>
    <phoneticPr fontId="0"/>
  </si>
  <si>
    <t>品   　  目</t>
    <rPh sb="0" eb="1">
      <t>ヒン</t>
    </rPh>
    <rPh sb="7" eb="8">
      <t>メ</t>
    </rPh>
    <phoneticPr fontId="0"/>
  </si>
  <si>
    <t>支払い</t>
    <phoneticPr fontId="0"/>
  </si>
  <si>
    <t>価　格</t>
    <rPh sb="0" eb="1">
      <t>アタイ</t>
    </rPh>
    <rPh sb="2" eb="3">
      <t>カク</t>
    </rPh>
    <phoneticPr fontId="0"/>
  </si>
  <si>
    <t>単位</t>
    <rPh sb="0" eb="2">
      <t>タンイ</t>
    </rPh>
    <phoneticPr fontId="0"/>
  </si>
  <si>
    <t>費　目</t>
    <rPh sb="0" eb="1">
      <t>ヒ</t>
    </rPh>
    <rPh sb="2" eb="3">
      <t>メ</t>
    </rPh>
    <phoneticPr fontId="0"/>
  </si>
  <si>
    <t>備　　　　考</t>
  </si>
  <si>
    <t>収入</t>
  </si>
  <si>
    <t>交通・通信</t>
  </si>
  <si>
    <t>レート日付→</t>
    <rPh sb="3" eb="5">
      <t>ヒヅケ</t>
    </rPh>
    <phoneticPr fontId="0"/>
  </si>
  <si>
    <t>通貨</t>
  </si>
  <si>
    <t>円</t>
  </si>
  <si>
    <t>品　　　目</t>
  </si>
  <si>
    <t>食費</t>
  </si>
  <si>
    <t>生活用品</t>
  </si>
  <si>
    <t>支払い</t>
    <rPh sb="0" eb="2">
      <t>シハラ</t>
    </rPh>
    <phoneticPr fontId="0"/>
  </si>
  <si>
    <t>場所/店名</t>
    <rPh sb="0" eb="1">
      <t>バ</t>
    </rPh>
    <rPh sb="1" eb="2">
      <t>ショ</t>
    </rPh>
    <rPh sb="3" eb="5">
      <t>テンメイ</t>
    </rPh>
    <phoneticPr fontId="0"/>
  </si>
  <si>
    <t>CD引出し</t>
  </si>
  <si>
    <t>　</t>
  </si>
  <si>
    <t>教養・娯楽</t>
  </si>
  <si>
    <t>集計期間：</t>
  </si>
  <si>
    <t>その他</t>
  </si>
  <si>
    <t>費　　目</t>
  </si>
  <si>
    <t>費目別計</t>
  </si>
  <si>
    <t>衣料・美容</t>
  </si>
  <si>
    <t>医療・健康</t>
  </si>
  <si>
    <t>水・光熱費</t>
  </si>
  <si>
    <t>住居</t>
  </si>
  <si>
    <t>教育</t>
  </si>
  <si>
    <t>交際・行事</t>
  </si>
  <si>
    <t>収入</t>
    <rPh sb="0" eb="2">
      <t>シュウニュウ</t>
    </rPh>
    <phoneticPr fontId="0"/>
  </si>
  <si>
    <t>貯蓄・投資</t>
  </si>
  <si>
    <t>貯蓄・投資</t>
    <rPh sb="0" eb="2">
      <t>チョチク</t>
    </rPh>
    <rPh sb="3" eb="5">
      <t>トウシ</t>
    </rPh>
    <phoneticPr fontId="0"/>
  </si>
  <si>
    <t>　※使い始めてからは名称変更厳禁↑</t>
  </si>
  <si>
    <t>上11費目計</t>
  </si>
  <si>
    <t>下2費目計</t>
  </si>
  <si>
    <t>←収入は除外</t>
  </si>
  <si>
    <t>【項目別使用頻度】</t>
  </si>
  <si>
    <t>（１）　通貨の使用回数</t>
  </si>
  <si>
    <t>通貨</t>
    <rPh sb="0" eb="2">
      <t>ツウカ</t>
    </rPh>
    <phoneticPr fontId="0"/>
  </si>
  <si>
    <t>使用回数</t>
  </si>
  <si>
    <t>使用通貨計</t>
  </si>
  <si>
    <t>（２）　支払いの使用回数</t>
  </si>
  <si>
    <t>使用支払い計</t>
  </si>
  <si>
    <t>（３）　場所/店名の使用回数</t>
  </si>
  <si>
    <t>使用場所店計</t>
  </si>
  <si>
    <t>（４）　品目の使用回数</t>
  </si>
  <si>
    <t>品　　　目</t>
    <rPh sb="0" eb="1">
      <t>ヒン</t>
    </rPh>
    <rPh sb="4" eb="5">
      <t>メ</t>
    </rPh>
    <phoneticPr fontId="0"/>
  </si>
  <si>
    <t>使用品目計</t>
  </si>
  <si>
    <t>（５）　費目の使用回数（参考）</t>
  </si>
  <si>
    <t>　　※使い始めてからは名称変更厳禁！</t>
  </si>
  <si>
    <t>使用費目計</t>
  </si>
  <si>
    <t>(合計)</t>
  </si>
  <si>
    <t>End</t>
  </si>
  <si>
    <t>©岡村文雄</t>
  </si>
  <si>
    <t>簡易版</t>
  </si>
  <si>
    <t>(簡易版のため、表示せず）</t>
  </si>
  <si>
    <t>支払い</t>
  </si>
  <si>
    <t>口座引落</t>
  </si>
  <si>
    <t>クレカ</t>
  </si>
  <si>
    <t>現金支払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</si>
</sst>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10411]yy/mm/dd;@"/>
    <numFmt numFmtId="165" formatCode="#,##0.00_ "/>
    <numFmt numFmtId="166" formatCode="yyyy/m/d;@"/>
    <numFmt numFmtId="167" formatCode="#,##0_ "/>
    <numFmt numFmtId="168" formatCode="#,###;[Red]\-#,###"/>
  </numFmts>
  <fonts count="33">
    <font>
      <sz val="12"/>
      <color theme="1"/>
      <name val="ＭＳ Ｐ明朝"/>
      <family val="2"/>
      <charset val="128"/>
    </font>
    <font>
      <sz val="11"/>
      <color theme="1"/>
      <name val="ＭＳ Ｐ明朝"/>
      <family val="2"/>
      <charset val="128"/>
    </font>
    <font>
      <sz val="8"/>
      <color theme="1"/>
      <name val="ＭＳ Ｐ明朝"/>
      <family val="2"/>
      <charset val="128"/>
    </font>
    <font>
      <sz val="9"/>
      <color rgb="FFFF0000"/>
      <name val="ＭＳ Ｐ明朝"/>
      <family val="2"/>
      <charset val="128"/>
    </font>
    <font>
      <sz val="9"/>
      <color theme="4" tint="0.39997558519241921"/>
      <name val="ＭＳ Ｐ明朝"/>
      <family val="1"/>
      <charset val="128"/>
    </font>
    <font>
      <sz val="9"/>
      <color theme="1"/>
      <name val="ＭＳ Ｐ明朝"/>
      <family val="2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明朝"/>
      <family val="2"/>
      <charset val="128"/>
    </font>
    <font>
      <b/>
      <sz val="14"/>
      <color theme="1"/>
      <name val="ＭＳ Ｐ明朝"/>
      <family val="2"/>
      <charset val="128"/>
    </font>
    <font>
      <b/>
      <sz val="9"/>
      <color rgb="FFFF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0"/>
      <color theme="1"/>
      <name val="ＭＳ Ｐ明朝"/>
      <family val="2"/>
      <charset val="128"/>
    </font>
    <font>
      <b/>
      <sz val="10"/>
      <color rgb="FFFF0000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indexed="10"/>
      <name val="MS P ゴシック"/>
      <charset val="128"/>
    </font>
    <font>
      <sz val="11"/>
      <color indexed="81"/>
      <name val="MS P ゴシック"/>
      <charset val="128"/>
    </font>
    <font>
      <sz val="12"/>
      <color indexed="81"/>
      <name val="MS P ゴシック"/>
      <charset val="128"/>
    </font>
    <font>
      <sz val="11"/>
      <color indexed="81"/>
      <name val="MS P ゴシック"/>
      <family val="3"/>
      <charset val="128"/>
    </font>
    <font>
      <sz val="12"/>
      <color indexed="81"/>
      <name val="MS P ゴシック"/>
      <family val="3"/>
      <charset val="128"/>
    </font>
    <font>
      <b/>
      <u/>
      <sz val="12"/>
      <color indexed="10"/>
      <name val="MS P ゴシック"/>
      <charset val="128"/>
    </font>
    <font>
      <b/>
      <u/>
      <sz val="12"/>
      <color indexed="81"/>
      <name val="MS P ゴシック"/>
      <charset val="128"/>
    </font>
    <font>
      <b/>
      <sz val="11"/>
      <color indexed="81"/>
      <name val="MS P ゴシック"/>
      <family val="3"/>
      <charset val="128"/>
    </font>
    <font>
      <b/>
      <sz val="11"/>
      <color indexed="10"/>
      <name val="MS P ゴシック"/>
      <family val="3"/>
      <charset val="128"/>
    </font>
    <font>
      <b/>
      <sz val="12"/>
      <color indexed="81"/>
      <name val="MS P ゴシック"/>
      <charset val="128"/>
    </font>
    <font>
      <b/>
      <sz val="9"/>
      <color indexed="81"/>
      <name val="MS P ゴシック"/>
      <family val="3"/>
      <charset val="128"/>
    </font>
    <font>
      <b/>
      <sz val="14"/>
      <color rgb="FFFF0000"/>
      <name val="ＭＳ Ｐ明朝"/>
      <family val="1"/>
      <charset val="128"/>
    </font>
    <font>
      <sz val="12"/>
      <color indexed="81"/>
      <name val="ＭＳ Ｐ明朝"/>
      <family val="1"/>
      <charset val="128"/>
    </font>
    <font>
      <b/>
      <sz val="12"/>
      <color indexed="10"/>
      <name val="ＭＳ Ｐ明朝"/>
      <family val="1"/>
      <charset val="128"/>
    </font>
    <font>
      <b/>
      <sz val="12"/>
      <color indexed="81"/>
      <name val="ＭＳ Ｐ明朝"/>
      <family val="1"/>
      <charset val="128"/>
    </font>
    <font>
      <b/>
      <sz val="11"/>
      <color indexed="10"/>
      <name val="MS P ゴシック"/>
      <charset val="128"/>
    </font>
    <font>
      <sz val="12"/>
      <color indexed="10"/>
      <name val="MS P ゴシック"/>
      <charset val="128"/>
    </font>
    <font>
      <b/>
      <sz val="16"/>
      <color indexed="10"/>
      <name val="ＭＳ Ｐ明朝"/>
      <family val="1"/>
      <charset val="128"/>
    </font>
    <font>
      <sz val="9"/>
      <color indexed="81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BE2D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rgb="FFCCFFFF"/>
      </patternFill>
    </fill>
    <fill>
      <patternFill patternType="solid">
        <fgColor rgb="FF90F62A"/>
        <bgColor indexed="64"/>
      </patternFill>
    </fill>
    <fill>
      <patternFill patternType="solid">
        <fgColor rgb="FF99FF33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FF0000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 style="medium">
        <color rgb="FFFF0000"/>
      </right>
      <top style="thin">
        <color auto="1"/>
      </top>
      <bottom/>
      <diagonal/>
    </border>
    <border>
      <left style="medium">
        <color rgb="FFFF0000"/>
      </left>
      <right style="medium">
        <color rgb="FFFF0000"/>
      </right>
      <top style="thin">
        <color auto="1"/>
      </top>
      <bottom style="thin">
        <color theme="1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34">
    <xf numFmtId="0" fontId="0" fillId="0" borderId="0" xfId="0"/>
    <xf numFmtId="0" fontId="1" fillId="0" borderId="0" xfId="1" applyProtection="1">
      <alignment vertical="center"/>
      <protection locked="0"/>
    </xf>
    <xf numFmtId="0" fontId="1" fillId="0" borderId="0" xfId="1" applyAlignment="1" applyProtection="1">
      <alignment horizontal="center" vertical="center"/>
      <protection locked="0"/>
    </xf>
    <xf numFmtId="49" fontId="1" fillId="0" borderId="0" xfId="1" applyNumberFormat="1" applyAlignment="1" applyProtection="1">
      <alignment horizontal="center" vertical="center"/>
      <protection locked="0"/>
    </xf>
    <xf numFmtId="49" fontId="1" fillId="0" borderId="0" xfId="1" applyNumberFormat="1" applyAlignment="1" applyProtection="1">
      <alignment horizontal="center" vertical="center" shrinkToFit="1"/>
      <protection locked="0"/>
    </xf>
    <xf numFmtId="3" fontId="1" fillId="0" borderId="0" xfId="1" applyNumberFormat="1" applyProtection="1">
      <alignment vertical="center"/>
      <protection locked="0"/>
    </xf>
    <xf numFmtId="49" fontId="1" fillId="0" borderId="0" xfId="1" applyNumberFormat="1" applyProtection="1">
      <alignment vertical="center"/>
      <protection locked="0"/>
    </xf>
    <xf numFmtId="0" fontId="2" fillId="0" borderId="0" xfId="1" applyFont="1" applyAlignment="1" applyProtection="1">
      <alignment horizontal="left" vertical="top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164" fontId="1" fillId="0" borderId="0" xfId="1" applyNumberFormat="1" applyAlignment="1" applyProtection="1">
      <alignment vertical="center" shrinkToFit="1"/>
      <protection locked="0"/>
    </xf>
    <xf numFmtId="49" fontId="1" fillId="0" borderId="0" xfId="1" applyNumberFormat="1" applyAlignment="1" applyProtection="1">
      <alignment vertical="center" shrinkToFit="1"/>
      <protection locked="0"/>
    </xf>
    <xf numFmtId="0" fontId="1" fillId="0" borderId="0" xfId="1" applyAlignment="1" applyProtection="1">
      <alignment vertical="center" shrinkToFit="1"/>
      <protection locked="0"/>
    </xf>
    <xf numFmtId="165" fontId="1" fillId="0" borderId="0" xfId="1" applyNumberFormat="1" applyProtection="1">
      <alignment vertical="center"/>
      <protection locked="0"/>
    </xf>
    <xf numFmtId="167" fontId="1" fillId="0" borderId="0" xfId="1" applyNumberFormat="1" applyAlignment="1" applyProtection="1">
      <alignment vertical="center" shrinkToFit="1"/>
      <protection locked="0"/>
    </xf>
    <xf numFmtId="3" fontId="1" fillId="3" borderId="1" xfId="1" applyNumberFormat="1" applyFill="1" applyBorder="1" applyAlignment="1" applyProtection="1">
      <alignment horizontal="right" vertical="center"/>
      <protection hidden="1"/>
    </xf>
    <xf numFmtId="3" fontId="1" fillId="3" borderId="3" xfId="1" applyNumberFormat="1" applyFill="1" applyBorder="1" applyAlignment="1" applyProtection="1">
      <alignment horizontal="center" vertical="center" shrinkToFit="1"/>
      <protection hidden="1"/>
    </xf>
    <xf numFmtId="0" fontId="1" fillId="0" borderId="0" xfId="1" applyAlignment="1" applyProtection="1">
      <alignment horizontal="center" vertical="center"/>
      <protection hidden="1"/>
    </xf>
    <xf numFmtId="0" fontId="1" fillId="0" borderId="0" xfId="1" applyProtection="1">
      <alignment vertical="center"/>
      <protection hidden="1"/>
    </xf>
    <xf numFmtId="3" fontId="1" fillId="5" borderId="4" xfId="1" applyNumberFormat="1" applyFill="1" applyBorder="1" applyProtection="1">
      <alignment vertical="center"/>
      <protection hidden="1"/>
    </xf>
    <xf numFmtId="3" fontId="1" fillId="2" borderId="31" xfId="1" applyNumberFormat="1" applyFill="1" applyBorder="1" applyProtection="1">
      <alignment vertical="center"/>
      <protection hidden="1"/>
    </xf>
    <xf numFmtId="49" fontId="1" fillId="9" borderId="22" xfId="1" applyNumberFormat="1" applyFill="1" applyBorder="1" applyAlignment="1" applyProtection="1">
      <alignment horizontal="center" vertical="center"/>
      <protection hidden="1"/>
    </xf>
    <xf numFmtId="0" fontId="1" fillId="9" borderId="8" xfId="1" applyFill="1" applyBorder="1" applyAlignment="1" applyProtection="1">
      <alignment horizontal="center" vertical="center"/>
      <protection hidden="1"/>
    </xf>
    <xf numFmtId="0" fontId="1" fillId="3" borderId="7" xfId="1" applyFill="1" applyBorder="1" applyProtection="1">
      <alignment vertical="center"/>
      <protection hidden="1"/>
    </xf>
    <xf numFmtId="3" fontId="10" fillId="3" borderId="8" xfId="1" applyNumberFormat="1" applyFont="1" applyFill="1" applyBorder="1" applyAlignment="1" applyProtection="1">
      <alignment horizontal="right" vertical="center" shrinkToFit="1"/>
      <protection hidden="1"/>
    </xf>
    <xf numFmtId="0" fontId="1" fillId="3" borderId="13" xfId="1" applyFill="1" applyBorder="1" applyProtection="1">
      <alignment vertical="center"/>
      <protection hidden="1"/>
    </xf>
    <xf numFmtId="3" fontId="10" fillId="3" borderId="14" xfId="1" applyNumberFormat="1" applyFont="1" applyFill="1" applyBorder="1" applyAlignment="1" applyProtection="1">
      <alignment horizontal="right" vertical="center" shrinkToFit="1"/>
      <protection hidden="1"/>
    </xf>
    <xf numFmtId="0" fontId="8" fillId="0" borderId="0" xfId="1" applyFont="1" applyProtection="1">
      <alignment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" fillId="9" borderId="7" xfId="1" applyFill="1" applyBorder="1" applyAlignment="1" applyProtection="1">
      <alignment horizontal="center" vertical="center"/>
      <protection hidden="1"/>
    </xf>
    <xf numFmtId="0" fontId="1" fillId="9" borderId="9" xfId="1" applyFill="1" applyBorder="1" applyAlignment="1" applyProtection="1">
      <alignment horizontal="center" vertical="center"/>
      <protection hidden="1"/>
    </xf>
    <xf numFmtId="0" fontId="1" fillId="8" borderId="10" xfId="1" applyFill="1" applyBorder="1" applyAlignment="1" applyProtection="1">
      <alignment horizontal="center" vertical="center" shrinkToFit="1"/>
      <protection hidden="1"/>
    </xf>
    <xf numFmtId="3" fontId="1" fillId="5" borderId="11" xfId="1" applyNumberFormat="1" applyFill="1" applyBorder="1" applyAlignment="1" applyProtection="1">
      <alignment horizontal="center" vertical="center"/>
      <protection hidden="1"/>
    </xf>
    <xf numFmtId="3" fontId="1" fillId="5" borderId="12" xfId="1" applyNumberFormat="1" applyFill="1" applyBorder="1" applyAlignment="1" applyProtection="1">
      <alignment horizontal="center" vertical="center" shrinkToFit="1"/>
      <protection hidden="1"/>
    </xf>
    <xf numFmtId="0" fontId="1" fillId="8" borderId="13" xfId="1" applyFill="1" applyBorder="1" applyAlignment="1" applyProtection="1">
      <alignment horizontal="center" vertical="center" shrinkToFit="1"/>
      <protection hidden="1"/>
    </xf>
    <xf numFmtId="3" fontId="1" fillId="5" borderId="14" xfId="1" applyNumberFormat="1" applyFill="1" applyBorder="1" applyAlignment="1" applyProtection="1">
      <alignment horizontal="center" vertical="center"/>
      <protection hidden="1"/>
    </xf>
    <xf numFmtId="3" fontId="1" fillId="5" borderId="21" xfId="1" applyNumberFormat="1" applyFill="1" applyBorder="1" applyAlignment="1" applyProtection="1">
      <alignment horizontal="center" vertical="center" shrinkToFit="1"/>
      <protection hidden="1"/>
    </xf>
    <xf numFmtId="0" fontId="1" fillId="9" borderId="22" xfId="1" applyFill="1" applyBorder="1" applyAlignment="1" applyProtection="1">
      <alignment horizontal="center" vertical="center"/>
      <protection hidden="1"/>
    </xf>
    <xf numFmtId="0" fontId="1" fillId="9" borderId="9" xfId="1" applyFill="1" applyBorder="1" applyAlignment="1" applyProtection="1">
      <alignment horizontal="center" vertical="center" shrinkToFit="1"/>
      <protection hidden="1"/>
    </xf>
    <xf numFmtId="0" fontId="1" fillId="8" borderId="24" xfId="1" applyFill="1" applyBorder="1" applyAlignment="1" applyProtection="1">
      <alignment horizontal="center" vertical="center" shrinkToFit="1"/>
      <protection hidden="1"/>
    </xf>
    <xf numFmtId="49" fontId="1" fillId="9" borderId="9" xfId="1" applyNumberFormat="1" applyFill="1" applyBorder="1" applyAlignment="1" applyProtection="1">
      <alignment horizontal="center" vertical="center"/>
      <protection hidden="1"/>
    </xf>
    <xf numFmtId="0" fontId="1" fillId="5" borderId="12" xfId="1" applyFill="1" applyBorder="1" applyAlignment="1" applyProtection="1">
      <alignment horizontal="left" vertical="center" shrinkToFit="1"/>
      <protection hidden="1"/>
    </xf>
    <xf numFmtId="3" fontId="1" fillId="5" borderId="12" xfId="1" applyNumberFormat="1" applyFill="1" applyBorder="1" applyAlignment="1" applyProtection="1">
      <alignment horizontal="center" vertical="center"/>
      <protection hidden="1"/>
    </xf>
    <xf numFmtId="0" fontId="1" fillId="5" borderId="21" xfId="1" applyFill="1" applyBorder="1" applyAlignment="1" applyProtection="1">
      <alignment horizontal="left" vertical="center" shrinkToFit="1"/>
      <protection hidden="1"/>
    </xf>
    <xf numFmtId="3" fontId="1" fillId="5" borderId="21" xfId="1" applyNumberFormat="1" applyFill="1" applyBorder="1" applyAlignment="1" applyProtection="1">
      <alignment horizontal="center" vertical="center"/>
      <protection hidden="1"/>
    </xf>
    <xf numFmtId="0" fontId="12" fillId="0" borderId="0" xfId="1" applyFont="1" applyProtection="1">
      <alignment vertical="center"/>
      <protection hidden="1"/>
    </xf>
    <xf numFmtId="0" fontId="1" fillId="5" borderId="10" xfId="1" applyFill="1" applyBorder="1" applyAlignment="1" applyProtection="1">
      <alignment vertical="center" shrinkToFit="1"/>
      <protection hidden="1"/>
    </xf>
    <xf numFmtId="0" fontId="1" fillId="5" borderId="32" xfId="1" applyFill="1" applyBorder="1" applyAlignment="1" applyProtection="1">
      <alignment horizontal="right" vertical="center"/>
      <protection hidden="1"/>
    </xf>
    <xf numFmtId="3" fontId="10" fillId="5" borderId="3" xfId="1" applyNumberFormat="1" applyFont="1" applyFill="1" applyBorder="1" applyAlignment="1" applyProtection="1">
      <alignment horizontal="center" vertical="center"/>
      <protection hidden="1"/>
    </xf>
    <xf numFmtId="3" fontId="10" fillId="5" borderId="33" xfId="1" applyNumberFormat="1" applyFont="1" applyFill="1" applyBorder="1" applyAlignment="1" applyProtection="1">
      <alignment horizontal="center" vertical="center"/>
      <protection hidden="1"/>
    </xf>
    <xf numFmtId="3" fontId="1" fillId="0" borderId="0" xfId="1" applyNumberFormat="1" applyProtection="1">
      <alignment vertical="center"/>
      <protection hidden="1"/>
    </xf>
    <xf numFmtId="0" fontId="1" fillId="5" borderId="7" xfId="1" applyFill="1" applyBorder="1" applyAlignment="1" applyProtection="1">
      <alignment vertical="center" shrinkToFit="1"/>
      <protection hidden="1"/>
    </xf>
    <xf numFmtId="3" fontId="1" fillId="5" borderId="8" xfId="1" applyNumberFormat="1" applyFill="1" applyBorder="1" applyAlignment="1" applyProtection="1">
      <alignment horizontal="center" vertical="center"/>
      <protection hidden="1"/>
    </xf>
    <xf numFmtId="3" fontId="1" fillId="5" borderId="9" xfId="1" applyNumberFormat="1" applyFill="1" applyBorder="1" applyAlignment="1" applyProtection="1">
      <alignment horizontal="center" vertical="center" shrinkToFit="1"/>
      <protection hidden="1"/>
    </xf>
    <xf numFmtId="0" fontId="1" fillId="5" borderId="13" xfId="1" applyFill="1" applyBorder="1" applyAlignment="1" applyProtection="1">
      <alignment vertical="center" shrinkToFit="1"/>
      <protection hidden="1"/>
    </xf>
    <xf numFmtId="164" fontId="1" fillId="4" borderId="4" xfId="1" applyNumberFormat="1" applyFill="1" applyBorder="1" applyAlignment="1" applyProtection="1">
      <alignment vertical="center" shrinkToFit="1"/>
      <protection locked="0"/>
    </xf>
    <xf numFmtId="49" fontId="1" fillId="4" borderId="4" xfId="1" applyNumberFormat="1" applyFill="1" applyBorder="1" applyAlignment="1" applyProtection="1">
      <alignment vertical="center" shrinkToFit="1"/>
      <protection locked="0"/>
    </xf>
    <xf numFmtId="49" fontId="1" fillId="4" borderId="4" xfId="1" applyNumberFormat="1" applyFill="1" applyBorder="1" applyAlignment="1" applyProtection="1">
      <alignment horizontal="center" vertical="center" shrinkToFit="1"/>
      <protection locked="0"/>
    </xf>
    <xf numFmtId="49" fontId="1" fillId="4" borderId="4" xfId="1" applyNumberFormat="1" applyFill="1" applyBorder="1" applyAlignment="1" applyProtection="1">
      <alignment horizontal="center" vertical="center"/>
      <protection locked="0"/>
    </xf>
    <xf numFmtId="0" fontId="1" fillId="0" borderId="0" xfId="1" applyAlignment="1" applyProtection="1">
      <alignment horizontal="right" vertical="center"/>
      <protection locked="0"/>
    </xf>
    <xf numFmtId="166" fontId="1" fillId="4" borderId="0" xfId="1" applyNumberFormat="1" applyFill="1" applyAlignment="1" applyProtection="1">
      <alignment horizontal="center" vertical="center" shrinkToFit="1"/>
      <protection locked="0"/>
    </xf>
    <xf numFmtId="3" fontId="1" fillId="0" borderId="0" xfId="1" applyNumberFormat="1" applyAlignment="1" applyProtection="1">
      <alignment horizontal="right" vertical="center"/>
      <protection locked="0"/>
    </xf>
    <xf numFmtId="0" fontId="1" fillId="10" borderId="8" xfId="1" applyFill="1" applyBorder="1" applyAlignment="1" applyProtection="1">
      <alignment horizontal="center" vertical="center"/>
      <protection locked="0"/>
    </xf>
    <xf numFmtId="49" fontId="1" fillId="6" borderId="10" xfId="1" applyNumberFormat="1" applyFill="1" applyBorder="1" applyAlignment="1" applyProtection="1">
      <alignment horizontal="center" vertical="center" shrinkToFit="1"/>
      <protection locked="0"/>
    </xf>
    <xf numFmtId="0" fontId="1" fillId="4" borderId="11" xfId="1" applyFill="1" applyBorder="1" applyAlignment="1" applyProtection="1">
      <alignment horizontal="center" vertical="center" shrinkToFit="1"/>
      <protection locked="0"/>
    </xf>
    <xf numFmtId="49" fontId="1" fillId="4" borderId="12" xfId="1" applyNumberFormat="1" applyFill="1" applyBorder="1" applyAlignment="1" applyProtection="1">
      <alignment horizontal="left" vertical="center" shrinkToFit="1"/>
      <protection locked="0"/>
    </xf>
    <xf numFmtId="49" fontId="1" fillId="4" borderId="10" xfId="1" applyNumberFormat="1" applyFill="1" applyBorder="1" applyAlignment="1" applyProtection="1">
      <alignment horizontal="center" vertical="center" shrinkToFit="1"/>
      <protection locked="0"/>
    </xf>
    <xf numFmtId="49" fontId="1" fillId="4" borderId="13" xfId="1" applyNumberFormat="1" applyFill="1" applyBorder="1" applyAlignment="1" applyProtection="1">
      <alignment horizontal="center" vertical="center" shrinkToFit="1"/>
      <protection locked="0"/>
    </xf>
    <xf numFmtId="0" fontId="1" fillId="4" borderId="14" xfId="1" applyFill="1" applyBorder="1" applyAlignment="1" applyProtection="1">
      <alignment horizontal="center" vertical="center" shrinkToFit="1"/>
      <protection locked="0"/>
    </xf>
    <xf numFmtId="49" fontId="1" fillId="6" borderId="17" xfId="1" applyNumberFormat="1" applyFill="1" applyBorder="1" applyAlignment="1" applyProtection="1">
      <alignment horizontal="center" vertical="center" shrinkToFit="1"/>
      <protection locked="0"/>
    </xf>
    <xf numFmtId="49" fontId="1" fillId="6" borderId="18" xfId="1" applyNumberFormat="1" applyFill="1" applyBorder="1" applyAlignment="1" applyProtection="1">
      <alignment vertical="center" shrinkToFit="1"/>
      <protection locked="0"/>
    </xf>
    <xf numFmtId="49" fontId="1" fillId="6" borderId="19" xfId="1" applyNumberFormat="1" applyFill="1" applyBorder="1" applyAlignment="1" applyProtection="1">
      <alignment horizontal="center" vertical="center" shrinkToFit="1"/>
      <protection locked="0"/>
    </xf>
    <xf numFmtId="49" fontId="1" fillId="6" borderId="12" xfId="1" applyNumberFormat="1" applyFill="1" applyBorder="1" applyAlignment="1" applyProtection="1">
      <alignment vertical="center" shrinkToFit="1"/>
      <protection locked="0"/>
    </xf>
    <xf numFmtId="0" fontId="1" fillId="0" borderId="20" xfId="1" applyBorder="1" applyProtection="1">
      <alignment vertical="center"/>
      <protection locked="0"/>
    </xf>
    <xf numFmtId="49" fontId="1" fillId="6" borderId="21" xfId="1" applyNumberFormat="1" applyFill="1" applyBorder="1" applyAlignment="1" applyProtection="1">
      <alignment vertical="center" shrinkToFit="1"/>
      <protection locked="0"/>
    </xf>
    <xf numFmtId="49" fontId="1" fillId="4" borderId="21" xfId="1" applyNumberFormat="1" applyFill="1" applyBorder="1" applyAlignment="1" applyProtection="1">
      <alignment horizontal="left" vertical="center" shrinkToFit="1"/>
      <protection locked="0"/>
    </xf>
    <xf numFmtId="164" fontId="1" fillId="4" borderId="31" xfId="1" applyNumberFormat="1" applyFill="1" applyBorder="1" applyAlignment="1" applyProtection="1">
      <alignment vertical="center" shrinkToFit="1"/>
      <protection locked="0"/>
    </xf>
    <xf numFmtId="49" fontId="1" fillId="4" borderId="31" xfId="1" applyNumberFormat="1" applyFill="1" applyBorder="1" applyAlignment="1" applyProtection="1">
      <alignment vertical="center" shrinkToFit="1"/>
      <protection locked="0"/>
    </xf>
    <xf numFmtId="49" fontId="1" fillId="4" borderId="31" xfId="1" applyNumberFormat="1" applyFill="1" applyBorder="1" applyAlignment="1" applyProtection="1">
      <alignment horizontal="center" vertical="center" shrinkToFit="1"/>
      <protection locked="0"/>
    </xf>
    <xf numFmtId="164" fontId="1" fillId="2" borderId="31" xfId="1" applyNumberFormat="1" applyFill="1" applyBorder="1" applyAlignment="1" applyProtection="1">
      <alignment vertical="center" shrinkToFit="1"/>
      <protection locked="0"/>
    </xf>
    <xf numFmtId="49" fontId="1" fillId="2" borderId="31" xfId="1" applyNumberFormat="1" applyFill="1" applyBorder="1" applyAlignment="1" applyProtection="1">
      <alignment vertical="center" shrinkToFit="1"/>
      <protection locked="0"/>
    </xf>
    <xf numFmtId="49" fontId="1" fillId="2" borderId="31" xfId="1" applyNumberFormat="1" applyFill="1" applyBorder="1" applyAlignment="1" applyProtection="1">
      <alignment horizontal="center" vertical="center" shrinkToFit="1"/>
      <protection locked="0"/>
    </xf>
    <xf numFmtId="165" fontId="1" fillId="2" borderId="31" xfId="1" applyNumberFormat="1" applyFill="1" applyBorder="1" applyProtection="1">
      <alignment vertical="center"/>
      <protection locked="0"/>
    </xf>
    <xf numFmtId="49" fontId="1" fillId="2" borderId="31" xfId="1" applyNumberFormat="1" applyFill="1" applyBorder="1" applyAlignment="1" applyProtection="1">
      <alignment horizontal="center" vertical="center"/>
      <protection locked="0"/>
    </xf>
    <xf numFmtId="4" fontId="1" fillId="4" borderId="4" xfId="1" applyNumberFormat="1" applyFill="1" applyBorder="1" applyProtection="1">
      <alignment vertical="center"/>
      <protection locked="0"/>
    </xf>
    <xf numFmtId="4" fontId="1" fillId="4" borderId="31" xfId="1" applyNumberFormat="1" applyFill="1" applyBorder="1" applyProtection="1">
      <alignment vertical="center"/>
      <protection locked="0"/>
    </xf>
    <xf numFmtId="0" fontId="2" fillId="2" borderId="0" xfId="1" applyFont="1" applyFill="1" applyAlignment="1">
      <alignment horizontal="center" vertical="center" shrinkToFit="1"/>
    </xf>
    <xf numFmtId="0" fontId="2" fillId="0" borderId="4" xfId="1" applyFont="1" applyBorder="1" applyAlignment="1">
      <alignment horizontal="center" vertical="center"/>
    </xf>
    <xf numFmtId="0" fontId="13" fillId="2" borderId="31" xfId="1" applyFont="1" applyFill="1" applyBorder="1" applyAlignment="1">
      <alignment horizontal="center" vertical="center"/>
    </xf>
    <xf numFmtId="164" fontId="3" fillId="0" borderId="0" xfId="1" applyNumberFormat="1" applyFont="1">
      <alignment vertical="center"/>
    </xf>
    <xf numFmtId="49" fontId="1" fillId="0" borderId="0" xfId="1" applyNumberFormat="1" applyAlignment="1">
      <alignment vertical="center" shrinkToFit="1"/>
    </xf>
    <xf numFmtId="49" fontId="1" fillId="0" borderId="0" xfId="1" applyNumberFormat="1" applyAlignment="1">
      <alignment horizontal="center" vertical="center" shrinkToFit="1"/>
    </xf>
    <xf numFmtId="3" fontId="1" fillId="0" borderId="1" xfId="1" applyNumberFormat="1" applyBorder="1" applyAlignment="1">
      <alignment horizontal="center" vertical="center"/>
    </xf>
    <xf numFmtId="3" fontId="1" fillId="0" borderId="2" xfId="1" applyNumberFormat="1" applyBorder="1" applyAlignment="1">
      <alignment vertical="center" shrinkToFit="1"/>
    </xf>
    <xf numFmtId="164" fontId="1" fillId="0" borderId="4" xfId="1" applyNumberFormat="1" applyBorder="1" applyAlignment="1">
      <alignment horizontal="center" vertical="center" shrinkToFit="1"/>
    </xf>
    <xf numFmtId="49" fontId="1" fillId="0" borderId="4" xfId="1" applyNumberFormat="1" applyBorder="1" applyAlignment="1">
      <alignment horizontal="center" vertical="center" shrinkToFit="1"/>
    </xf>
    <xf numFmtId="49" fontId="1" fillId="0" borderId="5" xfId="1" applyNumberFormat="1" applyBorder="1" applyAlignment="1">
      <alignment horizontal="center" vertical="center"/>
    </xf>
    <xf numFmtId="3" fontId="1" fillId="0" borderId="6" xfId="1" applyNumberFormat="1" applyBorder="1" applyAlignment="1">
      <alignment horizontal="center" vertical="center"/>
    </xf>
    <xf numFmtId="49" fontId="1" fillId="0" borderId="6" xfId="1" applyNumberFormat="1" applyBorder="1" applyAlignment="1">
      <alignment horizontal="center" vertical="center" shrinkToFit="1"/>
    </xf>
    <xf numFmtId="0" fontId="1" fillId="0" borderId="0" xfId="1" applyAlignment="1">
      <alignment horizontal="center" vertical="center"/>
    </xf>
    <xf numFmtId="0" fontId="1" fillId="0" borderId="0" xfId="1">
      <alignment vertical="center"/>
    </xf>
    <xf numFmtId="49" fontId="7" fillId="3" borderId="0" xfId="1" applyNumberFormat="1" applyFont="1" applyFill="1" applyAlignment="1">
      <alignment horizontal="center" vertical="center"/>
    </xf>
    <xf numFmtId="49" fontId="1" fillId="9" borderId="22" xfId="1" applyNumberFormat="1" applyFill="1" applyBorder="1" applyAlignment="1">
      <alignment horizontal="center" vertical="center"/>
    </xf>
    <xf numFmtId="0" fontId="1" fillId="9" borderId="8" xfId="1" applyFill="1" applyBorder="1" applyAlignment="1">
      <alignment horizontal="center" vertical="center"/>
    </xf>
    <xf numFmtId="49" fontId="1" fillId="9" borderId="23" xfId="1" applyNumberFormat="1" applyFill="1" applyBorder="1" applyAlignment="1">
      <alignment horizontal="center" vertical="center"/>
    </xf>
    <xf numFmtId="167" fontId="1" fillId="0" borderId="0" xfId="1" applyNumberFormat="1">
      <alignment vertical="center"/>
    </xf>
    <xf numFmtId="49" fontId="1" fillId="3" borderId="25" xfId="1" applyNumberFormat="1" applyFill="1" applyBorder="1" applyAlignment="1">
      <alignment vertical="center" shrinkToFit="1"/>
    </xf>
    <xf numFmtId="49" fontId="1" fillId="3" borderId="27" xfId="1" applyNumberFormat="1" applyFill="1" applyBorder="1" applyAlignment="1">
      <alignment vertical="center" shrinkToFit="1"/>
    </xf>
    <xf numFmtId="49" fontId="1" fillId="2" borderId="23" xfId="1" applyNumberFormat="1" applyFill="1" applyBorder="1">
      <alignment vertical="center"/>
    </xf>
    <xf numFmtId="49" fontId="1" fillId="2" borderId="28" xfId="1" applyNumberFormat="1" applyFill="1" applyBorder="1">
      <alignment vertical="center"/>
    </xf>
    <xf numFmtId="49" fontId="1" fillId="2" borderId="29" xfId="1" applyNumberFormat="1" applyFill="1" applyBorder="1">
      <alignment vertical="center"/>
    </xf>
    <xf numFmtId="0" fontId="9" fillId="0" borderId="0" xfId="1" applyFont="1" applyAlignment="1">
      <alignment horizontal="right" vertical="center"/>
    </xf>
    <xf numFmtId="49" fontId="1" fillId="0" borderId="0" xfId="1" applyNumberFormat="1">
      <alignment vertical="center"/>
    </xf>
    <xf numFmtId="0" fontId="1" fillId="9" borderId="7" xfId="1" applyFill="1" applyBorder="1" applyAlignment="1">
      <alignment horizontal="center" vertical="center"/>
    </xf>
    <xf numFmtId="49" fontId="1" fillId="9" borderId="9" xfId="1" applyNumberFormat="1" applyFill="1" applyBorder="1" applyAlignment="1">
      <alignment horizontal="center" vertical="center"/>
    </xf>
    <xf numFmtId="0" fontId="1" fillId="9" borderId="15" xfId="1" applyFill="1" applyBorder="1" applyAlignment="1">
      <alignment horizontal="center" vertical="center"/>
    </xf>
    <xf numFmtId="0" fontId="1" fillId="9" borderId="16" xfId="1" applyFill="1" applyBorder="1" applyAlignment="1">
      <alignment horizontal="center" vertical="center"/>
    </xf>
    <xf numFmtId="0" fontId="6" fillId="0" borderId="34" xfId="1" applyFont="1" applyBorder="1" applyAlignment="1" applyProtection="1">
      <alignment vertical="top"/>
      <protection locked="0"/>
    </xf>
    <xf numFmtId="0" fontId="1" fillId="0" borderId="34" xfId="1" applyBorder="1" applyAlignment="1" applyProtection="1">
      <alignment vertical="top"/>
      <protection locked="0"/>
    </xf>
    <xf numFmtId="0" fontId="1" fillId="0" borderId="26" xfId="1" applyBorder="1" applyAlignment="1" applyProtection="1">
      <alignment horizontal="center" vertical="center"/>
      <protection locked="0"/>
    </xf>
    <xf numFmtId="49" fontId="1" fillId="3" borderId="36" xfId="1" applyNumberFormat="1" applyFill="1" applyBorder="1" applyAlignment="1">
      <alignment horizontal="right" vertical="center" shrinkToFit="1"/>
    </xf>
    <xf numFmtId="165" fontId="1" fillId="0" borderId="37" xfId="1" applyNumberFormat="1" applyBorder="1" applyAlignment="1">
      <alignment horizontal="center" vertical="center"/>
    </xf>
    <xf numFmtId="165" fontId="25" fillId="2" borderId="35" xfId="1" applyNumberFormat="1" applyFont="1" applyFill="1" applyBorder="1" applyAlignment="1">
      <alignment horizontal="center" shrinkToFit="1"/>
    </xf>
    <xf numFmtId="49" fontId="1" fillId="7" borderId="10" xfId="1" applyNumberFormat="1" applyFill="1" applyBorder="1" applyAlignment="1">
      <alignment vertical="center" shrinkToFit="1"/>
    </xf>
    <xf numFmtId="49" fontId="1" fillId="7" borderId="24" xfId="1" applyNumberFormat="1" applyFill="1" applyBorder="1" applyAlignment="1">
      <alignment vertical="center" shrinkToFit="1"/>
    </xf>
    <xf numFmtId="49" fontId="1" fillId="7" borderId="13" xfId="1" applyNumberFormat="1" applyFill="1" applyBorder="1" applyAlignment="1">
      <alignment vertical="center" shrinkToFit="1"/>
    </xf>
    <xf numFmtId="3" fontId="2" fillId="0" borderId="0" xfId="1" applyNumberFormat="1" applyFont="1" applyAlignment="1">
      <alignment horizontal="right" vertical="center"/>
    </xf>
    <xf numFmtId="168" fontId="1" fillId="0" borderId="12" xfId="1" applyNumberFormat="1" applyBorder="1" applyAlignment="1" applyProtection="1">
      <alignment horizontal="center" vertical="center" shrinkToFit="1"/>
      <protection hidden="1"/>
    </xf>
    <xf numFmtId="168" fontId="1" fillId="0" borderId="21" xfId="1" applyNumberFormat="1" applyBorder="1" applyAlignment="1" applyProtection="1">
      <alignment horizontal="center" vertical="center" shrinkToFit="1"/>
      <protection hidden="1"/>
    </xf>
    <xf numFmtId="14" fontId="7" fillId="3" borderId="0" xfId="1" applyNumberFormat="1" applyFont="1" applyFill="1" applyAlignment="1">
      <alignment vertical="center" shrinkToFit="1"/>
    </xf>
    <xf numFmtId="0" fontId="2" fillId="0" borderId="30" xfId="1" applyFont="1" applyBorder="1" applyProtection="1">
      <alignment vertical="center"/>
      <protection hidden="1"/>
    </xf>
    <xf numFmtId="0" fontId="2" fillId="0" borderId="0" xfId="1" applyFont="1" applyProtection="1">
      <alignment vertical="center"/>
      <protection hidden="1"/>
    </xf>
    <xf numFmtId="0" fontId="11" fillId="0" borderId="30" xfId="1" applyFont="1" applyBorder="1" applyProtection="1">
      <alignment vertical="center"/>
      <protection hidden="1"/>
    </xf>
    <xf numFmtId="0" fontId="11" fillId="0" borderId="0" xfId="1" applyFont="1" applyProtection="1">
      <alignment vertical="center"/>
      <protection hidden="1"/>
    </xf>
    <xf numFmtId="0" fontId="1" fillId="0" borderId="0" xfId="1" applyAlignment="1" applyProtection="1">
      <alignment vertical="center" shrinkToFit="1"/>
      <protection hidden="1"/>
    </xf>
  </cellXfs>
  <cellStyles count="2">
    <cellStyle name="標準" xfId="0" builtinId="0"/>
    <cellStyle name="標準 2" xfId="1" xr:uid="{B7921B46-B930-4E0E-AF3B-7F07A308F737}"/>
  </cellStyles>
  <dxfs count="22">
    <dxf>
      <numFmt numFmtId="30" formatCode="@"/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30" formatCode="@"/>
      <alignment horizontal="general" vertical="center" textRotation="0" wrapText="0" indent="0" justifyLastLine="0" shrinkToFit="1" readingOrder="0"/>
    </dxf>
    <dxf>
      <numFmt numFmtId="3" formatCode="#,##0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167" formatCode="#,##0_ 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numFmt numFmtId="30" formatCode="@"/>
      <alignment horizontal="center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 style="thin">
          <color auto="1"/>
        </right>
        <top style="medium">
          <color auto="1"/>
        </top>
        <bottom style="medium">
          <color auto="1"/>
        </bottom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 style="thin">
          <color auto="1"/>
        </right>
        <top style="medium">
          <color auto="1"/>
        </top>
        <bottom style="medium">
          <color auto="1"/>
        </bottom>
      </border>
    </dxf>
    <dxf>
      <numFmt numFmtId="165" formatCode="#,##0.00_ "/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167" formatCode="#,##0_ "/>
      <alignment horizontal="general" vertical="center" textRotation="0" wrapText="0" indent="0" justifyLastLine="0" shrinkToFit="1" readingOrder="0"/>
    </dxf>
    <dxf>
      <numFmt numFmtId="30" formatCode="@"/>
      <alignment horizontal="center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30" formatCode="@"/>
      <alignment horizontal="center" vertical="center" textRotation="0" wrapText="0" indent="0" justifyLastLine="0" shrinkToFit="1" readingOrder="0"/>
    </dxf>
    <dxf>
      <numFmt numFmtId="30" formatCode="@"/>
      <alignment vertical="center" textRotation="0" wrapTex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30" formatCode="@"/>
    </dxf>
    <dxf>
      <numFmt numFmtId="30" formatCode="@"/>
      <alignment vertical="center" textRotation="0" wrapTex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30" formatCode="@"/>
    </dxf>
    <dxf>
      <numFmt numFmtId="164" formatCode="[$-10411]yy/mm/dd;@"/>
      <alignment vertical="center" textRotation="0" wrapTex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164" formatCode="[$-10411]yy/mm/dd;@"/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ＭＳ Ｐ明朝"/>
        <family val="1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alignment horizontal="center" vertical="center" textRotation="0" wrapText="0" indent="0" justifyLastLine="0" shrinkToFit="0" readingOrder="0"/>
    </dxf>
    <dxf>
      <protection locked="0" hidden="0"/>
    </dxf>
    <dxf>
      <protection locked="0" hidden="0"/>
    </dxf>
  </dxfs>
  <tableStyles count="0" defaultTableStyle="TableStyleMedium2" defaultPivotStyle="PivotStyleLight16"/>
  <colors>
    <mruColors>
      <color rgb="FFFFECAF"/>
      <color rgb="FF32F2E9"/>
      <color rgb="FF99FF33"/>
      <color rgb="FF8DFC60"/>
      <color rgb="FF90F62A"/>
      <color rgb="FF84E7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EEE8F7-C53C-4702-93A8-3F5CA6972F61}" name="テーブル13459462323323232" displayName="テーブル13459462323323232" ref="A1:J610" headerRowCount="0" totalsRowShown="0" headerRowDxfId="21" dataDxfId="20">
  <tableColumns count="10">
    <tableColumn id="1" xr3:uid="{C32E2513-883D-4E5A-B76A-82B2D33D23DF}" name="列1" headerRowDxfId="19" dataDxfId="18"/>
    <tableColumn id="2" xr3:uid="{24E72AC5-628E-4B0C-B971-C477EACAFDE9}" name="列2" headerRowDxfId="17" dataDxfId="16"/>
    <tableColumn id="3" xr3:uid="{DA99940D-B458-45E7-AA96-10EE672D8981}" name="列3" headerRowDxfId="15" dataDxfId="14"/>
    <tableColumn id="4" xr3:uid="{8A5D57F7-A7AD-4F0A-8F78-ABE1E06292BA}" name="列4" headerRowDxfId="13" dataDxfId="12"/>
    <tableColumn id="5" xr3:uid="{ECF12809-FAE2-4215-9A21-F2F04A0035B8}" name="列5" headerRowDxfId="11" dataDxfId="10"/>
    <tableColumn id="6" xr3:uid="{98C86015-8D0B-4F58-9FF4-49CA6A52C7F3}" name="列6" headerRowDxfId="9" dataDxfId="8"/>
    <tableColumn id="7" xr3:uid="{5CB8FA7D-A7C4-4EC7-9B91-CFBB9B446585}" name="列7" headerRowDxfId="7" dataDxfId="6"/>
    <tableColumn id="13" xr3:uid="{4833ABE9-BA5A-479B-900D-C3D7067CB6EF}" name="列13" headerRowDxfId="5" dataDxfId="4"/>
    <tableColumn id="8" xr3:uid="{AB6C8C12-84BD-45B1-B067-13F447896DCE}" name="列8" headerRowDxfId="3" dataDxfId="2">
      <calculatedColumnFormula>IF(F2&gt;0&amp;G2&lt;&gt;"",IF(G2="RM",ROUND(F2*$M$6,0),ROUND(F2*$M$7,0)),"")</calculatedColumnFormula>
    </tableColumn>
    <tableColumn id="9" xr3:uid="{91B17649-5D72-4912-AE03-5BC5B37205B6}" name="列9" headerRowDxfId="1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xlFile://Root/CurrentDir/&#31777;&#26131;&#23478;&#35336;&#31807;&#65288;&#27491;&#35215;&#29256;&#65289;.xls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F03C5-12E4-4D93-8A74-7830E2B23DAD}">
  <sheetPr codeName="Sheet6"/>
  <dimension ref="A1:P610"/>
  <sheetViews>
    <sheetView showGridLines="0" tabSelected="1" showRuler="0" topLeftCell="C28" zoomScale="96" zoomScaleNormal="96" workbookViewId="0">
      <selection activeCell="R21" sqref="R21"/>
    </sheetView>
  </sheetViews>
  <sheetFormatPr defaultColWidth="8" defaultRowHeight="13.95" customHeight="1"/>
  <cols>
    <col min="1" max="1" width="3.3984375" style="8" customWidth="1"/>
    <col min="2" max="2" width="8.59765625" style="9" bestFit="1" customWidth="1"/>
    <col min="3" max="4" width="11.5" style="10" customWidth="1"/>
    <col min="5" max="5" width="9.69921875" style="11" customWidth="1"/>
    <col min="6" max="6" width="9.69921875" style="3" customWidth="1"/>
    <col min="7" max="7" width="7.8984375" style="12" customWidth="1"/>
    <col min="8" max="8" width="9.69921875" style="4" customWidth="1"/>
    <col min="9" max="9" width="9.69921875" style="5" customWidth="1"/>
    <col min="10" max="10" width="11.5" style="13" customWidth="1"/>
    <col min="11" max="11" width="1.19921875" style="6" customWidth="1"/>
    <col min="12" max="13" width="9.69921875" style="1" customWidth="1"/>
    <col min="14" max="14" width="0.69921875" style="2" customWidth="1"/>
    <col min="15" max="15" width="11.5" style="1" customWidth="1"/>
    <col min="16" max="16" width="2.09765625" style="1" customWidth="1"/>
    <col min="17" max="16384" width="8" style="1"/>
  </cols>
  <sheetData>
    <row r="1" spans="1:16" s="2" customFormat="1" ht="13.95" customHeight="1" thickTop="1" thickBot="1">
      <c r="A1" s="85" t="s">
        <v>0</v>
      </c>
      <c r="B1" s="88" t="s">
        <v>1</v>
      </c>
      <c r="C1" s="89"/>
      <c r="D1" s="89"/>
      <c r="E1" s="90"/>
      <c r="F1" s="121" t="s">
        <v>62</v>
      </c>
      <c r="G1" s="119" t="s">
        <v>2</v>
      </c>
      <c r="H1" s="14">
        <f>M110</f>
        <v>0</v>
      </c>
      <c r="I1" s="14">
        <f>SUM(O97:O107)</f>
        <v>0</v>
      </c>
      <c r="J1" s="91" t="s">
        <v>3</v>
      </c>
      <c r="K1" s="92" t="s">
        <v>4</v>
      </c>
      <c r="L1" s="15">
        <f>テーブル13459462323323232[[#This Row],[列13]]-テーブル13459462323323232[[#This Row],[列8]]</f>
        <v>0</v>
      </c>
      <c r="M1" s="1"/>
      <c r="O1" s="125" t="s">
        <v>61</v>
      </c>
      <c r="P1" s="3"/>
    </row>
    <row r="2" spans="1:16" ht="13.95" customHeight="1" thickTop="1">
      <c r="A2" s="86" t="s">
        <v>5</v>
      </c>
      <c r="B2" s="93" t="s">
        <v>6</v>
      </c>
      <c r="C2" s="94" t="s">
        <v>7</v>
      </c>
      <c r="D2" s="94" t="s">
        <v>8</v>
      </c>
      <c r="E2" s="94" t="s">
        <v>9</v>
      </c>
      <c r="F2" s="120" t="s">
        <v>10</v>
      </c>
      <c r="G2" s="95" t="s">
        <v>11</v>
      </c>
      <c r="H2" s="94" t="s">
        <v>12</v>
      </c>
      <c r="I2" s="96" t="str">
        <f xml:space="preserve"> $M$4 &amp;"換算"</f>
        <v>円換算</v>
      </c>
      <c r="J2" s="97" t="s">
        <v>13</v>
      </c>
      <c r="K2" s="98"/>
      <c r="L2" s="99"/>
      <c r="M2" s="2"/>
      <c r="N2" s="1"/>
      <c r="O2" s="5"/>
      <c r="P2" s="4"/>
    </row>
    <row r="3" spans="1:16" ht="13.95" customHeight="1" thickBot="1">
      <c r="A3" s="86">
        <v>1</v>
      </c>
      <c r="B3" s="54"/>
      <c r="C3" s="55"/>
      <c r="D3" s="55"/>
      <c r="E3" s="56"/>
      <c r="F3" s="83"/>
      <c r="G3" s="57"/>
      <c r="H3" s="55"/>
      <c r="I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" s="55"/>
      <c r="K3" s="1"/>
      <c r="L3" s="58" t="s">
        <v>16</v>
      </c>
      <c r="M3" s="59"/>
      <c r="N3" s="1"/>
      <c r="O3" s="60"/>
      <c r="P3" s="4"/>
    </row>
    <row r="4" spans="1:16" ht="13.95" customHeight="1">
      <c r="A4" s="86">
        <v>2</v>
      </c>
      <c r="B4" s="54"/>
      <c r="C4" s="55"/>
      <c r="D4" s="55"/>
      <c r="E4" s="56"/>
      <c r="F4" s="83"/>
      <c r="G4" s="57"/>
      <c r="H4" s="55"/>
      <c r="I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" s="55"/>
      <c r="K4" s="1"/>
      <c r="L4" s="112" t="s">
        <v>17</v>
      </c>
      <c r="M4" s="61" t="s">
        <v>18</v>
      </c>
      <c r="N4" s="1"/>
      <c r="O4" s="113" t="s">
        <v>19</v>
      </c>
    </row>
    <row r="5" spans="1:16" ht="13.95" customHeight="1">
      <c r="A5" s="86">
        <v>3</v>
      </c>
      <c r="B5" s="54"/>
      <c r="C5" s="55"/>
      <c r="D5" s="55"/>
      <c r="E5" s="56"/>
      <c r="F5" s="83"/>
      <c r="G5" s="57"/>
      <c r="H5" s="55"/>
      <c r="I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" s="55"/>
      <c r="K5" s="1"/>
      <c r="L5" s="62" t="s">
        <v>18</v>
      </c>
      <c r="M5" s="63">
        <v>1</v>
      </c>
      <c r="N5" s="1"/>
      <c r="O5" s="64"/>
    </row>
    <row r="6" spans="1:16" ht="13.95" customHeight="1">
      <c r="A6" s="86">
        <v>4</v>
      </c>
      <c r="B6" s="54"/>
      <c r="C6" s="55"/>
      <c r="D6" s="55"/>
      <c r="E6" s="56"/>
      <c r="F6" s="83"/>
      <c r="G6" s="57"/>
      <c r="H6" s="55"/>
      <c r="I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" s="55"/>
      <c r="K6" s="1"/>
      <c r="L6" s="65"/>
      <c r="M6" s="63"/>
      <c r="N6" s="1"/>
      <c r="O6" s="64"/>
    </row>
    <row r="7" spans="1:16" ht="13.95" customHeight="1">
      <c r="A7" s="86">
        <v>5</v>
      </c>
      <c r="B7" s="54"/>
      <c r="C7" s="55"/>
      <c r="D7" s="55"/>
      <c r="E7" s="56"/>
      <c r="F7" s="83"/>
      <c r="G7" s="57"/>
      <c r="H7" s="55"/>
      <c r="I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7" s="55"/>
      <c r="K7" s="1"/>
      <c r="L7" s="65"/>
      <c r="M7" s="63"/>
      <c r="N7" s="1"/>
      <c r="O7" s="64"/>
    </row>
    <row r="8" spans="1:16" ht="13.95" customHeight="1">
      <c r="A8" s="86">
        <v>6</v>
      </c>
      <c r="B8" s="54"/>
      <c r="C8" s="55"/>
      <c r="D8" s="55"/>
      <c r="E8" s="56"/>
      <c r="F8" s="83"/>
      <c r="G8" s="57"/>
      <c r="H8" s="55"/>
      <c r="I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8" s="55"/>
      <c r="K8" s="1"/>
      <c r="L8" s="65"/>
      <c r="M8" s="63"/>
      <c r="N8" s="1"/>
      <c r="O8" s="64"/>
    </row>
    <row r="9" spans="1:16" ht="13.95" customHeight="1" thickBot="1">
      <c r="A9" s="86">
        <v>7</v>
      </c>
      <c r="B9" s="54"/>
      <c r="C9" s="55"/>
      <c r="D9" s="55"/>
      <c r="E9" s="56"/>
      <c r="F9" s="83"/>
      <c r="G9" s="57"/>
      <c r="H9" s="55"/>
      <c r="I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9" s="55"/>
      <c r="K9" s="1"/>
      <c r="L9" s="66"/>
      <c r="M9" s="67"/>
      <c r="N9" s="1"/>
      <c r="O9" s="64"/>
    </row>
    <row r="10" spans="1:16" ht="13.95" customHeight="1" thickBot="1">
      <c r="A10" s="86">
        <v>8</v>
      </c>
      <c r="B10" s="54"/>
      <c r="C10" s="55"/>
      <c r="D10" s="55"/>
      <c r="E10" s="56"/>
      <c r="F10" s="83"/>
      <c r="G10" s="57"/>
      <c r="H10" s="55"/>
      <c r="I1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0" s="55"/>
      <c r="K10" s="1"/>
      <c r="M10" s="2"/>
      <c r="N10" s="1"/>
      <c r="O10" s="64"/>
    </row>
    <row r="11" spans="1:16" ht="13.95" customHeight="1">
      <c r="A11" s="86">
        <v>9</v>
      </c>
      <c r="B11" s="54"/>
      <c r="C11" s="55"/>
      <c r="D11" s="55"/>
      <c r="E11" s="56"/>
      <c r="F11" s="83"/>
      <c r="G11" s="57"/>
      <c r="H11" s="55"/>
      <c r="I1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1" s="55"/>
      <c r="K11" s="1"/>
      <c r="L11" s="114" t="s">
        <v>64</v>
      </c>
      <c r="M11" s="115" t="s">
        <v>23</v>
      </c>
      <c r="N11" s="1"/>
      <c r="O11" s="64"/>
    </row>
    <row r="12" spans="1:16" ht="13.95" customHeight="1">
      <c r="A12" s="86">
        <v>10</v>
      </c>
      <c r="B12" s="54"/>
      <c r="C12" s="55"/>
      <c r="D12" s="55"/>
      <c r="E12" s="56"/>
      <c r="F12" s="83"/>
      <c r="G12" s="57"/>
      <c r="H12" s="55"/>
      <c r="I1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2" s="55"/>
      <c r="K12" s="1"/>
      <c r="L12" s="68" t="s">
        <v>67</v>
      </c>
      <c r="M12" s="69"/>
      <c r="N12" s="1"/>
      <c r="O12" s="64"/>
    </row>
    <row r="13" spans="1:16" ht="13.95" customHeight="1">
      <c r="A13" s="86">
        <v>11</v>
      </c>
      <c r="B13" s="54"/>
      <c r="C13" s="55"/>
      <c r="D13" s="55"/>
      <c r="E13" s="56"/>
      <c r="F13" s="83"/>
      <c r="G13" s="57"/>
      <c r="H13" s="55"/>
      <c r="I1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3" s="55"/>
      <c r="K13" s="1"/>
      <c r="L13" s="68" t="s">
        <v>66</v>
      </c>
      <c r="M13" s="69"/>
      <c r="N13" s="1"/>
      <c r="O13" s="64"/>
    </row>
    <row r="14" spans="1:16" ht="13.95" customHeight="1">
      <c r="A14" s="86">
        <v>12</v>
      </c>
      <c r="B14" s="54"/>
      <c r="C14" s="55"/>
      <c r="D14" s="55"/>
      <c r="E14" s="56"/>
      <c r="F14" s="83"/>
      <c r="G14" s="57"/>
      <c r="H14" s="55"/>
      <c r="I1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4" s="55"/>
      <c r="K14" s="1"/>
      <c r="L14" s="68" t="s">
        <v>65</v>
      </c>
      <c r="M14" s="69"/>
      <c r="N14" s="1"/>
      <c r="O14" s="64"/>
    </row>
    <row r="15" spans="1:16" ht="13.95" customHeight="1">
      <c r="A15" s="86">
        <v>13</v>
      </c>
      <c r="B15" s="54"/>
      <c r="C15" s="55"/>
      <c r="D15" s="55"/>
      <c r="E15" s="56"/>
      <c r="F15" s="83"/>
      <c r="G15" s="57"/>
      <c r="H15" s="55"/>
      <c r="I1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5" s="55"/>
      <c r="K15" s="1"/>
      <c r="L15" s="68"/>
      <c r="M15" s="69"/>
      <c r="N15" s="1"/>
      <c r="O15" s="64"/>
    </row>
    <row r="16" spans="1:16" ht="13.95" customHeight="1" thickBot="1">
      <c r="A16" s="86">
        <v>14</v>
      </c>
      <c r="B16" s="54"/>
      <c r="C16" s="55"/>
      <c r="D16" s="55"/>
      <c r="E16" s="56"/>
      <c r="F16" s="83"/>
      <c r="G16" s="57"/>
      <c r="H16" s="55"/>
      <c r="I1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6" s="55"/>
      <c r="K16" s="1"/>
      <c r="L16" s="70"/>
      <c r="M16" s="69"/>
      <c r="N16" s="1"/>
      <c r="O16" s="64"/>
    </row>
    <row r="17" spans="1:16" ht="13.95" customHeight="1">
      <c r="A17" s="86">
        <v>15</v>
      </c>
      <c r="B17" s="54"/>
      <c r="C17" s="55"/>
      <c r="D17" s="55"/>
      <c r="E17" s="56"/>
      <c r="F17" s="83"/>
      <c r="G17" s="57"/>
      <c r="H17" s="55"/>
      <c r="I1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7" s="55"/>
      <c r="K17" s="1"/>
      <c r="L17" s="6"/>
      <c r="M17" s="71"/>
      <c r="N17" s="1"/>
      <c r="O17" s="64"/>
    </row>
    <row r="18" spans="1:16" ht="13.95" customHeight="1">
      <c r="A18" s="86">
        <v>16</v>
      </c>
      <c r="B18" s="54"/>
      <c r="C18" s="55"/>
      <c r="D18" s="55"/>
      <c r="E18" s="56"/>
      <c r="F18" s="83"/>
      <c r="G18" s="57"/>
      <c r="H18" s="55"/>
      <c r="I1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8" s="55"/>
      <c r="K18" s="1"/>
      <c r="L18" s="6"/>
      <c r="M18" s="71"/>
      <c r="N18" s="1"/>
      <c r="O18" s="64"/>
    </row>
    <row r="19" spans="1:16" ht="13.95" customHeight="1">
      <c r="A19" s="86">
        <v>17</v>
      </c>
      <c r="B19" s="54"/>
      <c r="C19" s="55"/>
      <c r="D19" s="55"/>
      <c r="E19" s="56"/>
      <c r="F19" s="83"/>
      <c r="G19" s="57"/>
      <c r="H19" s="55"/>
      <c r="I1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9" s="55"/>
      <c r="K19" s="1"/>
      <c r="L19" s="116"/>
      <c r="M19" s="69"/>
      <c r="N19" s="1"/>
      <c r="O19" s="64"/>
    </row>
    <row r="20" spans="1:16" ht="13.95" customHeight="1">
      <c r="A20" s="86">
        <v>18</v>
      </c>
      <c r="B20" s="54"/>
      <c r="C20" s="55"/>
      <c r="D20" s="55"/>
      <c r="E20" s="56"/>
      <c r="F20" s="83"/>
      <c r="G20" s="57"/>
      <c r="H20" s="55"/>
      <c r="I2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0" s="55"/>
      <c r="K20" s="72" t="s">
        <v>25</v>
      </c>
      <c r="L20" s="117"/>
      <c r="M20" s="69"/>
      <c r="N20" s="1"/>
      <c r="O20" s="64"/>
    </row>
    <row r="21" spans="1:16" ht="13.95" customHeight="1">
      <c r="A21" s="86">
        <v>19</v>
      </c>
      <c r="B21" s="54"/>
      <c r="C21" s="55"/>
      <c r="D21" s="55"/>
      <c r="E21" s="56"/>
      <c r="F21" s="83"/>
      <c r="G21" s="57"/>
      <c r="H21" s="55"/>
      <c r="I2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1" s="55"/>
      <c r="K21" s="1"/>
      <c r="L21" s="117"/>
      <c r="M21" s="69"/>
      <c r="N21" s="1"/>
      <c r="O21" s="64"/>
    </row>
    <row r="22" spans="1:16" ht="13.95" customHeight="1" thickBot="1">
      <c r="A22" s="86">
        <v>20</v>
      </c>
      <c r="B22" s="54"/>
      <c r="C22" s="55"/>
      <c r="D22" s="55"/>
      <c r="E22" s="56"/>
      <c r="F22" s="83"/>
      <c r="G22" s="57"/>
      <c r="H22" s="55"/>
      <c r="I2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2" s="55"/>
      <c r="K22" s="1"/>
      <c r="L22" s="6"/>
      <c r="M22" s="73"/>
      <c r="N22" s="1"/>
      <c r="O22" s="74"/>
    </row>
    <row r="23" spans="1:16" ht="13.95" customHeight="1">
      <c r="A23" s="86">
        <v>21</v>
      </c>
      <c r="B23" s="54"/>
      <c r="C23" s="55"/>
      <c r="D23" s="55"/>
      <c r="E23" s="56"/>
      <c r="F23" s="83"/>
      <c r="G23" s="57"/>
      <c r="H23" s="55"/>
      <c r="I2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3" s="55"/>
      <c r="K23" s="1"/>
      <c r="P23" s="7"/>
    </row>
    <row r="24" spans="1:16" ht="13.95" customHeight="1">
      <c r="A24" s="86">
        <v>22</v>
      </c>
      <c r="B24" s="54"/>
      <c r="C24" s="55"/>
      <c r="D24" s="55"/>
      <c r="E24" s="56"/>
      <c r="F24" s="83"/>
      <c r="G24" s="57"/>
      <c r="H24" s="55"/>
      <c r="I2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4" s="55"/>
      <c r="K24" s="1"/>
      <c r="P24" s="7"/>
    </row>
    <row r="25" spans="1:16" ht="13.95" customHeight="1">
      <c r="A25" s="86">
        <v>23</v>
      </c>
      <c r="B25" s="54"/>
      <c r="C25" s="55"/>
      <c r="D25" s="55"/>
      <c r="E25" s="56"/>
      <c r="F25" s="83"/>
      <c r="G25" s="57"/>
      <c r="H25" s="55"/>
      <c r="I2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5" s="55"/>
      <c r="K25" s="1"/>
      <c r="P25" s="7"/>
    </row>
    <row r="26" spans="1:16" ht="13.95" customHeight="1" thickBot="1">
      <c r="A26" s="86">
        <v>24</v>
      </c>
      <c r="B26" s="54"/>
      <c r="C26" s="55"/>
      <c r="D26" s="55"/>
      <c r="E26" s="56"/>
      <c r="F26" s="83"/>
      <c r="G26" s="57"/>
      <c r="H26" s="55"/>
      <c r="I2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6" s="55"/>
      <c r="K26" s="99"/>
      <c r="L26" s="100" t="s">
        <v>27</v>
      </c>
      <c r="M26" s="128" t="s">
        <v>63</v>
      </c>
      <c r="N26" s="128"/>
      <c r="O26" s="128"/>
    </row>
    <row r="27" spans="1:16" ht="13.95" customHeight="1">
      <c r="A27" s="86">
        <v>25</v>
      </c>
      <c r="B27" s="54"/>
      <c r="C27" s="55"/>
      <c r="D27" s="55"/>
      <c r="E27" s="56"/>
      <c r="F27" s="83"/>
      <c r="G27" s="57"/>
      <c r="H27" s="55"/>
      <c r="I2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7" s="55"/>
      <c r="K27" s="99"/>
      <c r="L27" s="101" t="s">
        <v>29</v>
      </c>
      <c r="M27" s="102" t="s">
        <v>30</v>
      </c>
      <c r="N27" s="99"/>
      <c r="O27" s="103" t="s">
        <v>29</v>
      </c>
    </row>
    <row r="28" spans="1:16" ht="13.95" customHeight="1">
      <c r="A28" s="86">
        <v>26</v>
      </c>
      <c r="B28" s="54"/>
      <c r="C28" s="55"/>
      <c r="D28" s="55"/>
      <c r="E28" s="56"/>
      <c r="F28" s="83"/>
      <c r="G28" s="57"/>
      <c r="H28" s="55"/>
      <c r="I2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8" s="55"/>
      <c r="K28" s="99"/>
      <c r="L28" s="122" t="str">
        <f t="shared" ref="L28:L38" si="0">O28</f>
        <v>食費</v>
      </c>
      <c r="M28" s="126">
        <f t="shared" ref="M28:M41" si="1">IF(L28&lt;&gt;"",SUMIF(H$3:H$609,L28,I$3:I$609),"")</f>
        <v>0</v>
      </c>
      <c r="N28" s="104">
        <v>379</v>
      </c>
      <c r="O28" s="105" t="s">
        <v>20</v>
      </c>
    </row>
    <row r="29" spans="1:16" ht="13.95" customHeight="1">
      <c r="A29" s="86">
        <v>27</v>
      </c>
      <c r="B29" s="54"/>
      <c r="C29" s="55"/>
      <c r="D29" s="55"/>
      <c r="E29" s="56"/>
      <c r="F29" s="83"/>
      <c r="G29" s="57"/>
      <c r="H29" s="55"/>
      <c r="I2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9" s="55"/>
      <c r="K29" s="99"/>
      <c r="L29" s="122" t="str">
        <f t="shared" si="0"/>
        <v>生活用品</v>
      </c>
      <c r="M29" s="126">
        <f t="shared" si="1"/>
        <v>0</v>
      </c>
      <c r="N29" s="104">
        <v>3283</v>
      </c>
      <c r="O29" s="105" t="s">
        <v>21</v>
      </c>
    </row>
    <row r="30" spans="1:16" ht="13.95" customHeight="1">
      <c r="A30" s="86">
        <v>28</v>
      </c>
      <c r="B30" s="54"/>
      <c r="C30" s="55"/>
      <c r="D30" s="55"/>
      <c r="E30" s="56"/>
      <c r="F30" s="83"/>
      <c r="G30" s="57"/>
      <c r="H30" s="55"/>
      <c r="I3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0" s="55"/>
      <c r="K30" s="99"/>
      <c r="L30" s="122" t="str">
        <f t="shared" si="0"/>
        <v>衣料・美容</v>
      </c>
      <c r="M30" s="126">
        <f t="shared" si="1"/>
        <v>0</v>
      </c>
      <c r="N30" s="104">
        <v>1428</v>
      </c>
      <c r="O30" s="105" t="s">
        <v>31</v>
      </c>
      <c r="P30" s="118"/>
    </row>
    <row r="31" spans="1:16" ht="13.95" customHeight="1">
      <c r="A31" s="86">
        <v>29</v>
      </c>
      <c r="B31" s="54"/>
      <c r="C31" s="55"/>
      <c r="D31" s="55"/>
      <c r="E31" s="56"/>
      <c r="F31" s="83"/>
      <c r="G31" s="57"/>
      <c r="H31" s="55"/>
      <c r="I3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1" s="55"/>
      <c r="K31" s="99"/>
      <c r="L31" s="123" t="str">
        <f t="shared" si="0"/>
        <v>医療・健康</v>
      </c>
      <c r="M31" s="126">
        <f t="shared" si="1"/>
        <v>0</v>
      </c>
      <c r="N31" s="99"/>
      <c r="O31" s="105" t="s">
        <v>32</v>
      </c>
    </row>
    <row r="32" spans="1:16" ht="13.95" customHeight="1">
      <c r="A32" s="86">
        <v>30</v>
      </c>
      <c r="B32" s="54"/>
      <c r="C32" s="55"/>
      <c r="D32" s="55"/>
      <c r="E32" s="56"/>
      <c r="F32" s="83"/>
      <c r="G32" s="57"/>
      <c r="H32" s="55"/>
      <c r="I3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2" s="55"/>
      <c r="K32" s="99"/>
      <c r="L32" s="123" t="str">
        <f t="shared" si="0"/>
        <v>交通・通信</v>
      </c>
      <c r="M32" s="126">
        <f t="shared" si="1"/>
        <v>0</v>
      </c>
      <c r="N32" s="99"/>
      <c r="O32" s="105" t="s">
        <v>15</v>
      </c>
    </row>
    <row r="33" spans="1:15" ht="13.95" customHeight="1">
      <c r="A33" s="86">
        <v>31</v>
      </c>
      <c r="B33" s="54"/>
      <c r="C33" s="55"/>
      <c r="D33" s="55"/>
      <c r="E33" s="56"/>
      <c r="F33" s="83"/>
      <c r="G33" s="57"/>
      <c r="H33" s="55"/>
      <c r="I3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3" s="55"/>
      <c r="K33" s="99"/>
      <c r="L33" s="123" t="str">
        <f t="shared" si="0"/>
        <v>水・光熱費</v>
      </c>
      <c r="M33" s="126">
        <f t="shared" si="1"/>
        <v>0</v>
      </c>
      <c r="N33" s="99"/>
      <c r="O33" s="105" t="s">
        <v>33</v>
      </c>
    </row>
    <row r="34" spans="1:15" ht="13.95" customHeight="1">
      <c r="A34" s="86">
        <v>32</v>
      </c>
      <c r="B34" s="54"/>
      <c r="C34" s="55"/>
      <c r="D34" s="55"/>
      <c r="E34" s="56"/>
      <c r="F34" s="83"/>
      <c r="G34" s="57"/>
      <c r="H34" s="55"/>
      <c r="I3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4" s="55"/>
      <c r="K34" s="99"/>
      <c r="L34" s="123" t="str">
        <f t="shared" si="0"/>
        <v>住居</v>
      </c>
      <c r="M34" s="126">
        <f t="shared" si="1"/>
        <v>0</v>
      </c>
      <c r="N34" s="99"/>
      <c r="O34" s="105" t="s">
        <v>34</v>
      </c>
    </row>
    <row r="35" spans="1:15" ht="13.95" customHeight="1">
      <c r="A35" s="86">
        <v>33</v>
      </c>
      <c r="B35" s="54"/>
      <c r="C35" s="55"/>
      <c r="D35" s="55"/>
      <c r="E35" s="56"/>
      <c r="F35" s="83"/>
      <c r="G35" s="57"/>
      <c r="H35" s="55"/>
      <c r="I3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5" s="55"/>
      <c r="K35" s="99"/>
      <c r="L35" s="123" t="str">
        <f t="shared" si="0"/>
        <v>教育</v>
      </c>
      <c r="M35" s="126">
        <f t="shared" si="1"/>
        <v>0</v>
      </c>
      <c r="N35" s="99"/>
      <c r="O35" s="105" t="s">
        <v>35</v>
      </c>
    </row>
    <row r="36" spans="1:15" ht="13.95" customHeight="1">
      <c r="A36" s="86">
        <v>34</v>
      </c>
      <c r="B36" s="54"/>
      <c r="C36" s="55"/>
      <c r="D36" s="55"/>
      <c r="E36" s="56"/>
      <c r="F36" s="83"/>
      <c r="G36" s="57"/>
      <c r="H36" s="55"/>
      <c r="I3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6" s="55"/>
      <c r="K36" s="99"/>
      <c r="L36" s="123" t="str">
        <f t="shared" si="0"/>
        <v>教養・娯楽</v>
      </c>
      <c r="M36" s="126">
        <f t="shared" si="1"/>
        <v>0</v>
      </c>
      <c r="N36" s="99"/>
      <c r="O36" s="105" t="s">
        <v>26</v>
      </c>
    </row>
    <row r="37" spans="1:15" ht="13.95" customHeight="1">
      <c r="A37" s="86">
        <v>35</v>
      </c>
      <c r="B37" s="54"/>
      <c r="C37" s="55"/>
      <c r="D37" s="55"/>
      <c r="E37" s="56"/>
      <c r="F37" s="83"/>
      <c r="G37" s="57"/>
      <c r="H37" s="55"/>
      <c r="I3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7" s="55"/>
      <c r="K37" s="99"/>
      <c r="L37" s="123" t="str">
        <f t="shared" si="0"/>
        <v>交際・行事</v>
      </c>
      <c r="M37" s="126">
        <f t="shared" si="1"/>
        <v>0</v>
      </c>
      <c r="N37" s="99"/>
      <c r="O37" s="105" t="s">
        <v>36</v>
      </c>
    </row>
    <row r="38" spans="1:15" ht="13.95" customHeight="1" thickBot="1">
      <c r="A38" s="86">
        <v>36</v>
      </c>
      <c r="B38" s="54"/>
      <c r="C38" s="55"/>
      <c r="D38" s="55"/>
      <c r="E38" s="56"/>
      <c r="F38" s="83"/>
      <c r="G38" s="57"/>
      <c r="H38" s="55"/>
      <c r="I3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8" s="55"/>
      <c r="K38" s="99"/>
      <c r="L38" s="123" t="str">
        <f t="shared" si="0"/>
        <v>その他</v>
      </c>
      <c r="M38" s="126">
        <f t="shared" si="1"/>
        <v>0</v>
      </c>
      <c r="N38" s="99"/>
      <c r="O38" s="106" t="s">
        <v>28</v>
      </c>
    </row>
    <row r="39" spans="1:15" ht="13.95" customHeight="1">
      <c r="A39" s="86">
        <v>37</v>
      </c>
      <c r="B39" s="54"/>
      <c r="C39" s="55"/>
      <c r="D39" s="55"/>
      <c r="E39" s="56"/>
      <c r="F39" s="83"/>
      <c r="G39" s="57"/>
      <c r="H39" s="55"/>
      <c r="I3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9" s="55"/>
      <c r="K39" s="99"/>
      <c r="L39" s="122" t="s">
        <v>14</v>
      </c>
      <c r="M39" s="126">
        <f t="shared" si="1"/>
        <v>0</v>
      </c>
      <c r="N39" s="99"/>
      <c r="O39" s="107" t="s">
        <v>37</v>
      </c>
    </row>
    <row r="40" spans="1:15" ht="13.95" customHeight="1">
      <c r="A40" s="86">
        <v>38</v>
      </c>
      <c r="B40" s="54"/>
      <c r="C40" s="55"/>
      <c r="D40" s="55"/>
      <c r="E40" s="56"/>
      <c r="F40" s="83"/>
      <c r="G40" s="57"/>
      <c r="H40" s="55"/>
      <c r="I4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0" s="55"/>
      <c r="K40" s="99"/>
      <c r="L40" s="123" t="s">
        <v>38</v>
      </c>
      <c r="M40" s="126">
        <f t="shared" si="1"/>
        <v>0</v>
      </c>
      <c r="N40" s="99"/>
      <c r="O40" s="108" t="s">
        <v>39</v>
      </c>
    </row>
    <row r="41" spans="1:15" ht="13.95" customHeight="1" thickBot="1">
      <c r="A41" s="86">
        <v>39</v>
      </c>
      <c r="B41" s="54"/>
      <c r="C41" s="55"/>
      <c r="D41" s="55"/>
      <c r="E41" s="56"/>
      <c r="F41" s="83"/>
      <c r="G41" s="57"/>
      <c r="H41" s="55"/>
      <c r="I4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1" s="55"/>
      <c r="K41" s="99"/>
      <c r="L41" s="124" t="s">
        <v>24</v>
      </c>
      <c r="M41" s="127">
        <f t="shared" si="1"/>
        <v>0</v>
      </c>
      <c r="N41" s="99"/>
      <c r="O41" s="109" t="s">
        <v>24</v>
      </c>
    </row>
    <row r="42" spans="1:15" ht="13.95" customHeight="1" thickBot="1">
      <c r="A42" s="86">
        <v>40</v>
      </c>
      <c r="B42" s="54"/>
      <c r="C42" s="55"/>
      <c r="D42" s="55"/>
      <c r="E42" s="56"/>
      <c r="F42" s="83"/>
      <c r="G42" s="57"/>
      <c r="H42" s="55"/>
      <c r="I4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2" s="55"/>
      <c r="K42" s="99"/>
      <c r="L42" s="99"/>
      <c r="M42" s="98"/>
      <c r="N42" s="99"/>
      <c r="O42" s="110" t="s">
        <v>40</v>
      </c>
    </row>
    <row r="43" spans="1:15" ht="13.95" customHeight="1">
      <c r="A43" s="86">
        <v>41</v>
      </c>
      <c r="B43" s="54"/>
      <c r="C43" s="55"/>
      <c r="D43" s="55"/>
      <c r="E43" s="56"/>
      <c r="F43" s="83"/>
      <c r="G43" s="57"/>
      <c r="H43" s="55"/>
      <c r="I4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3" s="55"/>
      <c r="K43" s="99"/>
      <c r="L43" s="22" t="s">
        <v>41</v>
      </c>
      <c r="M43" s="23">
        <f>SUM(M28:M38)</f>
        <v>0</v>
      </c>
      <c r="N43" s="129"/>
      <c r="O43" s="130"/>
    </row>
    <row r="44" spans="1:15" ht="13.95" customHeight="1" thickBot="1">
      <c r="A44" s="86">
        <v>42</v>
      </c>
      <c r="B44" s="54"/>
      <c r="C44" s="55"/>
      <c r="D44" s="55"/>
      <c r="E44" s="56"/>
      <c r="F44" s="83"/>
      <c r="G44" s="57"/>
      <c r="H44" s="55"/>
      <c r="I4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4" s="55"/>
      <c r="K44" s="99"/>
      <c r="L44" s="24" t="s">
        <v>42</v>
      </c>
      <c r="M44" s="25">
        <f>SUM(M40:M41)</f>
        <v>0</v>
      </c>
      <c r="N44" s="131" t="s">
        <v>43</v>
      </c>
      <c r="O44" s="132"/>
    </row>
    <row r="45" spans="1:15" ht="13.95" customHeight="1">
      <c r="A45" s="86">
        <v>43</v>
      </c>
      <c r="B45" s="54"/>
      <c r="C45" s="55"/>
      <c r="D45" s="55"/>
      <c r="E45" s="56"/>
      <c r="F45" s="83"/>
      <c r="G45" s="57"/>
      <c r="H45" s="55"/>
      <c r="I4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5" s="55"/>
      <c r="K45" s="99"/>
      <c r="L45" s="17"/>
      <c r="M45" s="17"/>
      <c r="N45" s="16"/>
      <c r="O45" s="17"/>
    </row>
    <row r="46" spans="1:15" ht="13.95" customHeight="1">
      <c r="A46" s="86">
        <v>44</v>
      </c>
      <c r="B46" s="54"/>
      <c r="C46" s="55"/>
      <c r="D46" s="55"/>
      <c r="E46" s="56"/>
      <c r="F46" s="83"/>
      <c r="G46" s="57"/>
      <c r="H46" s="55"/>
      <c r="I4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6" s="55"/>
      <c r="K46" s="99"/>
      <c r="L46" s="26" t="s">
        <v>44</v>
      </c>
      <c r="M46" s="17"/>
      <c r="N46" s="17"/>
      <c r="O46" s="17"/>
    </row>
    <row r="47" spans="1:15" ht="13.95" customHeight="1" thickBot="1">
      <c r="A47" s="86">
        <v>45</v>
      </c>
      <c r="B47" s="54"/>
      <c r="C47" s="55"/>
      <c r="D47" s="55"/>
      <c r="E47" s="56"/>
      <c r="F47" s="83"/>
      <c r="G47" s="57"/>
      <c r="H47" s="55"/>
      <c r="I4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7" s="55"/>
      <c r="K47" s="99"/>
      <c r="L47" s="17" t="s">
        <v>45</v>
      </c>
      <c r="M47" s="16"/>
      <c r="N47" s="17"/>
      <c r="O47" s="27" t="str">
        <f xml:space="preserve"> "(" &amp; $M$4 &amp; "換算)"</f>
        <v>(円換算)</v>
      </c>
    </row>
    <row r="48" spans="1:15" ht="13.95" customHeight="1">
      <c r="A48" s="86">
        <v>46</v>
      </c>
      <c r="B48" s="54"/>
      <c r="C48" s="55"/>
      <c r="D48" s="55"/>
      <c r="E48" s="56"/>
      <c r="F48" s="83"/>
      <c r="G48" s="57"/>
      <c r="H48" s="55"/>
      <c r="I4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8" s="55"/>
      <c r="K48" s="99"/>
      <c r="L48" s="28" t="s">
        <v>46</v>
      </c>
      <c r="M48" s="21" t="s">
        <v>47</v>
      </c>
      <c r="N48" s="17"/>
      <c r="O48" s="29" t="s">
        <v>48</v>
      </c>
    </row>
    <row r="49" spans="1:15" ht="13.95" customHeight="1">
      <c r="A49" s="86">
        <v>47</v>
      </c>
      <c r="B49" s="54"/>
      <c r="C49" s="55"/>
      <c r="D49" s="55"/>
      <c r="E49" s="56"/>
      <c r="F49" s="83"/>
      <c r="G49" s="57"/>
      <c r="H49" s="55"/>
      <c r="I4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9" s="55"/>
      <c r="K49" s="99"/>
      <c r="L49" s="30" t="str">
        <f>IF(L5&lt;&gt;"",L5,"")</f>
        <v>円</v>
      </c>
      <c r="M49" s="31">
        <f>IF(L49&lt;&gt;"",COUNTIF(G$3:G$609,L49),"")</f>
        <v>0</v>
      </c>
      <c r="N49" s="17"/>
      <c r="O49" s="32">
        <f>IF(L49&lt;&gt;"",SUMIF(G$3:G$609,L49,I$3:I$609),"")</f>
        <v>0</v>
      </c>
    </row>
    <row r="50" spans="1:15" ht="13.95" customHeight="1">
      <c r="A50" s="86">
        <v>48</v>
      </c>
      <c r="B50" s="54"/>
      <c r="C50" s="55"/>
      <c r="D50" s="55"/>
      <c r="E50" s="56"/>
      <c r="F50" s="83"/>
      <c r="G50" s="57"/>
      <c r="H50" s="55"/>
      <c r="I5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0" s="55"/>
      <c r="K50" s="99"/>
      <c r="L50" s="30" t="str">
        <f>IF(L6&lt;&gt;"",L6,"")</f>
        <v/>
      </c>
      <c r="M50" s="31" t="str">
        <f>IF(L50&lt;&gt;"",COUNTIF(G$3:G$609,L50),"")</f>
        <v/>
      </c>
      <c r="N50" s="17"/>
      <c r="O50" s="32" t="str">
        <f>IF(L50&lt;&gt;"",SUMIF(G$3:G$609,L50,I$3:I$609),"")</f>
        <v/>
      </c>
    </row>
    <row r="51" spans="1:15" ht="13.95" customHeight="1">
      <c r="A51" s="86">
        <v>49</v>
      </c>
      <c r="B51" s="54"/>
      <c r="C51" s="55"/>
      <c r="D51" s="55"/>
      <c r="E51" s="56"/>
      <c r="F51" s="83"/>
      <c r="G51" s="57"/>
      <c r="H51" s="55"/>
      <c r="I5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1" s="55"/>
      <c r="K51" s="99"/>
      <c r="L51" s="30" t="str">
        <f>IF(L7&lt;&gt;"",L7,"")</f>
        <v/>
      </c>
      <c r="M51" s="31" t="str">
        <f>IF(L51&lt;&gt;"",COUNTIF(G$3:G$609,L51),"")</f>
        <v/>
      </c>
      <c r="N51" s="17"/>
      <c r="O51" s="32" t="str">
        <f>IF(L51&lt;&gt;"",SUMIF(G$3:G$609,L51,I$3:I$609),"")</f>
        <v/>
      </c>
    </row>
    <row r="52" spans="1:15" ht="13.95" customHeight="1">
      <c r="A52" s="86">
        <v>50</v>
      </c>
      <c r="B52" s="54"/>
      <c r="C52" s="55"/>
      <c r="D52" s="55"/>
      <c r="E52" s="56"/>
      <c r="F52" s="83"/>
      <c r="G52" s="57"/>
      <c r="H52" s="55"/>
      <c r="I5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2" s="55"/>
      <c r="K52" s="99"/>
      <c r="L52" s="30" t="str">
        <f>IF(L8&lt;&gt;"",L8,"")</f>
        <v/>
      </c>
      <c r="M52" s="31" t="str">
        <f>IF(L52&lt;&gt;"",COUNTIF(G$3:G$609,L52),"")</f>
        <v/>
      </c>
      <c r="N52" s="17"/>
      <c r="O52" s="32" t="str">
        <f>IF(L52&lt;&gt;"",SUMIF(G$3:G$609,L52,I$3:I$609),"")</f>
        <v/>
      </c>
    </row>
    <row r="53" spans="1:15" ht="13.95" customHeight="1" thickBot="1">
      <c r="A53" s="86">
        <v>51</v>
      </c>
      <c r="B53" s="54"/>
      <c r="C53" s="55"/>
      <c r="D53" s="55"/>
      <c r="E53" s="56"/>
      <c r="F53" s="83"/>
      <c r="G53" s="57"/>
      <c r="H53" s="55"/>
      <c r="I5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3" s="55"/>
      <c r="K53" s="99"/>
      <c r="L53" s="33" t="str">
        <f>IF(L9&lt;&gt;"",L9,"")</f>
        <v/>
      </c>
      <c r="M53" s="34" t="str">
        <f>IF(L53&lt;&gt;"",COUNTIF(G$3:G$609,L53),"")</f>
        <v/>
      </c>
      <c r="N53" s="17"/>
      <c r="O53" s="35" t="str">
        <f>IF(L53&lt;&gt;"",SUMIF(G$3:G$609,L53,I$3:I$609),"")</f>
        <v/>
      </c>
    </row>
    <row r="54" spans="1:15" ht="13.95" customHeight="1" thickBot="1">
      <c r="A54" s="86">
        <v>52</v>
      </c>
      <c r="B54" s="54"/>
      <c r="C54" s="55"/>
      <c r="D54" s="55"/>
      <c r="E54" s="56"/>
      <c r="F54" s="83"/>
      <c r="G54" s="57"/>
      <c r="H54" s="55"/>
      <c r="I5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4" s="55"/>
      <c r="K54" s="99"/>
      <c r="L54" s="17" t="s">
        <v>49</v>
      </c>
      <c r="M54" s="16"/>
      <c r="N54" s="17"/>
      <c r="O54" s="27" t="str">
        <f xml:space="preserve"> "(" &amp; $M$4 &amp; "換算)"</f>
        <v>(円換算)</v>
      </c>
    </row>
    <row r="55" spans="1:15" ht="13.95" customHeight="1">
      <c r="A55" s="86">
        <v>53</v>
      </c>
      <c r="B55" s="54"/>
      <c r="C55" s="55"/>
      <c r="D55" s="55"/>
      <c r="E55" s="56"/>
      <c r="F55" s="83"/>
      <c r="G55" s="57"/>
      <c r="H55" s="55"/>
      <c r="I5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5" s="55"/>
      <c r="K55" s="99"/>
      <c r="L55" s="36" t="s">
        <v>22</v>
      </c>
      <c r="M55" s="21" t="s">
        <v>47</v>
      </c>
      <c r="N55" s="17"/>
      <c r="O55" s="37" t="s">
        <v>50</v>
      </c>
    </row>
    <row r="56" spans="1:15" ht="13.95" customHeight="1">
      <c r="A56" s="86">
        <v>54</v>
      </c>
      <c r="B56" s="54"/>
      <c r="C56" s="55"/>
      <c r="D56" s="55"/>
      <c r="E56" s="56"/>
      <c r="F56" s="83"/>
      <c r="G56" s="57"/>
      <c r="H56" s="55"/>
      <c r="I5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6" s="55"/>
      <c r="K56" s="99"/>
      <c r="L56" s="38" t="str">
        <f>IF(L12&lt;&gt;"",L12,"")</f>
        <v>現金支払</v>
      </c>
      <c r="M56" s="31">
        <f>IF(L56&lt;&gt;"",COUNTIF(E$3:E$609,L56),"")</f>
        <v>0</v>
      </c>
      <c r="N56" s="17"/>
      <c r="O56" s="32">
        <f>IF(L56&lt;&gt;"",SUMIF(E$3:E$609,L56,I$3:I$609),"")</f>
        <v>0</v>
      </c>
    </row>
    <row r="57" spans="1:15" ht="13.95" customHeight="1">
      <c r="A57" s="86">
        <v>55</v>
      </c>
      <c r="B57" s="54"/>
      <c r="C57" s="55"/>
      <c r="D57" s="55"/>
      <c r="E57" s="56"/>
      <c r="F57" s="83"/>
      <c r="G57" s="57"/>
      <c r="H57" s="55"/>
      <c r="I5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7" s="55"/>
      <c r="K57" s="99"/>
      <c r="L57" s="38" t="str">
        <f>IF(L13&lt;&gt;"",L13,"")</f>
        <v>クレカ</v>
      </c>
      <c r="M57" s="31">
        <f>IF(L57&lt;&gt;"",COUNTIF(E$3:E$609,L57),"")</f>
        <v>0</v>
      </c>
      <c r="N57" s="17"/>
      <c r="O57" s="32">
        <f>IF(L57&lt;&gt;"",SUMIF(E$3:E$609,L57,I$3:I$609),"")</f>
        <v>0</v>
      </c>
    </row>
    <row r="58" spans="1:15" ht="13.95" customHeight="1">
      <c r="A58" s="86">
        <v>56</v>
      </c>
      <c r="B58" s="54"/>
      <c r="C58" s="55"/>
      <c r="D58" s="55"/>
      <c r="E58" s="56"/>
      <c r="F58" s="83"/>
      <c r="G58" s="57"/>
      <c r="H58" s="55"/>
      <c r="I5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8" s="55"/>
      <c r="K58" s="99"/>
      <c r="L58" s="38" t="str">
        <f>IF(L14&lt;&gt;"",L14,"")</f>
        <v>口座引落</v>
      </c>
      <c r="M58" s="31">
        <f>IF(L58&lt;&gt;"",COUNTIF(E$3:E$609,L58),"")</f>
        <v>0</v>
      </c>
      <c r="N58" s="17"/>
      <c r="O58" s="32">
        <f>IF(L58&lt;&gt;"",SUMIF(E$3:E$609,L58,I$3:I$609),"")</f>
        <v>0</v>
      </c>
    </row>
    <row r="59" spans="1:15" ht="13.95" customHeight="1">
      <c r="A59" s="86">
        <v>57</v>
      </c>
      <c r="B59" s="54"/>
      <c r="C59" s="55"/>
      <c r="D59" s="55"/>
      <c r="E59" s="56"/>
      <c r="F59" s="83"/>
      <c r="G59" s="57"/>
      <c r="H59" s="55"/>
      <c r="I5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9" s="55"/>
      <c r="K59" s="99"/>
      <c r="L59" s="38" t="str">
        <f>IF(L15&lt;&gt;"",L15,"")</f>
        <v/>
      </c>
      <c r="M59" s="31" t="str">
        <f>IF(L59&lt;&gt;"",COUNTIF(E$3:E$609,L59),"")</f>
        <v/>
      </c>
      <c r="N59" s="17"/>
      <c r="O59" s="32" t="str">
        <f>IF(L59&lt;&gt;"",SUMIF(E$3:E$609,L59,I$3:I$609),"")</f>
        <v/>
      </c>
    </row>
    <row r="60" spans="1:15" ht="13.95" customHeight="1" thickBot="1">
      <c r="A60" s="86">
        <v>58</v>
      </c>
      <c r="B60" s="54"/>
      <c r="C60" s="55"/>
      <c r="D60" s="55"/>
      <c r="E60" s="56"/>
      <c r="F60" s="83"/>
      <c r="G60" s="57"/>
      <c r="H60" s="55"/>
      <c r="I6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0" s="55"/>
      <c r="K60" s="99"/>
      <c r="L60" s="33" t="str">
        <f>IF(L16&lt;&gt;"",L16,"")</f>
        <v/>
      </c>
      <c r="M60" s="34" t="str">
        <f>IF(L60&lt;&gt;"",COUNTIF(E$3:E$609,L60),"")</f>
        <v/>
      </c>
      <c r="N60" s="17"/>
      <c r="O60" s="35" t="str">
        <f>IF(L60&lt;&gt;"",SUMIF(E$3:E$609,L60,I$3:I$609),"")</f>
        <v/>
      </c>
    </row>
    <row r="61" spans="1:15" ht="13.95" customHeight="1" thickBot="1">
      <c r="A61" s="86">
        <v>59</v>
      </c>
      <c r="B61" s="54"/>
      <c r="C61" s="55"/>
      <c r="D61" s="55"/>
      <c r="E61" s="56"/>
      <c r="F61" s="83"/>
      <c r="G61" s="57"/>
      <c r="H61" s="55"/>
      <c r="I6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1" s="55"/>
      <c r="K61" s="99"/>
      <c r="L61" s="133" t="s">
        <v>51</v>
      </c>
      <c r="M61" s="133"/>
      <c r="N61" s="133"/>
      <c r="O61" s="27" t="str">
        <f xml:space="preserve"> "(" &amp; $M$4 &amp; "換算)"</f>
        <v>(円換算)</v>
      </c>
    </row>
    <row r="62" spans="1:15" ht="13.95" customHeight="1">
      <c r="A62" s="86">
        <v>60</v>
      </c>
      <c r="B62" s="54"/>
      <c r="C62" s="55"/>
      <c r="D62" s="55"/>
      <c r="E62" s="56"/>
      <c r="F62" s="83"/>
      <c r="G62" s="57"/>
      <c r="H62" s="55"/>
      <c r="I6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2" s="55"/>
      <c r="K62" s="99"/>
      <c r="L62" s="36" t="s">
        <v>23</v>
      </c>
      <c r="M62" s="21" t="s">
        <v>47</v>
      </c>
      <c r="N62" s="17"/>
      <c r="O62" s="37" t="s">
        <v>52</v>
      </c>
    </row>
    <row r="63" spans="1:15" ht="13.95" customHeight="1">
      <c r="A63" s="86">
        <v>61</v>
      </c>
      <c r="B63" s="54"/>
      <c r="C63" s="55"/>
      <c r="D63" s="55"/>
      <c r="E63" s="56"/>
      <c r="F63" s="83"/>
      <c r="G63" s="57"/>
      <c r="H63" s="55"/>
      <c r="I6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3" s="55"/>
      <c r="K63" s="99"/>
      <c r="L63" s="38" t="str">
        <f t="shared" ref="L63:L73" si="2">IF(M12&lt;&gt;"",M12,"")</f>
        <v/>
      </c>
      <c r="M63" s="31" t="str">
        <f t="shared" ref="M63:M73" si="3">IF(L63&lt;&gt;"",COUNTIF(C$3:C$609,L63),"")</f>
        <v/>
      </c>
      <c r="N63" s="17"/>
      <c r="O63" s="32" t="str">
        <f t="shared" ref="O63:O73" si="4">IF(L63&lt;&gt;"",SUMIF(C$3:C$609,L63,I$3:I$609),"")</f>
        <v/>
      </c>
    </row>
    <row r="64" spans="1:15" ht="13.95" customHeight="1">
      <c r="A64" s="86">
        <v>62</v>
      </c>
      <c r="B64" s="54"/>
      <c r="C64" s="55"/>
      <c r="D64" s="55"/>
      <c r="E64" s="56"/>
      <c r="F64" s="83"/>
      <c r="G64" s="57"/>
      <c r="H64" s="55"/>
      <c r="I6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4" s="55"/>
      <c r="K64" s="99"/>
      <c r="L64" s="38" t="str">
        <f t="shared" si="2"/>
        <v/>
      </c>
      <c r="M64" s="31" t="str">
        <f t="shared" si="3"/>
        <v/>
      </c>
      <c r="N64" s="17"/>
      <c r="O64" s="32" t="str">
        <f t="shared" si="4"/>
        <v/>
      </c>
    </row>
    <row r="65" spans="1:15" ht="13.95" customHeight="1">
      <c r="A65" s="86">
        <v>63</v>
      </c>
      <c r="B65" s="54"/>
      <c r="C65" s="55"/>
      <c r="D65" s="55"/>
      <c r="E65" s="56"/>
      <c r="F65" s="83"/>
      <c r="G65" s="57"/>
      <c r="H65" s="55"/>
      <c r="I6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5" s="55"/>
      <c r="K65" s="99"/>
      <c r="L65" s="38" t="str">
        <f t="shared" si="2"/>
        <v/>
      </c>
      <c r="M65" s="31" t="str">
        <f t="shared" si="3"/>
        <v/>
      </c>
      <c r="N65" s="17"/>
      <c r="O65" s="32" t="str">
        <f t="shared" si="4"/>
        <v/>
      </c>
    </row>
    <row r="66" spans="1:15" ht="13.95" customHeight="1">
      <c r="A66" s="86">
        <v>64</v>
      </c>
      <c r="B66" s="54"/>
      <c r="C66" s="55"/>
      <c r="D66" s="55"/>
      <c r="E66" s="56"/>
      <c r="F66" s="83"/>
      <c r="G66" s="57"/>
      <c r="H66" s="55"/>
      <c r="I6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6" s="55"/>
      <c r="K66" s="99"/>
      <c r="L66" s="38" t="str">
        <f t="shared" si="2"/>
        <v/>
      </c>
      <c r="M66" s="31" t="str">
        <f t="shared" si="3"/>
        <v/>
      </c>
      <c r="N66" s="17"/>
      <c r="O66" s="32" t="str">
        <f t="shared" si="4"/>
        <v/>
      </c>
    </row>
    <row r="67" spans="1:15" ht="13.95" customHeight="1">
      <c r="A67" s="86">
        <v>65</v>
      </c>
      <c r="B67" s="54"/>
      <c r="C67" s="55"/>
      <c r="D67" s="55"/>
      <c r="E67" s="56"/>
      <c r="F67" s="83"/>
      <c r="G67" s="57"/>
      <c r="H67" s="55"/>
      <c r="I6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7" s="55"/>
      <c r="K67" s="99"/>
      <c r="L67" s="38" t="str">
        <f t="shared" si="2"/>
        <v/>
      </c>
      <c r="M67" s="31" t="str">
        <f t="shared" si="3"/>
        <v/>
      </c>
      <c r="N67" s="17"/>
      <c r="O67" s="32" t="str">
        <f t="shared" si="4"/>
        <v/>
      </c>
    </row>
    <row r="68" spans="1:15" ht="13.95" customHeight="1">
      <c r="A68" s="86">
        <v>66</v>
      </c>
      <c r="B68" s="54"/>
      <c r="C68" s="55"/>
      <c r="D68" s="55"/>
      <c r="E68" s="56"/>
      <c r="F68" s="83"/>
      <c r="G68" s="57"/>
      <c r="H68" s="55"/>
      <c r="I6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8" s="55"/>
      <c r="K68" s="99"/>
      <c r="L68" s="38" t="str">
        <f t="shared" si="2"/>
        <v/>
      </c>
      <c r="M68" s="31" t="str">
        <f t="shared" si="3"/>
        <v/>
      </c>
      <c r="N68" s="17"/>
      <c r="O68" s="32" t="str">
        <f t="shared" si="4"/>
        <v/>
      </c>
    </row>
    <row r="69" spans="1:15" ht="13.95" customHeight="1">
      <c r="A69" s="86">
        <v>67</v>
      </c>
      <c r="B69" s="54"/>
      <c r="C69" s="55"/>
      <c r="D69" s="55"/>
      <c r="E69" s="56"/>
      <c r="F69" s="83"/>
      <c r="G69" s="57"/>
      <c r="H69" s="55"/>
      <c r="I6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9" s="55"/>
      <c r="K69" s="99"/>
      <c r="L69" s="38" t="str">
        <f t="shared" si="2"/>
        <v/>
      </c>
      <c r="M69" s="31" t="str">
        <f t="shared" si="3"/>
        <v/>
      </c>
      <c r="N69" s="17"/>
      <c r="O69" s="32" t="str">
        <f t="shared" si="4"/>
        <v/>
      </c>
    </row>
    <row r="70" spans="1:15" ht="13.95" customHeight="1">
      <c r="A70" s="86">
        <v>68</v>
      </c>
      <c r="B70" s="54"/>
      <c r="C70" s="55"/>
      <c r="D70" s="55"/>
      <c r="E70" s="56"/>
      <c r="F70" s="83"/>
      <c r="G70" s="57"/>
      <c r="H70" s="55"/>
      <c r="I7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70" s="55"/>
      <c r="K70" s="99"/>
      <c r="L70" s="38" t="str">
        <f t="shared" si="2"/>
        <v/>
      </c>
      <c r="M70" s="31" t="str">
        <f t="shared" si="3"/>
        <v/>
      </c>
      <c r="N70" s="17"/>
      <c r="O70" s="32" t="str">
        <f t="shared" si="4"/>
        <v/>
      </c>
    </row>
    <row r="71" spans="1:15" ht="13.95" customHeight="1">
      <c r="A71" s="86">
        <v>69</v>
      </c>
      <c r="B71" s="54"/>
      <c r="C71" s="55"/>
      <c r="D71" s="55"/>
      <c r="E71" s="56"/>
      <c r="F71" s="83"/>
      <c r="G71" s="57"/>
      <c r="H71" s="55"/>
      <c r="I7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71" s="55"/>
      <c r="K71" s="99"/>
      <c r="L71" s="38" t="str">
        <f t="shared" si="2"/>
        <v/>
      </c>
      <c r="M71" s="31" t="str">
        <f t="shared" si="3"/>
        <v/>
      </c>
      <c r="N71" s="17"/>
      <c r="O71" s="32" t="str">
        <f t="shared" si="4"/>
        <v/>
      </c>
    </row>
    <row r="72" spans="1:15" ht="13.95" customHeight="1">
      <c r="A72" s="86">
        <v>70</v>
      </c>
      <c r="B72" s="54"/>
      <c r="C72" s="55"/>
      <c r="D72" s="55"/>
      <c r="E72" s="56"/>
      <c r="F72" s="83"/>
      <c r="G72" s="57"/>
      <c r="H72" s="55"/>
      <c r="I7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72" s="55"/>
      <c r="K72" s="99"/>
      <c r="L72" s="38" t="str">
        <f t="shared" si="2"/>
        <v/>
      </c>
      <c r="M72" s="31" t="str">
        <f t="shared" si="3"/>
        <v/>
      </c>
      <c r="N72" s="17"/>
      <c r="O72" s="32" t="str">
        <f t="shared" si="4"/>
        <v/>
      </c>
    </row>
    <row r="73" spans="1:15" ht="13.95" customHeight="1" thickBot="1">
      <c r="A73" s="86">
        <v>71</v>
      </c>
      <c r="B73" s="54"/>
      <c r="C73" s="55"/>
      <c r="D73" s="55"/>
      <c r="E73" s="56"/>
      <c r="F73" s="83"/>
      <c r="G73" s="57"/>
      <c r="H73" s="55"/>
      <c r="I7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73" s="55"/>
      <c r="K73" s="99"/>
      <c r="L73" s="33" t="str">
        <f t="shared" si="2"/>
        <v/>
      </c>
      <c r="M73" s="34" t="str">
        <f t="shared" si="3"/>
        <v/>
      </c>
      <c r="N73" s="17"/>
      <c r="O73" s="35" t="str">
        <f t="shared" si="4"/>
        <v/>
      </c>
    </row>
    <row r="74" spans="1:15" ht="13.95" customHeight="1" thickBot="1">
      <c r="A74" s="86">
        <v>72</v>
      </c>
      <c r="B74" s="54"/>
      <c r="C74" s="55"/>
      <c r="D74" s="55"/>
      <c r="E74" s="56"/>
      <c r="F74" s="83"/>
      <c r="G74" s="57"/>
      <c r="H74" s="55"/>
      <c r="I7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74" s="55"/>
      <c r="K74" s="99"/>
      <c r="L74" s="17" t="s">
        <v>53</v>
      </c>
      <c r="M74" s="16"/>
      <c r="N74" s="17"/>
      <c r="O74" s="27" t="str">
        <f xml:space="preserve"> "(" &amp; $M$4 &amp; "換算)"</f>
        <v>(円換算)</v>
      </c>
    </row>
    <row r="75" spans="1:15" ht="13.95" customHeight="1">
      <c r="A75" s="86">
        <v>73</v>
      </c>
      <c r="B75" s="54"/>
      <c r="C75" s="55"/>
      <c r="D75" s="55"/>
      <c r="E75" s="56"/>
      <c r="F75" s="83"/>
      <c r="G75" s="57"/>
      <c r="H75" s="55"/>
      <c r="I7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75" s="55"/>
      <c r="K75" s="99"/>
      <c r="L75" s="39" t="s">
        <v>54</v>
      </c>
      <c r="M75" s="21" t="s">
        <v>47</v>
      </c>
      <c r="N75" s="17"/>
      <c r="O75" s="37" t="s">
        <v>55</v>
      </c>
    </row>
    <row r="76" spans="1:15" ht="13.95" customHeight="1">
      <c r="A76" s="86">
        <v>74</v>
      </c>
      <c r="B76" s="54"/>
      <c r="C76" s="55"/>
      <c r="D76" s="55"/>
      <c r="E76" s="56"/>
      <c r="F76" s="83"/>
      <c r="G76" s="57"/>
      <c r="H76" s="55"/>
      <c r="I7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76" s="55"/>
      <c r="K76" s="99"/>
      <c r="L76" s="40" t="str">
        <f t="shared" ref="L76:L93" si="5">IF(O5&lt;&gt;"",O5,"")</f>
        <v/>
      </c>
      <c r="M76" s="31" t="str">
        <f t="shared" ref="M76:M93" si="6">IF(L76&lt;&gt;"",COUNTIF(D$3:D$609,L76),"")</f>
        <v/>
      </c>
      <c r="N76" s="17"/>
      <c r="O76" s="32" t="str">
        <f t="shared" ref="O76:O93" si="7">IF(L76&lt;&gt;"",SUMIF(D$3:D$609,L76,I$3:I$609),"")</f>
        <v/>
      </c>
    </row>
    <row r="77" spans="1:15" ht="13.95" customHeight="1">
      <c r="A77" s="86">
        <v>75</v>
      </c>
      <c r="B77" s="54"/>
      <c r="C77" s="55"/>
      <c r="D77" s="55"/>
      <c r="E77" s="56"/>
      <c r="F77" s="83"/>
      <c r="G77" s="57"/>
      <c r="H77" s="55"/>
      <c r="I7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77" s="55"/>
      <c r="K77" s="99"/>
      <c r="L77" s="40" t="str">
        <f t="shared" si="5"/>
        <v/>
      </c>
      <c r="M77" s="41" t="str">
        <f t="shared" si="6"/>
        <v/>
      </c>
      <c r="N77" s="17"/>
      <c r="O77" s="32" t="str">
        <f t="shared" si="7"/>
        <v/>
      </c>
    </row>
    <row r="78" spans="1:15" ht="13.95" customHeight="1">
      <c r="A78" s="86">
        <v>76</v>
      </c>
      <c r="B78" s="54"/>
      <c r="C78" s="55"/>
      <c r="D78" s="55"/>
      <c r="E78" s="56"/>
      <c r="F78" s="83"/>
      <c r="G78" s="57"/>
      <c r="H78" s="55"/>
      <c r="I7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78" s="55"/>
      <c r="K78" s="99"/>
      <c r="L78" s="40" t="str">
        <f t="shared" si="5"/>
        <v/>
      </c>
      <c r="M78" s="41" t="str">
        <f t="shared" si="6"/>
        <v/>
      </c>
      <c r="N78" s="17"/>
      <c r="O78" s="32" t="str">
        <f t="shared" si="7"/>
        <v/>
      </c>
    </row>
    <row r="79" spans="1:15" ht="13.95" customHeight="1">
      <c r="A79" s="86">
        <v>77</v>
      </c>
      <c r="B79" s="54"/>
      <c r="C79" s="55"/>
      <c r="D79" s="55"/>
      <c r="E79" s="56"/>
      <c r="F79" s="83"/>
      <c r="G79" s="57"/>
      <c r="H79" s="55"/>
      <c r="I7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79" s="55"/>
      <c r="K79" s="99"/>
      <c r="L79" s="40" t="str">
        <f t="shared" si="5"/>
        <v/>
      </c>
      <c r="M79" s="41" t="str">
        <f t="shared" si="6"/>
        <v/>
      </c>
      <c r="N79" s="17"/>
      <c r="O79" s="32" t="str">
        <f t="shared" si="7"/>
        <v/>
      </c>
    </row>
    <row r="80" spans="1:15" ht="13.95" customHeight="1">
      <c r="A80" s="86">
        <v>78</v>
      </c>
      <c r="B80" s="54"/>
      <c r="C80" s="55"/>
      <c r="D80" s="55"/>
      <c r="E80" s="56"/>
      <c r="F80" s="83"/>
      <c r="G80" s="57"/>
      <c r="H80" s="55"/>
      <c r="I8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80" s="55"/>
      <c r="K80" s="99"/>
      <c r="L80" s="40" t="str">
        <f t="shared" si="5"/>
        <v/>
      </c>
      <c r="M80" s="41" t="str">
        <f t="shared" si="6"/>
        <v/>
      </c>
      <c r="N80" s="17"/>
      <c r="O80" s="32" t="str">
        <f t="shared" si="7"/>
        <v/>
      </c>
    </row>
    <row r="81" spans="1:15" ht="13.95" customHeight="1">
      <c r="A81" s="86">
        <v>79</v>
      </c>
      <c r="B81" s="54"/>
      <c r="C81" s="55"/>
      <c r="D81" s="55"/>
      <c r="E81" s="56"/>
      <c r="F81" s="83"/>
      <c r="G81" s="57"/>
      <c r="H81" s="55"/>
      <c r="I8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81" s="55"/>
      <c r="K81" s="99"/>
      <c r="L81" s="40" t="str">
        <f t="shared" si="5"/>
        <v/>
      </c>
      <c r="M81" s="41" t="str">
        <f t="shared" si="6"/>
        <v/>
      </c>
      <c r="N81" s="17"/>
      <c r="O81" s="32" t="str">
        <f t="shared" si="7"/>
        <v/>
      </c>
    </row>
    <row r="82" spans="1:15" ht="13.95" customHeight="1">
      <c r="A82" s="86">
        <v>80</v>
      </c>
      <c r="B82" s="54"/>
      <c r="C82" s="55"/>
      <c r="D82" s="55"/>
      <c r="E82" s="56"/>
      <c r="F82" s="83"/>
      <c r="G82" s="57"/>
      <c r="H82" s="55"/>
      <c r="I8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82" s="55"/>
      <c r="K82" s="99"/>
      <c r="L82" s="40" t="str">
        <f t="shared" si="5"/>
        <v/>
      </c>
      <c r="M82" s="41" t="str">
        <f t="shared" si="6"/>
        <v/>
      </c>
      <c r="N82" s="17"/>
      <c r="O82" s="32" t="str">
        <f t="shared" si="7"/>
        <v/>
      </c>
    </row>
    <row r="83" spans="1:15" ht="13.95" customHeight="1">
      <c r="A83" s="86">
        <v>81</v>
      </c>
      <c r="B83" s="54"/>
      <c r="C83" s="55"/>
      <c r="D83" s="55"/>
      <c r="E83" s="56"/>
      <c r="F83" s="83"/>
      <c r="G83" s="57"/>
      <c r="H83" s="55"/>
      <c r="I8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83" s="55"/>
      <c r="K83" s="98"/>
      <c r="L83" s="40" t="str">
        <f t="shared" si="5"/>
        <v/>
      </c>
      <c r="M83" s="41" t="str">
        <f t="shared" si="6"/>
        <v/>
      </c>
      <c r="N83" s="17"/>
      <c r="O83" s="32" t="str">
        <f t="shared" si="7"/>
        <v/>
      </c>
    </row>
    <row r="84" spans="1:15" ht="13.95" customHeight="1">
      <c r="A84" s="86">
        <v>82</v>
      </c>
      <c r="B84" s="54"/>
      <c r="C84" s="55"/>
      <c r="D84" s="55"/>
      <c r="E84" s="56"/>
      <c r="F84" s="83"/>
      <c r="G84" s="57"/>
      <c r="H84" s="55"/>
      <c r="I8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84" s="55"/>
      <c r="K84" s="98"/>
      <c r="L84" s="40" t="str">
        <f t="shared" si="5"/>
        <v/>
      </c>
      <c r="M84" s="41" t="str">
        <f t="shared" si="6"/>
        <v/>
      </c>
      <c r="N84" s="17"/>
      <c r="O84" s="32" t="str">
        <f t="shared" si="7"/>
        <v/>
      </c>
    </row>
    <row r="85" spans="1:15" ht="13.95" customHeight="1">
      <c r="A85" s="86">
        <v>83</v>
      </c>
      <c r="B85" s="54"/>
      <c r="C85" s="55"/>
      <c r="D85" s="55"/>
      <c r="E85" s="56"/>
      <c r="F85" s="83"/>
      <c r="G85" s="57"/>
      <c r="H85" s="55"/>
      <c r="I8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85" s="55"/>
      <c r="K85" s="111"/>
      <c r="L85" s="40" t="str">
        <f t="shared" si="5"/>
        <v/>
      </c>
      <c r="M85" s="41" t="str">
        <f t="shared" si="6"/>
        <v/>
      </c>
      <c r="N85" s="16"/>
      <c r="O85" s="32" t="str">
        <f t="shared" si="7"/>
        <v/>
      </c>
    </row>
    <row r="86" spans="1:15" ht="13.95" customHeight="1">
      <c r="A86" s="86">
        <v>84</v>
      </c>
      <c r="B86" s="54"/>
      <c r="C86" s="55"/>
      <c r="D86" s="55"/>
      <c r="E86" s="56"/>
      <c r="F86" s="83"/>
      <c r="G86" s="57"/>
      <c r="H86" s="55"/>
      <c r="I8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86" s="55"/>
      <c r="K86" s="111"/>
      <c r="L86" s="40" t="str">
        <f t="shared" si="5"/>
        <v/>
      </c>
      <c r="M86" s="41" t="str">
        <f t="shared" si="6"/>
        <v/>
      </c>
      <c r="N86" s="16"/>
      <c r="O86" s="32" t="str">
        <f t="shared" si="7"/>
        <v/>
      </c>
    </row>
    <row r="87" spans="1:15" ht="13.95" customHeight="1">
      <c r="A87" s="86">
        <v>85</v>
      </c>
      <c r="B87" s="54"/>
      <c r="C87" s="55"/>
      <c r="D87" s="55"/>
      <c r="E87" s="56"/>
      <c r="F87" s="83"/>
      <c r="G87" s="57"/>
      <c r="H87" s="55"/>
      <c r="I8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87" s="55"/>
      <c r="K87" s="111"/>
      <c r="L87" s="40" t="str">
        <f t="shared" si="5"/>
        <v/>
      </c>
      <c r="M87" s="41" t="str">
        <f t="shared" si="6"/>
        <v/>
      </c>
      <c r="N87" s="16"/>
      <c r="O87" s="32" t="str">
        <f t="shared" si="7"/>
        <v/>
      </c>
    </row>
    <row r="88" spans="1:15" ht="13.95" customHeight="1">
      <c r="A88" s="86">
        <v>86</v>
      </c>
      <c r="B88" s="54"/>
      <c r="C88" s="55"/>
      <c r="D88" s="55"/>
      <c r="E88" s="56"/>
      <c r="F88" s="83"/>
      <c r="G88" s="57"/>
      <c r="H88" s="55"/>
      <c r="I8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88" s="55"/>
      <c r="K88" s="111"/>
      <c r="L88" s="40" t="str">
        <f t="shared" si="5"/>
        <v/>
      </c>
      <c r="M88" s="41" t="str">
        <f t="shared" si="6"/>
        <v/>
      </c>
      <c r="N88" s="16"/>
      <c r="O88" s="32" t="str">
        <f t="shared" si="7"/>
        <v/>
      </c>
    </row>
    <row r="89" spans="1:15" ht="13.95" customHeight="1">
      <c r="A89" s="86">
        <v>87</v>
      </c>
      <c r="B89" s="54"/>
      <c r="C89" s="55"/>
      <c r="D89" s="55"/>
      <c r="E89" s="56"/>
      <c r="F89" s="83"/>
      <c r="G89" s="57"/>
      <c r="H89" s="55"/>
      <c r="I8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89" s="55"/>
      <c r="K89" s="111"/>
      <c r="L89" s="40" t="str">
        <f t="shared" si="5"/>
        <v/>
      </c>
      <c r="M89" s="41" t="str">
        <f t="shared" si="6"/>
        <v/>
      </c>
      <c r="N89" s="16"/>
      <c r="O89" s="32" t="str">
        <f t="shared" si="7"/>
        <v/>
      </c>
    </row>
    <row r="90" spans="1:15" ht="13.95" customHeight="1">
      <c r="A90" s="86">
        <v>88</v>
      </c>
      <c r="B90" s="54"/>
      <c r="C90" s="55"/>
      <c r="D90" s="55"/>
      <c r="E90" s="56"/>
      <c r="F90" s="83"/>
      <c r="G90" s="57"/>
      <c r="H90" s="55"/>
      <c r="I9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90" s="55"/>
      <c r="K90" s="111"/>
      <c r="L90" s="40" t="str">
        <f t="shared" si="5"/>
        <v/>
      </c>
      <c r="M90" s="41" t="str">
        <f t="shared" si="6"/>
        <v/>
      </c>
      <c r="N90" s="16"/>
      <c r="O90" s="32" t="str">
        <f t="shared" si="7"/>
        <v/>
      </c>
    </row>
    <row r="91" spans="1:15" ht="13.95" customHeight="1">
      <c r="A91" s="86">
        <v>89</v>
      </c>
      <c r="B91" s="75"/>
      <c r="C91" s="76"/>
      <c r="D91" s="76"/>
      <c r="E91" s="77"/>
      <c r="F91" s="84"/>
      <c r="G91" s="57"/>
      <c r="H91" s="55"/>
      <c r="I9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91" s="76"/>
      <c r="K91" s="111"/>
      <c r="L91" s="40" t="str">
        <f t="shared" si="5"/>
        <v/>
      </c>
      <c r="M91" s="41" t="str">
        <f t="shared" si="6"/>
        <v/>
      </c>
      <c r="N91" s="16"/>
      <c r="O91" s="32" t="str">
        <f t="shared" si="7"/>
        <v/>
      </c>
    </row>
    <row r="92" spans="1:15" ht="13.95" customHeight="1">
      <c r="A92" s="86">
        <v>90</v>
      </c>
      <c r="B92" s="54"/>
      <c r="C92" s="55"/>
      <c r="D92" s="55"/>
      <c r="E92" s="56"/>
      <c r="F92" s="83"/>
      <c r="G92" s="57"/>
      <c r="H92" s="55"/>
      <c r="I9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92" s="55"/>
      <c r="K92" s="99"/>
      <c r="L92" s="40" t="str">
        <f t="shared" si="5"/>
        <v/>
      </c>
      <c r="M92" s="41" t="str">
        <f t="shared" si="6"/>
        <v/>
      </c>
      <c r="N92" s="17"/>
      <c r="O92" s="32" t="str">
        <f t="shared" si="7"/>
        <v/>
      </c>
    </row>
    <row r="93" spans="1:15" ht="13.95" customHeight="1" thickBot="1">
      <c r="A93" s="86">
        <v>91</v>
      </c>
      <c r="B93" s="54"/>
      <c r="C93" s="55"/>
      <c r="D93" s="55"/>
      <c r="E93" s="56"/>
      <c r="F93" s="83"/>
      <c r="G93" s="57"/>
      <c r="H93" s="55"/>
      <c r="I9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93" s="55"/>
      <c r="K93" s="99"/>
      <c r="L93" s="42" t="str">
        <f t="shared" si="5"/>
        <v/>
      </c>
      <c r="M93" s="43" t="str">
        <f t="shared" si="6"/>
        <v/>
      </c>
      <c r="N93" s="17"/>
      <c r="O93" s="35" t="str">
        <f t="shared" si="7"/>
        <v/>
      </c>
    </row>
    <row r="94" spans="1:15" ht="13.95" customHeight="1">
      <c r="A94" s="86">
        <v>92</v>
      </c>
      <c r="B94" s="54"/>
      <c r="C94" s="55"/>
      <c r="D94" s="55"/>
      <c r="E94" s="56"/>
      <c r="F94" s="83"/>
      <c r="G94" s="57"/>
      <c r="H94" s="55"/>
      <c r="I9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94" s="55"/>
      <c r="K94" s="99"/>
      <c r="L94" s="17" t="s">
        <v>56</v>
      </c>
      <c r="M94" s="16"/>
      <c r="N94" s="17"/>
      <c r="O94" s="17"/>
    </row>
    <row r="95" spans="1:15" ht="13.95" customHeight="1" thickBot="1">
      <c r="A95" s="86">
        <v>93</v>
      </c>
      <c r="B95" s="54"/>
      <c r="C95" s="55"/>
      <c r="D95" s="55"/>
      <c r="E95" s="56"/>
      <c r="F95" s="83"/>
      <c r="G95" s="57"/>
      <c r="H95" s="55"/>
      <c r="I9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95" s="55"/>
      <c r="K95" s="99"/>
      <c r="L95" s="44" t="s">
        <v>57</v>
      </c>
      <c r="M95" s="16"/>
      <c r="N95" s="17"/>
      <c r="O95" s="17"/>
    </row>
    <row r="96" spans="1:15" ht="13.95" customHeight="1">
      <c r="A96" s="86">
        <v>94</v>
      </c>
      <c r="B96" s="54"/>
      <c r="C96" s="55"/>
      <c r="D96" s="55"/>
      <c r="E96" s="56"/>
      <c r="F96" s="83"/>
      <c r="G96" s="57"/>
      <c r="H96" s="55"/>
      <c r="I9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96" s="55"/>
      <c r="K96" s="99"/>
      <c r="L96" s="20" t="s">
        <v>29</v>
      </c>
      <c r="M96" s="21" t="s">
        <v>47</v>
      </c>
      <c r="N96" s="17"/>
      <c r="O96" s="37" t="s">
        <v>58</v>
      </c>
    </row>
    <row r="97" spans="1:15" ht="13.95" customHeight="1">
      <c r="A97" s="86">
        <v>95</v>
      </c>
      <c r="B97" s="54"/>
      <c r="C97" s="55"/>
      <c r="D97" s="55"/>
      <c r="E97" s="56"/>
      <c r="F97" s="83"/>
      <c r="G97" s="57"/>
      <c r="H97" s="55"/>
      <c r="I9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97" s="55"/>
      <c r="K97" s="99"/>
      <c r="L97" s="45" t="str">
        <f t="shared" ref="L97:L107" si="8">IF(O28&lt;&gt;"",O28,"")</f>
        <v>食費</v>
      </c>
      <c r="M97" s="31">
        <f t="shared" ref="M97:M107" si="9">IF(L97&lt;&gt;"",COUNTIF(H$3:H$609,L97),"")</f>
        <v>0</v>
      </c>
      <c r="N97" s="17"/>
      <c r="O97" s="32">
        <f t="shared" ref="O97:O107" si="10">IF(L97&lt;&gt;"",SUMIF(H$3:H$609,L97,I$3:I$609),"")</f>
        <v>0</v>
      </c>
    </row>
    <row r="98" spans="1:15" ht="13.95" customHeight="1">
      <c r="A98" s="86">
        <v>96</v>
      </c>
      <c r="B98" s="54"/>
      <c r="C98" s="55"/>
      <c r="D98" s="55"/>
      <c r="E98" s="56"/>
      <c r="F98" s="83"/>
      <c r="G98" s="57"/>
      <c r="H98" s="55"/>
      <c r="I9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98" s="55"/>
      <c r="K98" s="99"/>
      <c r="L98" s="45" t="str">
        <f t="shared" si="8"/>
        <v>生活用品</v>
      </c>
      <c r="M98" s="31">
        <f t="shared" si="9"/>
        <v>0</v>
      </c>
      <c r="N98" s="17"/>
      <c r="O98" s="32">
        <f t="shared" si="10"/>
        <v>0</v>
      </c>
    </row>
    <row r="99" spans="1:15" ht="13.95" customHeight="1">
      <c r="A99" s="86">
        <v>97</v>
      </c>
      <c r="B99" s="54"/>
      <c r="C99" s="55"/>
      <c r="D99" s="55"/>
      <c r="E99" s="56"/>
      <c r="F99" s="83"/>
      <c r="G99" s="57"/>
      <c r="H99" s="55"/>
      <c r="I9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99" s="55"/>
      <c r="K99" s="99"/>
      <c r="L99" s="45" t="str">
        <f t="shared" si="8"/>
        <v>衣料・美容</v>
      </c>
      <c r="M99" s="31">
        <f t="shared" si="9"/>
        <v>0</v>
      </c>
      <c r="N99" s="17"/>
      <c r="O99" s="32">
        <f t="shared" si="10"/>
        <v>0</v>
      </c>
    </row>
    <row r="100" spans="1:15" ht="13.95" customHeight="1">
      <c r="A100" s="86">
        <v>98</v>
      </c>
      <c r="B100" s="54"/>
      <c r="C100" s="55"/>
      <c r="D100" s="55"/>
      <c r="E100" s="56"/>
      <c r="F100" s="83"/>
      <c r="G100" s="57"/>
      <c r="H100" s="55"/>
      <c r="I10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00" s="55"/>
      <c r="K100" s="99"/>
      <c r="L100" s="45" t="str">
        <f t="shared" si="8"/>
        <v>医療・健康</v>
      </c>
      <c r="M100" s="31">
        <f t="shared" si="9"/>
        <v>0</v>
      </c>
      <c r="N100" s="17"/>
      <c r="O100" s="32">
        <f t="shared" si="10"/>
        <v>0</v>
      </c>
    </row>
    <row r="101" spans="1:15" ht="13.95" customHeight="1">
      <c r="A101" s="86">
        <v>99</v>
      </c>
      <c r="B101" s="54"/>
      <c r="C101" s="55"/>
      <c r="D101" s="55"/>
      <c r="E101" s="56"/>
      <c r="F101" s="83"/>
      <c r="G101" s="57"/>
      <c r="H101" s="55"/>
      <c r="I10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01" s="55"/>
      <c r="K101" s="99"/>
      <c r="L101" s="45" t="str">
        <f t="shared" si="8"/>
        <v>交通・通信</v>
      </c>
      <c r="M101" s="31">
        <f t="shared" si="9"/>
        <v>0</v>
      </c>
      <c r="N101" s="17"/>
      <c r="O101" s="32">
        <f t="shared" si="10"/>
        <v>0</v>
      </c>
    </row>
    <row r="102" spans="1:15" ht="13.95" customHeight="1">
      <c r="A102" s="86">
        <v>100</v>
      </c>
      <c r="B102" s="54"/>
      <c r="C102" s="55"/>
      <c r="D102" s="55"/>
      <c r="E102" s="56"/>
      <c r="F102" s="83"/>
      <c r="G102" s="57"/>
      <c r="H102" s="55"/>
      <c r="I10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02" s="55"/>
      <c r="K102" s="99"/>
      <c r="L102" s="45" t="str">
        <f t="shared" si="8"/>
        <v>水・光熱費</v>
      </c>
      <c r="M102" s="31">
        <f t="shared" si="9"/>
        <v>0</v>
      </c>
      <c r="N102" s="17"/>
      <c r="O102" s="32">
        <f t="shared" si="10"/>
        <v>0</v>
      </c>
    </row>
    <row r="103" spans="1:15" ht="13.95" customHeight="1">
      <c r="A103" s="86">
        <v>101</v>
      </c>
      <c r="B103" s="54"/>
      <c r="C103" s="55"/>
      <c r="D103" s="55"/>
      <c r="E103" s="56"/>
      <c r="F103" s="83"/>
      <c r="G103" s="57"/>
      <c r="H103" s="55"/>
      <c r="I10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03" s="55"/>
      <c r="K103" s="99"/>
      <c r="L103" s="45" t="str">
        <f t="shared" si="8"/>
        <v>住居</v>
      </c>
      <c r="M103" s="31">
        <f t="shared" si="9"/>
        <v>0</v>
      </c>
      <c r="N103" s="17"/>
      <c r="O103" s="32">
        <f t="shared" si="10"/>
        <v>0</v>
      </c>
    </row>
    <row r="104" spans="1:15" ht="13.95" customHeight="1">
      <c r="A104" s="86">
        <v>102</v>
      </c>
      <c r="B104" s="54"/>
      <c r="C104" s="55"/>
      <c r="D104" s="55"/>
      <c r="E104" s="56"/>
      <c r="F104" s="83"/>
      <c r="G104" s="57"/>
      <c r="H104" s="55"/>
      <c r="I10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04" s="55"/>
      <c r="K104" s="99"/>
      <c r="L104" s="45" t="str">
        <f t="shared" si="8"/>
        <v>教育</v>
      </c>
      <c r="M104" s="31">
        <f t="shared" si="9"/>
        <v>0</v>
      </c>
      <c r="N104" s="17"/>
      <c r="O104" s="32">
        <f t="shared" si="10"/>
        <v>0</v>
      </c>
    </row>
    <row r="105" spans="1:15" ht="13.95" customHeight="1">
      <c r="A105" s="86">
        <v>103</v>
      </c>
      <c r="B105" s="54"/>
      <c r="C105" s="55"/>
      <c r="D105" s="55"/>
      <c r="E105" s="56"/>
      <c r="F105" s="83"/>
      <c r="G105" s="57"/>
      <c r="H105" s="55"/>
      <c r="I10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05" s="55"/>
      <c r="K105" s="99"/>
      <c r="L105" s="45" t="str">
        <f t="shared" si="8"/>
        <v>教養・娯楽</v>
      </c>
      <c r="M105" s="31">
        <f t="shared" si="9"/>
        <v>0</v>
      </c>
      <c r="N105" s="17"/>
      <c r="O105" s="32">
        <f t="shared" si="10"/>
        <v>0</v>
      </c>
    </row>
    <row r="106" spans="1:15" ht="13.95" customHeight="1">
      <c r="A106" s="86">
        <v>104</v>
      </c>
      <c r="B106" s="54"/>
      <c r="C106" s="55"/>
      <c r="D106" s="55"/>
      <c r="E106" s="56"/>
      <c r="F106" s="83"/>
      <c r="G106" s="57"/>
      <c r="H106" s="55"/>
      <c r="I10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06" s="55"/>
      <c r="K106" s="99"/>
      <c r="L106" s="45" t="str">
        <f t="shared" si="8"/>
        <v>交際・行事</v>
      </c>
      <c r="M106" s="31">
        <f t="shared" si="9"/>
        <v>0</v>
      </c>
      <c r="N106" s="17"/>
      <c r="O106" s="32">
        <f t="shared" si="10"/>
        <v>0</v>
      </c>
    </row>
    <row r="107" spans="1:15" ht="13.95" customHeight="1" thickBot="1">
      <c r="A107" s="86">
        <v>105</v>
      </c>
      <c r="B107" s="54"/>
      <c r="C107" s="55"/>
      <c r="D107" s="55"/>
      <c r="E107" s="56"/>
      <c r="F107" s="83"/>
      <c r="G107" s="57"/>
      <c r="H107" s="55"/>
      <c r="I10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07" s="55"/>
      <c r="K107" s="99"/>
      <c r="L107" s="45" t="str">
        <f t="shared" si="8"/>
        <v>その他</v>
      </c>
      <c r="M107" s="31">
        <f t="shared" si="9"/>
        <v>0</v>
      </c>
      <c r="N107" s="17"/>
      <c r="O107" s="32">
        <f t="shared" si="10"/>
        <v>0</v>
      </c>
    </row>
    <row r="108" spans="1:15" ht="13.95" customHeight="1" thickBot="1">
      <c r="A108" s="86">
        <v>106</v>
      </c>
      <c r="B108" s="54"/>
      <c r="C108" s="55"/>
      <c r="D108" s="55"/>
      <c r="E108" s="56"/>
      <c r="F108" s="83"/>
      <c r="G108" s="57"/>
      <c r="H108" s="55"/>
      <c r="I10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08" s="55"/>
      <c r="K108" s="99"/>
      <c r="L108" s="46" t="s">
        <v>59</v>
      </c>
      <c r="M108" s="47">
        <f>SUM(M97:M107)</f>
        <v>0</v>
      </c>
      <c r="N108" s="17"/>
      <c r="O108" s="48">
        <f>SUM(O97:O107)</f>
        <v>0</v>
      </c>
    </row>
    <row r="109" spans="1:15" ht="13.95" customHeight="1" thickBot="1">
      <c r="A109" s="86">
        <v>107</v>
      </c>
      <c r="B109" s="54"/>
      <c r="C109" s="55"/>
      <c r="D109" s="55"/>
      <c r="E109" s="56"/>
      <c r="F109" s="83"/>
      <c r="G109" s="57"/>
      <c r="H109" s="55"/>
      <c r="I10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09" s="55"/>
      <c r="K109" s="99"/>
      <c r="L109" s="17"/>
      <c r="M109" s="17"/>
      <c r="N109" s="16"/>
      <c r="O109" s="49"/>
    </row>
    <row r="110" spans="1:15" ht="13.95" customHeight="1">
      <c r="A110" s="86">
        <v>108</v>
      </c>
      <c r="B110" s="54"/>
      <c r="C110" s="55"/>
      <c r="D110" s="55"/>
      <c r="E110" s="56"/>
      <c r="F110" s="83"/>
      <c r="G110" s="57"/>
      <c r="H110" s="55"/>
      <c r="I11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10" s="55"/>
      <c r="K110" s="99"/>
      <c r="L110" s="50" t="str">
        <f>IF(O39&lt;&gt;"",O39,"")</f>
        <v>収入</v>
      </c>
      <c r="M110" s="51">
        <f>IF(L110&lt;&gt;"",COUNTIF(H$3:H$609,L110),"")</f>
        <v>0</v>
      </c>
      <c r="N110" s="17"/>
      <c r="O110" s="52">
        <f>IF(L110&lt;&gt;"",SUMIF(H$3:H$609,L110,I$3:I$609),"")</f>
        <v>0</v>
      </c>
    </row>
    <row r="111" spans="1:15" ht="13.95" customHeight="1">
      <c r="A111" s="86">
        <v>109</v>
      </c>
      <c r="B111" s="54"/>
      <c r="C111" s="55"/>
      <c r="D111" s="55"/>
      <c r="E111" s="56"/>
      <c r="F111" s="83"/>
      <c r="G111" s="57"/>
      <c r="H111" s="55"/>
      <c r="I11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11" s="55"/>
      <c r="K111" s="99"/>
      <c r="L111" s="45" t="str">
        <f>IF(O40&lt;&gt;"",O40,"")</f>
        <v>貯蓄・投資</v>
      </c>
      <c r="M111" s="31">
        <f>IF(L111&lt;&gt;"",COUNTIF(H$3:H$609,L111),"")</f>
        <v>0</v>
      </c>
      <c r="N111" s="17"/>
      <c r="O111" s="32">
        <f>IF(L111&lt;&gt;"",SUMIF(H$3:H$609,L111,I$3:I$609),"")</f>
        <v>0</v>
      </c>
    </row>
    <row r="112" spans="1:15" ht="13.95" customHeight="1" thickBot="1">
      <c r="A112" s="86">
        <v>110</v>
      </c>
      <c r="B112" s="54"/>
      <c r="C112" s="55"/>
      <c r="D112" s="55"/>
      <c r="E112" s="56"/>
      <c r="F112" s="83"/>
      <c r="G112" s="57"/>
      <c r="H112" s="55"/>
      <c r="I11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12" s="55"/>
      <c r="K112" s="99"/>
      <c r="L112" s="53" t="str">
        <f>IF(O41&lt;&gt;"",O41,"")</f>
        <v>CD引出し</v>
      </c>
      <c r="M112" s="34">
        <f>IF(L112&lt;&gt;"",COUNTIF(H$3:H$609,L112),"")</f>
        <v>0</v>
      </c>
      <c r="N112" s="17"/>
      <c r="O112" s="35">
        <f>IF(L112&lt;&gt;"",SUMIF(H$3:H$609,L112,I$3:I$609),"")</f>
        <v>0</v>
      </c>
    </row>
    <row r="113" spans="1:14" ht="13.95" customHeight="1">
      <c r="A113" s="86">
        <v>111</v>
      </c>
      <c r="B113" s="54"/>
      <c r="C113" s="55"/>
      <c r="D113" s="55"/>
      <c r="E113" s="56"/>
      <c r="F113" s="83"/>
      <c r="G113" s="57"/>
      <c r="H113" s="55"/>
      <c r="I11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13" s="55"/>
      <c r="K113" s="1"/>
    </row>
    <row r="114" spans="1:14" ht="13.95" customHeight="1">
      <c r="A114" s="86">
        <v>112</v>
      </c>
      <c r="B114" s="54"/>
      <c r="C114" s="55"/>
      <c r="D114" s="55"/>
      <c r="E114" s="56"/>
      <c r="F114" s="83"/>
      <c r="G114" s="57"/>
      <c r="H114" s="55"/>
      <c r="I11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14" s="55"/>
      <c r="K114" s="1"/>
      <c r="M114" s="2"/>
      <c r="N114" s="1"/>
    </row>
    <row r="115" spans="1:14" ht="13.95" customHeight="1">
      <c r="A115" s="86">
        <v>113</v>
      </c>
      <c r="B115" s="54"/>
      <c r="C115" s="55"/>
      <c r="D115" s="55"/>
      <c r="E115" s="56"/>
      <c r="F115" s="83"/>
      <c r="G115" s="57"/>
      <c r="H115" s="55"/>
      <c r="I11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15" s="55"/>
      <c r="K115" s="1"/>
      <c r="M115" s="2"/>
      <c r="N115" s="1"/>
    </row>
    <row r="116" spans="1:14" ht="13.95" customHeight="1">
      <c r="A116" s="86">
        <v>114</v>
      </c>
      <c r="B116" s="54"/>
      <c r="C116" s="55"/>
      <c r="D116" s="55"/>
      <c r="E116" s="56"/>
      <c r="F116" s="83"/>
      <c r="G116" s="57"/>
      <c r="H116" s="55"/>
      <c r="I11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16" s="55"/>
      <c r="K116" s="1"/>
      <c r="M116" s="2"/>
      <c r="N116" s="1"/>
    </row>
    <row r="117" spans="1:14" ht="13.95" customHeight="1">
      <c r="A117" s="86">
        <v>115</v>
      </c>
      <c r="B117" s="54"/>
      <c r="C117" s="55"/>
      <c r="D117" s="55"/>
      <c r="E117" s="56"/>
      <c r="F117" s="83"/>
      <c r="G117" s="57"/>
      <c r="H117" s="55"/>
      <c r="I11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17" s="55"/>
      <c r="K117" s="1"/>
      <c r="M117" s="2"/>
      <c r="N117" s="1"/>
    </row>
    <row r="118" spans="1:14" ht="13.95" customHeight="1">
      <c r="A118" s="86">
        <v>116</v>
      </c>
      <c r="B118" s="54"/>
      <c r="C118" s="55"/>
      <c r="D118" s="55"/>
      <c r="E118" s="56"/>
      <c r="F118" s="83"/>
      <c r="G118" s="57"/>
      <c r="H118" s="55"/>
      <c r="I11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18" s="55"/>
      <c r="K118" s="1"/>
      <c r="M118" s="2"/>
      <c r="N118" s="1"/>
    </row>
    <row r="119" spans="1:14" ht="13.95" customHeight="1">
      <c r="A119" s="86">
        <v>117</v>
      </c>
      <c r="B119" s="54"/>
      <c r="C119" s="55"/>
      <c r="D119" s="55"/>
      <c r="E119" s="56"/>
      <c r="F119" s="83"/>
      <c r="G119" s="57"/>
      <c r="H119" s="55"/>
      <c r="I11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19" s="55"/>
      <c r="K119" s="1"/>
      <c r="M119" s="2"/>
      <c r="N119" s="1"/>
    </row>
    <row r="120" spans="1:14" ht="13.95" customHeight="1">
      <c r="A120" s="86">
        <v>118</v>
      </c>
      <c r="B120" s="54"/>
      <c r="C120" s="55"/>
      <c r="D120" s="55"/>
      <c r="E120" s="56"/>
      <c r="F120" s="83"/>
      <c r="G120" s="57"/>
      <c r="H120" s="55"/>
      <c r="I12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20" s="55"/>
      <c r="K120" s="1"/>
      <c r="M120" s="2"/>
      <c r="N120" s="1"/>
    </row>
    <row r="121" spans="1:14" ht="13.95" customHeight="1">
      <c r="A121" s="86">
        <v>119</v>
      </c>
      <c r="B121" s="54"/>
      <c r="C121" s="55"/>
      <c r="D121" s="55"/>
      <c r="E121" s="56"/>
      <c r="F121" s="83"/>
      <c r="G121" s="57"/>
      <c r="H121" s="55"/>
      <c r="I12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21" s="55"/>
      <c r="K121" s="1"/>
      <c r="M121" s="2"/>
      <c r="N121" s="1"/>
    </row>
    <row r="122" spans="1:14" ht="13.95" customHeight="1">
      <c r="A122" s="86">
        <v>120</v>
      </c>
      <c r="B122" s="54"/>
      <c r="C122" s="55"/>
      <c r="D122" s="55"/>
      <c r="E122" s="56"/>
      <c r="F122" s="83"/>
      <c r="G122" s="57"/>
      <c r="H122" s="55"/>
      <c r="I12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22" s="55"/>
      <c r="K122" s="1"/>
      <c r="L122" s="2"/>
      <c r="M122" s="2"/>
      <c r="N122" s="1"/>
    </row>
    <row r="123" spans="1:14" ht="13.95" customHeight="1">
      <c r="A123" s="86">
        <v>121</v>
      </c>
      <c r="B123" s="54"/>
      <c r="C123" s="55"/>
      <c r="D123" s="55"/>
      <c r="E123" s="56"/>
      <c r="F123" s="83"/>
      <c r="G123" s="57"/>
      <c r="H123" s="55"/>
      <c r="I12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23" s="55"/>
      <c r="K123" s="1"/>
      <c r="L123" s="2"/>
      <c r="M123" s="2"/>
      <c r="N123" s="1"/>
    </row>
    <row r="124" spans="1:14" ht="13.95" customHeight="1">
      <c r="A124" s="86">
        <v>122</v>
      </c>
      <c r="B124" s="54"/>
      <c r="C124" s="55"/>
      <c r="D124" s="55"/>
      <c r="E124" s="56"/>
      <c r="F124" s="83"/>
      <c r="G124" s="57"/>
      <c r="H124" s="55"/>
      <c r="I12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24" s="55"/>
      <c r="K124" s="1"/>
      <c r="N124" s="1"/>
    </row>
    <row r="125" spans="1:14" ht="13.95" customHeight="1">
      <c r="A125" s="86">
        <v>123</v>
      </c>
      <c r="B125" s="54"/>
      <c r="C125" s="55"/>
      <c r="D125" s="55"/>
      <c r="E125" s="56"/>
      <c r="F125" s="83"/>
      <c r="G125" s="57"/>
      <c r="H125" s="55"/>
      <c r="I12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25" s="55"/>
      <c r="K125" s="1"/>
      <c r="N125" s="1"/>
    </row>
    <row r="126" spans="1:14" ht="13.95" customHeight="1">
      <c r="A126" s="86">
        <v>124</v>
      </c>
      <c r="B126" s="54"/>
      <c r="C126" s="55"/>
      <c r="D126" s="55"/>
      <c r="E126" s="56"/>
      <c r="F126" s="83"/>
      <c r="G126" s="57"/>
      <c r="H126" s="55"/>
      <c r="I12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26" s="55"/>
      <c r="K126" s="1"/>
      <c r="N126" s="1"/>
    </row>
    <row r="127" spans="1:14" ht="13.95" customHeight="1">
      <c r="A127" s="86">
        <v>125</v>
      </c>
      <c r="B127" s="54"/>
      <c r="C127" s="55"/>
      <c r="D127" s="55"/>
      <c r="E127" s="56"/>
      <c r="F127" s="83"/>
      <c r="G127" s="57"/>
      <c r="H127" s="55"/>
      <c r="I12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27" s="55"/>
      <c r="K127" s="1"/>
      <c r="N127" s="1"/>
    </row>
    <row r="128" spans="1:14" ht="13.95" customHeight="1">
      <c r="A128" s="86">
        <v>126</v>
      </c>
      <c r="B128" s="54"/>
      <c r="C128" s="55"/>
      <c r="D128" s="55"/>
      <c r="E128" s="56"/>
      <c r="F128" s="83"/>
      <c r="G128" s="57"/>
      <c r="H128" s="55"/>
      <c r="I12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28" s="55"/>
      <c r="K128" s="1"/>
      <c r="N128" s="1"/>
    </row>
    <row r="129" spans="1:14" ht="13.95" customHeight="1">
      <c r="A129" s="86">
        <v>127</v>
      </c>
      <c r="B129" s="54"/>
      <c r="C129" s="55"/>
      <c r="D129" s="55"/>
      <c r="E129" s="56"/>
      <c r="F129" s="83"/>
      <c r="G129" s="57"/>
      <c r="H129" s="55"/>
      <c r="I12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29" s="55"/>
      <c r="K129" s="1"/>
      <c r="N129" s="1"/>
    </row>
    <row r="130" spans="1:14" ht="13.95" customHeight="1">
      <c r="A130" s="86">
        <v>128</v>
      </c>
      <c r="B130" s="54"/>
      <c r="C130" s="55"/>
      <c r="D130" s="55"/>
      <c r="E130" s="56"/>
      <c r="F130" s="83"/>
      <c r="G130" s="57"/>
      <c r="H130" s="55"/>
      <c r="I13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30" s="55"/>
      <c r="K130" s="1"/>
      <c r="N130" s="1"/>
    </row>
    <row r="131" spans="1:14" ht="13.95" customHeight="1">
      <c r="A131" s="86">
        <v>129</v>
      </c>
      <c r="B131" s="54"/>
      <c r="C131" s="55"/>
      <c r="D131" s="55"/>
      <c r="E131" s="56"/>
      <c r="F131" s="83"/>
      <c r="G131" s="57"/>
      <c r="H131" s="55"/>
      <c r="I13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31" s="55"/>
      <c r="K131" s="1"/>
      <c r="N131" s="1"/>
    </row>
    <row r="132" spans="1:14" ht="13.95" customHeight="1">
      <c r="A132" s="86">
        <v>130</v>
      </c>
      <c r="B132" s="54"/>
      <c r="C132" s="55"/>
      <c r="D132" s="55"/>
      <c r="E132" s="56"/>
      <c r="F132" s="83"/>
      <c r="G132" s="57"/>
      <c r="H132" s="55"/>
      <c r="I13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32" s="55"/>
      <c r="K132" s="1"/>
      <c r="N132" s="1"/>
    </row>
    <row r="133" spans="1:14" ht="13.95" customHeight="1">
      <c r="A133" s="86">
        <v>131</v>
      </c>
      <c r="B133" s="54"/>
      <c r="C133" s="55"/>
      <c r="D133" s="55"/>
      <c r="E133" s="56"/>
      <c r="F133" s="83"/>
      <c r="G133" s="57"/>
      <c r="H133" s="55"/>
      <c r="I13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33" s="55"/>
      <c r="K133" s="2"/>
      <c r="N133" s="1"/>
    </row>
    <row r="134" spans="1:14" ht="13.95" customHeight="1">
      <c r="A134" s="86">
        <v>132</v>
      </c>
      <c r="B134" s="54"/>
      <c r="C134" s="55"/>
      <c r="D134" s="55"/>
      <c r="E134" s="56"/>
      <c r="F134" s="83"/>
      <c r="G134" s="57"/>
      <c r="H134" s="55"/>
      <c r="I13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34" s="55"/>
      <c r="K134" s="2"/>
      <c r="N134" s="1"/>
    </row>
    <row r="135" spans="1:14" ht="13.95" customHeight="1">
      <c r="A135" s="86">
        <v>133</v>
      </c>
      <c r="B135" s="54"/>
      <c r="C135" s="55"/>
      <c r="D135" s="55"/>
      <c r="E135" s="56"/>
      <c r="F135" s="83"/>
      <c r="G135" s="57"/>
      <c r="H135" s="55"/>
      <c r="I13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35" s="55"/>
      <c r="K135" s="1"/>
      <c r="M135" s="2"/>
      <c r="N135" s="1"/>
    </row>
    <row r="136" spans="1:14" ht="13.95" customHeight="1">
      <c r="A136" s="86">
        <v>134</v>
      </c>
      <c r="B136" s="54"/>
      <c r="C136" s="55"/>
      <c r="D136" s="55"/>
      <c r="E136" s="56"/>
      <c r="F136" s="83"/>
      <c r="G136" s="57"/>
      <c r="H136" s="55"/>
      <c r="I13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36" s="55"/>
      <c r="K136" s="1"/>
      <c r="M136" s="2"/>
      <c r="N136" s="1"/>
    </row>
    <row r="137" spans="1:14" ht="13.95" customHeight="1">
      <c r="A137" s="86">
        <v>135</v>
      </c>
      <c r="B137" s="54"/>
      <c r="C137" s="55"/>
      <c r="D137" s="55"/>
      <c r="E137" s="56"/>
      <c r="F137" s="83"/>
      <c r="G137" s="57"/>
      <c r="H137" s="55"/>
      <c r="I13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37" s="55"/>
      <c r="K137" s="1"/>
      <c r="M137" s="2"/>
      <c r="N137" s="1"/>
    </row>
    <row r="138" spans="1:14" ht="13.95" customHeight="1">
      <c r="A138" s="86">
        <v>136</v>
      </c>
      <c r="B138" s="54"/>
      <c r="C138" s="55"/>
      <c r="D138" s="55"/>
      <c r="E138" s="56"/>
      <c r="F138" s="83"/>
      <c r="G138" s="57"/>
      <c r="H138" s="55"/>
      <c r="I13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38" s="55"/>
      <c r="K138" s="1"/>
      <c r="M138" s="2"/>
      <c r="N138" s="1"/>
    </row>
    <row r="139" spans="1:14" ht="13.95" customHeight="1">
      <c r="A139" s="86">
        <v>137</v>
      </c>
      <c r="B139" s="54"/>
      <c r="C139" s="55"/>
      <c r="D139" s="55"/>
      <c r="E139" s="56"/>
      <c r="F139" s="83"/>
      <c r="G139" s="57"/>
      <c r="H139" s="55"/>
      <c r="I13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39" s="55"/>
      <c r="K139" s="1"/>
      <c r="M139" s="2"/>
      <c r="N139" s="1"/>
    </row>
    <row r="140" spans="1:14" ht="13.95" customHeight="1">
      <c r="A140" s="86">
        <v>138</v>
      </c>
      <c r="B140" s="54"/>
      <c r="C140" s="55"/>
      <c r="D140" s="55"/>
      <c r="E140" s="56"/>
      <c r="F140" s="83"/>
      <c r="G140" s="57"/>
      <c r="H140" s="55"/>
      <c r="I14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40" s="55"/>
      <c r="K140" s="1"/>
      <c r="M140" s="2"/>
      <c r="N140" s="1"/>
    </row>
    <row r="141" spans="1:14" ht="13.95" customHeight="1">
      <c r="A141" s="86">
        <v>139</v>
      </c>
      <c r="B141" s="54"/>
      <c r="C141" s="55"/>
      <c r="D141" s="55"/>
      <c r="E141" s="56"/>
      <c r="F141" s="83"/>
      <c r="G141" s="57"/>
      <c r="H141" s="55"/>
      <c r="I14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41" s="55"/>
      <c r="K141" s="1"/>
      <c r="M141" s="2"/>
      <c r="N141" s="1"/>
    </row>
    <row r="142" spans="1:14" ht="13.95" customHeight="1">
      <c r="A142" s="86">
        <v>140</v>
      </c>
      <c r="B142" s="54"/>
      <c r="C142" s="55"/>
      <c r="D142" s="55"/>
      <c r="E142" s="56"/>
      <c r="F142" s="83"/>
      <c r="G142" s="57"/>
      <c r="H142" s="55"/>
      <c r="I14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42" s="55"/>
      <c r="K142" s="1"/>
      <c r="M142" s="2"/>
      <c r="N142" s="1"/>
    </row>
    <row r="143" spans="1:14" ht="13.95" customHeight="1">
      <c r="A143" s="86">
        <v>141</v>
      </c>
      <c r="B143" s="54"/>
      <c r="C143" s="55"/>
      <c r="D143" s="55"/>
      <c r="E143" s="56"/>
      <c r="F143" s="83"/>
      <c r="G143" s="57"/>
      <c r="H143" s="55"/>
      <c r="I14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43" s="55"/>
      <c r="K143" s="1"/>
      <c r="M143" s="2"/>
      <c r="N143" s="1"/>
    </row>
    <row r="144" spans="1:14" ht="13.95" customHeight="1">
      <c r="A144" s="86">
        <v>142</v>
      </c>
      <c r="B144" s="54"/>
      <c r="C144" s="55"/>
      <c r="D144" s="55"/>
      <c r="E144" s="56"/>
      <c r="F144" s="83"/>
      <c r="G144" s="57"/>
      <c r="H144" s="55"/>
      <c r="I14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44" s="55"/>
      <c r="K144" s="1"/>
      <c r="M144" s="2"/>
      <c r="N144" s="1"/>
    </row>
    <row r="145" spans="1:14" ht="13.95" customHeight="1">
      <c r="A145" s="86">
        <v>143</v>
      </c>
      <c r="B145" s="54"/>
      <c r="C145" s="55"/>
      <c r="D145" s="55"/>
      <c r="E145" s="56"/>
      <c r="F145" s="83"/>
      <c r="G145" s="57"/>
      <c r="H145" s="55"/>
      <c r="I14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45" s="55"/>
      <c r="K145" s="1"/>
      <c r="M145" s="2"/>
      <c r="N145" s="1"/>
    </row>
    <row r="146" spans="1:14" ht="13.95" customHeight="1">
      <c r="A146" s="86">
        <v>144</v>
      </c>
      <c r="B146" s="54"/>
      <c r="C146" s="55"/>
      <c r="D146" s="55"/>
      <c r="E146" s="56"/>
      <c r="F146" s="83"/>
      <c r="G146" s="57"/>
      <c r="H146" s="55"/>
      <c r="I14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46" s="55"/>
      <c r="K146" s="1"/>
      <c r="M146" s="2"/>
      <c r="N146" s="1"/>
    </row>
    <row r="147" spans="1:14" ht="13.95" customHeight="1">
      <c r="A147" s="86">
        <v>145</v>
      </c>
      <c r="B147" s="54"/>
      <c r="C147" s="55"/>
      <c r="D147" s="55"/>
      <c r="E147" s="56"/>
      <c r="F147" s="83"/>
      <c r="G147" s="57"/>
      <c r="H147" s="55"/>
      <c r="I14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47" s="55"/>
      <c r="K147" s="1"/>
      <c r="M147" s="2"/>
      <c r="N147" s="1"/>
    </row>
    <row r="148" spans="1:14" ht="13.95" customHeight="1">
      <c r="A148" s="86">
        <v>146</v>
      </c>
      <c r="B148" s="54"/>
      <c r="C148" s="55"/>
      <c r="D148" s="55"/>
      <c r="E148" s="56"/>
      <c r="F148" s="83"/>
      <c r="G148" s="57"/>
      <c r="H148" s="55"/>
      <c r="I14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48" s="55"/>
      <c r="K148" s="1"/>
      <c r="M148" s="2"/>
      <c r="N148" s="1"/>
    </row>
    <row r="149" spans="1:14" ht="13.95" customHeight="1">
      <c r="A149" s="86">
        <v>147</v>
      </c>
      <c r="B149" s="54"/>
      <c r="C149" s="55"/>
      <c r="D149" s="55"/>
      <c r="E149" s="56"/>
      <c r="F149" s="83"/>
      <c r="G149" s="57"/>
      <c r="H149" s="55"/>
      <c r="I14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49" s="55"/>
      <c r="K149" s="1"/>
      <c r="M149" s="2"/>
      <c r="N149" s="1"/>
    </row>
    <row r="150" spans="1:14" ht="13.95" customHeight="1">
      <c r="A150" s="86">
        <v>148</v>
      </c>
      <c r="B150" s="54"/>
      <c r="C150" s="55"/>
      <c r="D150" s="55"/>
      <c r="E150" s="56"/>
      <c r="F150" s="83"/>
      <c r="G150" s="57"/>
      <c r="H150" s="55"/>
      <c r="I15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50" s="55"/>
      <c r="K150" s="1"/>
      <c r="M150" s="2"/>
      <c r="N150" s="1"/>
    </row>
    <row r="151" spans="1:14" ht="13.95" customHeight="1">
      <c r="A151" s="86">
        <v>149</v>
      </c>
      <c r="B151" s="54"/>
      <c r="C151" s="55"/>
      <c r="D151" s="55"/>
      <c r="E151" s="56"/>
      <c r="F151" s="83"/>
      <c r="G151" s="57"/>
      <c r="H151" s="55"/>
      <c r="I15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51" s="55"/>
      <c r="K151" s="1"/>
      <c r="M151" s="2"/>
      <c r="N151" s="1"/>
    </row>
    <row r="152" spans="1:14" ht="13.95" customHeight="1">
      <c r="A152" s="86">
        <v>150</v>
      </c>
      <c r="B152" s="54"/>
      <c r="C152" s="55"/>
      <c r="D152" s="55"/>
      <c r="E152" s="56"/>
      <c r="F152" s="83"/>
      <c r="G152" s="57"/>
      <c r="H152" s="55"/>
      <c r="I15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52" s="55"/>
      <c r="K152" s="1"/>
      <c r="M152" s="2"/>
      <c r="N152" s="1"/>
    </row>
    <row r="153" spans="1:14" ht="13.95" customHeight="1">
      <c r="A153" s="86">
        <v>151</v>
      </c>
      <c r="B153" s="54"/>
      <c r="C153" s="55"/>
      <c r="D153" s="55"/>
      <c r="E153" s="56"/>
      <c r="F153" s="83"/>
      <c r="G153" s="57"/>
      <c r="H153" s="55"/>
      <c r="I15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53" s="55"/>
      <c r="K153" s="1"/>
      <c r="M153" s="2"/>
      <c r="N153" s="1"/>
    </row>
    <row r="154" spans="1:14" ht="13.95" customHeight="1">
      <c r="A154" s="86">
        <v>152</v>
      </c>
      <c r="B154" s="54"/>
      <c r="C154" s="55"/>
      <c r="D154" s="55"/>
      <c r="E154" s="56"/>
      <c r="F154" s="83"/>
      <c r="G154" s="57"/>
      <c r="H154" s="55"/>
      <c r="I15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54" s="55"/>
      <c r="K154" s="1"/>
      <c r="M154" s="2"/>
      <c r="N154" s="1"/>
    </row>
    <row r="155" spans="1:14" ht="13.95" customHeight="1">
      <c r="A155" s="86">
        <v>153</v>
      </c>
      <c r="B155" s="54"/>
      <c r="C155" s="55"/>
      <c r="D155" s="55"/>
      <c r="E155" s="56"/>
      <c r="F155" s="83"/>
      <c r="G155" s="57"/>
      <c r="H155" s="55"/>
      <c r="I15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55" s="55"/>
      <c r="K155" s="1"/>
      <c r="M155" s="2"/>
      <c r="N155" s="1"/>
    </row>
    <row r="156" spans="1:14" ht="13.95" customHeight="1">
      <c r="A156" s="86">
        <v>154</v>
      </c>
      <c r="B156" s="54"/>
      <c r="C156" s="55"/>
      <c r="D156" s="55"/>
      <c r="E156" s="56"/>
      <c r="F156" s="83"/>
      <c r="G156" s="57"/>
      <c r="H156" s="55"/>
      <c r="I15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56" s="55"/>
      <c r="K156" s="1"/>
      <c r="M156" s="2"/>
      <c r="N156" s="1"/>
    </row>
    <row r="157" spans="1:14" ht="13.95" customHeight="1">
      <c r="A157" s="86">
        <v>155</v>
      </c>
      <c r="B157" s="54"/>
      <c r="C157" s="55"/>
      <c r="D157" s="55"/>
      <c r="E157" s="56"/>
      <c r="F157" s="83"/>
      <c r="G157" s="57"/>
      <c r="H157" s="55"/>
      <c r="I15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57" s="55"/>
      <c r="K157" s="1"/>
      <c r="M157" s="2"/>
      <c r="N157" s="1"/>
    </row>
    <row r="158" spans="1:14" ht="13.95" customHeight="1">
      <c r="A158" s="86">
        <v>156</v>
      </c>
      <c r="B158" s="54"/>
      <c r="C158" s="55"/>
      <c r="D158" s="55"/>
      <c r="E158" s="56"/>
      <c r="F158" s="83"/>
      <c r="G158" s="57"/>
      <c r="H158" s="55"/>
      <c r="I15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58" s="55"/>
      <c r="K158" s="1"/>
      <c r="M158" s="2"/>
      <c r="N158" s="1"/>
    </row>
    <row r="159" spans="1:14" ht="13.95" customHeight="1">
      <c r="A159" s="86">
        <v>157</v>
      </c>
      <c r="B159" s="54"/>
      <c r="C159" s="55"/>
      <c r="D159" s="55"/>
      <c r="E159" s="56"/>
      <c r="F159" s="83"/>
      <c r="G159" s="57"/>
      <c r="H159" s="55"/>
      <c r="I15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59" s="55"/>
      <c r="K159" s="1"/>
      <c r="M159" s="2"/>
      <c r="N159" s="1"/>
    </row>
    <row r="160" spans="1:14" ht="13.95" customHeight="1">
      <c r="A160" s="86">
        <v>158</v>
      </c>
      <c r="B160" s="54"/>
      <c r="C160" s="55"/>
      <c r="D160" s="55"/>
      <c r="E160" s="56"/>
      <c r="F160" s="83"/>
      <c r="G160" s="57"/>
      <c r="H160" s="55"/>
      <c r="I16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60" s="55"/>
      <c r="K160" s="1"/>
      <c r="M160" s="2"/>
      <c r="N160" s="1"/>
    </row>
    <row r="161" spans="1:14" ht="13.95" customHeight="1">
      <c r="A161" s="86">
        <v>159</v>
      </c>
      <c r="B161" s="54"/>
      <c r="C161" s="55"/>
      <c r="D161" s="55"/>
      <c r="E161" s="56"/>
      <c r="F161" s="83"/>
      <c r="G161" s="57"/>
      <c r="H161" s="55"/>
      <c r="I16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61" s="55"/>
      <c r="K161" s="1"/>
      <c r="M161" s="2"/>
      <c r="N161" s="1"/>
    </row>
    <row r="162" spans="1:14" ht="13.95" customHeight="1">
      <c r="A162" s="86">
        <v>160</v>
      </c>
      <c r="B162" s="54"/>
      <c r="C162" s="55"/>
      <c r="D162" s="55"/>
      <c r="E162" s="56"/>
      <c r="F162" s="83"/>
      <c r="G162" s="57"/>
      <c r="H162" s="55"/>
      <c r="I16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62" s="55"/>
      <c r="K162" s="1"/>
      <c r="M162" s="2"/>
      <c r="N162" s="1"/>
    </row>
    <row r="163" spans="1:14" ht="13.95" customHeight="1">
      <c r="A163" s="86">
        <v>161</v>
      </c>
      <c r="B163" s="54"/>
      <c r="C163" s="55"/>
      <c r="D163" s="55"/>
      <c r="E163" s="56"/>
      <c r="F163" s="83"/>
      <c r="G163" s="57"/>
      <c r="H163" s="55"/>
      <c r="I16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63" s="55"/>
      <c r="K163" s="1"/>
      <c r="M163" s="2"/>
      <c r="N163" s="1"/>
    </row>
    <row r="164" spans="1:14" ht="13.95" customHeight="1">
      <c r="A164" s="86">
        <v>162</v>
      </c>
      <c r="B164" s="54"/>
      <c r="C164" s="55"/>
      <c r="D164" s="55"/>
      <c r="E164" s="56"/>
      <c r="F164" s="83"/>
      <c r="G164" s="57"/>
      <c r="H164" s="55"/>
      <c r="I16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64" s="55"/>
      <c r="K164" s="1"/>
      <c r="L164" s="2"/>
      <c r="M164" s="2"/>
      <c r="N164" s="1"/>
    </row>
    <row r="165" spans="1:14" ht="13.95" customHeight="1">
      <c r="A165" s="86">
        <v>163</v>
      </c>
      <c r="B165" s="54"/>
      <c r="C165" s="55"/>
      <c r="D165" s="55"/>
      <c r="E165" s="56"/>
      <c r="F165" s="83"/>
      <c r="G165" s="57"/>
      <c r="H165" s="55"/>
      <c r="I16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65" s="55"/>
      <c r="K165" s="1"/>
      <c r="L165" s="2"/>
      <c r="M165" s="2"/>
      <c r="N165" s="1"/>
    </row>
    <row r="166" spans="1:14" ht="13.95" customHeight="1">
      <c r="A166" s="86">
        <v>164</v>
      </c>
      <c r="B166" s="54"/>
      <c r="C166" s="55"/>
      <c r="D166" s="55"/>
      <c r="E166" s="56"/>
      <c r="F166" s="83"/>
      <c r="G166" s="57"/>
      <c r="H166" s="55"/>
      <c r="I16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66" s="55"/>
      <c r="K166" s="1"/>
      <c r="N166" s="1"/>
    </row>
    <row r="167" spans="1:14" ht="13.95" customHeight="1">
      <c r="A167" s="86">
        <v>165</v>
      </c>
      <c r="B167" s="54"/>
      <c r="C167" s="55"/>
      <c r="D167" s="55"/>
      <c r="E167" s="56"/>
      <c r="F167" s="83"/>
      <c r="G167" s="57"/>
      <c r="H167" s="55"/>
      <c r="I16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67" s="55"/>
      <c r="K167" s="1"/>
      <c r="N167" s="1"/>
    </row>
    <row r="168" spans="1:14" ht="13.95" customHeight="1">
      <c r="A168" s="86">
        <v>166</v>
      </c>
      <c r="B168" s="54"/>
      <c r="C168" s="55"/>
      <c r="D168" s="55"/>
      <c r="E168" s="56"/>
      <c r="F168" s="83"/>
      <c r="G168" s="57"/>
      <c r="H168" s="55"/>
      <c r="I16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68" s="55"/>
      <c r="K168" s="1"/>
      <c r="N168" s="1"/>
    </row>
    <row r="169" spans="1:14" ht="13.95" customHeight="1">
      <c r="A169" s="86">
        <v>167</v>
      </c>
      <c r="B169" s="54"/>
      <c r="C169" s="55"/>
      <c r="D169" s="55"/>
      <c r="E169" s="56"/>
      <c r="F169" s="83"/>
      <c r="G169" s="57"/>
      <c r="H169" s="55"/>
      <c r="I16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69" s="55"/>
      <c r="K169" s="1"/>
      <c r="N169" s="1"/>
    </row>
    <row r="170" spans="1:14" ht="13.95" customHeight="1">
      <c r="A170" s="86">
        <v>168</v>
      </c>
      <c r="B170" s="54"/>
      <c r="C170" s="55"/>
      <c r="D170" s="55"/>
      <c r="E170" s="56"/>
      <c r="F170" s="83"/>
      <c r="G170" s="57"/>
      <c r="H170" s="55"/>
      <c r="I17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70" s="55"/>
      <c r="K170" s="1"/>
      <c r="N170" s="1"/>
    </row>
    <row r="171" spans="1:14" ht="13.95" customHeight="1">
      <c r="A171" s="86">
        <v>169</v>
      </c>
      <c r="B171" s="54"/>
      <c r="C171" s="55"/>
      <c r="D171" s="55"/>
      <c r="E171" s="56"/>
      <c r="F171" s="83"/>
      <c r="G171" s="57"/>
      <c r="H171" s="55"/>
      <c r="I17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71" s="55"/>
      <c r="K171" s="1"/>
      <c r="N171" s="1"/>
    </row>
    <row r="172" spans="1:14" ht="13.95" customHeight="1">
      <c r="A172" s="86">
        <v>170</v>
      </c>
      <c r="B172" s="54"/>
      <c r="C172" s="55"/>
      <c r="D172" s="55"/>
      <c r="E172" s="56"/>
      <c r="F172" s="83"/>
      <c r="G172" s="57"/>
      <c r="H172" s="55"/>
      <c r="I17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72" s="55"/>
      <c r="K172" s="1"/>
      <c r="N172" s="1"/>
    </row>
    <row r="173" spans="1:14" ht="13.95" customHeight="1">
      <c r="A173" s="86">
        <v>171</v>
      </c>
      <c r="B173" s="54"/>
      <c r="C173" s="55"/>
      <c r="D173" s="55"/>
      <c r="E173" s="56"/>
      <c r="F173" s="83"/>
      <c r="G173" s="57"/>
      <c r="H173" s="55"/>
      <c r="I17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73" s="55"/>
      <c r="K173" s="1"/>
      <c r="N173" s="1"/>
    </row>
    <row r="174" spans="1:14" ht="13.95" customHeight="1">
      <c r="A174" s="86">
        <v>172</v>
      </c>
      <c r="B174" s="54"/>
      <c r="C174" s="55"/>
      <c r="D174" s="55"/>
      <c r="E174" s="56"/>
      <c r="F174" s="83"/>
      <c r="G174" s="57"/>
      <c r="H174" s="55"/>
      <c r="I17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74" s="55"/>
      <c r="K174" s="1"/>
      <c r="N174" s="1"/>
    </row>
    <row r="175" spans="1:14" ht="13.95" customHeight="1">
      <c r="A175" s="86">
        <v>173</v>
      </c>
      <c r="B175" s="54"/>
      <c r="C175" s="55"/>
      <c r="D175" s="55"/>
      <c r="E175" s="56"/>
      <c r="F175" s="83"/>
      <c r="G175" s="57"/>
      <c r="H175" s="55"/>
      <c r="I17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75" s="55"/>
      <c r="K175" s="2"/>
      <c r="N175" s="1"/>
    </row>
    <row r="176" spans="1:14" ht="13.95" customHeight="1">
      <c r="A176" s="86">
        <v>174</v>
      </c>
      <c r="B176" s="54"/>
      <c r="C176" s="55"/>
      <c r="D176" s="55"/>
      <c r="E176" s="56"/>
      <c r="F176" s="83"/>
      <c r="G176" s="57"/>
      <c r="H176" s="55"/>
      <c r="I17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76" s="55"/>
      <c r="K176" s="2"/>
      <c r="N176" s="1"/>
    </row>
    <row r="177" spans="1:14" ht="13.95" customHeight="1">
      <c r="A177" s="86">
        <v>175</v>
      </c>
      <c r="B177" s="54"/>
      <c r="C177" s="55"/>
      <c r="D177" s="55"/>
      <c r="E177" s="56"/>
      <c r="F177" s="83"/>
      <c r="G177" s="57"/>
      <c r="H177" s="55"/>
      <c r="I17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77" s="55"/>
      <c r="K177" s="1"/>
      <c r="M177" s="2"/>
      <c r="N177" s="1"/>
    </row>
    <row r="178" spans="1:14" ht="13.95" customHeight="1">
      <c r="A178" s="86">
        <v>176</v>
      </c>
      <c r="B178" s="54"/>
      <c r="C178" s="55"/>
      <c r="D178" s="55"/>
      <c r="E178" s="56"/>
      <c r="F178" s="83"/>
      <c r="G178" s="57"/>
      <c r="H178" s="55"/>
      <c r="I17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78" s="55"/>
      <c r="K178" s="1"/>
      <c r="M178" s="2"/>
      <c r="N178" s="1"/>
    </row>
    <row r="179" spans="1:14" ht="13.95" customHeight="1">
      <c r="A179" s="86">
        <v>177</v>
      </c>
      <c r="B179" s="54"/>
      <c r="C179" s="55"/>
      <c r="D179" s="55"/>
      <c r="E179" s="56"/>
      <c r="F179" s="83"/>
      <c r="G179" s="57"/>
      <c r="H179" s="55"/>
      <c r="I17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79" s="55"/>
      <c r="K179" s="1"/>
      <c r="M179" s="2"/>
      <c r="N179" s="1"/>
    </row>
    <row r="180" spans="1:14" ht="13.95" customHeight="1">
      <c r="A180" s="86">
        <v>178</v>
      </c>
      <c r="B180" s="54"/>
      <c r="C180" s="55"/>
      <c r="D180" s="55"/>
      <c r="E180" s="56"/>
      <c r="F180" s="83"/>
      <c r="G180" s="57"/>
      <c r="H180" s="55"/>
      <c r="I18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80" s="55"/>
      <c r="K180" s="1"/>
      <c r="M180" s="2"/>
      <c r="N180" s="1"/>
    </row>
    <row r="181" spans="1:14" ht="13.95" customHeight="1">
      <c r="A181" s="86">
        <v>179</v>
      </c>
      <c r="B181" s="54"/>
      <c r="C181" s="55"/>
      <c r="D181" s="55"/>
      <c r="E181" s="56"/>
      <c r="F181" s="83"/>
      <c r="G181" s="57"/>
      <c r="H181" s="55"/>
      <c r="I18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81" s="55"/>
      <c r="K181" s="1"/>
      <c r="M181" s="2"/>
      <c r="N181" s="1"/>
    </row>
    <row r="182" spans="1:14" ht="13.95" customHeight="1">
      <c r="A182" s="86">
        <v>180</v>
      </c>
      <c r="B182" s="54"/>
      <c r="C182" s="55"/>
      <c r="D182" s="55"/>
      <c r="E182" s="56"/>
      <c r="F182" s="83"/>
      <c r="G182" s="57"/>
      <c r="H182" s="55"/>
      <c r="I18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82" s="55"/>
      <c r="K182" s="1"/>
      <c r="M182" s="2"/>
      <c r="N182" s="1"/>
    </row>
    <row r="183" spans="1:14" ht="13.95" customHeight="1">
      <c r="A183" s="86">
        <v>181</v>
      </c>
      <c r="B183" s="54"/>
      <c r="C183" s="55"/>
      <c r="D183" s="55"/>
      <c r="E183" s="56"/>
      <c r="F183" s="83"/>
      <c r="G183" s="57"/>
      <c r="H183" s="55"/>
      <c r="I18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83" s="55"/>
      <c r="K183" s="1"/>
      <c r="M183" s="2"/>
      <c r="N183" s="1"/>
    </row>
    <row r="184" spans="1:14" ht="13.95" customHeight="1">
      <c r="A184" s="86">
        <v>182</v>
      </c>
      <c r="B184" s="54"/>
      <c r="C184" s="55"/>
      <c r="D184" s="55"/>
      <c r="E184" s="56"/>
      <c r="F184" s="83"/>
      <c r="G184" s="57"/>
      <c r="H184" s="55"/>
      <c r="I18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84" s="55"/>
      <c r="K184" s="1"/>
      <c r="M184" s="2"/>
      <c r="N184" s="1"/>
    </row>
    <row r="185" spans="1:14" ht="13.95" customHeight="1">
      <c r="A185" s="86">
        <v>183</v>
      </c>
      <c r="B185" s="54"/>
      <c r="C185" s="55"/>
      <c r="D185" s="55"/>
      <c r="E185" s="56"/>
      <c r="F185" s="83"/>
      <c r="G185" s="57"/>
      <c r="H185" s="55"/>
      <c r="I18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85" s="55"/>
      <c r="K185" s="1"/>
      <c r="M185" s="2"/>
      <c r="N185" s="1"/>
    </row>
    <row r="186" spans="1:14" ht="13.95" customHeight="1">
      <c r="A186" s="86">
        <v>184</v>
      </c>
      <c r="B186" s="54"/>
      <c r="C186" s="55"/>
      <c r="D186" s="55"/>
      <c r="E186" s="56"/>
      <c r="F186" s="83"/>
      <c r="G186" s="57"/>
      <c r="H186" s="55"/>
      <c r="I18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86" s="55"/>
      <c r="K186" s="1"/>
      <c r="M186" s="2"/>
      <c r="N186" s="1"/>
    </row>
    <row r="187" spans="1:14" ht="13.95" customHeight="1">
      <c r="A187" s="86">
        <v>185</v>
      </c>
      <c r="B187" s="54"/>
      <c r="C187" s="55"/>
      <c r="D187" s="55"/>
      <c r="E187" s="56"/>
      <c r="F187" s="83"/>
      <c r="G187" s="57"/>
      <c r="H187" s="55"/>
      <c r="I18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87" s="55"/>
      <c r="K187" s="1"/>
      <c r="M187" s="2"/>
      <c r="N187" s="1"/>
    </row>
    <row r="188" spans="1:14" ht="13.95" customHeight="1">
      <c r="A188" s="86">
        <v>186</v>
      </c>
      <c r="B188" s="54"/>
      <c r="C188" s="55"/>
      <c r="D188" s="55"/>
      <c r="E188" s="56"/>
      <c r="F188" s="83"/>
      <c r="G188" s="57"/>
      <c r="H188" s="55"/>
      <c r="I18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88" s="55"/>
      <c r="K188" s="1"/>
      <c r="M188" s="2"/>
      <c r="N188" s="1"/>
    </row>
    <row r="189" spans="1:14" ht="13.95" customHeight="1">
      <c r="A189" s="86">
        <v>187</v>
      </c>
      <c r="B189" s="54"/>
      <c r="C189" s="55"/>
      <c r="D189" s="55"/>
      <c r="E189" s="56"/>
      <c r="F189" s="83"/>
      <c r="G189" s="57"/>
      <c r="H189" s="55"/>
      <c r="I18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89" s="55"/>
      <c r="K189" s="1"/>
      <c r="M189" s="2"/>
      <c r="N189" s="1"/>
    </row>
    <row r="190" spans="1:14" ht="13.95" customHeight="1">
      <c r="A190" s="86">
        <v>188</v>
      </c>
      <c r="B190" s="54"/>
      <c r="C190" s="55"/>
      <c r="D190" s="55"/>
      <c r="E190" s="56"/>
      <c r="F190" s="83"/>
      <c r="G190" s="57"/>
      <c r="H190" s="55"/>
      <c r="I19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90" s="55"/>
      <c r="K190" s="1"/>
      <c r="M190" s="2"/>
      <c r="N190" s="1"/>
    </row>
    <row r="191" spans="1:14" ht="13.95" customHeight="1">
      <c r="A191" s="86">
        <v>189</v>
      </c>
      <c r="B191" s="54"/>
      <c r="C191" s="55"/>
      <c r="D191" s="55"/>
      <c r="E191" s="56"/>
      <c r="F191" s="83"/>
      <c r="G191" s="57"/>
      <c r="H191" s="55"/>
      <c r="I19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91" s="55"/>
      <c r="K191" s="1"/>
      <c r="M191" s="2"/>
      <c r="N191" s="1"/>
    </row>
    <row r="192" spans="1:14" ht="13.95" customHeight="1">
      <c r="A192" s="86">
        <v>190</v>
      </c>
      <c r="B192" s="54"/>
      <c r="C192" s="55"/>
      <c r="D192" s="55"/>
      <c r="E192" s="56"/>
      <c r="F192" s="83"/>
      <c r="G192" s="57"/>
      <c r="H192" s="55"/>
      <c r="I19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92" s="55"/>
      <c r="K192" s="1"/>
      <c r="M192" s="2"/>
      <c r="N192" s="1"/>
    </row>
    <row r="193" spans="1:14" ht="13.95" customHeight="1">
      <c r="A193" s="86">
        <v>191</v>
      </c>
      <c r="B193" s="54"/>
      <c r="C193" s="55"/>
      <c r="D193" s="55"/>
      <c r="E193" s="56"/>
      <c r="F193" s="83"/>
      <c r="G193" s="57"/>
      <c r="H193" s="55"/>
      <c r="I19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93" s="55"/>
      <c r="K193" s="1"/>
      <c r="M193" s="2"/>
      <c r="N193" s="1"/>
    </row>
    <row r="194" spans="1:14" ht="13.95" customHeight="1">
      <c r="A194" s="86">
        <v>192</v>
      </c>
      <c r="B194" s="54"/>
      <c r="C194" s="55"/>
      <c r="D194" s="55"/>
      <c r="E194" s="56"/>
      <c r="F194" s="83"/>
      <c r="G194" s="57"/>
      <c r="H194" s="55"/>
      <c r="I19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94" s="55"/>
      <c r="K194" s="1"/>
      <c r="M194" s="2"/>
      <c r="N194" s="1"/>
    </row>
    <row r="195" spans="1:14" ht="13.95" customHeight="1">
      <c r="A195" s="86">
        <v>193</v>
      </c>
      <c r="B195" s="54"/>
      <c r="C195" s="55"/>
      <c r="D195" s="55"/>
      <c r="E195" s="56"/>
      <c r="F195" s="83"/>
      <c r="G195" s="57"/>
      <c r="H195" s="55"/>
      <c r="I19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95" s="55"/>
      <c r="K195" s="1"/>
      <c r="M195" s="2"/>
      <c r="N195" s="1"/>
    </row>
    <row r="196" spans="1:14" ht="13.95" customHeight="1">
      <c r="A196" s="86">
        <v>194</v>
      </c>
      <c r="B196" s="54"/>
      <c r="C196" s="55"/>
      <c r="D196" s="55"/>
      <c r="E196" s="56"/>
      <c r="F196" s="83"/>
      <c r="G196" s="57"/>
      <c r="H196" s="55"/>
      <c r="I19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96" s="55"/>
      <c r="K196" s="1"/>
      <c r="M196" s="2"/>
      <c r="N196" s="1"/>
    </row>
    <row r="197" spans="1:14" ht="13.95" customHeight="1">
      <c r="A197" s="86">
        <v>195</v>
      </c>
      <c r="B197" s="54"/>
      <c r="C197" s="55"/>
      <c r="D197" s="55"/>
      <c r="E197" s="56"/>
      <c r="F197" s="83"/>
      <c r="G197" s="57"/>
      <c r="H197" s="55"/>
      <c r="I19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97" s="55"/>
      <c r="K197" s="1"/>
      <c r="M197" s="2"/>
      <c r="N197" s="1"/>
    </row>
    <row r="198" spans="1:14" ht="13.95" customHeight="1">
      <c r="A198" s="86">
        <v>196</v>
      </c>
      <c r="B198" s="54"/>
      <c r="C198" s="55"/>
      <c r="D198" s="55"/>
      <c r="E198" s="56"/>
      <c r="F198" s="83"/>
      <c r="G198" s="57"/>
      <c r="H198" s="55"/>
      <c r="I19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98" s="55"/>
      <c r="K198" s="1"/>
      <c r="M198" s="2"/>
      <c r="N198" s="1"/>
    </row>
    <row r="199" spans="1:14" ht="13.95" customHeight="1">
      <c r="A199" s="86">
        <v>197</v>
      </c>
      <c r="B199" s="54"/>
      <c r="C199" s="55"/>
      <c r="D199" s="55"/>
      <c r="E199" s="56"/>
      <c r="F199" s="83"/>
      <c r="G199" s="57"/>
      <c r="H199" s="55"/>
      <c r="I19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199" s="55"/>
      <c r="K199" s="1"/>
      <c r="M199" s="2"/>
      <c r="N199" s="1"/>
    </row>
    <row r="200" spans="1:14" ht="13.95" customHeight="1">
      <c r="A200" s="86">
        <v>198</v>
      </c>
      <c r="B200" s="54"/>
      <c r="C200" s="55"/>
      <c r="D200" s="55"/>
      <c r="E200" s="56"/>
      <c r="F200" s="83"/>
      <c r="G200" s="57"/>
      <c r="H200" s="55"/>
      <c r="I20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00" s="55"/>
      <c r="K200" s="1"/>
      <c r="M200" s="2"/>
      <c r="N200" s="1"/>
    </row>
    <row r="201" spans="1:14" ht="13.95" customHeight="1">
      <c r="A201" s="86">
        <v>199</v>
      </c>
      <c r="B201" s="54"/>
      <c r="C201" s="55"/>
      <c r="D201" s="55"/>
      <c r="E201" s="56"/>
      <c r="F201" s="83"/>
      <c r="G201" s="57"/>
      <c r="H201" s="55"/>
      <c r="I20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01" s="55"/>
      <c r="K201" s="1"/>
      <c r="M201" s="2"/>
      <c r="N201" s="1"/>
    </row>
    <row r="202" spans="1:14" ht="13.95" customHeight="1">
      <c r="A202" s="86">
        <v>200</v>
      </c>
      <c r="B202" s="54"/>
      <c r="C202" s="55"/>
      <c r="D202" s="55"/>
      <c r="E202" s="56"/>
      <c r="F202" s="83"/>
      <c r="G202" s="57"/>
      <c r="H202" s="55"/>
      <c r="I20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02" s="55"/>
      <c r="K202" s="1"/>
      <c r="M202" s="2"/>
      <c r="N202" s="1"/>
    </row>
    <row r="203" spans="1:14" ht="13.95" customHeight="1">
      <c r="A203" s="86">
        <v>201</v>
      </c>
      <c r="B203" s="54"/>
      <c r="C203" s="55"/>
      <c r="D203" s="55"/>
      <c r="E203" s="56"/>
      <c r="F203" s="83"/>
      <c r="G203" s="57"/>
      <c r="H203" s="55"/>
      <c r="I20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03" s="55"/>
      <c r="K203" s="1"/>
      <c r="M203" s="2"/>
      <c r="N203" s="1"/>
    </row>
    <row r="204" spans="1:14" ht="13.95" customHeight="1">
      <c r="A204" s="86">
        <v>202</v>
      </c>
      <c r="B204" s="54"/>
      <c r="C204" s="55"/>
      <c r="D204" s="55"/>
      <c r="E204" s="56"/>
      <c r="F204" s="83"/>
      <c r="G204" s="57"/>
      <c r="H204" s="55"/>
      <c r="I20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04" s="55"/>
      <c r="K204" s="1"/>
      <c r="M204" s="2"/>
      <c r="N204" s="1"/>
    </row>
    <row r="205" spans="1:14" ht="13.95" customHeight="1">
      <c r="A205" s="86">
        <v>203</v>
      </c>
      <c r="B205" s="54"/>
      <c r="C205" s="55"/>
      <c r="D205" s="55"/>
      <c r="E205" s="56"/>
      <c r="F205" s="83"/>
      <c r="G205" s="57"/>
      <c r="H205" s="55"/>
      <c r="I20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05" s="55"/>
      <c r="K205" s="1"/>
      <c r="M205" s="2"/>
      <c r="N205" s="1"/>
    </row>
    <row r="206" spans="1:14" ht="13.95" customHeight="1">
      <c r="A206" s="86">
        <v>204</v>
      </c>
      <c r="B206" s="54"/>
      <c r="C206" s="55"/>
      <c r="D206" s="55"/>
      <c r="E206" s="56"/>
      <c r="F206" s="83"/>
      <c r="G206" s="57"/>
      <c r="H206" s="55"/>
      <c r="I20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06" s="55"/>
      <c r="K206" s="1"/>
      <c r="M206" s="2"/>
      <c r="N206" s="1"/>
    </row>
    <row r="207" spans="1:14" ht="13.95" customHeight="1">
      <c r="A207" s="86">
        <v>205</v>
      </c>
      <c r="B207" s="54"/>
      <c r="C207" s="55"/>
      <c r="D207" s="55"/>
      <c r="E207" s="56"/>
      <c r="F207" s="83"/>
      <c r="G207" s="57"/>
      <c r="H207" s="55"/>
      <c r="I20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07" s="55"/>
      <c r="K207" s="1"/>
      <c r="L207" s="2"/>
      <c r="M207" s="2"/>
      <c r="N207" s="1"/>
    </row>
    <row r="208" spans="1:14" ht="13.95" customHeight="1">
      <c r="A208" s="86">
        <v>206</v>
      </c>
      <c r="B208" s="54"/>
      <c r="C208" s="55"/>
      <c r="D208" s="55"/>
      <c r="E208" s="56"/>
      <c r="F208" s="83"/>
      <c r="G208" s="57"/>
      <c r="H208" s="55"/>
      <c r="I20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08" s="55"/>
      <c r="K208" s="1"/>
      <c r="L208" s="2"/>
      <c r="M208" s="2"/>
      <c r="N208" s="1"/>
    </row>
    <row r="209" spans="1:14" ht="13.95" customHeight="1">
      <c r="A209" s="86">
        <v>207</v>
      </c>
      <c r="B209" s="54"/>
      <c r="C209" s="55"/>
      <c r="D209" s="55"/>
      <c r="E209" s="56"/>
      <c r="F209" s="83"/>
      <c r="G209" s="57"/>
      <c r="H209" s="55"/>
      <c r="I20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09" s="55"/>
      <c r="K209" s="1"/>
      <c r="N209" s="1"/>
    </row>
    <row r="210" spans="1:14" ht="13.95" customHeight="1">
      <c r="A210" s="86">
        <v>208</v>
      </c>
      <c r="B210" s="54"/>
      <c r="C210" s="55"/>
      <c r="D210" s="55"/>
      <c r="E210" s="56"/>
      <c r="F210" s="83"/>
      <c r="G210" s="57"/>
      <c r="H210" s="55"/>
      <c r="I21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10" s="55"/>
      <c r="K210" s="1"/>
      <c r="N210" s="1"/>
    </row>
    <row r="211" spans="1:14" ht="13.95" customHeight="1">
      <c r="A211" s="86">
        <v>209</v>
      </c>
      <c r="B211" s="54"/>
      <c r="C211" s="55"/>
      <c r="D211" s="55"/>
      <c r="E211" s="56"/>
      <c r="F211" s="83"/>
      <c r="G211" s="57"/>
      <c r="H211" s="55"/>
      <c r="I21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11" s="55"/>
      <c r="K211" s="1"/>
      <c r="N211" s="1"/>
    </row>
    <row r="212" spans="1:14" ht="13.95" customHeight="1">
      <c r="A212" s="86">
        <v>210</v>
      </c>
      <c r="B212" s="54"/>
      <c r="C212" s="55"/>
      <c r="D212" s="55"/>
      <c r="E212" s="56"/>
      <c r="F212" s="83"/>
      <c r="G212" s="57"/>
      <c r="H212" s="55"/>
      <c r="I21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12" s="55"/>
      <c r="K212" s="1"/>
      <c r="N212" s="1"/>
    </row>
    <row r="213" spans="1:14" ht="13.95" customHeight="1">
      <c r="A213" s="86">
        <v>211</v>
      </c>
      <c r="B213" s="54"/>
      <c r="C213" s="55"/>
      <c r="D213" s="55"/>
      <c r="E213" s="56"/>
      <c r="F213" s="83"/>
      <c r="G213" s="57"/>
      <c r="H213" s="55"/>
      <c r="I21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13" s="55"/>
      <c r="K213" s="1"/>
      <c r="N213" s="1"/>
    </row>
    <row r="214" spans="1:14" ht="13.95" customHeight="1">
      <c r="A214" s="86">
        <v>212</v>
      </c>
      <c r="B214" s="54"/>
      <c r="C214" s="55"/>
      <c r="D214" s="55"/>
      <c r="E214" s="56"/>
      <c r="F214" s="83"/>
      <c r="G214" s="57"/>
      <c r="H214" s="55"/>
      <c r="I21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14" s="55"/>
      <c r="K214" s="1"/>
      <c r="N214" s="1"/>
    </row>
    <row r="215" spans="1:14" ht="13.95" customHeight="1">
      <c r="A215" s="86">
        <v>213</v>
      </c>
      <c r="B215" s="54"/>
      <c r="C215" s="55"/>
      <c r="D215" s="55"/>
      <c r="E215" s="56"/>
      <c r="F215" s="83"/>
      <c r="G215" s="57"/>
      <c r="H215" s="55"/>
      <c r="I21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15" s="55"/>
      <c r="K215" s="1"/>
      <c r="N215" s="1"/>
    </row>
    <row r="216" spans="1:14" ht="13.95" customHeight="1">
      <c r="A216" s="86">
        <v>214</v>
      </c>
      <c r="B216" s="54"/>
      <c r="C216" s="55"/>
      <c r="D216" s="55"/>
      <c r="E216" s="56"/>
      <c r="F216" s="83"/>
      <c r="G216" s="57"/>
      <c r="H216" s="55"/>
      <c r="I21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16" s="55"/>
      <c r="K216" s="1"/>
      <c r="N216" s="1"/>
    </row>
    <row r="217" spans="1:14" ht="13.95" customHeight="1">
      <c r="A217" s="86">
        <v>215</v>
      </c>
      <c r="B217" s="54"/>
      <c r="C217" s="55"/>
      <c r="D217" s="55"/>
      <c r="E217" s="56"/>
      <c r="F217" s="83"/>
      <c r="G217" s="57"/>
      <c r="H217" s="55"/>
      <c r="I21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17" s="55"/>
      <c r="K217" s="1"/>
      <c r="N217" s="1"/>
    </row>
    <row r="218" spans="1:14" ht="13.95" customHeight="1">
      <c r="A218" s="86">
        <v>216</v>
      </c>
      <c r="B218" s="54"/>
      <c r="C218" s="55"/>
      <c r="D218" s="55"/>
      <c r="E218" s="56"/>
      <c r="F218" s="83"/>
      <c r="G218" s="57"/>
      <c r="H218" s="55"/>
      <c r="I21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18" s="55"/>
      <c r="K218" s="2"/>
      <c r="N218" s="1"/>
    </row>
    <row r="219" spans="1:14" ht="13.95" customHeight="1">
      <c r="A219" s="86">
        <v>217</v>
      </c>
      <c r="B219" s="54"/>
      <c r="C219" s="55"/>
      <c r="D219" s="55"/>
      <c r="E219" s="56"/>
      <c r="F219" s="83"/>
      <c r="G219" s="57"/>
      <c r="H219" s="55"/>
      <c r="I21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19" s="55"/>
      <c r="K219" s="2"/>
      <c r="N219" s="1"/>
    </row>
    <row r="220" spans="1:14" ht="13.95" customHeight="1">
      <c r="A220" s="86">
        <v>218</v>
      </c>
      <c r="B220" s="54"/>
      <c r="C220" s="55"/>
      <c r="D220" s="55"/>
      <c r="E220" s="56"/>
      <c r="F220" s="83"/>
      <c r="G220" s="57"/>
      <c r="H220" s="55"/>
      <c r="I22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20" s="55"/>
      <c r="K220" s="1"/>
      <c r="M220" s="2"/>
      <c r="N220" s="1"/>
    </row>
    <row r="221" spans="1:14" ht="13.95" customHeight="1">
      <c r="A221" s="86">
        <v>219</v>
      </c>
      <c r="B221" s="54"/>
      <c r="C221" s="55"/>
      <c r="D221" s="55"/>
      <c r="E221" s="56"/>
      <c r="F221" s="83"/>
      <c r="G221" s="57"/>
      <c r="H221" s="55"/>
      <c r="I22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21" s="55"/>
      <c r="K221" s="1"/>
      <c r="M221" s="2"/>
      <c r="N221" s="1"/>
    </row>
    <row r="222" spans="1:14" ht="13.95" customHeight="1">
      <c r="A222" s="86">
        <v>220</v>
      </c>
      <c r="B222" s="54"/>
      <c r="C222" s="55"/>
      <c r="D222" s="55"/>
      <c r="E222" s="56"/>
      <c r="F222" s="83"/>
      <c r="G222" s="57"/>
      <c r="H222" s="55"/>
      <c r="I22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22" s="55"/>
      <c r="K222" s="1"/>
      <c r="M222" s="2"/>
      <c r="N222" s="1"/>
    </row>
    <row r="223" spans="1:14" ht="13.95" customHeight="1">
      <c r="A223" s="86">
        <v>221</v>
      </c>
      <c r="B223" s="54"/>
      <c r="C223" s="55"/>
      <c r="D223" s="55"/>
      <c r="E223" s="56"/>
      <c r="F223" s="83"/>
      <c r="G223" s="57"/>
      <c r="H223" s="55"/>
      <c r="I22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23" s="55"/>
      <c r="K223" s="1"/>
      <c r="M223" s="2"/>
      <c r="N223" s="1"/>
    </row>
    <row r="224" spans="1:14" ht="13.95" customHeight="1">
      <c r="A224" s="86">
        <v>222</v>
      </c>
      <c r="B224" s="54"/>
      <c r="C224" s="55"/>
      <c r="D224" s="55"/>
      <c r="E224" s="56"/>
      <c r="F224" s="83"/>
      <c r="G224" s="57"/>
      <c r="H224" s="55"/>
      <c r="I22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24" s="55"/>
      <c r="K224" s="1"/>
      <c r="M224" s="2"/>
      <c r="N224" s="1"/>
    </row>
    <row r="225" spans="1:14" ht="13.95" customHeight="1">
      <c r="A225" s="86">
        <v>223</v>
      </c>
      <c r="B225" s="54"/>
      <c r="C225" s="55"/>
      <c r="D225" s="55"/>
      <c r="E225" s="56"/>
      <c r="F225" s="83"/>
      <c r="G225" s="57"/>
      <c r="H225" s="55"/>
      <c r="I22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25" s="55"/>
      <c r="K225" s="1"/>
      <c r="M225" s="2"/>
      <c r="N225" s="1"/>
    </row>
    <row r="226" spans="1:14" ht="13.95" customHeight="1">
      <c r="A226" s="86">
        <v>224</v>
      </c>
      <c r="B226" s="54"/>
      <c r="C226" s="55"/>
      <c r="D226" s="55"/>
      <c r="E226" s="56"/>
      <c r="F226" s="83"/>
      <c r="G226" s="57"/>
      <c r="H226" s="55"/>
      <c r="I22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26" s="55"/>
      <c r="K226" s="1"/>
      <c r="M226" s="2"/>
      <c r="N226" s="1"/>
    </row>
    <row r="227" spans="1:14" ht="13.95" customHeight="1">
      <c r="A227" s="86">
        <v>225</v>
      </c>
      <c r="B227" s="54"/>
      <c r="C227" s="55"/>
      <c r="D227" s="55"/>
      <c r="E227" s="56"/>
      <c r="F227" s="83"/>
      <c r="G227" s="57"/>
      <c r="H227" s="55"/>
      <c r="I22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27" s="55"/>
      <c r="K227" s="1"/>
      <c r="M227" s="2"/>
      <c r="N227" s="1"/>
    </row>
    <row r="228" spans="1:14" ht="13.95" customHeight="1">
      <c r="A228" s="86">
        <v>226</v>
      </c>
      <c r="B228" s="54"/>
      <c r="C228" s="55"/>
      <c r="D228" s="55"/>
      <c r="E228" s="56"/>
      <c r="F228" s="83"/>
      <c r="G228" s="57"/>
      <c r="H228" s="55"/>
      <c r="I22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28" s="55"/>
      <c r="K228" s="1"/>
      <c r="M228" s="2"/>
      <c r="N228" s="1"/>
    </row>
    <row r="229" spans="1:14" ht="13.95" customHeight="1">
      <c r="A229" s="86">
        <v>227</v>
      </c>
      <c r="B229" s="54"/>
      <c r="C229" s="55"/>
      <c r="D229" s="55"/>
      <c r="E229" s="56"/>
      <c r="F229" s="83"/>
      <c r="G229" s="57"/>
      <c r="H229" s="55"/>
      <c r="I22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29" s="55"/>
      <c r="K229" s="1"/>
      <c r="M229" s="2"/>
      <c r="N229" s="1"/>
    </row>
    <row r="230" spans="1:14" ht="13.95" customHeight="1">
      <c r="A230" s="86">
        <v>228</v>
      </c>
      <c r="B230" s="54"/>
      <c r="C230" s="55"/>
      <c r="D230" s="55"/>
      <c r="E230" s="56"/>
      <c r="F230" s="83"/>
      <c r="G230" s="57"/>
      <c r="H230" s="55"/>
      <c r="I23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30" s="55"/>
      <c r="K230" s="1"/>
      <c r="M230" s="2"/>
      <c r="N230" s="1"/>
    </row>
    <row r="231" spans="1:14" ht="13.95" customHeight="1">
      <c r="A231" s="86">
        <v>229</v>
      </c>
      <c r="B231" s="54"/>
      <c r="C231" s="55"/>
      <c r="D231" s="55"/>
      <c r="E231" s="56"/>
      <c r="F231" s="83"/>
      <c r="G231" s="57"/>
      <c r="H231" s="55"/>
      <c r="I23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31" s="55"/>
      <c r="K231" s="1"/>
      <c r="M231" s="2"/>
      <c r="N231" s="1"/>
    </row>
    <row r="232" spans="1:14" ht="13.95" customHeight="1">
      <c r="A232" s="86">
        <v>230</v>
      </c>
      <c r="B232" s="54"/>
      <c r="C232" s="55"/>
      <c r="D232" s="55"/>
      <c r="E232" s="56"/>
      <c r="F232" s="83"/>
      <c r="G232" s="57"/>
      <c r="H232" s="55"/>
      <c r="I23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32" s="55"/>
      <c r="K232" s="1"/>
      <c r="M232" s="2"/>
      <c r="N232" s="1"/>
    </row>
    <row r="233" spans="1:14" ht="13.95" customHeight="1">
      <c r="A233" s="86">
        <v>231</v>
      </c>
      <c r="B233" s="54"/>
      <c r="C233" s="55"/>
      <c r="D233" s="55"/>
      <c r="E233" s="56"/>
      <c r="F233" s="83"/>
      <c r="G233" s="57"/>
      <c r="H233" s="55"/>
      <c r="I23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33" s="55"/>
      <c r="K233" s="1"/>
      <c r="M233" s="2"/>
      <c r="N233" s="1"/>
    </row>
    <row r="234" spans="1:14" ht="13.95" customHeight="1">
      <c r="A234" s="86">
        <v>232</v>
      </c>
      <c r="B234" s="54"/>
      <c r="C234" s="55"/>
      <c r="D234" s="55"/>
      <c r="E234" s="56"/>
      <c r="F234" s="83"/>
      <c r="G234" s="57"/>
      <c r="H234" s="55"/>
      <c r="I23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34" s="55"/>
      <c r="K234" s="1"/>
      <c r="M234" s="2"/>
      <c r="N234" s="1"/>
    </row>
    <row r="235" spans="1:14" ht="13.95" customHeight="1">
      <c r="A235" s="86">
        <v>233</v>
      </c>
      <c r="B235" s="54"/>
      <c r="C235" s="55"/>
      <c r="D235" s="55"/>
      <c r="E235" s="56"/>
      <c r="F235" s="83"/>
      <c r="G235" s="57"/>
      <c r="H235" s="55"/>
      <c r="I23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35" s="55"/>
      <c r="K235" s="1"/>
      <c r="M235" s="2"/>
      <c r="N235" s="1"/>
    </row>
    <row r="236" spans="1:14" ht="13.95" customHeight="1">
      <c r="A236" s="86">
        <v>234</v>
      </c>
      <c r="B236" s="54"/>
      <c r="C236" s="55"/>
      <c r="D236" s="55"/>
      <c r="E236" s="56"/>
      <c r="F236" s="83"/>
      <c r="G236" s="57"/>
      <c r="H236" s="55"/>
      <c r="I23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36" s="55"/>
      <c r="K236" s="1"/>
      <c r="M236" s="2"/>
      <c r="N236" s="1"/>
    </row>
    <row r="237" spans="1:14" ht="13.95" customHeight="1">
      <c r="A237" s="86">
        <v>235</v>
      </c>
      <c r="B237" s="54"/>
      <c r="C237" s="55"/>
      <c r="D237" s="55"/>
      <c r="E237" s="56"/>
      <c r="F237" s="83"/>
      <c r="G237" s="57"/>
      <c r="H237" s="55"/>
      <c r="I23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37" s="55"/>
      <c r="K237" s="1"/>
      <c r="M237" s="2"/>
      <c r="N237" s="1"/>
    </row>
    <row r="238" spans="1:14" ht="13.95" customHeight="1">
      <c r="A238" s="86">
        <v>236</v>
      </c>
      <c r="B238" s="54"/>
      <c r="C238" s="55"/>
      <c r="D238" s="55"/>
      <c r="E238" s="56"/>
      <c r="F238" s="83"/>
      <c r="G238" s="57"/>
      <c r="H238" s="55"/>
      <c r="I23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38" s="55"/>
      <c r="K238" s="1"/>
      <c r="M238" s="2"/>
      <c r="N238" s="1"/>
    </row>
    <row r="239" spans="1:14" ht="13.95" customHeight="1">
      <c r="A239" s="86">
        <v>237</v>
      </c>
      <c r="B239" s="54"/>
      <c r="C239" s="55"/>
      <c r="D239" s="55"/>
      <c r="E239" s="56"/>
      <c r="F239" s="83"/>
      <c r="G239" s="57"/>
      <c r="H239" s="55"/>
      <c r="I23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39" s="55"/>
      <c r="K239" s="1"/>
      <c r="M239" s="2"/>
      <c r="N239" s="1"/>
    </row>
    <row r="240" spans="1:14" ht="13.95" customHeight="1">
      <c r="A240" s="86">
        <v>238</v>
      </c>
      <c r="B240" s="54"/>
      <c r="C240" s="55"/>
      <c r="D240" s="55"/>
      <c r="E240" s="56"/>
      <c r="F240" s="83"/>
      <c r="G240" s="57"/>
      <c r="H240" s="55"/>
      <c r="I24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40" s="55"/>
      <c r="K240" s="1"/>
      <c r="M240" s="2"/>
      <c r="N240" s="1"/>
    </row>
    <row r="241" spans="1:14" ht="13.95" customHeight="1">
      <c r="A241" s="86">
        <v>239</v>
      </c>
      <c r="B241" s="54"/>
      <c r="C241" s="55"/>
      <c r="D241" s="55"/>
      <c r="E241" s="56"/>
      <c r="F241" s="83"/>
      <c r="G241" s="57"/>
      <c r="H241" s="55"/>
      <c r="I24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41" s="55"/>
      <c r="K241" s="1"/>
      <c r="M241" s="2"/>
      <c r="N241" s="1"/>
    </row>
    <row r="242" spans="1:14" ht="13.95" customHeight="1">
      <c r="A242" s="86">
        <v>240</v>
      </c>
      <c r="B242" s="54"/>
      <c r="C242" s="55"/>
      <c r="D242" s="55"/>
      <c r="E242" s="56"/>
      <c r="F242" s="83"/>
      <c r="G242" s="57"/>
      <c r="H242" s="55"/>
      <c r="I24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42" s="55"/>
      <c r="K242" s="1"/>
      <c r="M242" s="2"/>
      <c r="N242" s="1"/>
    </row>
    <row r="243" spans="1:14" ht="13.95" customHeight="1">
      <c r="A243" s="86">
        <v>241</v>
      </c>
      <c r="B243" s="54"/>
      <c r="C243" s="55"/>
      <c r="D243" s="55"/>
      <c r="E243" s="56"/>
      <c r="F243" s="83"/>
      <c r="G243" s="57"/>
      <c r="H243" s="55"/>
      <c r="I24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43" s="55"/>
      <c r="K243" s="1"/>
      <c r="M243" s="2"/>
      <c r="N243" s="1"/>
    </row>
    <row r="244" spans="1:14" ht="13.95" customHeight="1">
      <c r="A244" s="86">
        <v>242</v>
      </c>
      <c r="B244" s="54"/>
      <c r="C244" s="55"/>
      <c r="D244" s="55"/>
      <c r="E244" s="56"/>
      <c r="F244" s="83"/>
      <c r="G244" s="57"/>
      <c r="H244" s="55"/>
      <c r="I24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44" s="55"/>
      <c r="K244" s="1"/>
      <c r="M244" s="2"/>
      <c r="N244" s="1"/>
    </row>
    <row r="245" spans="1:14" ht="13.95" customHeight="1">
      <c r="A245" s="86">
        <v>243</v>
      </c>
      <c r="B245" s="54"/>
      <c r="C245" s="55"/>
      <c r="D245" s="55"/>
      <c r="E245" s="56"/>
      <c r="F245" s="83"/>
      <c r="G245" s="57"/>
      <c r="H245" s="55"/>
      <c r="I24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45" s="55"/>
      <c r="K245" s="1"/>
      <c r="M245" s="2"/>
      <c r="N245" s="1"/>
    </row>
    <row r="246" spans="1:14" ht="13.95" customHeight="1">
      <c r="A246" s="86">
        <v>244</v>
      </c>
      <c r="B246" s="54"/>
      <c r="C246" s="55"/>
      <c r="D246" s="55"/>
      <c r="E246" s="56"/>
      <c r="F246" s="83"/>
      <c r="G246" s="57"/>
      <c r="H246" s="55"/>
      <c r="I24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46" s="55"/>
      <c r="K246" s="1"/>
      <c r="M246" s="2"/>
      <c r="N246" s="1"/>
    </row>
    <row r="247" spans="1:14" ht="13.95" customHeight="1">
      <c r="A247" s="86">
        <v>245</v>
      </c>
      <c r="B247" s="54"/>
      <c r="C247" s="55"/>
      <c r="D247" s="55"/>
      <c r="E247" s="56"/>
      <c r="F247" s="83"/>
      <c r="G247" s="57"/>
      <c r="H247" s="55"/>
      <c r="I24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47" s="55"/>
      <c r="K247" s="1"/>
      <c r="M247" s="2"/>
      <c r="N247" s="1"/>
    </row>
    <row r="248" spans="1:14" ht="13.95" customHeight="1">
      <c r="A248" s="86">
        <v>246</v>
      </c>
      <c r="B248" s="54"/>
      <c r="C248" s="55"/>
      <c r="D248" s="55"/>
      <c r="E248" s="56"/>
      <c r="F248" s="83"/>
      <c r="G248" s="57"/>
      <c r="H248" s="55"/>
      <c r="I24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48" s="55"/>
      <c r="K248" s="1"/>
      <c r="M248" s="2"/>
      <c r="N248" s="1"/>
    </row>
    <row r="249" spans="1:14" ht="13.95" customHeight="1">
      <c r="A249" s="86">
        <v>247</v>
      </c>
      <c r="B249" s="54"/>
      <c r="C249" s="55"/>
      <c r="D249" s="55"/>
      <c r="E249" s="56"/>
      <c r="F249" s="83"/>
      <c r="G249" s="57"/>
      <c r="H249" s="55"/>
      <c r="I24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49" s="55"/>
      <c r="K249" s="1"/>
      <c r="L249" s="2"/>
      <c r="M249" s="2"/>
      <c r="N249" s="1"/>
    </row>
    <row r="250" spans="1:14" ht="13.95" customHeight="1">
      <c r="A250" s="86">
        <v>248</v>
      </c>
      <c r="B250" s="54"/>
      <c r="C250" s="55"/>
      <c r="D250" s="55"/>
      <c r="E250" s="56"/>
      <c r="F250" s="83"/>
      <c r="G250" s="57"/>
      <c r="H250" s="55"/>
      <c r="I25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50" s="55"/>
      <c r="K250" s="1"/>
      <c r="L250" s="2"/>
      <c r="M250" s="2"/>
      <c r="N250" s="1"/>
    </row>
    <row r="251" spans="1:14" ht="13.95" customHeight="1">
      <c r="A251" s="86">
        <v>249</v>
      </c>
      <c r="B251" s="54"/>
      <c r="C251" s="55"/>
      <c r="D251" s="55"/>
      <c r="E251" s="56"/>
      <c r="F251" s="83"/>
      <c r="G251" s="57"/>
      <c r="H251" s="55"/>
      <c r="I25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51" s="55"/>
      <c r="K251" s="1"/>
      <c r="N251" s="1"/>
    </row>
    <row r="252" spans="1:14" ht="13.95" customHeight="1">
      <c r="A252" s="86">
        <v>250</v>
      </c>
      <c r="B252" s="54"/>
      <c r="C252" s="55"/>
      <c r="D252" s="55"/>
      <c r="E252" s="56"/>
      <c r="F252" s="83"/>
      <c r="G252" s="57"/>
      <c r="H252" s="55"/>
      <c r="I25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52" s="55"/>
      <c r="K252" s="1"/>
      <c r="N252" s="1"/>
    </row>
    <row r="253" spans="1:14" ht="13.95" customHeight="1">
      <c r="A253" s="86">
        <v>251</v>
      </c>
      <c r="B253" s="54"/>
      <c r="C253" s="55"/>
      <c r="D253" s="55"/>
      <c r="E253" s="56"/>
      <c r="F253" s="83"/>
      <c r="G253" s="57"/>
      <c r="H253" s="55"/>
      <c r="I25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53" s="55"/>
      <c r="K253" s="1"/>
      <c r="N253" s="1"/>
    </row>
    <row r="254" spans="1:14" ht="13.95" customHeight="1">
      <c r="A254" s="86">
        <v>252</v>
      </c>
      <c r="B254" s="54"/>
      <c r="C254" s="55"/>
      <c r="D254" s="55"/>
      <c r="E254" s="56"/>
      <c r="F254" s="83"/>
      <c r="G254" s="57"/>
      <c r="H254" s="55"/>
      <c r="I25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54" s="55"/>
      <c r="K254" s="1"/>
      <c r="N254" s="1"/>
    </row>
    <row r="255" spans="1:14" ht="13.95" customHeight="1">
      <c r="A255" s="86">
        <v>253</v>
      </c>
      <c r="B255" s="54"/>
      <c r="C255" s="55"/>
      <c r="D255" s="55"/>
      <c r="E255" s="56"/>
      <c r="F255" s="83"/>
      <c r="G255" s="57"/>
      <c r="H255" s="55"/>
      <c r="I25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55" s="55"/>
      <c r="K255" s="1"/>
      <c r="N255" s="1"/>
    </row>
    <row r="256" spans="1:14" ht="13.95" customHeight="1">
      <c r="A256" s="86">
        <v>254</v>
      </c>
      <c r="B256" s="54"/>
      <c r="C256" s="55"/>
      <c r="D256" s="55"/>
      <c r="E256" s="56"/>
      <c r="F256" s="83"/>
      <c r="G256" s="57"/>
      <c r="H256" s="55"/>
      <c r="I25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56" s="55"/>
      <c r="K256" s="1"/>
      <c r="N256" s="1"/>
    </row>
    <row r="257" spans="1:14" ht="13.95" customHeight="1">
      <c r="A257" s="86">
        <v>255</v>
      </c>
      <c r="B257" s="54"/>
      <c r="C257" s="55"/>
      <c r="D257" s="55"/>
      <c r="E257" s="56"/>
      <c r="F257" s="83"/>
      <c r="G257" s="57"/>
      <c r="H257" s="55"/>
      <c r="I25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57" s="55"/>
      <c r="K257" s="1"/>
      <c r="N257" s="1"/>
    </row>
    <row r="258" spans="1:14" ht="13.95" customHeight="1">
      <c r="A258" s="86">
        <v>256</v>
      </c>
      <c r="B258" s="54"/>
      <c r="C258" s="55"/>
      <c r="D258" s="55"/>
      <c r="E258" s="56"/>
      <c r="F258" s="83"/>
      <c r="G258" s="57"/>
      <c r="H258" s="55"/>
      <c r="I25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58" s="55"/>
      <c r="K258" s="1"/>
      <c r="N258" s="1"/>
    </row>
    <row r="259" spans="1:14" ht="13.95" customHeight="1">
      <c r="A259" s="86">
        <v>257</v>
      </c>
      <c r="B259" s="54"/>
      <c r="C259" s="55"/>
      <c r="D259" s="55"/>
      <c r="E259" s="56"/>
      <c r="F259" s="83"/>
      <c r="G259" s="57"/>
      <c r="H259" s="55"/>
      <c r="I25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59" s="55"/>
      <c r="K259" s="1"/>
      <c r="N259" s="1"/>
    </row>
    <row r="260" spans="1:14" ht="13.95" customHeight="1">
      <c r="A260" s="86">
        <v>258</v>
      </c>
      <c r="B260" s="54"/>
      <c r="C260" s="55"/>
      <c r="D260" s="55"/>
      <c r="E260" s="56"/>
      <c r="F260" s="83"/>
      <c r="G260" s="57"/>
      <c r="H260" s="55"/>
      <c r="I26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60" s="55"/>
      <c r="K260" s="2"/>
      <c r="N260" s="1"/>
    </row>
    <row r="261" spans="1:14" ht="13.95" customHeight="1">
      <c r="A261" s="86">
        <v>259</v>
      </c>
      <c r="B261" s="54"/>
      <c r="C261" s="55"/>
      <c r="D261" s="55"/>
      <c r="E261" s="56"/>
      <c r="F261" s="83"/>
      <c r="G261" s="57"/>
      <c r="H261" s="55"/>
      <c r="I26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61" s="55"/>
      <c r="K261" s="2"/>
      <c r="N261" s="1"/>
    </row>
    <row r="262" spans="1:14" ht="13.95" customHeight="1">
      <c r="A262" s="86">
        <v>260</v>
      </c>
      <c r="B262" s="54"/>
      <c r="C262" s="55"/>
      <c r="D262" s="55"/>
      <c r="E262" s="56"/>
      <c r="F262" s="83"/>
      <c r="G262" s="57"/>
      <c r="H262" s="55"/>
      <c r="I26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62" s="55"/>
      <c r="K262" s="1"/>
      <c r="M262" s="2"/>
      <c r="N262" s="1"/>
    </row>
    <row r="263" spans="1:14" ht="13.95" customHeight="1">
      <c r="A263" s="86">
        <v>261</v>
      </c>
      <c r="B263" s="54"/>
      <c r="C263" s="55"/>
      <c r="D263" s="55"/>
      <c r="E263" s="56"/>
      <c r="F263" s="83"/>
      <c r="G263" s="57"/>
      <c r="H263" s="55"/>
      <c r="I26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63" s="55"/>
      <c r="K263" s="1"/>
      <c r="M263" s="2"/>
      <c r="N263" s="1"/>
    </row>
    <row r="264" spans="1:14" ht="13.95" customHeight="1">
      <c r="A264" s="86">
        <v>262</v>
      </c>
      <c r="B264" s="54"/>
      <c r="C264" s="55"/>
      <c r="D264" s="55"/>
      <c r="E264" s="56"/>
      <c r="F264" s="83"/>
      <c r="G264" s="57"/>
      <c r="H264" s="55"/>
      <c r="I26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64" s="55"/>
      <c r="K264" s="1"/>
      <c r="M264" s="2"/>
      <c r="N264" s="1"/>
    </row>
    <row r="265" spans="1:14" ht="13.95" customHeight="1">
      <c r="A265" s="86">
        <v>263</v>
      </c>
      <c r="B265" s="54"/>
      <c r="C265" s="55"/>
      <c r="D265" s="55"/>
      <c r="E265" s="56"/>
      <c r="F265" s="83"/>
      <c r="G265" s="57"/>
      <c r="H265" s="55"/>
      <c r="I26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65" s="55"/>
      <c r="K265" s="1"/>
      <c r="M265" s="2"/>
      <c r="N265" s="1"/>
    </row>
    <row r="266" spans="1:14" ht="13.95" customHeight="1">
      <c r="A266" s="86">
        <v>264</v>
      </c>
      <c r="B266" s="54"/>
      <c r="C266" s="55"/>
      <c r="D266" s="55"/>
      <c r="E266" s="56"/>
      <c r="F266" s="83"/>
      <c r="G266" s="57"/>
      <c r="H266" s="55"/>
      <c r="I26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66" s="55"/>
      <c r="K266" s="1"/>
      <c r="M266" s="2"/>
      <c r="N266" s="1"/>
    </row>
    <row r="267" spans="1:14" ht="13.95" customHeight="1">
      <c r="A267" s="86">
        <v>265</v>
      </c>
      <c r="B267" s="54"/>
      <c r="C267" s="55"/>
      <c r="D267" s="55"/>
      <c r="E267" s="56"/>
      <c r="F267" s="83"/>
      <c r="G267" s="57"/>
      <c r="H267" s="55"/>
      <c r="I26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67" s="55"/>
      <c r="K267" s="1"/>
      <c r="M267" s="2"/>
      <c r="N267" s="1"/>
    </row>
    <row r="268" spans="1:14" ht="13.95" customHeight="1">
      <c r="A268" s="86">
        <v>266</v>
      </c>
      <c r="B268" s="54"/>
      <c r="C268" s="55"/>
      <c r="D268" s="55"/>
      <c r="E268" s="56"/>
      <c r="F268" s="83"/>
      <c r="G268" s="57"/>
      <c r="H268" s="55"/>
      <c r="I26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68" s="55"/>
      <c r="K268" s="1"/>
      <c r="M268" s="2"/>
      <c r="N268" s="1"/>
    </row>
    <row r="269" spans="1:14" ht="13.95" customHeight="1">
      <c r="A269" s="86">
        <v>267</v>
      </c>
      <c r="B269" s="54"/>
      <c r="C269" s="55"/>
      <c r="D269" s="55"/>
      <c r="E269" s="56"/>
      <c r="F269" s="83"/>
      <c r="G269" s="57"/>
      <c r="H269" s="55"/>
      <c r="I26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69" s="55"/>
      <c r="K269" s="1"/>
      <c r="M269" s="2"/>
      <c r="N269" s="1"/>
    </row>
    <row r="270" spans="1:14" ht="13.95" customHeight="1">
      <c r="A270" s="86">
        <v>268</v>
      </c>
      <c r="B270" s="54"/>
      <c r="C270" s="55"/>
      <c r="D270" s="55"/>
      <c r="E270" s="56"/>
      <c r="F270" s="83"/>
      <c r="G270" s="57"/>
      <c r="H270" s="55"/>
      <c r="I27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70" s="55"/>
      <c r="K270" s="1"/>
      <c r="M270" s="2"/>
      <c r="N270" s="1"/>
    </row>
    <row r="271" spans="1:14" ht="13.95" customHeight="1">
      <c r="A271" s="86">
        <v>269</v>
      </c>
      <c r="B271" s="54"/>
      <c r="C271" s="55"/>
      <c r="D271" s="55"/>
      <c r="E271" s="56"/>
      <c r="F271" s="83"/>
      <c r="G271" s="57"/>
      <c r="H271" s="55"/>
      <c r="I27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71" s="55"/>
      <c r="K271" s="1"/>
      <c r="M271" s="2"/>
      <c r="N271" s="1"/>
    </row>
    <row r="272" spans="1:14" ht="13.95" customHeight="1">
      <c r="A272" s="86">
        <v>270</v>
      </c>
      <c r="B272" s="54"/>
      <c r="C272" s="55"/>
      <c r="D272" s="55"/>
      <c r="E272" s="56"/>
      <c r="F272" s="83"/>
      <c r="G272" s="57"/>
      <c r="H272" s="55"/>
      <c r="I27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72" s="55"/>
      <c r="K272" s="1"/>
      <c r="M272" s="2"/>
      <c r="N272" s="1"/>
    </row>
    <row r="273" spans="1:14" ht="13.95" customHeight="1">
      <c r="A273" s="86">
        <v>271</v>
      </c>
      <c r="B273" s="54"/>
      <c r="C273" s="55"/>
      <c r="D273" s="55"/>
      <c r="E273" s="56"/>
      <c r="F273" s="83"/>
      <c r="G273" s="57"/>
      <c r="H273" s="55"/>
      <c r="I27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73" s="55"/>
      <c r="K273" s="1"/>
      <c r="M273" s="2"/>
      <c r="N273" s="1"/>
    </row>
    <row r="274" spans="1:14" ht="13.95" customHeight="1">
      <c r="A274" s="86">
        <v>272</v>
      </c>
      <c r="B274" s="54"/>
      <c r="C274" s="55"/>
      <c r="D274" s="55"/>
      <c r="E274" s="56"/>
      <c r="F274" s="83"/>
      <c r="G274" s="57"/>
      <c r="H274" s="55"/>
      <c r="I27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74" s="55"/>
      <c r="K274" s="1"/>
      <c r="M274" s="2"/>
      <c r="N274" s="1"/>
    </row>
    <row r="275" spans="1:14" ht="13.95" customHeight="1">
      <c r="A275" s="86">
        <v>273</v>
      </c>
      <c r="B275" s="54"/>
      <c r="C275" s="55"/>
      <c r="D275" s="55"/>
      <c r="E275" s="56"/>
      <c r="F275" s="83"/>
      <c r="G275" s="57"/>
      <c r="H275" s="55"/>
      <c r="I27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75" s="55"/>
      <c r="K275" s="1"/>
      <c r="M275" s="2"/>
      <c r="N275" s="1"/>
    </row>
    <row r="276" spans="1:14" ht="13.95" customHeight="1">
      <c r="A276" s="86">
        <v>274</v>
      </c>
      <c r="B276" s="54"/>
      <c r="C276" s="55"/>
      <c r="D276" s="55"/>
      <c r="E276" s="56"/>
      <c r="F276" s="83"/>
      <c r="G276" s="57"/>
      <c r="H276" s="55"/>
      <c r="I27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76" s="55"/>
      <c r="K276" s="1"/>
      <c r="M276" s="2"/>
      <c r="N276" s="1"/>
    </row>
    <row r="277" spans="1:14" ht="13.95" customHeight="1">
      <c r="A277" s="86">
        <v>275</v>
      </c>
      <c r="B277" s="54"/>
      <c r="C277" s="55"/>
      <c r="D277" s="55"/>
      <c r="E277" s="56"/>
      <c r="F277" s="83"/>
      <c r="G277" s="57"/>
      <c r="H277" s="55"/>
      <c r="I27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77" s="55"/>
      <c r="K277" s="1"/>
      <c r="M277" s="2"/>
      <c r="N277" s="1"/>
    </row>
    <row r="278" spans="1:14" ht="13.95" customHeight="1">
      <c r="A278" s="86">
        <v>276</v>
      </c>
      <c r="B278" s="54"/>
      <c r="C278" s="55"/>
      <c r="D278" s="55"/>
      <c r="E278" s="56"/>
      <c r="F278" s="83"/>
      <c r="G278" s="57"/>
      <c r="H278" s="55"/>
      <c r="I27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78" s="55"/>
      <c r="K278" s="1"/>
      <c r="M278" s="2"/>
      <c r="N278" s="1"/>
    </row>
    <row r="279" spans="1:14" ht="13.95" customHeight="1">
      <c r="A279" s="86">
        <v>277</v>
      </c>
      <c r="B279" s="54"/>
      <c r="C279" s="55"/>
      <c r="D279" s="55"/>
      <c r="E279" s="56"/>
      <c r="F279" s="83"/>
      <c r="G279" s="57"/>
      <c r="H279" s="55"/>
      <c r="I27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79" s="55"/>
      <c r="K279" s="1"/>
      <c r="M279" s="2"/>
      <c r="N279" s="1"/>
    </row>
    <row r="280" spans="1:14" ht="13.95" customHeight="1">
      <c r="A280" s="86">
        <v>278</v>
      </c>
      <c r="B280" s="54"/>
      <c r="C280" s="55"/>
      <c r="D280" s="55"/>
      <c r="E280" s="56"/>
      <c r="F280" s="83"/>
      <c r="G280" s="57"/>
      <c r="H280" s="55"/>
      <c r="I28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80" s="55"/>
      <c r="K280" s="1"/>
      <c r="M280" s="2"/>
      <c r="N280" s="1"/>
    </row>
    <row r="281" spans="1:14" ht="13.95" customHeight="1">
      <c r="A281" s="86">
        <v>279</v>
      </c>
      <c r="B281" s="54"/>
      <c r="C281" s="55"/>
      <c r="D281" s="55"/>
      <c r="E281" s="56"/>
      <c r="F281" s="83"/>
      <c r="G281" s="57"/>
      <c r="H281" s="55"/>
      <c r="I28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81" s="55"/>
      <c r="K281" s="1"/>
      <c r="M281" s="2"/>
      <c r="N281" s="1"/>
    </row>
    <row r="282" spans="1:14" ht="13.95" customHeight="1">
      <c r="A282" s="86">
        <v>280</v>
      </c>
      <c r="B282" s="54"/>
      <c r="C282" s="55"/>
      <c r="D282" s="55"/>
      <c r="E282" s="56"/>
      <c r="F282" s="83"/>
      <c r="G282" s="57"/>
      <c r="H282" s="55"/>
      <c r="I28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82" s="55"/>
      <c r="K282" s="1"/>
      <c r="M282" s="2"/>
      <c r="N282" s="1"/>
    </row>
    <row r="283" spans="1:14" ht="13.95" customHeight="1">
      <c r="A283" s="86">
        <v>281</v>
      </c>
      <c r="B283" s="54"/>
      <c r="C283" s="55"/>
      <c r="D283" s="55"/>
      <c r="E283" s="56"/>
      <c r="F283" s="83"/>
      <c r="G283" s="57"/>
      <c r="H283" s="55"/>
      <c r="I28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83" s="55"/>
      <c r="K283" s="1"/>
      <c r="M283" s="2"/>
      <c r="N283" s="1"/>
    </row>
    <row r="284" spans="1:14" ht="13.95" customHeight="1">
      <c r="A284" s="86">
        <v>282</v>
      </c>
      <c r="B284" s="54"/>
      <c r="C284" s="55"/>
      <c r="D284" s="55"/>
      <c r="E284" s="56"/>
      <c r="F284" s="83"/>
      <c r="G284" s="57"/>
      <c r="H284" s="55"/>
      <c r="I28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84" s="55"/>
      <c r="K284" s="1"/>
      <c r="M284" s="2"/>
      <c r="N284" s="1"/>
    </row>
    <row r="285" spans="1:14" ht="13.95" customHeight="1">
      <c r="A285" s="86">
        <v>283</v>
      </c>
      <c r="B285" s="54"/>
      <c r="C285" s="55"/>
      <c r="D285" s="55"/>
      <c r="E285" s="56"/>
      <c r="F285" s="83"/>
      <c r="G285" s="57"/>
      <c r="H285" s="55"/>
      <c r="I28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85" s="55"/>
      <c r="K285" s="1"/>
      <c r="M285" s="2"/>
      <c r="N285" s="1"/>
    </row>
    <row r="286" spans="1:14" ht="13.95" customHeight="1">
      <c r="A286" s="86">
        <v>284</v>
      </c>
      <c r="B286" s="54"/>
      <c r="C286" s="55"/>
      <c r="D286" s="55"/>
      <c r="E286" s="56"/>
      <c r="F286" s="83"/>
      <c r="G286" s="57"/>
      <c r="H286" s="55"/>
      <c r="I28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86" s="55"/>
      <c r="K286" s="1"/>
      <c r="M286" s="2"/>
      <c r="N286" s="1"/>
    </row>
    <row r="287" spans="1:14" ht="13.95" customHeight="1">
      <c r="A287" s="86">
        <v>285</v>
      </c>
      <c r="B287" s="54"/>
      <c r="C287" s="55"/>
      <c r="D287" s="55"/>
      <c r="E287" s="56"/>
      <c r="F287" s="83"/>
      <c r="G287" s="57"/>
      <c r="H287" s="55"/>
      <c r="I28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87" s="55"/>
      <c r="K287" s="1"/>
      <c r="M287" s="2"/>
      <c r="N287" s="1"/>
    </row>
    <row r="288" spans="1:14" ht="13.95" customHeight="1">
      <c r="A288" s="86">
        <v>286</v>
      </c>
      <c r="B288" s="54"/>
      <c r="C288" s="55"/>
      <c r="D288" s="55"/>
      <c r="E288" s="56"/>
      <c r="F288" s="83"/>
      <c r="G288" s="57"/>
      <c r="H288" s="55"/>
      <c r="I28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88" s="55"/>
      <c r="K288" s="1"/>
      <c r="M288" s="2"/>
      <c r="N288" s="1"/>
    </row>
    <row r="289" spans="1:14" ht="13.95" customHeight="1">
      <c r="A289" s="86">
        <v>287</v>
      </c>
      <c r="B289" s="54"/>
      <c r="C289" s="55"/>
      <c r="D289" s="55"/>
      <c r="E289" s="56"/>
      <c r="F289" s="83"/>
      <c r="G289" s="57"/>
      <c r="H289" s="55"/>
      <c r="I28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89" s="55"/>
      <c r="K289" s="1"/>
      <c r="M289" s="2"/>
      <c r="N289" s="1"/>
    </row>
    <row r="290" spans="1:14" ht="13.95" customHeight="1">
      <c r="A290" s="86">
        <v>288</v>
      </c>
      <c r="B290" s="54"/>
      <c r="C290" s="55"/>
      <c r="D290" s="55"/>
      <c r="E290" s="56"/>
      <c r="F290" s="83"/>
      <c r="G290" s="57"/>
      <c r="H290" s="55"/>
      <c r="I29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90" s="55"/>
      <c r="K290" s="1"/>
      <c r="M290" s="2"/>
      <c r="N290" s="1"/>
    </row>
    <row r="291" spans="1:14" ht="13.95" customHeight="1">
      <c r="A291" s="86">
        <v>289</v>
      </c>
      <c r="B291" s="54"/>
      <c r="C291" s="55"/>
      <c r="D291" s="55"/>
      <c r="E291" s="56"/>
      <c r="F291" s="83"/>
      <c r="G291" s="57"/>
      <c r="H291" s="55"/>
      <c r="I29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91" s="55"/>
      <c r="K291" s="1"/>
      <c r="L291" s="2"/>
      <c r="M291" s="2"/>
      <c r="N291" s="1"/>
    </row>
    <row r="292" spans="1:14" ht="13.95" customHeight="1">
      <c r="A292" s="86">
        <v>290</v>
      </c>
      <c r="B292" s="54"/>
      <c r="C292" s="55"/>
      <c r="D292" s="55"/>
      <c r="E292" s="56"/>
      <c r="F292" s="83"/>
      <c r="G292" s="57"/>
      <c r="H292" s="55"/>
      <c r="I29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92" s="55"/>
      <c r="K292" s="1"/>
      <c r="L292" s="2"/>
      <c r="M292" s="2"/>
      <c r="N292" s="1"/>
    </row>
    <row r="293" spans="1:14" ht="13.95" customHeight="1">
      <c r="A293" s="86">
        <v>291</v>
      </c>
      <c r="B293" s="54"/>
      <c r="C293" s="55"/>
      <c r="D293" s="55"/>
      <c r="E293" s="56"/>
      <c r="F293" s="83"/>
      <c r="G293" s="57"/>
      <c r="H293" s="55"/>
      <c r="I29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93" s="55"/>
      <c r="K293" s="1"/>
      <c r="N293" s="1"/>
    </row>
    <row r="294" spans="1:14" ht="13.95" customHeight="1">
      <c r="A294" s="86">
        <v>292</v>
      </c>
      <c r="B294" s="54"/>
      <c r="C294" s="55"/>
      <c r="D294" s="55"/>
      <c r="E294" s="56"/>
      <c r="F294" s="83"/>
      <c r="G294" s="57"/>
      <c r="H294" s="55"/>
      <c r="I29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94" s="55"/>
      <c r="K294" s="1"/>
      <c r="N294" s="1"/>
    </row>
    <row r="295" spans="1:14" ht="13.95" customHeight="1">
      <c r="A295" s="86">
        <v>293</v>
      </c>
      <c r="B295" s="54"/>
      <c r="C295" s="55"/>
      <c r="D295" s="55"/>
      <c r="E295" s="56"/>
      <c r="F295" s="83"/>
      <c r="G295" s="57"/>
      <c r="H295" s="55"/>
      <c r="I29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95" s="55"/>
      <c r="K295" s="1"/>
      <c r="N295" s="1"/>
    </row>
    <row r="296" spans="1:14" ht="13.95" customHeight="1">
      <c r="A296" s="86">
        <v>294</v>
      </c>
      <c r="B296" s="54"/>
      <c r="C296" s="55"/>
      <c r="D296" s="55"/>
      <c r="E296" s="56"/>
      <c r="F296" s="83"/>
      <c r="G296" s="57"/>
      <c r="H296" s="55"/>
      <c r="I29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96" s="55"/>
      <c r="K296" s="1"/>
      <c r="N296" s="1"/>
    </row>
    <row r="297" spans="1:14" ht="13.95" customHeight="1">
      <c r="A297" s="86">
        <v>295</v>
      </c>
      <c r="B297" s="54"/>
      <c r="C297" s="55"/>
      <c r="D297" s="55"/>
      <c r="E297" s="56"/>
      <c r="F297" s="83"/>
      <c r="G297" s="57"/>
      <c r="H297" s="55"/>
      <c r="I29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97" s="55"/>
      <c r="K297" s="1"/>
      <c r="N297" s="1"/>
    </row>
    <row r="298" spans="1:14" ht="13.95" customHeight="1">
      <c r="A298" s="86">
        <v>296</v>
      </c>
      <c r="B298" s="54"/>
      <c r="C298" s="55"/>
      <c r="D298" s="55"/>
      <c r="E298" s="56"/>
      <c r="F298" s="83"/>
      <c r="G298" s="57"/>
      <c r="H298" s="55"/>
      <c r="I29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98" s="55"/>
      <c r="K298" s="1"/>
      <c r="N298" s="1"/>
    </row>
    <row r="299" spans="1:14" ht="13.95" customHeight="1">
      <c r="A299" s="86">
        <v>297</v>
      </c>
      <c r="B299" s="54"/>
      <c r="C299" s="55"/>
      <c r="D299" s="55"/>
      <c r="E299" s="56"/>
      <c r="F299" s="83"/>
      <c r="G299" s="57"/>
      <c r="H299" s="55"/>
      <c r="I29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299" s="55"/>
      <c r="K299" s="1"/>
      <c r="N299" s="1"/>
    </row>
    <row r="300" spans="1:14" ht="13.95" customHeight="1">
      <c r="A300" s="86">
        <v>298</v>
      </c>
      <c r="B300" s="54"/>
      <c r="C300" s="55"/>
      <c r="D300" s="55"/>
      <c r="E300" s="56"/>
      <c r="F300" s="83"/>
      <c r="G300" s="57"/>
      <c r="H300" s="55"/>
      <c r="I30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00" s="55"/>
      <c r="K300" s="1"/>
      <c r="N300" s="1"/>
    </row>
    <row r="301" spans="1:14" ht="13.95" customHeight="1">
      <c r="A301" s="86">
        <v>299</v>
      </c>
      <c r="B301" s="54"/>
      <c r="C301" s="55"/>
      <c r="D301" s="55"/>
      <c r="E301" s="56"/>
      <c r="F301" s="83"/>
      <c r="G301" s="57"/>
      <c r="H301" s="55"/>
      <c r="I30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01" s="55"/>
      <c r="K301" s="1"/>
      <c r="N301" s="1"/>
    </row>
    <row r="302" spans="1:14" ht="13.95" customHeight="1">
      <c r="A302" s="86">
        <v>300</v>
      </c>
      <c r="B302" s="54"/>
      <c r="C302" s="55"/>
      <c r="D302" s="55"/>
      <c r="E302" s="56"/>
      <c r="F302" s="83"/>
      <c r="G302" s="57"/>
      <c r="H302" s="55"/>
      <c r="I30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02" s="55"/>
      <c r="K302" s="2"/>
      <c r="N302" s="1"/>
    </row>
    <row r="303" spans="1:14" ht="13.95" customHeight="1">
      <c r="A303" s="86">
        <v>301</v>
      </c>
      <c r="B303" s="54"/>
      <c r="C303" s="55"/>
      <c r="D303" s="55"/>
      <c r="E303" s="56"/>
      <c r="F303" s="83"/>
      <c r="G303" s="57"/>
      <c r="H303" s="55"/>
      <c r="I30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03" s="55"/>
      <c r="K303" s="2"/>
      <c r="N303" s="1"/>
    </row>
    <row r="304" spans="1:14" ht="13.95" customHeight="1">
      <c r="A304" s="86">
        <v>302</v>
      </c>
      <c r="B304" s="54"/>
      <c r="C304" s="55"/>
      <c r="D304" s="55"/>
      <c r="E304" s="56"/>
      <c r="F304" s="83"/>
      <c r="G304" s="57"/>
      <c r="H304" s="55"/>
      <c r="I30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04" s="55"/>
      <c r="K304" s="1"/>
      <c r="M304" s="2"/>
      <c r="N304" s="1"/>
    </row>
    <row r="305" spans="1:14" ht="13.95" customHeight="1">
      <c r="A305" s="86">
        <v>303</v>
      </c>
      <c r="B305" s="54"/>
      <c r="C305" s="55"/>
      <c r="D305" s="55"/>
      <c r="E305" s="56"/>
      <c r="F305" s="83"/>
      <c r="G305" s="57"/>
      <c r="H305" s="55"/>
      <c r="I30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05" s="55"/>
      <c r="K305" s="1"/>
      <c r="M305" s="2"/>
      <c r="N305" s="1"/>
    </row>
    <row r="306" spans="1:14" ht="13.95" customHeight="1">
      <c r="A306" s="86">
        <v>304</v>
      </c>
      <c r="B306" s="54"/>
      <c r="C306" s="55"/>
      <c r="D306" s="55"/>
      <c r="E306" s="56"/>
      <c r="F306" s="83"/>
      <c r="G306" s="57"/>
      <c r="H306" s="55"/>
      <c r="I30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06" s="55"/>
      <c r="K306" s="1"/>
      <c r="M306" s="2"/>
      <c r="N306" s="1"/>
    </row>
    <row r="307" spans="1:14" ht="13.95" customHeight="1">
      <c r="A307" s="86">
        <v>305</v>
      </c>
      <c r="B307" s="54"/>
      <c r="C307" s="55"/>
      <c r="D307" s="55"/>
      <c r="E307" s="56"/>
      <c r="F307" s="83"/>
      <c r="G307" s="57"/>
      <c r="H307" s="55"/>
      <c r="I30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07" s="55"/>
      <c r="K307" s="1"/>
      <c r="M307" s="2"/>
      <c r="N307" s="1"/>
    </row>
    <row r="308" spans="1:14" ht="13.95" customHeight="1">
      <c r="A308" s="86">
        <v>306</v>
      </c>
      <c r="B308" s="54"/>
      <c r="C308" s="55"/>
      <c r="D308" s="55"/>
      <c r="E308" s="56"/>
      <c r="F308" s="83"/>
      <c r="G308" s="57"/>
      <c r="H308" s="55"/>
      <c r="I30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08" s="55"/>
      <c r="K308" s="1"/>
      <c r="M308" s="2"/>
      <c r="N308" s="1"/>
    </row>
    <row r="309" spans="1:14" ht="13.95" customHeight="1">
      <c r="A309" s="86">
        <v>307</v>
      </c>
      <c r="B309" s="54"/>
      <c r="C309" s="55"/>
      <c r="D309" s="55"/>
      <c r="E309" s="56"/>
      <c r="F309" s="83"/>
      <c r="G309" s="57"/>
      <c r="H309" s="55"/>
      <c r="I30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09" s="55"/>
      <c r="K309" s="1"/>
      <c r="M309" s="2"/>
      <c r="N309" s="1"/>
    </row>
    <row r="310" spans="1:14" ht="13.95" customHeight="1">
      <c r="A310" s="86">
        <v>308</v>
      </c>
      <c r="B310" s="54"/>
      <c r="C310" s="55"/>
      <c r="D310" s="55"/>
      <c r="E310" s="56"/>
      <c r="F310" s="83"/>
      <c r="G310" s="57"/>
      <c r="H310" s="55"/>
      <c r="I31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10" s="55"/>
      <c r="K310" s="1"/>
      <c r="M310" s="2"/>
      <c r="N310" s="1"/>
    </row>
    <row r="311" spans="1:14" ht="13.95" customHeight="1">
      <c r="A311" s="86">
        <v>309</v>
      </c>
      <c r="B311" s="54"/>
      <c r="C311" s="55"/>
      <c r="D311" s="55"/>
      <c r="E311" s="56"/>
      <c r="F311" s="83"/>
      <c r="G311" s="57"/>
      <c r="H311" s="55"/>
      <c r="I31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11" s="55"/>
      <c r="K311" s="1"/>
      <c r="M311" s="2"/>
      <c r="N311" s="1"/>
    </row>
    <row r="312" spans="1:14" ht="13.95" customHeight="1">
      <c r="A312" s="86">
        <v>310</v>
      </c>
      <c r="B312" s="54"/>
      <c r="C312" s="55"/>
      <c r="D312" s="55"/>
      <c r="E312" s="56"/>
      <c r="F312" s="83"/>
      <c r="G312" s="57"/>
      <c r="H312" s="55"/>
      <c r="I31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12" s="55"/>
      <c r="K312" s="1"/>
      <c r="M312" s="2"/>
      <c r="N312" s="1"/>
    </row>
    <row r="313" spans="1:14" ht="13.95" customHeight="1">
      <c r="A313" s="86">
        <v>311</v>
      </c>
      <c r="B313" s="54"/>
      <c r="C313" s="55"/>
      <c r="D313" s="55"/>
      <c r="E313" s="56"/>
      <c r="F313" s="83"/>
      <c r="G313" s="57"/>
      <c r="H313" s="55"/>
      <c r="I31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13" s="55"/>
      <c r="K313" s="1"/>
      <c r="M313" s="2"/>
      <c r="N313" s="1"/>
    </row>
    <row r="314" spans="1:14" ht="13.95" customHeight="1">
      <c r="A314" s="86">
        <v>312</v>
      </c>
      <c r="B314" s="54"/>
      <c r="C314" s="55"/>
      <c r="D314" s="55"/>
      <c r="E314" s="56"/>
      <c r="F314" s="83"/>
      <c r="G314" s="57"/>
      <c r="H314" s="55"/>
      <c r="I31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14" s="55"/>
      <c r="K314" s="1"/>
      <c r="M314" s="2"/>
      <c r="N314" s="1"/>
    </row>
    <row r="315" spans="1:14" ht="13.95" customHeight="1">
      <c r="A315" s="86">
        <v>313</v>
      </c>
      <c r="B315" s="54"/>
      <c r="C315" s="55"/>
      <c r="D315" s="55"/>
      <c r="E315" s="56"/>
      <c r="F315" s="83"/>
      <c r="G315" s="57"/>
      <c r="H315" s="55"/>
      <c r="I31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15" s="55"/>
      <c r="K315" s="1"/>
      <c r="M315" s="2"/>
      <c r="N315" s="1"/>
    </row>
    <row r="316" spans="1:14" ht="13.95" customHeight="1">
      <c r="A316" s="86">
        <v>314</v>
      </c>
      <c r="B316" s="54"/>
      <c r="C316" s="55"/>
      <c r="D316" s="55"/>
      <c r="E316" s="56"/>
      <c r="F316" s="83"/>
      <c r="G316" s="57"/>
      <c r="H316" s="55"/>
      <c r="I31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16" s="55"/>
      <c r="K316" s="1"/>
      <c r="M316" s="2"/>
      <c r="N316" s="1"/>
    </row>
    <row r="317" spans="1:14" ht="13.95" customHeight="1">
      <c r="A317" s="86">
        <v>315</v>
      </c>
      <c r="B317" s="54"/>
      <c r="C317" s="55"/>
      <c r="D317" s="55"/>
      <c r="E317" s="56"/>
      <c r="F317" s="83"/>
      <c r="G317" s="57"/>
      <c r="H317" s="55"/>
      <c r="I31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17" s="55"/>
      <c r="K317" s="1"/>
      <c r="M317" s="2"/>
      <c r="N317" s="1"/>
    </row>
    <row r="318" spans="1:14" ht="13.95" customHeight="1">
      <c r="A318" s="86">
        <v>316</v>
      </c>
      <c r="B318" s="54"/>
      <c r="C318" s="55"/>
      <c r="D318" s="55"/>
      <c r="E318" s="56"/>
      <c r="F318" s="83"/>
      <c r="G318" s="57"/>
      <c r="H318" s="55"/>
      <c r="I31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18" s="55"/>
      <c r="K318" s="1"/>
      <c r="M318" s="2"/>
      <c r="N318" s="1"/>
    </row>
    <row r="319" spans="1:14" ht="13.95" customHeight="1">
      <c r="A319" s="86">
        <v>317</v>
      </c>
      <c r="B319" s="54"/>
      <c r="C319" s="55"/>
      <c r="D319" s="55"/>
      <c r="E319" s="56"/>
      <c r="F319" s="83"/>
      <c r="G319" s="57"/>
      <c r="H319" s="55"/>
      <c r="I31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19" s="55"/>
      <c r="K319" s="1"/>
      <c r="M319" s="2"/>
      <c r="N319" s="1"/>
    </row>
    <row r="320" spans="1:14" ht="13.95" customHeight="1">
      <c r="A320" s="86">
        <v>318</v>
      </c>
      <c r="B320" s="54"/>
      <c r="C320" s="55"/>
      <c r="D320" s="55"/>
      <c r="E320" s="56"/>
      <c r="F320" s="83"/>
      <c r="G320" s="57"/>
      <c r="H320" s="55"/>
      <c r="I32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20" s="55"/>
      <c r="K320" s="1"/>
      <c r="M320" s="2"/>
      <c r="N320" s="1"/>
    </row>
    <row r="321" spans="1:14" ht="13.95" customHeight="1">
      <c r="A321" s="86">
        <v>319</v>
      </c>
      <c r="B321" s="54"/>
      <c r="C321" s="55"/>
      <c r="D321" s="55"/>
      <c r="E321" s="56"/>
      <c r="F321" s="83"/>
      <c r="G321" s="57"/>
      <c r="H321" s="55"/>
      <c r="I32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21" s="55"/>
      <c r="K321" s="1"/>
      <c r="M321" s="2"/>
      <c r="N321" s="1"/>
    </row>
    <row r="322" spans="1:14" ht="13.95" customHeight="1">
      <c r="A322" s="86">
        <v>320</v>
      </c>
      <c r="B322" s="54"/>
      <c r="C322" s="55"/>
      <c r="D322" s="55"/>
      <c r="E322" s="56"/>
      <c r="F322" s="83"/>
      <c r="G322" s="57"/>
      <c r="H322" s="55"/>
      <c r="I32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22" s="55"/>
      <c r="K322" s="1"/>
      <c r="M322" s="2"/>
      <c r="N322" s="1"/>
    </row>
    <row r="323" spans="1:14" ht="13.95" customHeight="1">
      <c r="A323" s="86">
        <v>321</v>
      </c>
      <c r="B323" s="54"/>
      <c r="C323" s="55"/>
      <c r="D323" s="55"/>
      <c r="E323" s="56"/>
      <c r="F323" s="83"/>
      <c r="G323" s="57"/>
      <c r="H323" s="55"/>
      <c r="I32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23" s="55"/>
      <c r="K323" s="1"/>
      <c r="M323" s="2"/>
      <c r="N323" s="1"/>
    </row>
    <row r="324" spans="1:14" ht="13.95" customHeight="1">
      <c r="A324" s="86">
        <v>322</v>
      </c>
      <c r="B324" s="54"/>
      <c r="C324" s="55"/>
      <c r="D324" s="55"/>
      <c r="E324" s="56"/>
      <c r="F324" s="83"/>
      <c r="G324" s="57"/>
      <c r="H324" s="55"/>
      <c r="I32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24" s="55"/>
      <c r="K324" s="1"/>
      <c r="M324" s="2"/>
      <c r="N324" s="1"/>
    </row>
    <row r="325" spans="1:14" ht="13.95" customHeight="1">
      <c r="A325" s="86">
        <v>323</v>
      </c>
      <c r="B325" s="54"/>
      <c r="C325" s="55"/>
      <c r="D325" s="55"/>
      <c r="E325" s="56"/>
      <c r="F325" s="83"/>
      <c r="G325" s="57"/>
      <c r="H325" s="55"/>
      <c r="I32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25" s="55"/>
      <c r="K325" s="1"/>
      <c r="M325" s="2"/>
      <c r="N325" s="1"/>
    </row>
    <row r="326" spans="1:14" ht="13.95" customHeight="1">
      <c r="A326" s="86">
        <v>324</v>
      </c>
      <c r="B326" s="54"/>
      <c r="C326" s="55"/>
      <c r="D326" s="55"/>
      <c r="E326" s="56"/>
      <c r="F326" s="83"/>
      <c r="G326" s="57"/>
      <c r="H326" s="55"/>
      <c r="I32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26" s="55"/>
      <c r="K326" s="1"/>
      <c r="M326" s="2"/>
      <c r="N326" s="1"/>
    </row>
    <row r="327" spans="1:14" ht="13.95" customHeight="1">
      <c r="A327" s="86">
        <v>325</v>
      </c>
      <c r="B327" s="54"/>
      <c r="C327" s="55"/>
      <c r="D327" s="55"/>
      <c r="E327" s="56"/>
      <c r="F327" s="83"/>
      <c r="G327" s="57"/>
      <c r="H327" s="55"/>
      <c r="I32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27" s="55"/>
      <c r="K327" s="1"/>
      <c r="M327" s="2"/>
      <c r="N327" s="1"/>
    </row>
    <row r="328" spans="1:14" ht="13.95" customHeight="1">
      <c r="A328" s="86">
        <v>326</v>
      </c>
      <c r="B328" s="54"/>
      <c r="C328" s="55"/>
      <c r="D328" s="55"/>
      <c r="E328" s="56"/>
      <c r="F328" s="83"/>
      <c r="G328" s="57"/>
      <c r="H328" s="55"/>
      <c r="I32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28" s="55"/>
      <c r="K328" s="1"/>
      <c r="M328" s="2"/>
      <c r="N328" s="1"/>
    </row>
    <row r="329" spans="1:14" ht="13.95" customHeight="1">
      <c r="A329" s="86">
        <v>327</v>
      </c>
      <c r="B329" s="54"/>
      <c r="C329" s="55"/>
      <c r="D329" s="55"/>
      <c r="E329" s="56"/>
      <c r="F329" s="83"/>
      <c r="G329" s="57"/>
      <c r="H329" s="55"/>
      <c r="I32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29" s="55"/>
      <c r="K329" s="1"/>
      <c r="M329" s="2"/>
      <c r="N329" s="1"/>
    </row>
    <row r="330" spans="1:14" ht="13.95" customHeight="1">
      <c r="A330" s="86">
        <v>328</v>
      </c>
      <c r="B330" s="54"/>
      <c r="C330" s="55"/>
      <c r="D330" s="55"/>
      <c r="E330" s="56"/>
      <c r="F330" s="83"/>
      <c r="G330" s="57"/>
      <c r="H330" s="55"/>
      <c r="I33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30" s="55"/>
      <c r="K330" s="1"/>
      <c r="M330" s="2"/>
      <c r="N330" s="1"/>
    </row>
    <row r="331" spans="1:14" ht="13.95" customHeight="1">
      <c r="A331" s="86">
        <v>329</v>
      </c>
      <c r="B331" s="54"/>
      <c r="C331" s="55"/>
      <c r="D331" s="55"/>
      <c r="E331" s="56"/>
      <c r="F331" s="83"/>
      <c r="G331" s="57"/>
      <c r="H331" s="55"/>
      <c r="I33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31" s="55"/>
      <c r="K331" s="1"/>
      <c r="M331" s="2"/>
      <c r="N331" s="1"/>
    </row>
    <row r="332" spans="1:14" ht="13.95" customHeight="1">
      <c r="A332" s="86">
        <v>330</v>
      </c>
      <c r="B332" s="54"/>
      <c r="C332" s="55"/>
      <c r="D332" s="55"/>
      <c r="E332" s="56"/>
      <c r="F332" s="83"/>
      <c r="G332" s="57"/>
      <c r="H332" s="55"/>
      <c r="I33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32" s="55"/>
      <c r="K332" s="1"/>
      <c r="M332" s="2"/>
      <c r="N332" s="1"/>
    </row>
    <row r="333" spans="1:14" ht="13.95" customHeight="1">
      <c r="A333" s="86">
        <v>331</v>
      </c>
      <c r="B333" s="54"/>
      <c r="C333" s="55"/>
      <c r="D333" s="55"/>
      <c r="E333" s="56"/>
      <c r="F333" s="83"/>
      <c r="G333" s="57"/>
      <c r="H333" s="55"/>
      <c r="I33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33" s="55"/>
      <c r="K333" s="1"/>
      <c r="L333" s="2"/>
      <c r="M333" s="2"/>
      <c r="N333" s="1"/>
    </row>
    <row r="334" spans="1:14" ht="13.95" customHeight="1">
      <c r="A334" s="86">
        <v>332</v>
      </c>
      <c r="B334" s="54"/>
      <c r="C334" s="55"/>
      <c r="D334" s="55"/>
      <c r="E334" s="56"/>
      <c r="F334" s="83"/>
      <c r="G334" s="57"/>
      <c r="H334" s="55"/>
      <c r="I33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34" s="55"/>
      <c r="K334" s="1"/>
      <c r="L334" s="2"/>
      <c r="M334" s="2"/>
      <c r="N334" s="1"/>
    </row>
    <row r="335" spans="1:14" ht="13.95" customHeight="1">
      <c r="A335" s="86">
        <v>333</v>
      </c>
      <c r="B335" s="54"/>
      <c r="C335" s="55"/>
      <c r="D335" s="55"/>
      <c r="E335" s="56"/>
      <c r="F335" s="83"/>
      <c r="G335" s="57"/>
      <c r="H335" s="55"/>
      <c r="I33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35" s="55"/>
      <c r="K335" s="1"/>
      <c r="N335" s="1"/>
    </row>
    <row r="336" spans="1:14" ht="13.95" customHeight="1">
      <c r="A336" s="86">
        <v>334</v>
      </c>
      <c r="B336" s="54"/>
      <c r="C336" s="55"/>
      <c r="D336" s="55"/>
      <c r="E336" s="56"/>
      <c r="F336" s="83"/>
      <c r="G336" s="57"/>
      <c r="H336" s="55"/>
      <c r="I33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36" s="55"/>
      <c r="K336" s="1"/>
      <c r="N336" s="1"/>
    </row>
    <row r="337" spans="1:14" ht="13.95" customHeight="1">
      <c r="A337" s="86">
        <v>335</v>
      </c>
      <c r="B337" s="54"/>
      <c r="C337" s="55"/>
      <c r="D337" s="55"/>
      <c r="E337" s="56"/>
      <c r="F337" s="83"/>
      <c r="G337" s="57"/>
      <c r="H337" s="55"/>
      <c r="I33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37" s="55"/>
      <c r="K337" s="1"/>
      <c r="N337" s="1"/>
    </row>
    <row r="338" spans="1:14" ht="13.95" customHeight="1">
      <c r="A338" s="86">
        <v>336</v>
      </c>
      <c r="B338" s="54"/>
      <c r="C338" s="55"/>
      <c r="D338" s="55"/>
      <c r="E338" s="56"/>
      <c r="F338" s="83"/>
      <c r="G338" s="57"/>
      <c r="H338" s="55"/>
      <c r="I33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38" s="55"/>
      <c r="K338" s="1"/>
      <c r="N338" s="1"/>
    </row>
    <row r="339" spans="1:14" ht="13.95" customHeight="1">
      <c r="A339" s="86">
        <v>337</v>
      </c>
      <c r="B339" s="54"/>
      <c r="C339" s="55"/>
      <c r="D339" s="55"/>
      <c r="E339" s="56"/>
      <c r="F339" s="83"/>
      <c r="G339" s="57"/>
      <c r="H339" s="55"/>
      <c r="I33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39" s="55"/>
      <c r="K339" s="1"/>
      <c r="N339" s="1"/>
    </row>
    <row r="340" spans="1:14" ht="13.95" customHeight="1">
      <c r="A340" s="86">
        <v>338</v>
      </c>
      <c r="B340" s="54"/>
      <c r="C340" s="55"/>
      <c r="D340" s="55"/>
      <c r="E340" s="56"/>
      <c r="F340" s="83"/>
      <c r="G340" s="57"/>
      <c r="H340" s="55"/>
      <c r="I34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40" s="55"/>
      <c r="K340" s="1"/>
      <c r="N340" s="1"/>
    </row>
    <row r="341" spans="1:14" ht="13.95" customHeight="1">
      <c r="A341" s="86">
        <v>339</v>
      </c>
      <c r="B341" s="54"/>
      <c r="C341" s="55"/>
      <c r="D341" s="55"/>
      <c r="E341" s="56"/>
      <c r="F341" s="83"/>
      <c r="G341" s="57"/>
      <c r="H341" s="55"/>
      <c r="I34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41" s="55"/>
      <c r="K341" s="1"/>
      <c r="N341" s="1"/>
    </row>
    <row r="342" spans="1:14" ht="13.95" customHeight="1">
      <c r="A342" s="86">
        <v>340</v>
      </c>
      <c r="B342" s="54"/>
      <c r="C342" s="55"/>
      <c r="D342" s="55"/>
      <c r="E342" s="56"/>
      <c r="F342" s="83"/>
      <c r="G342" s="57"/>
      <c r="H342" s="55"/>
      <c r="I34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42" s="55"/>
      <c r="K342" s="1"/>
      <c r="N342" s="1"/>
    </row>
    <row r="343" spans="1:14" ht="13.95" customHeight="1">
      <c r="A343" s="86">
        <v>341</v>
      </c>
      <c r="B343" s="54"/>
      <c r="C343" s="55"/>
      <c r="D343" s="55"/>
      <c r="E343" s="56"/>
      <c r="F343" s="83"/>
      <c r="G343" s="57"/>
      <c r="H343" s="55"/>
      <c r="I34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43" s="55"/>
      <c r="K343" s="1"/>
      <c r="N343" s="1"/>
    </row>
    <row r="344" spans="1:14" ht="13.95" customHeight="1">
      <c r="A344" s="86">
        <v>342</v>
      </c>
      <c r="B344" s="54"/>
      <c r="C344" s="55"/>
      <c r="D344" s="55"/>
      <c r="E344" s="56"/>
      <c r="F344" s="83"/>
      <c r="G344" s="57"/>
      <c r="H344" s="55"/>
      <c r="I34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44" s="55"/>
      <c r="K344" s="2"/>
      <c r="N344" s="1"/>
    </row>
    <row r="345" spans="1:14" ht="13.95" customHeight="1">
      <c r="A345" s="86">
        <v>343</v>
      </c>
      <c r="B345" s="54"/>
      <c r="C345" s="55"/>
      <c r="D345" s="55"/>
      <c r="E345" s="56"/>
      <c r="F345" s="83"/>
      <c r="G345" s="57"/>
      <c r="H345" s="55"/>
      <c r="I34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45" s="55"/>
      <c r="K345" s="2"/>
      <c r="N345" s="1"/>
    </row>
    <row r="346" spans="1:14" ht="13.95" customHeight="1">
      <c r="A346" s="86">
        <v>344</v>
      </c>
      <c r="B346" s="54"/>
      <c r="C346" s="55"/>
      <c r="D346" s="55"/>
      <c r="E346" s="56"/>
      <c r="F346" s="83"/>
      <c r="G346" s="57"/>
      <c r="H346" s="55"/>
      <c r="I34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46" s="55"/>
      <c r="K346" s="1"/>
      <c r="M346" s="2"/>
      <c r="N346" s="1"/>
    </row>
    <row r="347" spans="1:14" ht="13.95" customHeight="1">
      <c r="A347" s="86">
        <v>345</v>
      </c>
      <c r="B347" s="54"/>
      <c r="C347" s="55"/>
      <c r="D347" s="55"/>
      <c r="E347" s="56"/>
      <c r="F347" s="83"/>
      <c r="G347" s="57"/>
      <c r="H347" s="55"/>
      <c r="I34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47" s="55"/>
      <c r="K347" s="1"/>
      <c r="M347" s="2"/>
      <c r="N347" s="1"/>
    </row>
    <row r="348" spans="1:14" ht="13.95" customHeight="1">
      <c r="A348" s="86">
        <v>346</v>
      </c>
      <c r="B348" s="54"/>
      <c r="C348" s="55"/>
      <c r="D348" s="55"/>
      <c r="E348" s="56"/>
      <c r="F348" s="83"/>
      <c r="G348" s="57"/>
      <c r="H348" s="55"/>
      <c r="I34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48" s="55"/>
      <c r="K348" s="1"/>
      <c r="M348" s="2"/>
      <c r="N348" s="1"/>
    </row>
    <row r="349" spans="1:14" ht="13.95" customHeight="1">
      <c r="A349" s="86">
        <v>347</v>
      </c>
      <c r="B349" s="54"/>
      <c r="C349" s="55"/>
      <c r="D349" s="55"/>
      <c r="E349" s="56"/>
      <c r="F349" s="83"/>
      <c r="G349" s="57"/>
      <c r="H349" s="55"/>
      <c r="I34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49" s="55"/>
      <c r="K349" s="1"/>
      <c r="M349" s="2"/>
      <c r="N349" s="1"/>
    </row>
    <row r="350" spans="1:14" ht="13.95" customHeight="1">
      <c r="A350" s="86">
        <v>348</v>
      </c>
      <c r="B350" s="54"/>
      <c r="C350" s="55"/>
      <c r="D350" s="55"/>
      <c r="E350" s="56"/>
      <c r="F350" s="83"/>
      <c r="G350" s="57"/>
      <c r="H350" s="55"/>
      <c r="I35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50" s="55"/>
      <c r="K350" s="1"/>
      <c r="M350" s="2"/>
      <c r="N350" s="1"/>
    </row>
    <row r="351" spans="1:14" ht="13.95" customHeight="1">
      <c r="A351" s="86">
        <v>349</v>
      </c>
      <c r="B351" s="54"/>
      <c r="C351" s="55"/>
      <c r="D351" s="55"/>
      <c r="E351" s="56"/>
      <c r="F351" s="83"/>
      <c r="G351" s="57"/>
      <c r="H351" s="55"/>
      <c r="I35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51" s="55"/>
      <c r="K351" s="1"/>
      <c r="M351" s="2"/>
      <c r="N351" s="1"/>
    </row>
    <row r="352" spans="1:14" ht="13.95" customHeight="1">
      <c r="A352" s="86">
        <v>350</v>
      </c>
      <c r="B352" s="54"/>
      <c r="C352" s="55"/>
      <c r="D352" s="55"/>
      <c r="E352" s="56"/>
      <c r="F352" s="83"/>
      <c r="G352" s="57"/>
      <c r="H352" s="55"/>
      <c r="I35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52" s="55"/>
      <c r="K352" s="1"/>
      <c r="M352" s="2"/>
      <c r="N352" s="1"/>
    </row>
    <row r="353" spans="1:14" ht="13.95" customHeight="1">
      <c r="A353" s="86">
        <v>351</v>
      </c>
      <c r="B353" s="54"/>
      <c r="C353" s="55"/>
      <c r="D353" s="55"/>
      <c r="E353" s="56"/>
      <c r="F353" s="83"/>
      <c r="G353" s="57"/>
      <c r="H353" s="55"/>
      <c r="I35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53" s="55"/>
      <c r="K353" s="1"/>
      <c r="M353" s="2"/>
      <c r="N353" s="1"/>
    </row>
    <row r="354" spans="1:14" ht="13.95" customHeight="1">
      <c r="A354" s="86">
        <v>352</v>
      </c>
      <c r="B354" s="54"/>
      <c r="C354" s="55"/>
      <c r="D354" s="55"/>
      <c r="E354" s="56"/>
      <c r="F354" s="83"/>
      <c r="G354" s="57"/>
      <c r="H354" s="55"/>
      <c r="I35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54" s="55"/>
      <c r="K354" s="1"/>
      <c r="M354" s="2"/>
      <c r="N354" s="1"/>
    </row>
    <row r="355" spans="1:14" ht="13.95" customHeight="1">
      <c r="A355" s="86">
        <v>353</v>
      </c>
      <c r="B355" s="54"/>
      <c r="C355" s="55"/>
      <c r="D355" s="55"/>
      <c r="E355" s="56"/>
      <c r="F355" s="83"/>
      <c r="G355" s="57"/>
      <c r="H355" s="55"/>
      <c r="I35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55" s="55"/>
      <c r="K355" s="1"/>
      <c r="M355" s="2"/>
      <c r="N355" s="1"/>
    </row>
    <row r="356" spans="1:14" ht="13.95" customHeight="1">
      <c r="A356" s="86">
        <v>354</v>
      </c>
      <c r="B356" s="54"/>
      <c r="C356" s="55"/>
      <c r="D356" s="55"/>
      <c r="E356" s="56"/>
      <c r="F356" s="83"/>
      <c r="G356" s="57"/>
      <c r="H356" s="55"/>
      <c r="I35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56" s="55"/>
      <c r="K356" s="1"/>
      <c r="M356" s="2"/>
      <c r="N356" s="1"/>
    </row>
    <row r="357" spans="1:14" ht="13.95" customHeight="1">
      <c r="A357" s="86">
        <v>355</v>
      </c>
      <c r="B357" s="54"/>
      <c r="C357" s="55"/>
      <c r="D357" s="55"/>
      <c r="E357" s="56"/>
      <c r="F357" s="83"/>
      <c r="G357" s="57"/>
      <c r="H357" s="55"/>
      <c r="I35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57" s="55"/>
      <c r="K357" s="1"/>
      <c r="M357" s="2"/>
      <c r="N357" s="1"/>
    </row>
    <row r="358" spans="1:14" ht="13.95" customHeight="1">
      <c r="A358" s="86">
        <v>356</v>
      </c>
      <c r="B358" s="54"/>
      <c r="C358" s="55"/>
      <c r="D358" s="55"/>
      <c r="E358" s="56"/>
      <c r="F358" s="83"/>
      <c r="G358" s="57"/>
      <c r="H358" s="55"/>
      <c r="I35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58" s="55"/>
      <c r="K358" s="1"/>
      <c r="M358" s="2"/>
      <c r="N358" s="1"/>
    </row>
    <row r="359" spans="1:14" ht="13.95" customHeight="1">
      <c r="A359" s="86">
        <v>357</v>
      </c>
      <c r="B359" s="54"/>
      <c r="C359" s="55"/>
      <c r="D359" s="55"/>
      <c r="E359" s="56"/>
      <c r="F359" s="83"/>
      <c r="G359" s="57"/>
      <c r="H359" s="55"/>
      <c r="I35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59" s="55"/>
      <c r="K359" s="1"/>
      <c r="M359" s="2"/>
      <c r="N359" s="1"/>
    </row>
    <row r="360" spans="1:14" ht="13.95" customHeight="1">
      <c r="A360" s="86">
        <v>358</v>
      </c>
      <c r="B360" s="54"/>
      <c r="C360" s="55"/>
      <c r="D360" s="55"/>
      <c r="E360" s="56"/>
      <c r="F360" s="83"/>
      <c r="G360" s="57"/>
      <c r="H360" s="55"/>
      <c r="I36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60" s="55"/>
      <c r="K360" s="1"/>
      <c r="M360" s="2"/>
      <c r="N360" s="1"/>
    </row>
    <row r="361" spans="1:14" ht="13.95" customHeight="1">
      <c r="A361" s="86">
        <v>359</v>
      </c>
      <c r="B361" s="54"/>
      <c r="C361" s="55"/>
      <c r="D361" s="55"/>
      <c r="E361" s="56"/>
      <c r="F361" s="83"/>
      <c r="G361" s="57"/>
      <c r="H361" s="55"/>
      <c r="I36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61" s="55"/>
      <c r="K361" s="1"/>
      <c r="M361" s="2"/>
      <c r="N361" s="1"/>
    </row>
    <row r="362" spans="1:14" ht="13.95" customHeight="1">
      <c r="A362" s="86">
        <v>360</v>
      </c>
      <c r="B362" s="54"/>
      <c r="C362" s="55"/>
      <c r="D362" s="55"/>
      <c r="E362" s="56"/>
      <c r="F362" s="83"/>
      <c r="G362" s="57"/>
      <c r="H362" s="55"/>
      <c r="I36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62" s="55"/>
      <c r="K362" s="1"/>
      <c r="M362" s="2"/>
      <c r="N362" s="1"/>
    </row>
    <row r="363" spans="1:14" ht="13.95" customHeight="1">
      <c r="A363" s="86">
        <v>361</v>
      </c>
      <c r="B363" s="54"/>
      <c r="C363" s="55"/>
      <c r="D363" s="55"/>
      <c r="E363" s="56"/>
      <c r="F363" s="83"/>
      <c r="G363" s="57"/>
      <c r="H363" s="55"/>
      <c r="I36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63" s="55"/>
      <c r="K363" s="1"/>
      <c r="M363" s="2"/>
      <c r="N363" s="1"/>
    </row>
    <row r="364" spans="1:14" ht="13.95" customHeight="1">
      <c r="A364" s="86">
        <v>362</v>
      </c>
      <c r="B364" s="54"/>
      <c r="C364" s="55"/>
      <c r="D364" s="55"/>
      <c r="E364" s="56"/>
      <c r="F364" s="83"/>
      <c r="G364" s="57"/>
      <c r="H364" s="55"/>
      <c r="I36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64" s="55"/>
      <c r="K364" s="1"/>
      <c r="M364" s="2"/>
      <c r="N364" s="1"/>
    </row>
    <row r="365" spans="1:14" ht="13.95" customHeight="1">
      <c r="A365" s="86">
        <v>363</v>
      </c>
      <c r="B365" s="54"/>
      <c r="C365" s="55"/>
      <c r="D365" s="55"/>
      <c r="E365" s="56"/>
      <c r="F365" s="83"/>
      <c r="G365" s="57"/>
      <c r="H365" s="55"/>
      <c r="I36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65" s="55"/>
      <c r="K365" s="1"/>
      <c r="M365" s="2"/>
      <c r="N365" s="1"/>
    </row>
    <row r="366" spans="1:14" ht="13.95" customHeight="1">
      <c r="A366" s="86">
        <v>364</v>
      </c>
      <c r="B366" s="54"/>
      <c r="C366" s="55"/>
      <c r="D366" s="55"/>
      <c r="E366" s="56"/>
      <c r="F366" s="83"/>
      <c r="G366" s="57"/>
      <c r="H366" s="55"/>
      <c r="I36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66" s="55"/>
      <c r="K366" s="1"/>
      <c r="M366" s="2"/>
      <c r="N366" s="1"/>
    </row>
    <row r="367" spans="1:14" ht="13.95" customHeight="1">
      <c r="A367" s="86">
        <v>365</v>
      </c>
      <c r="B367" s="54"/>
      <c r="C367" s="55"/>
      <c r="D367" s="55"/>
      <c r="E367" s="56"/>
      <c r="F367" s="83"/>
      <c r="G367" s="57"/>
      <c r="H367" s="55"/>
      <c r="I36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67" s="55"/>
      <c r="K367" s="1"/>
      <c r="M367" s="2"/>
      <c r="N367" s="1"/>
    </row>
    <row r="368" spans="1:14" ht="13.95" customHeight="1">
      <c r="A368" s="86">
        <v>366</v>
      </c>
      <c r="B368" s="54"/>
      <c r="C368" s="55"/>
      <c r="D368" s="55"/>
      <c r="E368" s="56"/>
      <c r="F368" s="83"/>
      <c r="G368" s="57"/>
      <c r="H368" s="55"/>
      <c r="I36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68" s="55"/>
      <c r="K368" s="1"/>
      <c r="M368" s="2"/>
      <c r="N368" s="1"/>
    </row>
    <row r="369" spans="1:14" ht="13.95" customHeight="1">
      <c r="A369" s="86">
        <v>367</v>
      </c>
      <c r="B369" s="54"/>
      <c r="C369" s="55"/>
      <c r="D369" s="55"/>
      <c r="E369" s="56"/>
      <c r="F369" s="83"/>
      <c r="G369" s="57"/>
      <c r="H369" s="55"/>
      <c r="I36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69" s="55"/>
      <c r="K369" s="1"/>
      <c r="M369" s="2"/>
      <c r="N369" s="1"/>
    </row>
    <row r="370" spans="1:14" ht="13.95" customHeight="1">
      <c r="A370" s="86">
        <v>368</v>
      </c>
      <c r="B370" s="54"/>
      <c r="C370" s="55"/>
      <c r="D370" s="55"/>
      <c r="E370" s="56"/>
      <c r="F370" s="83"/>
      <c r="G370" s="57"/>
      <c r="H370" s="55"/>
      <c r="I37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70" s="55"/>
      <c r="K370" s="1"/>
      <c r="M370" s="2"/>
      <c r="N370" s="1"/>
    </row>
    <row r="371" spans="1:14" ht="13.95" customHeight="1">
      <c r="A371" s="86">
        <v>369</v>
      </c>
      <c r="B371" s="54"/>
      <c r="C371" s="55"/>
      <c r="D371" s="55"/>
      <c r="E371" s="56"/>
      <c r="F371" s="83"/>
      <c r="G371" s="57"/>
      <c r="H371" s="55"/>
      <c r="I37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71" s="55"/>
      <c r="K371" s="1"/>
      <c r="M371" s="2"/>
      <c r="N371" s="1"/>
    </row>
    <row r="372" spans="1:14" ht="13.95" customHeight="1">
      <c r="A372" s="86">
        <v>370</v>
      </c>
      <c r="B372" s="54"/>
      <c r="C372" s="55"/>
      <c r="D372" s="55"/>
      <c r="E372" s="56"/>
      <c r="F372" s="83"/>
      <c r="G372" s="57"/>
      <c r="H372" s="55"/>
      <c r="I37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72" s="55"/>
      <c r="K372" s="1"/>
      <c r="M372" s="2"/>
      <c r="N372" s="1"/>
    </row>
    <row r="373" spans="1:14" ht="13.95" customHeight="1">
      <c r="A373" s="86">
        <v>371</v>
      </c>
      <c r="B373" s="54"/>
      <c r="C373" s="55"/>
      <c r="D373" s="55"/>
      <c r="E373" s="56"/>
      <c r="F373" s="83"/>
      <c r="G373" s="57"/>
      <c r="H373" s="55"/>
      <c r="I37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73" s="55"/>
      <c r="K373" s="1"/>
      <c r="M373" s="2"/>
      <c r="N373" s="1"/>
    </row>
    <row r="374" spans="1:14" ht="13.95" customHeight="1">
      <c r="A374" s="86">
        <v>372</v>
      </c>
      <c r="B374" s="54"/>
      <c r="C374" s="55"/>
      <c r="D374" s="55"/>
      <c r="E374" s="56"/>
      <c r="F374" s="83"/>
      <c r="G374" s="57"/>
      <c r="H374" s="55"/>
      <c r="I37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74" s="55"/>
      <c r="K374" s="1"/>
      <c r="M374" s="2"/>
      <c r="N374" s="1"/>
    </row>
    <row r="375" spans="1:14" ht="13.95" customHeight="1">
      <c r="A375" s="86">
        <v>373</v>
      </c>
      <c r="B375" s="54"/>
      <c r="C375" s="55"/>
      <c r="D375" s="55"/>
      <c r="E375" s="56"/>
      <c r="F375" s="83"/>
      <c r="G375" s="57"/>
      <c r="H375" s="55"/>
      <c r="I37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75" s="55"/>
      <c r="K375" s="1"/>
      <c r="M375" s="2"/>
      <c r="N375" s="1"/>
    </row>
    <row r="376" spans="1:14" ht="13.95" customHeight="1">
      <c r="A376" s="86">
        <v>374</v>
      </c>
      <c r="B376" s="54"/>
      <c r="C376" s="55"/>
      <c r="D376" s="55"/>
      <c r="E376" s="56"/>
      <c r="F376" s="83"/>
      <c r="G376" s="57"/>
      <c r="H376" s="55"/>
      <c r="I37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76" s="55"/>
      <c r="K376" s="1"/>
      <c r="L376" s="2"/>
      <c r="M376" s="2"/>
      <c r="N376" s="1"/>
    </row>
    <row r="377" spans="1:14" ht="13.95" customHeight="1">
      <c r="A377" s="86">
        <v>375</v>
      </c>
      <c r="B377" s="54"/>
      <c r="C377" s="55"/>
      <c r="D377" s="55"/>
      <c r="E377" s="56"/>
      <c r="F377" s="83"/>
      <c r="G377" s="57"/>
      <c r="H377" s="55"/>
      <c r="I37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77" s="55"/>
      <c r="K377" s="1"/>
      <c r="L377" s="2"/>
      <c r="M377" s="2"/>
      <c r="N377" s="1"/>
    </row>
    <row r="378" spans="1:14" ht="13.95" customHeight="1">
      <c r="A378" s="86">
        <v>376</v>
      </c>
      <c r="B378" s="54"/>
      <c r="C378" s="55"/>
      <c r="D378" s="55"/>
      <c r="E378" s="56"/>
      <c r="F378" s="83"/>
      <c r="G378" s="57"/>
      <c r="H378" s="55"/>
      <c r="I37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78" s="55"/>
      <c r="K378" s="1"/>
      <c r="N378" s="1"/>
    </row>
    <row r="379" spans="1:14" ht="13.95" customHeight="1">
      <c r="A379" s="86">
        <v>377</v>
      </c>
      <c r="B379" s="54"/>
      <c r="C379" s="55"/>
      <c r="D379" s="55"/>
      <c r="E379" s="56"/>
      <c r="F379" s="83"/>
      <c r="G379" s="57"/>
      <c r="H379" s="55"/>
      <c r="I37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79" s="55"/>
      <c r="K379" s="1"/>
      <c r="N379" s="1"/>
    </row>
    <row r="380" spans="1:14" ht="13.95" customHeight="1">
      <c r="A380" s="86">
        <v>378</v>
      </c>
      <c r="B380" s="54"/>
      <c r="C380" s="55"/>
      <c r="D380" s="55"/>
      <c r="E380" s="56"/>
      <c r="F380" s="83"/>
      <c r="G380" s="57"/>
      <c r="H380" s="55"/>
      <c r="I38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80" s="55"/>
      <c r="K380" s="1"/>
      <c r="N380" s="1"/>
    </row>
    <row r="381" spans="1:14" ht="13.95" customHeight="1">
      <c r="A381" s="86">
        <v>379</v>
      </c>
      <c r="B381" s="54"/>
      <c r="C381" s="55"/>
      <c r="D381" s="55"/>
      <c r="E381" s="56"/>
      <c r="F381" s="83"/>
      <c r="G381" s="57"/>
      <c r="H381" s="55"/>
      <c r="I38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81" s="55"/>
      <c r="K381" s="1"/>
      <c r="N381" s="1"/>
    </row>
    <row r="382" spans="1:14" ht="13.95" customHeight="1">
      <c r="A382" s="86">
        <v>380</v>
      </c>
      <c r="B382" s="54"/>
      <c r="C382" s="55"/>
      <c r="D382" s="55"/>
      <c r="E382" s="56"/>
      <c r="F382" s="83"/>
      <c r="G382" s="57"/>
      <c r="H382" s="55"/>
      <c r="I38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82" s="55"/>
      <c r="K382" s="1"/>
      <c r="N382" s="1"/>
    </row>
    <row r="383" spans="1:14" ht="13.95" customHeight="1">
      <c r="A383" s="86">
        <v>381</v>
      </c>
      <c r="B383" s="54"/>
      <c r="C383" s="55"/>
      <c r="D383" s="55"/>
      <c r="E383" s="56"/>
      <c r="F383" s="83"/>
      <c r="G383" s="57"/>
      <c r="H383" s="55"/>
      <c r="I38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83" s="55"/>
      <c r="K383" s="1"/>
      <c r="N383" s="1"/>
    </row>
    <row r="384" spans="1:14" ht="13.95" customHeight="1">
      <c r="A384" s="86">
        <v>382</v>
      </c>
      <c r="B384" s="54"/>
      <c r="C384" s="55"/>
      <c r="D384" s="55"/>
      <c r="E384" s="56"/>
      <c r="F384" s="83"/>
      <c r="G384" s="57"/>
      <c r="H384" s="55"/>
      <c r="I38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84" s="55"/>
      <c r="K384" s="1"/>
      <c r="N384" s="1"/>
    </row>
    <row r="385" spans="1:14" ht="13.95" customHeight="1">
      <c r="A385" s="86">
        <v>383</v>
      </c>
      <c r="B385" s="54"/>
      <c r="C385" s="55"/>
      <c r="D385" s="55"/>
      <c r="E385" s="56"/>
      <c r="F385" s="83"/>
      <c r="G385" s="57"/>
      <c r="H385" s="55"/>
      <c r="I38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85" s="55"/>
      <c r="K385" s="1"/>
      <c r="N385" s="1"/>
    </row>
    <row r="386" spans="1:14" ht="13.95" customHeight="1">
      <c r="A386" s="86">
        <v>384</v>
      </c>
      <c r="B386" s="54"/>
      <c r="C386" s="55"/>
      <c r="D386" s="55"/>
      <c r="E386" s="56"/>
      <c r="F386" s="83"/>
      <c r="G386" s="57"/>
      <c r="H386" s="55"/>
      <c r="I38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86" s="55"/>
      <c r="K386" s="1"/>
      <c r="N386" s="1"/>
    </row>
    <row r="387" spans="1:14" ht="13.95" customHeight="1">
      <c r="A387" s="86">
        <v>385</v>
      </c>
      <c r="B387" s="54"/>
      <c r="C387" s="55"/>
      <c r="D387" s="55"/>
      <c r="E387" s="56"/>
      <c r="F387" s="83"/>
      <c r="G387" s="57"/>
      <c r="H387" s="55"/>
      <c r="I38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87" s="55"/>
      <c r="K387" s="2"/>
      <c r="N387" s="1"/>
    </row>
    <row r="388" spans="1:14" ht="13.95" customHeight="1">
      <c r="A388" s="86">
        <v>386</v>
      </c>
      <c r="B388" s="54"/>
      <c r="C388" s="55"/>
      <c r="D388" s="55"/>
      <c r="E388" s="56"/>
      <c r="F388" s="83"/>
      <c r="G388" s="57"/>
      <c r="H388" s="55"/>
      <c r="I38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88" s="55"/>
      <c r="K388" s="2"/>
      <c r="N388" s="1"/>
    </row>
    <row r="389" spans="1:14" ht="13.95" customHeight="1">
      <c r="A389" s="86">
        <v>387</v>
      </c>
      <c r="B389" s="54"/>
      <c r="C389" s="55"/>
      <c r="D389" s="55"/>
      <c r="E389" s="56"/>
      <c r="F389" s="83"/>
      <c r="G389" s="57"/>
      <c r="H389" s="55"/>
      <c r="I38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89" s="55"/>
      <c r="K389" s="1"/>
      <c r="M389" s="2"/>
      <c r="N389" s="1"/>
    </row>
    <row r="390" spans="1:14" ht="13.95" customHeight="1">
      <c r="A390" s="86">
        <v>388</v>
      </c>
      <c r="B390" s="54"/>
      <c r="C390" s="55"/>
      <c r="D390" s="55"/>
      <c r="E390" s="56"/>
      <c r="F390" s="83"/>
      <c r="G390" s="57"/>
      <c r="H390" s="55"/>
      <c r="I39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90" s="55"/>
      <c r="K390" s="1"/>
      <c r="M390" s="2"/>
      <c r="N390" s="1"/>
    </row>
    <row r="391" spans="1:14" ht="13.95" customHeight="1">
      <c r="A391" s="86">
        <v>389</v>
      </c>
      <c r="B391" s="54"/>
      <c r="C391" s="55"/>
      <c r="D391" s="55"/>
      <c r="E391" s="56"/>
      <c r="F391" s="83"/>
      <c r="G391" s="57"/>
      <c r="H391" s="55"/>
      <c r="I39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91" s="55"/>
      <c r="K391" s="1"/>
      <c r="M391" s="2"/>
      <c r="N391" s="1"/>
    </row>
    <row r="392" spans="1:14" ht="13.95" customHeight="1">
      <c r="A392" s="86">
        <v>390</v>
      </c>
      <c r="B392" s="54"/>
      <c r="C392" s="55"/>
      <c r="D392" s="55"/>
      <c r="E392" s="56"/>
      <c r="F392" s="83"/>
      <c r="G392" s="57"/>
      <c r="H392" s="55"/>
      <c r="I39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92" s="55"/>
      <c r="K392" s="1"/>
      <c r="M392" s="2"/>
      <c r="N392" s="1"/>
    </row>
    <row r="393" spans="1:14" ht="13.95" customHeight="1">
      <c r="A393" s="86">
        <v>391</v>
      </c>
      <c r="B393" s="54"/>
      <c r="C393" s="55"/>
      <c r="D393" s="55"/>
      <c r="E393" s="56"/>
      <c r="F393" s="83"/>
      <c r="G393" s="57"/>
      <c r="H393" s="55"/>
      <c r="I39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93" s="55"/>
      <c r="K393" s="1"/>
      <c r="M393" s="2"/>
      <c r="N393" s="1"/>
    </row>
    <row r="394" spans="1:14" ht="13.95" customHeight="1">
      <c r="A394" s="86">
        <v>392</v>
      </c>
      <c r="B394" s="54"/>
      <c r="C394" s="55"/>
      <c r="D394" s="55"/>
      <c r="E394" s="56"/>
      <c r="F394" s="83"/>
      <c r="G394" s="57"/>
      <c r="H394" s="55"/>
      <c r="I39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94" s="55"/>
      <c r="K394" s="1"/>
      <c r="M394" s="2"/>
      <c r="N394" s="1"/>
    </row>
    <row r="395" spans="1:14" ht="13.95" customHeight="1">
      <c r="A395" s="86">
        <v>393</v>
      </c>
      <c r="B395" s="54"/>
      <c r="C395" s="55"/>
      <c r="D395" s="55"/>
      <c r="E395" s="56"/>
      <c r="F395" s="83"/>
      <c r="G395" s="57"/>
      <c r="H395" s="55"/>
      <c r="I39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95" s="55"/>
      <c r="K395" s="1"/>
      <c r="M395" s="2"/>
      <c r="N395" s="1"/>
    </row>
    <row r="396" spans="1:14" ht="13.95" customHeight="1">
      <c r="A396" s="86">
        <v>394</v>
      </c>
      <c r="B396" s="54"/>
      <c r="C396" s="55"/>
      <c r="D396" s="55"/>
      <c r="E396" s="56"/>
      <c r="F396" s="83"/>
      <c r="G396" s="57"/>
      <c r="H396" s="55"/>
      <c r="I39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96" s="55"/>
      <c r="K396" s="1"/>
      <c r="M396" s="2"/>
      <c r="N396" s="1"/>
    </row>
    <row r="397" spans="1:14" ht="13.95" customHeight="1">
      <c r="A397" s="86">
        <v>395</v>
      </c>
      <c r="B397" s="54"/>
      <c r="C397" s="55"/>
      <c r="D397" s="55"/>
      <c r="E397" s="56"/>
      <c r="F397" s="83"/>
      <c r="G397" s="57"/>
      <c r="H397" s="55"/>
      <c r="I39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97" s="55"/>
      <c r="K397" s="1"/>
      <c r="M397" s="2"/>
      <c r="N397" s="1"/>
    </row>
    <row r="398" spans="1:14" ht="13.95" customHeight="1">
      <c r="A398" s="86">
        <v>396</v>
      </c>
      <c r="B398" s="54"/>
      <c r="C398" s="55"/>
      <c r="D398" s="55"/>
      <c r="E398" s="56"/>
      <c r="F398" s="83"/>
      <c r="G398" s="57"/>
      <c r="H398" s="55"/>
      <c r="I39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98" s="55"/>
      <c r="K398" s="1"/>
      <c r="M398" s="2"/>
      <c r="N398" s="1"/>
    </row>
    <row r="399" spans="1:14" ht="13.95" customHeight="1">
      <c r="A399" s="86">
        <v>397</v>
      </c>
      <c r="B399" s="54"/>
      <c r="C399" s="55"/>
      <c r="D399" s="55"/>
      <c r="E399" s="56"/>
      <c r="F399" s="83"/>
      <c r="G399" s="57"/>
      <c r="H399" s="55"/>
      <c r="I39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399" s="55"/>
      <c r="K399" s="1"/>
      <c r="M399" s="2"/>
      <c r="N399" s="1"/>
    </row>
    <row r="400" spans="1:14" ht="13.95" customHeight="1">
      <c r="A400" s="86">
        <v>398</v>
      </c>
      <c r="B400" s="54"/>
      <c r="C400" s="55"/>
      <c r="D400" s="55"/>
      <c r="E400" s="56"/>
      <c r="F400" s="83"/>
      <c r="G400" s="57"/>
      <c r="H400" s="55"/>
      <c r="I40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00" s="55"/>
      <c r="K400" s="1"/>
      <c r="M400" s="2"/>
      <c r="N400" s="1"/>
    </row>
    <row r="401" spans="1:14" ht="13.95" customHeight="1">
      <c r="A401" s="86">
        <v>399</v>
      </c>
      <c r="B401" s="54"/>
      <c r="C401" s="55"/>
      <c r="D401" s="55"/>
      <c r="E401" s="56"/>
      <c r="F401" s="83"/>
      <c r="G401" s="57"/>
      <c r="H401" s="55"/>
      <c r="I40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01" s="55"/>
      <c r="K401" s="1"/>
      <c r="M401" s="2"/>
      <c r="N401" s="1"/>
    </row>
    <row r="402" spans="1:14" ht="13.95" customHeight="1">
      <c r="A402" s="86">
        <v>400</v>
      </c>
      <c r="B402" s="54"/>
      <c r="C402" s="55"/>
      <c r="D402" s="55"/>
      <c r="E402" s="56"/>
      <c r="F402" s="83"/>
      <c r="G402" s="57"/>
      <c r="H402" s="55"/>
      <c r="I40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02" s="55"/>
      <c r="K402" s="1"/>
      <c r="M402" s="2"/>
      <c r="N402" s="1"/>
    </row>
    <row r="403" spans="1:14" ht="13.95" customHeight="1">
      <c r="A403" s="86">
        <v>401</v>
      </c>
      <c r="B403" s="54"/>
      <c r="C403" s="55"/>
      <c r="D403" s="55"/>
      <c r="E403" s="56"/>
      <c r="F403" s="83"/>
      <c r="G403" s="57"/>
      <c r="H403" s="55"/>
      <c r="I40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03" s="55"/>
      <c r="K403" s="1"/>
      <c r="M403" s="2"/>
      <c r="N403" s="1"/>
    </row>
    <row r="404" spans="1:14" ht="13.95" customHeight="1">
      <c r="A404" s="86">
        <v>402</v>
      </c>
      <c r="B404" s="54"/>
      <c r="C404" s="55"/>
      <c r="D404" s="55"/>
      <c r="E404" s="56"/>
      <c r="F404" s="83"/>
      <c r="G404" s="57"/>
      <c r="H404" s="55"/>
      <c r="I40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04" s="55"/>
      <c r="K404" s="1"/>
      <c r="M404" s="2"/>
      <c r="N404" s="1"/>
    </row>
    <row r="405" spans="1:14" ht="13.95" customHeight="1">
      <c r="A405" s="86">
        <v>403</v>
      </c>
      <c r="B405" s="54"/>
      <c r="C405" s="55"/>
      <c r="D405" s="55"/>
      <c r="E405" s="56"/>
      <c r="F405" s="83"/>
      <c r="G405" s="57"/>
      <c r="H405" s="55"/>
      <c r="I40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05" s="55"/>
      <c r="K405" s="1"/>
      <c r="M405" s="2"/>
      <c r="N405" s="1"/>
    </row>
    <row r="406" spans="1:14" ht="13.95" customHeight="1">
      <c r="A406" s="86">
        <v>404</v>
      </c>
      <c r="B406" s="54"/>
      <c r="C406" s="55"/>
      <c r="D406" s="55"/>
      <c r="E406" s="56"/>
      <c r="F406" s="83"/>
      <c r="G406" s="57"/>
      <c r="H406" s="55"/>
      <c r="I40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06" s="55"/>
      <c r="K406" s="1"/>
      <c r="M406" s="2"/>
      <c r="N406" s="1"/>
    </row>
    <row r="407" spans="1:14" ht="13.95" customHeight="1">
      <c r="A407" s="86">
        <v>405</v>
      </c>
      <c r="B407" s="54"/>
      <c r="C407" s="55"/>
      <c r="D407" s="55"/>
      <c r="E407" s="56"/>
      <c r="F407" s="83"/>
      <c r="G407" s="57"/>
      <c r="H407" s="55"/>
      <c r="I40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07" s="55"/>
      <c r="K407" s="1"/>
      <c r="M407" s="2"/>
      <c r="N407" s="1"/>
    </row>
    <row r="408" spans="1:14" ht="13.95" customHeight="1">
      <c r="A408" s="86">
        <v>406</v>
      </c>
      <c r="B408" s="54"/>
      <c r="C408" s="55"/>
      <c r="D408" s="55"/>
      <c r="E408" s="56"/>
      <c r="F408" s="83"/>
      <c r="G408" s="57"/>
      <c r="H408" s="55"/>
      <c r="I40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08" s="55"/>
      <c r="K408" s="1"/>
      <c r="M408" s="2"/>
      <c r="N408" s="1"/>
    </row>
    <row r="409" spans="1:14" ht="13.95" customHeight="1">
      <c r="A409" s="86">
        <v>407</v>
      </c>
      <c r="B409" s="54"/>
      <c r="C409" s="55"/>
      <c r="D409" s="55"/>
      <c r="E409" s="56"/>
      <c r="F409" s="83"/>
      <c r="G409" s="57"/>
      <c r="H409" s="55"/>
      <c r="I40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09" s="55"/>
      <c r="K409" s="1"/>
      <c r="M409" s="2"/>
      <c r="N409" s="1"/>
    </row>
    <row r="410" spans="1:14" ht="13.95" customHeight="1">
      <c r="A410" s="86">
        <v>408</v>
      </c>
      <c r="B410" s="54"/>
      <c r="C410" s="55"/>
      <c r="D410" s="55"/>
      <c r="E410" s="56"/>
      <c r="F410" s="83"/>
      <c r="G410" s="57"/>
      <c r="H410" s="55"/>
      <c r="I41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10" s="55"/>
      <c r="K410" s="1"/>
      <c r="M410" s="2"/>
      <c r="N410" s="1"/>
    </row>
    <row r="411" spans="1:14" ht="13.95" customHeight="1">
      <c r="A411" s="86">
        <v>409</v>
      </c>
      <c r="B411" s="54"/>
      <c r="C411" s="55"/>
      <c r="D411" s="55"/>
      <c r="E411" s="56"/>
      <c r="F411" s="83"/>
      <c r="G411" s="57"/>
      <c r="H411" s="55"/>
      <c r="I41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11" s="55"/>
      <c r="K411" s="1"/>
      <c r="M411" s="2"/>
      <c r="N411" s="1"/>
    </row>
    <row r="412" spans="1:14" ht="13.95" customHeight="1">
      <c r="A412" s="86">
        <v>410</v>
      </c>
      <c r="B412" s="54"/>
      <c r="C412" s="55"/>
      <c r="D412" s="55"/>
      <c r="E412" s="56"/>
      <c r="F412" s="83"/>
      <c r="G412" s="57"/>
      <c r="H412" s="55"/>
      <c r="I41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12" s="55"/>
      <c r="K412" s="1"/>
      <c r="M412" s="2"/>
      <c r="N412" s="1"/>
    </row>
    <row r="413" spans="1:14" ht="13.95" customHeight="1">
      <c r="A413" s="86">
        <v>411</v>
      </c>
      <c r="B413" s="54"/>
      <c r="C413" s="55"/>
      <c r="D413" s="55"/>
      <c r="E413" s="56"/>
      <c r="F413" s="83"/>
      <c r="G413" s="57"/>
      <c r="H413" s="55"/>
      <c r="I41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13" s="55"/>
      <c r="K413" s="1"/>
      <c r="M413" s="2"/>
      <c r="N413" s="1"/>
    </row>
    <row r="414" spans="1:14" ht="13.95" customHeight="1">
      <c r="A414" s="86">
        <v>412</v>
      </c>
      <c r="B414" s="54"/>
      <c r="C414" s="55"/>
      <c r="D414" s="55"/>
      <c r="E414" s="56"/>
      <c r="F414" s="83"/>
      <c r="G414" s="57"/>
      <c r="H414" s="55"/>
      <c r="I41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14" s="55"/>
      <c r="K414" s="1"/>
      <c r="M414" s="2"/>
      <c r="N414" s="1"/>
    </row>
    <row r="415" spans="1:14" ht="13.95" customHeight="1">
      <c r="A415" s="86">
        <v>413</v>
      </c>
      <c r="B415" s="54"/>
      <c r="C415" s="55"/>
      <c r="D415" s="55"/>
      <c r="E415" s="56"/>
      <c r="F415" s="83"/>
      <c r="G415" s="57"/>
      <c r="H415" s="55"/>
      <c r="I41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15" s="55"/>
      <c r="K415" s="1"/>
      <c r="M415" s="2"/>
      <c r="N415" s="1"/>
    </row>
    <row r="416" spans="1:14" ht="13.95" customHeight="1">
      <c r="A416" s="86">
        <v>414</v>
      </c>
      <c r="B416" s="54"/>
      <c r="C416" s="55"/>
      <c r="D416" s="55"/>
      <c r="E416" s="56"/>
      <c r="F416" s="83"/>
      <c r="G416" s="57"/>
      <c r="H416" s="55"/>
      <c r="I41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16" s="55"/>
      <c r="K416" s="1"/>
      <c r="M416" s="2"/>
      <c r="N416" s="1"/>
    </row>
    <row r="417" spans="1:14" ht="13.95" customHeight="1">
      <c r="A417" s="86">
        <v>415</v>
      </c>
      <c r="B417" s="54"/>
      <c r="C417" s="55"/>
      <c r="D417" s="55"/>
      <c r="E417" s="56"/>
      <c r="F417" s="83"/>
      <c r="G417" s="57"/>
      <c r="H417" s="55"/>
      <c r="I41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17" s="55"/>
      <c r="K417" s="1"/>
      <c r="M417" s="2"/>
      <c r="N417" s="1"/>
    </row>
    <row r="418" spans="1:14" ht="13.95" customHeight="1">
      <c r="A418" s="86">
        <v>416</v>
      </c>
      <c r="B418" s="54"/>
      <c r="C418" s="55"/>
      <c r="D418" s="55"/>
      <c r="E418" s="56"/>
      <c r="F418" s="83"/>
      <c r="G418" s="57"/>
      <c r="H418" s="55"/>
      <c r="I41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18" s="55"/>
      <c r="K418" s="1"/>
      <c r="L418" s="2"/>
      <c r="M418" s="2"/>
      <c r="N418" s="1"/>
    </row>
    <row r="419" spans="1:14" ht="13.95" customHeight="1">
      <c r="A419" s="86">
        <v>417</v>
      </c>
      <c r="B419" s="54"/>
      <c r="C419" s="55"/>
      <c r="D419" s="55"/>
      <c r="E419" s="56"/>
      <c r="F419" s="83"/>
      <c r="G419" s="57"/>
      <c r="H419" s="55"/>
      <c r="I41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19" s="55"/>
      <c r="K419" s="1"/>
      <c r="L419" s="2"/>
      <c r="M419" s="2"/>
      <c r="N419" s="1"/>
    </row>
    <row r="420" spans="1:14" ht="13.95" customHeight="1">
      <c r="A420" s="86">
        <v>418</v>
      </c>
      <c r="B420" s="54"/>
      <c r="C420" s="55"/>
      <c r="D420" s="55"/>
      <c r="E420" s="56"/>
      <c r="F420" s="83"/>
      <c r="G420" s="57"/>
      <c r="H420" s="55"/>
      <c r="I42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20" s="55"/>
      <c r="K420" s="1"/>
      <c r="N420" s="1"/>
    </row>
    <row r="421" spans="1:14" ht="13.95" customHeight="1">
      <c r="A421" s="86">
        <v>419</v>
      </c>
      <c r="B421" s="54"/>
      <c r="C421" s="55"/>
      <c r="D421" s="55"/>
      <c r="E421" s="56"/>
      <c r="F421" s="83"/>
      <c r="G421" s="57"/>
      <c r="H421" s="55"/>
      <c r="I42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21" s="55"/>
      <c r="K421" s="1"/>
      <c r="N421" s="1"/>
    </row>
    <row r="422" spans="1:14" ht="13.95" customHeight="1">
      <c r="A422" s="86">
        <v>420</v>
      </c>
      <c r="B422" s="54"/>
      <c r="C422" s="55"/>
      <c r="D422" s="55"/>
      <c r="E422" s="56"/>
      <c r="F422" s="83"/>
      <c r="G422" s="57"/>
      <c r="H422" s="55"/>
      <c r="I42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22" s="55"/>
      <c r="K422" s="1"/>
      <c r="N422" s="1"/>
    </row>
    <row r="423" spans="1:14" ht="13.95" customHeight="1">
      <c r="A423" s="86">
        <v>421</v>
      </c>
      <c r="B423" s="54"/>
      <c r="C423" s="55"/>
      <c r="D423" s="55"/>
      <c r="E423" s="56"/>
      <c r="F423" s="83"/>
      <c r="G423" s="57"/>
      <c r="H423" s="55"/>
      <c r="I42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23" s="55"/>
      <c r="K423" s="1"/>
      <c r="N423" s="1"/>
    </row>
    <row r="424" spans="1:14" ht="13.95" customHeight="1">
      <c r="A424" s="86">
        <v>422</v>
      </c>
      <c r="B424" s="54"/>
      <c r="C424" s="55"/>
      <c r="D424" s="55"/>
      <c r="E424" s="56"/>
      <c r="F424" s="83"/>
      <c r="G424" s="57"/>
      <c r="H424" s="55"/>
      <c r="I42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24" s="55"/>
      <c r="K424" s="1"/>
      <c r="N424" s="1"/>
    </row>
    <row r="425" spans="1:14" ht="13.95" customHeight="1">
      <c r="A425" s="86">
        <v>423</v>
      </c>
      <c r="B425" s="54"/>
      <c r="C425" s="55"/>
      <c r="D425" s="55"/>
      <c r="E425" s="56"/>
      <c r="F425" s="83"/>
      <c r="G425" s="57"/>
      <c r="H425" s="55"/>
      <c r="I42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25" s="55"/>
      <c r="K425" s="1"/>
      <c r="N425" s="1"/>
    </row>
    <row r="426" spans="1:14" ht="13.95" customHeight="1">
      <c r="A426" s="86">
        <v>424</v>
      </c>
      <c r="B426" s="54"/>
      <c r="C426" s="55"/>
      <c r="D426" s="55"/>
      <c r="E426" s="56"/>
      <c r="F426" s="83"/>
      <c r="G426" s="57"/>
      <c r="H426" s="55"/>
      <c r="I42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26" s="55"/>
      <c r="K426" s="1"/>
      <c r="N426" s="1"/>
    </row>
    <row r="427" spans="1:14" ht="13.95" customHeight="1">
      <c r="A427" s="86">
        <v>425</v>
      </c>
      <c r="B427" s="54"/>
      <c r="C427" s="55"/>
      <c r="D427" s="55"/>
      <c r="E427" s="56"/>
      <c r="F427" s="83"/>
      <c r="G427" s="57"/>
      <c r="H427" s="55"/>
      <c r="I42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27" s="55"/>
      <c r="K427" s="1"/>
      <c r="N427" s="1"/>
    </row>
    <row r="428" spans="1:14" ht="13.95" customHeight="1">
      <c r="A428" s="86">
        <v>426</v>
      </c>
      <c r="B428" s="54"/>
      <c r="C428" s="55"/>
      <c r="D428" s="55"/>
      <c r="E428" s="56"/>
      <c r="F428" s="83"/>
      <c r="G428" s="57"/>
      <c r="H428" s="55"/>
      <c r="I42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28" s="55"/>
      <c r="K428" s="1"/>
      <c r="N428" s="1"/>
    </row>
    <row r="429" spans="1:14" ht="13.95" customHeight="1">
      <c r="A429" s="86">
        <v>427</v>
      </c>
      <c r="B429" s="54"/>
      <c r="C429" s="55"/>
      <c r="D429" s="55"/>
      <c r="E429" s="56"/>
      <c r="F429" s="83"/>
      <c r="G429" s="57"/>
      <c r="H429" s="55"/>
      <c r="I42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29" s="55"/>
      <c r="K429" s="2"/>
      <c r="N429" s="1"/>
    </row>
    <row r="430" spans="1:14" ht="13.95" customHeight="1">
      <c r="A430" s="86">
        <v>428</v>
      </c>
      <c r="B430" s="54"/>
      <c r="C430" s="55"/>
      <c r="D430" s="55"/>
      <c r="E430" s="56"/>
      <c r="F430" s="83"/>
      <c r="G430" s="57"/>
      <c r="H430" s="55"/>
      <c r="I43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30" s="55"/>
      <c r="K430" s="2"/>
      <c r="N430" s="1"/>
    </row>
    <row r="431" spans="1:14" ht="13.95" customHeight="1">
      <c r="A431" s="86">
        <v>429</v>
      </c>
      <c r="B431" s="54"/>
      <c r="C431" s="55"/>
      <c r="D431" s="55"/>
      <c r="E431" s="56"/>
      <c r="F431" s="83"/>
      <c r="G431" s="57"/>
      <c r="H431" s="55"/>
      <c r="I43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31" s="55"/>
    </row>
    <row r="432" spans="1:14" ht="13.95" customHeight="1">
      <c r="A432" s="86">
        <v>430</v>
      </c>
      <c r="B432" s="54"/>
      <c r="C432" s="55"/>
      <c r="D432" s="55"/>
      <c r="E432" s="56"/>
      <c r="F432" s="83"/>
      <c r="G432" s="57"/>
      <c r="H432" s="55"/>
      <c r="I43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32" s="55"/>
    </row>
    <row r="433" spans="1:10" ht="13.95" customHeight="1">
      <c r="A433" s="86">
        <v>431</v>
      </c>
      <c r="B433" s="54"/>
      <c r="C433" s="55"/>
      <c r="D433" s="55"/>
      <c r="E433" s="56"/>
      <c r="F433" s="83"/>
      <c r="G433" s="57"/>
      <c r="H433" s="55"/>
      <c r="I43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33" s="55"/>
    </row>
    <row r="434" spans="1:10" ht="13.95" customHeight="1">
      <c r="A434" s="86">
        <v>432</v>
      </c>
      <c r="B434" s="54"/>
      <c r="C434" s="55"/>
      <c r="D434" s="55"/>
      <c r="E434" s="56"/>
      <c r="F434" s="83"/>
      <c r="G434" s="57"/>
      <c r="H434" s="55"/>
      <c r="I43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34" s="55"/>
    </row>
    <row r="435" spans="1:10" ht="13.95" customHeight="1">
      <c r="A435" s="86">
        <v>433</v>
      </c>
      <c r="B435" s="54"/>
      <c r="C435" s="55"/>
      <c r="D435" s="55"/>
      <c r="E435" s="56"/>
      <c r="F435" s="83"/>
      <c r="G435" s="57"/>
      <c r="H435" s="55"/>
      <c r="I43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35" s="55"/>
    </row>
    <row r="436" spans="1:10" ht="13.95" customHeight="1">
      <c r="A436" s="86">
        <v>434</v>
      </c>
      <c r="B436" s="54"/>
      <c r="C436" s="55"/>
      <c r="D436" s="55"/>
      <c r="E436" s="56"/>
      <c r="F436" s="83"/>
      <c r="G436" s="57"/>
      <c r="H436" s="55"/>
      <c r="I43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36" s="55"/>
    </row>
    <row r="437" spans="1:10" ht="13.95" customHeight="1">
      <c r="A437" s="86">
        <v>435</v>
      </c>
      <c r="B437" s="54"/>
      <c r="C437" s="55"/>
      <c r="D437" s="55"/>
      <c r="E437" s="56"/>
      <c r="F437" s="83"/>
      <c r="G437" s="57"/>
      <c r="H437" s="55"/>
      <c r="I43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37" s="55"/>
    </row>
    <row r="438" spans="1:10" ht="13.95" customHeight="1">
      <c r="A438" s="86">
        <v>436</v>
      </c>
      <c r="B438" s="54"/>
      <c r="C438" s="55"/>
      <c r="D438" s="55"/>
      <c r="E438" s="56"/>
      <c r="F438" s="83"/>
      <c r="G438" s="57"/>
      <c r="H438" s="55"/>
      <c r="I43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38" s="55"/>
    </row>
    <row r="439" spans="1:10" ht="13.95" customHeight="1">
      <c r="A439" s="86">
        <v>437</v>
      </c>
      <c r="B439" s="54"/>
      <c r="C439" s="55"/>
      <c r="D439" s="55"/>
      <c r="E439" s="56"/>
      <c r="F439" s="83"/>
      <c r="G439" s="57"/>
      <c r="H439" s="55"/>
      <c r="I43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39" s="55"/>
    </row>
    <row r="440" spans="1:10" ht="13.95" customHeight="1">
      <c r="A440" s="86">
        <v>438</v>
      </c>
      <c r="B440" s="54"/>
      <c r="C440" s="55"/>
      <c r="D440" s="55"/>
      <c r="E440" s="56"/>
      <c r="F440" s="83"/>
      <c r="G440" s="57"/>
      <c r="H440" s="55"/>
      <c r="I44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40" s="55"/>
    </row>
    <row r="441" spans="1:10" ht="13.95" customHeight="1">
      <c r="A441" s="86">
        <v>439</v>
      </c>
      <c r="B441" s="54"/>
      <c r="C441" s="55"/>
      <c r="D441" s="55"/>
      <c r="E441" s="56"/>
      <c r="F441" s="83"/>
      <c r="G441" s="57"/>
      <c r="H441" s="55"/>
      <c r="I44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41" s="55"/>
    </row>
    <row r="442" spans="1:10" ht="13.95" customHeight="1">
      <c r="A442" s="86">
        <v>440</v>
      </c>
      <c r="B442" s="54"/>
      <c r="C442" s="55"/>
      <c r="D442" s="55"/>
      <c r="E442" s="56"/>
      <c r="F442" s="83"/>
      <c r="G442" s="57"/>
      <c r="H442" s="55"/>
      <c r="I44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42" s="55"/>
    </row>
    <row r="443" spans="1:10" ht="13.95" customHeight="1">
      <c r="A443" s="86">
        <v>441</v>
      </c>
      <c r="B443" s="54"/>
      <c r="C443" s="55"/>
      <c r="D443" s="55"/>
      <c r="E443" s="56"/>
      <c r="F443" s="83"/>
      <c r="G443" s="57"/>
      <c r="H443" s="55"/>
      <c r="I44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43" s="55"/>
    </row>
    <row r="444" spans="1:10" ht="13.95" customHeight="1">
      <c r="A444" s="86">
        <v>442</v>
      </c>
      <c r="B444" s="54"/>
      <c r="C444" s="55"/>
      <c r="D444" s="55"/>
      <c r="E444" s="56"/>
      <c r="F444" s="83"/>
      <c r="G444" s="57"/>
      <c r="H444" s="55"/>
      <c r="I44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44" s="55"/>
    </row>
    <row r="445" spans="1:10" ht="13.95" customHeight="1">
      <c r="A445" s="86">
        <v>443</v>
      </c>
      <c r="B445" s="54"/>
      <c r="C445" s="55"/>
      <c r="D445" s="55"/>
      <c r="E445" s="56"/>
      <c r="F445" s="83"/>
      <c r="G445" s="57"/>
      <c r="H445" s="55"/>
      <c r="I44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45" s="55"/>
    </row>
    <row r="446" spans="1:10" ht="13.95" customHeight="1">
      <c r="A446" s="86">
        <v>444</v>
      </c>
      <c r="B446" s="54"/>
      <c r="C446" s="55"/>
      <c r="D446" s="55"/>
      <c r="E446" s="56"/>
      <c r="F446" s="83"/>
      <c r="G446" s="57"/>
      <c r="H446" s="55"/>
      <c r="I44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46" s="55"/>
    </row>
    <row r="447" spans="1:10" ht="13.95" customHeight="1">
      <c r="A447" s="86">
        <v>445</v>
      </c>
      <c r="B447" s="54"/>
      <c r="C447" s="55"/>
      <c r="D447" s="55"/>
      <c r="E447" s="56"/>
      <c r="F447" s="83"/>
      <c r="G447" s="57"/>
      <c r="H447" s="55"/>
      <c r="I44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47" s="55"/>
    </row>
    <row r="448" spans="1:10" ht="13.95" customHeight="1">
      <c r="A448" s="86">
        <v>446</v>
      </c>
      <c r="B448" s="54"/>
      <c r="C448" s="55"/>
      <c r="D448" s="55"/>
      <c r="E448" s="56"/>
      <c r="F448" s="83"/>
      <c r="G448" s="57"/>
      <c r="H448" s="55"/>
      <c r="I44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48" s="55"/>
    </row>
    <row r="449" spans="1:10" ht="13.95" customHeight="1">
      <c r="A449" s="86">
        <v>447</v>
      </c>
      <c r="B449" s="54"/>
      <c r="C449" s="55"/>
      <c r="D449" s="55"/>
      <c r="E449" s="56"/>
      <c r="F449" s="83"/>
      <c r="G449" s="57"/>
      <c r="H449" s="55"/>
      <c r="I44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49" s="55"/>
    </row>
    <row r="450" spans="1:10" ht="13.95" customHeight="1">
      <c r="A450" s="86">
        <v>448</v>
      </c>
      <c r="B450" s="54"/>
      <c r="C450" s="55"/>
      <c r="D450" s="55"/>
      <c r="E450" s="56"/>
      <c r="F450" s="83"/>
      <c r="G450" s="57"/>
      <c r="H450" s="55"/>
      <c r="I45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50" s="55"/>
    </row>
    <row r="451" spans="1:10" ht="13.95" customHeight="1">
      <c r="A451" s="86">
        <v>449</v>
      </c>
      <c r="B451" s="54"/>
      <c r="C451" s="55"/>
      <c r="D451" s="55"/>
      <c r="E451" s="56"/>
      <c r="F451" s="83"/>
      <c r="G451" s="57"/>
      <c r="H451" s="55"/>
      <c r="I45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51" s="55"/>
    </row>
    <row r="452" spans="1:10" ht="13.95" customHeight="1">
      <c r="A452" s="86">
        <v>450</v>
      </c>
      <c r="B452" s="54"/>
      <c r="C452" s="55"/>
      <c r="D452" s="55"/>
      <c r="E452" s="56"/>
      <c r="F452" s="83"/>
      <c r="G452" s="57"/>
      <c r="H452" s="55"/>
      <c r="I45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52" s="55"/>
    </row>
    <row r="453" spans="1:10" ht="13.95" customHeight="1">
      <c r="A453" s="86">
        <v>451</v>
      </c>
      <c r="B453" s="54"/>
      <c r="C453" s="55"/>
      <c r="D453" s="55"/>
      <c r="E453" s="56"/>
      <c r="F453" s="83"/>
      <c r="G453" s="57"/>
      <c r="H453" s="55"/>
      <c r="I45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53" s="55"/>
    </row>
    <row r="454" spans="1:10" ht="13.95" customHeight="1">
      <c r="A454" s="86">
        <v>452</v>
      </c>
      <c r="B454" s="54"/>
      <c r="C454" s="55"/>
      <c r="D454" s="55"/>
      <c r="E454" s="56"/>
      <c r="F454" s="83"/>
      <c r="G454" s="57"/>
      <c r="H454" s="55"/>
      <c r="I45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54" s="55"/>
    </row>
    <row r="455" spans="1:10" ht="13.95" customHeight="1">
      <c r="A455" s="86">
        <v>453</v>
      </c>
      <c r="B455" s="54"/>
      <c r="C455" s="55"/>
      <c r="D455" s="55"/>
      <c r="E455" s="56"/>
      <c r="F455" s="83"/>
      <c r="G455" s="57"/>
      <c r="H455" s="55"/>
      <c r="I45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55" s="55"/>
    </row>
    <row r="456" spans="1:10" ht="13.95" customHeight="1">
      <c r="A456" s="86">
        <v>454</v>
      </c>
      <c r="B456" s="54"/>
      <c r="C456" s="55"/>
      <c r="D456" s="55"/>
      <c r="E456" s="56"/>
      <c r="F456" s="83"/>
      <c r="G456" s="57"/>
      <c r="H456" s="55"/>
      <c r="I45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56" s="55"/>
    </row>
    <row r="457" spans="1:10" ht="13.95" customHeight="1">
      <c r="A457" s="86">
        <v>455</v>
      </c>
      <c r="B457" s="54"/>
      <c r="C457" s="55"/>
      <c r="D457" s="55"/>
      <c r="E457" s="56"/>
      <c r="F457" s="83"/>
      <c r="G457" s="57"/>
      <c r="H457" s="55"/>
      <c r="I45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57" s="55"/>
    </row>
    <row r="458" spans="1:10" ht="13.95" customHeight="1">
      <c r="A458" s="86">
        <v>456</v>
      </c>
      <c r="B458" s="54"/>
      <c r="C458" s="55"/>
      <c r="D458" s="55"/>
      <c r="E458" s="56"/>
      <c r="F458" s="83"/>
      <c r="G458" s="57"/>
      <c r="H458" s="55"/>
      <c r="I45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58" s="55"/>
    </row>
    <row r="459" spans="1:10" ht="13.95" customHeight="1">
      <c r="A459" s="86">
        <v>457</v>
      </c>
      <c r="B459" s="54"/>
      <c r="C459" s="55"/>
      <c r="D459" s="55"/>
      <c r="E459" s="56"/>
      <c r="F459" s="83"/>
      <c r="G459" s="57"/>
      <c r="H459" s="55"/>
      <c r="I45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59" s="55"/>
    </row>
    <row r="460" spans="1:10" ht="13.95" customHeight="1">
      <c r="A460" s="86">
        <v>458</v>
      </c>
      <c r="B460" s="54"/>
      <c r="C460" s="55"/>
      <c r="D460" s="55"/>
      <c r="E460" s="56"/>
      <c r="F460" s="83"/>
      <c r="G460" s="57"/>
      <c r="H460" s="55"/>
      <c r="I46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60" s="55"/>
    </row>
    <row r="461" spans="1:10" ht="13.95" customHeight="1">
      <c r="A461" s="86">
        <v>459</v>
      </c>
      <c r="B461" s="54"/>
      <c r="C461" s="55"/>
      <c r="D461" s="55"/>
      <c r="E461" s="56"/>
      <c r="F461" s="83"/>
      <c r="G461" s="57"/>
      <c r="H461" s="55"/>
      <c r="I46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61" s="55"/>
    </row>
    <row r="462" spans="1:10" ht="13.95" customHeight="1">
      <c r="A462" s="86">
        <v>460</v>
      </c>
      <c r="B462" s="54"/>
      <c r="C462" s="55"/>
      <c r="D462" s="55"/>
      <c r="E462" s="56"/>
      <c r="F462" s="83"/>
      <c r="G462" s="57"/>
      <c r="H462" s="55"/>
      <c r="I46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62" s="55"/>
    </row>
    <row r="463" spans="1:10" ht="13.95" customHeight="1">
      <c r="A463" s="86">
        <v>461</v>
      </c>
      <c r="B463" s="54"/>
      <c r="C463" s="55"/>
      <c r="D463" s="55"/>
      <c r="E463" s="56"/>
      <c r="F463" s="83"/>
      <c r="G463" s="57"/>
      <c r="H463" s="55"/>
      <c r="I46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63" s="55"/>
    </row>
    <row r="464" spans="1:10" ht="13.95" customHeight="1">
      <c r="A464" s="86">
        <v>462</v>
      </c>
      <c r="B464" s="54"/>
      <c r="C464" s="55"/>
      <c r="D464" s="55"/>
      <c r="E464" s="56"/>
      <c r="F464" s="83"/>
      <c r="G464" s="57"/>
      <c r="H464" s="55"/>
      <c r="I46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64" s="55"/>
    </row>
    <row r="465" spans="1:10" ht="13.95" customHeight="1">
      <c r="A465" s="86">
        <v>463</v>
      </c>
      <c r="B465" s="54"/>
      <c r="C465" s="55"/>
      <c r="D465" s="55"/>
      <c r="E465" s="56"/>
      <c r="F465" s="83"/>
      <c r="G465" s="57"/>
      <c r="H465" s="55"/>
      <c r="I46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65" s="55"/>
    </row>
    <row r="466" spans="1:10" ht="13.95" customHeight="1">
      <c r="A466" s="86">
        <v>464</v>
      </c>
      <c r="B466" s="54"/>
      <c r="C466" s="55"/>
      <c r="D466" s="55"/>
      <c r="E466" s="56"/>
      <c r="F466" s="83"/>
      <c r="G466" s="57"/>
      <c r="H466" s="55"/>
      <c r="I46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66" s="55"/>
    </row>
    <row r="467" spans="1:10" ht="13.95" customHeight="1">
      <c r="A467" s="86">
        <v>465</v>
      </c>
      <c r="B467" s="54"/>
      <c r="C467" s="55"/>
      <c r="D467" s="55"/>
      <c r="E467" s="56"/>
      <c r="F467" s="83"/>
      <c r="G467" s="57"/>
      <c r="H467" s="55"/>
      <c r="I46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67" s="55"/>
    </row>
    <row r="468" spans="1:10" ht="13.95" customHeight="1">
      <c r="A468" s="86">
        <v>466</v>
      </c>
      <c r="B468" s="54"/>
      <c r="C468" s="55"/>
      <c r="D468" s="55"/>
      <c r="E468" s="56"/>
      <c r="F468" s="83"/>
      <c r="G468" s="57"/>
      <c r="H468" s="55"/>
      <c r="I46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68" s="55"/>
    </row>
    <row r="469" spans="1:10" ht="13.95" customHeight="1">
      <c r="A469" s="86">
        <v>467</v>
      </c>
      <c r="B469" s="54"/>
      <c r="C469" s="55"/>
      <c r="D469" s="55"/>
      <c r="E469" s="56"/>
      <c r="F469" s="83"/>
      <c r="G469" s="57"/>
      <c r="H469" s="55"/>
      <c r="I46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69" s="55"/>
    </row>
    <row r="470" spans="1:10" ht="13.95" customHeight="1">
      <c r="A470" s="86">
        <v>468</v>
      </c>
      <c r="B470" s="54"/>
      <c r="C470" s="55"/>
      <c r="D470" s="55"/>
      <c r="E470" s="56"/>
      <c r="F470" s="83"/>
      <c r="G470" s="57"/>
      <c r="H470" s="55"/>
      <c r="I47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70" s="55"/>
    </row>
    <row r="471" spans="1:10" ht="13.95" customHeight="1">
      <c r="A471" s="86">
        <v>469</v>
      </c>
      <c r="B471" s="54"/>
      <c r="C471" s="55"/>
      <c r="D471" s="55"/>
      <c r="E471" s="56"/>
      <c r="F471" s="83"/>
      <c r="G471" s="57"/>
      <c r="H471" s="55"/>
      <c r="I47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71" s="55"/>
    </row>
    <row r="472" spans="1:10" ht="13.95" customHeight="1">
      <c r="A472" s="86">
        <v>470</v>
      </c>
      <c r="B472" s="54"/>
      <c r="C472" s="55"/>
      <c r="D472" s="55"/>
      <c r="E472" s="56"/>
      <c r="F472" s="83"/>
      <c r="G472" s="57"/>
      <c r="H472" s="55"/>
      <c r="I47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72" s="55"/>
    </row>
    <row r="473" spans="1:10" ht="13.95" customHeight="1">
      <c r="A473" s="86">
        <v>471</v>
      </c>
      <c r="B473" s="54"/>
      <c r="C473" s="55"/>
      <c r="D473" s="55"/>
      <c r="E473" s="56"/>
      <c r="F473" s="83"/>
      <c r="G473" s="57"/>
      <c r="H473" s="55"/>
      <c r="I47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73" s="55"/>
    </row>
    <row r="474" spans="1:10" ht="13.95" customHeight="1">
      <c r="A474" s="86">
        <v>472</v>
      </c>
      <c r="B474" s="54"/>
      <c r="C474" s="55"/>
      <c r="D474" s="55"/>
      <c r="E474" s="56"/>
      <c r="F474" s="83"/>
      <c r="G474" s="57"/>
      <c r="H474" s="55"/>
      <c r="I47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74" s="55"/>
    </row>
    <row r="475" spans="1:10" ht="13.95" customHeight="1">
      <c r="A475" s="86">
        <v>473</v>
      </c>
      <c r="B475" s="54"/>
      <c r="C475" s="55"/>
      <c r="D475" s="55"/>
      <c r="E475" s="56"/>
      <c r="F475" s="83"/>
      <c r="G475" s="57"/>
      <c r="H475" s="55"/>
      <c r="I47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75" s="55"/>
    </row>
    <row r="476" spans="1:10" ht="13.95" customHeight="1">
      <c r="A476" s="86">
        <v>474</v>
      </c>
      <c r="B476" s="54"/>
      <c r="C476" s="55"/>
      <c r="D476" s="55"/>
      <c r="E476" s="56"/>
      <c r="F476" s="83"/>
      <c r="G476" s="57"/>
      <c r="H476" s="55"/>
      <c r="I47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76" s="55"/>
    </row>
    <row r="477" spans="1:10" ht="13.95" customHeight="1">
      <c r="A477" s="86">
        <v>475</v>
      </c>
      <c r="B477" s="54"/>
      <c r="C477" s="55"/>
      <c r="D477" s="55"/>
      <c r="E477" s="56"/>
      <c r="F477" s="83"/>
      <c r="G477" s="57"/>
      <c r="H477" s="55"/>
      <c r="I47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77" s="55"/>
    </row>
    <row r="478" spans="1:10" ht="13.95" customHeight="1">
      <c r="A478" s="86">
        <v>476</v>
      </c>
      <c r="B478" s="54"/>
      <c r="C478" s="55"/>
      <c r="D478" s="55"/>
      <c r="E478" s="56"/>
      <c r="F478" s="83"/>
      <c r="G478" s="57"/>
      <c r="H478" s="55"/>
      <c r="I47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78" s="55"/>
    </row>
    <row r="479" spans="1:10" ht="13.95" customHeight="1">
      <c r="A479" s="86">
        <v>477</v>
      </c>
      <c r="B479" s="54"/>
      <c r="C479" s="55"/>
      <c r="D479" s="55"/>
      <c r="E479" s="56"/>
      <c r="F479" s="83"/>
      <c r="G479" s="57"/>
      <c r="H479" s="55"/>
      <c r="I47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79" s="55"/>
    </row>
    <row r="480" spans="1:10" ht="13.95" customHeight="1">
      <c r="A480" s="86">
        <v>478</v>
      </c>
      <c r="B480" s="54"/>
      <c r="C480" s="55"/>
      <c r="D480" s="55"/>
      <c r="E480" s="56"/>
      <c r="F480" s="83"/>
      <c r="G480" s="57"/>
      <c r="H480" s="55"/>
      <c r="I48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80" s="55"/>
    </row>
    <row r="481" spans="1:10" ht="13.95" customHeight="1">
      <c r="A481" s="86">
        <v>479</v>
      </c>
      <c r="B481" s="54"/>
      <c r="C481" s="55"/>
      <c r="D481" s="55"/>
      <c r="E481" s="56"/>
      <c r="F481" s="83"/>
      <c r="G481" s="57"/>
      <c r="H481" s="55"/>
      <c r="I48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81" s="55"/>
    </row>
    <row r="482" spans="1:10" ht="13.95" customHeight="1">
      <c r="A482" s="86">
        <v>480</v>
      </c>
      <c r="B482" s="54"/>
      <c r="C482" s="55"/>
      <c r="D482" s="55"/>
      <c r="E482" s="56"/>
      <c r="F482" s="83"/>
      <c r="G482" s="57"/>
      <c r="H482" s="55"/>
      <c r="I48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82" s="55"/>
    </row>
    <row r="483" spans="1:10" ht="13.95" customHeight="1">
      <c r="A483" s="86">
        <v>481</v>
      </c>
      <c r="B483" s="54"/>
      <c r="C483" s="55"/>
      <c r="D483" s="55"/>
      <c r="E483" s="56"/>
      <c r="F483" s="83"/>
      <c r="G483" s="57"/>
      <c r="H483" s="55"/>
      <c r="I48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83" s="55"/>
    </row>
    <row r="484" spans="1:10" ht="13.95" customHeight="1">
      <c r="A484" s="86">
        <v>482</v>
      </c>
      <c r="B484" s="54"/>
      <c r="C484" s="55"/>
      <c r="D484" s="55"/>
      <c r="E484" s="56"/>
      <c r="F484" s="83"/>
      <c r="G484" s="57"/>
      <c r="H484" s="55"/>
      <c r="I48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84" s="55"/>
    </row>
    <row r="485" spans="1:10" ht="13.95" customHeight="1">
      <c r="A485" s="86">
        <v>483</v>
      </c>
      <c r="B485" s="54"/>
      <c r="C485" s="55"/>
      <c r="D485" s="55"/>
      <c r="E485" s="56"/>
      <c r="F485" s="83"/>
      <c r="G485" s="57"/>
      <c r="H485" s="55"/>
      <c r="I48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85" s="55"/>
    </row>
    <row r="486" spans="1:10" ht="13.95" customHeight="1">
      <c r="A486" s="86">
        <v>484</v>
      </c>
      <c r="B486" s="54"/>
      <c r="C486" s="55"/>
      <c r="D486" s="55"/>
      <c r="E486" s="56"/>
      <c r="F486" s="83"/>
      <c r="G486" s="57"/>
      <c r="H486" s="55"/>
      <c r="I48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86" s="55"/>
    </row>
    <row r="487" spans="1:10" ht="13.95" customHeight="1">
      <c r="A487" s="86">
        <v>485</v>
      </c>
      <c r="B487" s="54"/>
      <c r="C487" s="55"/>
      <c r="D487" s="55"/>
      <c r="E487" s="56"/>
      <c r="F487" s="83"/>
      <c r="G487" s="57"/>
      <c r="H487" s="55"/>
      <c r="I48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87" s="55"/>
    </row>
    <row r="488" spans="1:10" ht="13.95" customHeight="1">
      <c r="A488" s="86">
        <v>486</v>
      </c>
      <c r="B488" s="54"/>
      <c r="C488" s="55"/>
      <c r="D488" s="55"/>
      <c r="E488" s="56"/>
      <c r="F488" s="83"/>
      <c r="G488" s="57"/>
      <c r="H488" s="55"/>
      <c r="I48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88" s="55"/>
    </row>
    <row r="489" spans="1:10" ht="13.95" customHeight="1">
      <c r="A489" s="86">
        <v>487</v>
      </c>
      <c r="B489" s="54"/>
      <c r="C489" s="55"/>
      <c r="D489" s="55"/>
      <c r="E489" s="56"/>
      <c r="F489" s="83"/>
      <c r="G489" s="57"/>
      <c r="H489" s="55"/>
      <c r="I48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89" s="55"/>
    </row>
    <row r="490" spans="1:10" ht="13.95" customHeight="1">
      <c r="A490" s="86">
        <v>488</v>
      </c>
      <c r="B490" s="54"/>
      <c r="C490" s="55"/>
      <c r="D490" s="55"/>
      <c r="E490" s="56"/>
      <c r="F490" s="83"/>
      <c r="G490" s="57"/>
      <c r="H490" s="55"/>
      <c r="I49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90" s="55"/>
    </row>
    <row r="491" spans="1:10" ht="13.95" customHeight="1">
      <c r="A491" s="86">
        <v>489</v>
      </c>
      <c r="B491" s="54"/>
      <c r="C491" s="55"/>
      <c r="D491" s="55"/>
      <c r="E491" s="56"/>
      <c r="F491" s="83"/>
      <c r="G491" s="57"/>
      <c r="H491" s="55"/>
      <c r="I49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91" s="55"/>
    </row>
    <row r="492" spans="1:10" ht="13.95" customHeight="1">
      <c r="A492" s="86">
        <v>490</v>
      </c>
      <c r="B492" s="54"/>
      <c r="C492" s="55"/>
      <c r="D492" s="55"/>
      <c r="E492" s="56"/>
      <c r="F492" s="83"/>
      <c r="G492" s="57"/>
      <c r="H492" s="55"/>
      <c r="I49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92" s="55"/>
    </row>
    <row r="493" spans="1:10" ht="13.95" customHeight="1">
      <c r="A493" s="86">
        <v>491</v>
      </c>
      <c r="B493" s="54"/>
      <c r="C493" s="55"/>
      <c r="D493" s="55"/>
      <c r="E493" s="56"/>
      <c r="F493" s="83"/>
      <c r="G493" s="57"/>
      <c r="H493" s="55"/>
      <c r="I49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93" s="55"/>
    </row>
    <row r="494" spans="1:10" ht="13.95" customHeight="1">
      <c r="A494" s="86">
        <v>492</v>
      </c>
      <c r="B494" s="54"/>
      <c r="C494" s="55"/>
      <c r="D494" s="55"/>
      <c r="E494" s="56"/>
      <c r="F494" s="83"/>
      <c r="G494" s="57"/>
      <c r="H494" s="55"/>
      <c r="I49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94" s="55"/>
    </row>
    <row r="495" spans="1:10" ht="13.95" customHeight="1">
      <c r="A495" s="86">
        <v>493</v>
      </c>
      <c r="B495" s="54"/>
      <c r="C495" s="55"/>
      <c r="D495" s="55"/>
      <c r="E495" s="56"/>
      <c r="F495" s="83"/>
      <c r="G495" s="57"/>
      <c r="H495" s="55"/>
      <c r="I49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95" s="55"/>
    </row>
    <row r="496" spans="1:10" ht="13.95" customHeight="1">
      <c r="A496" s="86">
        <v>494</v>
      </c>
      <c r="B496" s="54"/>
      <c r="C496" s="55"/>
      <c r="D496" s="55"/>
      <c r="E496" s="56"/>
      <c r="F496" s="83"/>
      <c r="G496" s="57"/>
      <c r="H496" s="55"/>
      <c r="I49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96" s="55"/>
    </row>
    <row r="497" spans="1:10" ht="13.95" customHeight="1">
      <c r="A497" s="86">
        <v>495</v>
      </c>
      <c r="B497" s="54"/>
      <c r="C497" s="55"/>
      <c r="D497" s="55"/>
      <c r="E497" s="56"/>
      <c r="F497" s="83"/>
      <c r="G497" s="57"/>
      <c r="H497" s="55"/>
      <c r="I49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97" s="55"/>
    </row>
    <row r="498" spans="1:10" ht="13.95" customHeight="1">
      <c r="A498" s="86">
        <v>496</v>
      </c>
      <c r="B498" s="54"/>
      <c r="C498" s="55"/>
      <c r="D498" s="55"/>
      <c r="E498" s="56"/>
      <c r="F498" s="83"/>
      <c r="G498" s="57"/>
      <c r="H498" s="55"/>
      <c r="I49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98" s="55"/>
    </row>
    <row r="499" spans="1:10" ht="13.95" customHeight="1">
      <c r="A499" s="86">
        <v>497</v>
      </c>
      <c r="B499" s="54"/>
      <c r="C499" s="55"/>
      <c r="D499" s="55"/>
      <c r="E499" s="56"/>
      <c r="F499" s="83"/>
      <c r="G499" s="57"/>
      <c r="H499" s="55"/>
      <c r="I49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499" s="55"/>
    </row>
    <row r="500" spans="1:10" ht="13.95" customHeight="1">
      <c r="A500" s="86">
        <v>498</v>
      </c>
      <c r="B500" s="54"/>
      <c r="C500" s="55"/>
      <c r="D500" s="55"/>
      <c r="E500" s="56"/>
      <c r="F500" s="83"/>
      <c r="G500" s="57"/>
      <c r="H500" s="55"/>
      <c r="I50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00" s="55"/>
    </row>
    <row r="501" spans="1:10" ht="13.95" customHeight="1">
      <c r="A501" s="86">
        <v>499</v>
      </c>
      <c r="B501" s="54"/>
      <c r="C501" s="55"/>
      <c r="D501" s="55"/>
      <c r="E501" s="56"/>
      <c r="F501" s="83"/>
      <c r="G501" s="57"/>
      <c r="H501" s="55"/>
      <c r="I50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01" s="55"/>
    </row>
    <row r="502" spans="1:10" ht="13.95" customHeight="1">
      <c r="A502" s="86">
        <v>500</v>
      </c>
      <c r="B502" s="54"/>
      <c r="C502" s="55"/>
      <c r="D502" s="55"/>
      <c r="E502" s="56"/>
      <c r="F502" s="83"/>
      <c r="G502" s="57"/>
      <c r="H502" s="55"/>
      <c r="I50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02" s="55"/>
    </row>
    <row r="503" spans="1:10" ht="13.95" customHeight="1">
      <c r="A503" s="86">
        <v>501</v>
      </c>
      <c r="B503" s="54"/>
      <c r="C503" s="55"/>
      <c r="D503" s="55"/>
      <c r="E503" s="56"/>
      <c r="F503" s="83"/>
      <c r="G503" s="57"/>
      <c r="H503" s="55"/>
      <c r="I50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03" s="55"/>
    </row>
    <row r="504" spans="1:10" ht="13.95" customHeight="1">
      <c r="A504" s="86">
        <v>502</v>
      </c>
      <c r="B504" s="54"/>
      <c r="C504" s="55"/>
      <c r="D504" s="55"/>
      <c r="E504" s="56"/>
      <c r="F504" s="83"/>
      <c r="G504" s="57"/>
      <c r="H504" s="55"/>
      <c r="I50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04" s="55"/>
    </row>
    <row r="505" spans="1:10" ht="13.95" customHeight="1">
      <c r="A505" s="86">
        <v>503</v>
      </c>
      <c r="B505" s="54"/>
      <c r="C505" s="55"/>
      <c r="D505" s="55"/>
      <c r="E505" s="56"/>
      <c r="F505" s="83"/>
      <c r="G505" s="57"/>
      <c r="H505" s="55"/>
      <c r="I50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05" s="55"/>
    </row>
    <row r="506" spans="1:10" ht="13.95" customHeight="1">
      <c r="A506" s="86">
        <v>504</v>
      </c>
      <c r="B506" s="54"/>
      <c r="C506" s="55"/>
      <c r="D506" s="55"/>
      <c r="E506" s="56"/>
      <c r="F506" s="83"/>
      <c r="G506" s="57"/>
      <c r="H506" s="55"/>
      <c r="I50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06" s="55"/>
    </row>
    <row r="507" spans="1:10" ht="13.95" customHeight="1">
      <c r="A507" s="86">
        <v>505</v>
      </c>
      <c r="B507" s="54"/>
      <c r="C507" s="55"/>
      <c r="D507" s="55"/>
      <c r="E507" s="56"/>
      <c r="F507" s="83"/>
      <c r="G507" s="57"/>
      <c r="H507" s="55"/>
      <c r="I50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07" s="55"/>
    </row>
    <row r="508" spans="1:10" ht="13.95" customHeight="1">
      <c r="A508" s="86">
        <v>506</v>
      </c>
      <c r="B508" s="54"/>
      <c r="C508" s="55"/>
      <c r="D508" s="55"/>
      <c r="E508" s="56"/>
      <c r="F508" s="83"/>
      <c r="G508" s="57"/>
      <c r="H508" s="55"/>
      <c r="I50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08" s="55"/>
    </row>
    <row r="509" spans="1:10" ht="13.95" customHeight="1">
      <c r="A509" s="86">
        <v>507</v>
      </c>
      <c r="B509" s="54"/>
      <c r="C509" s="55"/>
      <c r="D509" s="55"/>
      <c r="E509" s="56"/>
      <c r="F509" s="83"/>
      <c r="G509" s="57"/>
      <c r="H509" s="55"/>
      <c r="I50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09" s="55"/>
    </row>
    <row r="510" spans="1:10" ht="13.95" customHeight="1">
      <c r="A510" s="86">
        <v>508</v>
      </c>
      <c r="B510" s="54"/>
      <c r="C510" s="55"/>
      <c r="D510" s="55"/>
      <c r="E510" s="56"/>
      <c r="F510" s="83"/>
      <c r="G510" s="57"/>
      <c r="H510" s="55"/>
      <c r="I51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10" s="55"/>
    </row>
    <row r="511" spans="1:10" ht="13.95" customHeight="1">
      <c r="A511" s="86">
        <v>509</v>
      </c>
      <c r="B511" s="54"/>
      <c r="C511" s="55"/>
      <c r="D511" s="55"/>
      <c r="E511" s="56"/>
      <c r="F511" s="83"/>
      <c r="G511" s="57"/>
      <c r="H511" s="55"/>
      <c r="I51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11" s="55"/>
    </row>
    <row r="512" spans="1:10" ht="13.95" customHeight="1">
      <c r="A512" s="86">
        <v>510</v>
      </c>
      <c r="B512" s="54"/>
      <c r="C512" s="55"/>
      <c r="D512" s="55"/>
      <c r="E512" s="56"/>
      <c r="F512" s="83"/>
      <c r="G512" s="57"/>
      <c r="H512" s="55"/>
      <c r="I51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12" s="55"/>
    </row>
    <row r="513" spans="1:10" ht="13.95" customHeight="1">
      <c r="A513" s="86">
        <v>511</v>
      </c>
      <c r="B513" s="54"/>
      <c r="C513" s="55"/>
      <c r="D513" s="55"/>
      <c r="E513" s="56"/>
      <c r="F513" s="83"/>
      <c r="G513" s="57"/>
      <c r="H513" s="55"/>
      <c r="I51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13" s="55"/>
    </row>
    <row r="514" spans="1:10" ht="13.95" customHeight="1">
      <c r="A514" s="86">
        <v>512</v>
      </c>
      <c r="B514" s="54"/>
      <c r="C514" s="55"/>
      <c r="D514" s="55"/>
      <c r="E514" s="56"/>
      <c r="F514" s="83"/>
      <c r="G514" s="57"/>
      <c r="H514" s="55"/>
      <c r="I51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14" s="55"/>
    </row>
    <row r="515" spans="1:10" ht="13.95" customHeight="1">
      <c r="A515" s="86">
        <v>513</v>
      </c>
      <c r="B515" s="54"/>
      <c r="C515" s="55"/>
      <c r="D515" s="55"/>
      <c r="E515" s="56"/>
      <c r="F515" s="83"/>
      <c r="G515" s="57"/>
      <c r="H515" s="55"/>
      <c r="I51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15" s="55"/>
    </row>
    <row r="516" spans="1:10" ht="13.95" customHeight="1">
      <c r="A516" s="86">
        <v>514</v>
      </c>
      <c r="B516" s="54"/>
      <c r="C516" s="55"/>
      <c r="D516" s="55"/>
      <c r="E516" s="56"/>
      <c r="F516" s="83"/>
      <c r="G516" s="57"/>
      <c r="H516" s="55"/>
      <c r="I51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16" s="55"/>
    </row>
    <row r="517" spans="1:10" ht="13.95" customHeight="1">
      <c r="A517" s="86">
        <v>515</v>
      </c>
      <c r="B517" s="54"/>
      <c r="C517" s="55"/>
      <c r="D517" s="55"/>
      <c r="E517" s="56"/>
      <c r="F517" s="83"/>
      <c r="G517" s="57"/>
      <c r="H517" s="55"/>
      <c r="I51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17" s="55"/>
    </row>
    <row r="518" spans="1:10" ht="13.95" customHeight="1">
      <c r="A518" s="86">
        <v>516</v>
      </c>
      <c r="B518" s="54"/>
      <c r="C518" s="55"/>
      <c r="D518" s="55"/>
      <c r="E518" s="56"/>
      <c r="F518" s="83"/>
      <c r="G518" s="57"/>
      <c r="H518" s="55"/>
      <c r="I51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18" s="55"/>
    </row>
    <row r="519" spans="1:10" ht="13.95" customHeight="1">
      <c r="A519" s="86">
        <v>517</v>
      </c>
      <c r="B519" s="54"/>
      <c r="C519" s="55"/>
      <c r="D519" s="55"/>
      <c r="E519" s="56"/>
      <c r="F519" s="83"/>
      <c r="G519" s="57"/>
      <c r="H519" s="55"/>
      <c r="I51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19" s="55"/>
    </row>
    <row r="520" spans="1:10" ht="13.95" customHeight="1">
      <c r="A520" s="86">
        <v>518</v>
      </c>
      <c r="B520" s="54"/>
      <c r="C520" s="55"/>
      <c r="D520" s="55"/>
      <c r="E520" s="56"/>
      <c r="F520" s="83"/>
      <c r="G520" s="57"/>
      <c r="H520" s="55"/>
      <c r="I52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20" s="55"/>
    </row>
    <row r="521" spans="1:10" ht="13.95" customHeight="1">
      <c r="A521" s="86">
        <v>519</v>
      </c>
      <c r="B521" s="54"/>
      <c r="C521" s="55"/>
      <c r="D521" s="55"/>
      <c r="E521" s="56"/>
      <c r="F521" s="83"/>
      <c r="G521" s="57"/>
      <c r="H521" s="55"/>
      <c r="I52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21" s="55"/>
    </row>
    <row r="522" spans="1:10" ht="13.95" customHeight="1">
      <c r="A522" s="86">
        <v>520</v>
      </c>
      <c r="B522" s="54"/>
      <c r="C522" s="55"/>
      <c r="D522" s="55"/>
      <c r="E522" s="56"/>
      <c r="F522" s="83"/>
      <c r="G522" s="57"/>
      <c r="H522" s="55"/>
      <c r="I52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22" s="55"/>
    </row>
    <row r="523" spans="1:10" ht="13.95" customHeight="1">
      <c r="A523" s="86">
        <v>521</v>
      </c>
      <c r="B523" s="54"/>
      <c r="C523" s="55"/>
      <c r="D523" s="55"/>
      <c r="E523" s="56"/>
      <c r="F523" s="83"/>
      <c r="G523" s="57"/>
      <c r="H523" s="55"/>
      <c r="I52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23" s="55"/>
    </row>
    <row r="524" spans="1:10" ht="13.95" customHeight="1">
      <c r="A524" s="86">
        <v>522</v>
      </c>
      <c r="B524" s="54"/>
      <c r="C524" s="55"/>
      <c r="D524" s="55"/>
      <c r="E524" s="56"/>
      <c r="F524" s="83"/>
      <c r="G524" s="57"/>
      <c r="H524" s="55"/>
      <c r="I52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24" s="55"/>
    </row>
    <row r="525" spans="1:10" ht="13.95" customHeight="1">
      <c r="A525" s="86">
        <v>523</v>
      </c>
      <c r="B525" s="54"/>
      <c r="C525" s="55"/>
      <c r="D525" s="55"/>
      <c r="E525" s="56"/>
      <c r="F525" s="83"/>
      <c r="G525" s="57"/>
      <c r="H525" s="55"/>
      <c r="I52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25" s="55"/>
    </row>
    <row r="526" spans="1:10" ht="13.95" customHeight="1">
      <c r="A526" s="86">
        <v>524</v>
      </c>
      <c r="B526" s="54"/>
      <c r="C526" s="55"/>
      <c r="D526" s="55"/>
      <c r="E526" s="56"/>
      <c r="F526" s="83"/>
      <c r="G526" s="57"/>
      <c r="H526" s="55"/>
      <c r="I52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26" s="55"/>
    </row>
    <row r="527" spans="1:10" ht="13.95" customHeight="1">
      <c r="A527" s="86">
        <v>525</v>
      </c>
      <c r="B527" s="54"/>
      <c r="C527" s="55"/>
      <c r="D527" s="55"/>
      <c r="E527" s="56"/>
      <c r="F527" s="83"/>
      <c r="G527" s="57"/>
      <c r="H527" s="55"/>
      <c r="I52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27" s="55"/>
    </row>
    <row r="528" spans="1:10" ht="13.95" customHeight="1">
      <c r="A528" s="86">
        <v>526</v>
      </c>
      <c r="B528" s="54"/>
      <c r="C528" s="55"/>
      <c r="D528" s="55"/>
      <c r="E528" s="56"/>
      <c r="F528" s="83"/>
      <c r="G528" s="57"/>
      <c r="H528" s="55"/>
      <c r="I52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28" s="55"/>
    </row>
    <row r="529" spans="1:10" ht="13.95" customHeight="1">
      <c r="A529" s="86">
        <v>527</v>
      </c>
      <c r="B529" s="54"/>
      <c r="C529" s="55"/>
      <c r="D529" s="55"/>
      <c r="E529" s="56"/>
      <c r="F529" s="83"/>
      <c r="G529" s="57"/>
      <c r="H529" s="55"/>
      <c r="I52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29" s="55"/>
    </row>
    <row r="530" spans="1:10" ht="13.95" customHeight="1">
      <c r="A530" s="86">
        <v>528</v>
      </c>
      <c r="B530" s="54"/>
      <c r="C530" s="55"/>
      <c r="D530" s="55"/>
      <c r="E530" s="56"/>
      <c r="F530" s="83"/>
      <c r="G530" s="57"/>
      <c r="H530" s="55"/>
      <c r="I53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30" s="55"/>
    </row>
    <row r="531" spans="1:10" ht="13.95" customHeight="1">
      <c r="A531" s="86">
        <v>529</v>
      </c>
      <c r="B531" s="54"/>
      <c r="C531" s="55"/>
      <c r="D531" s="55"/>
      <c r="E531" s="56"/>
      <c r="F531" s="83"/>
      <c r="G531" s="57"/>
      <c r="H531" s="55"/>
      <c r="I53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31" s="55"/>
    </row>
    <row r="532" spans="1:10" ht="13.95" customHeight="1">
      <c r="A532" s="86">
        <v>530</v>
      </c>
      <c r="B532" s="54"/>
      <c r="C532" s="55"/>
      <c r="D532" s="55"/>
      <c r="E532" s="56"/>
      <c r="F532" s="83"/>
      <c r="G532" s="57"/>
      <c r="H532" s="55"/>
      <c r="I53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32" s="55"/>
    </row>
    <row r="533" spans="1:10" ht="13.95" customHeight="1">
      <c r="A533" s="86">
        <v>531</v>
      </c>
      <c r="B533" s="54"/>
      <c r="C533" s="55"/>
      <c r="D533" s="55"/>
      <c r="E533" s="56"/>
      <c r="F533" s="83"/>
      <c r="G533" s="57"/>
      <c r="H533" s="55"/>
      <c r="I53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33" s="55"/>
    </row>
    <row r="534" spans="1:10" ht="13.95" customHeight="1">
      <c r="A534" s="86">
        <v>532</v>
      </c>
      <c r="B534" s="54"/>
      <c r="C534" s="55"/>
      <c r="D534" s="55"/>
      <c r="E534" s="56"/>
      <c r="F534" s="83"/>
      <c r="G534" s="57"/>
      <c r="H534" s="55"/>
      <c r="I53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34" s="55"/>
    </row>
    <row r="535" spans="1:10" ht="13.95" customHeight="1">
      <c r="A535" s="86">
        <v>533</v>
      </c>
      <c r="B535" s="54"/>
      <c r="C535" s="55"/>
      <c r="D535" s="55"/>
      <c r="E535" s="56"/>
      <c r="F535" s="83"/>
      <c r="G535" s="57"/>
      <c r="H535" s="55"/>
      <c r="I53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35" s="55"/>
    </row>
    <row r="536" spans="1:10" ht="13.95" customHeight="1">
      <c r="A536" s="86">
        <v>534</v>
      </c>
      <c r="B536" s="54"/>
      <c r="C536" s="55"/>
      <c r="D536" s="55"/>
      <c r="E536" s="56"/>
      <c r="F536" s="83"/>
      <c r="G536" s="57"/>
      <c r="H536" s="55"/>
      <c r="I53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36" s="55"/>
    </row>
    <row r="537" spans="1:10" ht="13.95" customHeight="1">
      <c r="A537" s="86">
        <v>535</v>
      </c>
      <c r="B537" s="54"/>
      <c r="C537" s="55"/>
      <c r="D537" s="55"/>
      <c r="E537" s="56"/>
      <c r="F537" s="83"/>
      <c r="G537" s="57"/>
      <c r="H537" s="55"/>
      <c r="I53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37" s="55"/>
    </row>
    <row r="538" spans="1:10" ht="13.95" customHeight="1">
      <c r="A538" s="86">
        <v>536</v>
      </c>
      <c r="B538" s="54"/>
      <c r="C538" s="55"/>
      <c r="D538" s="55"/>
      <c r="E538" s="56"/>
      <c r="F538" s="83"/>
      <c r="G538" s="57"/>
      <c r="H538" s="55"/>
      <c r="I53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38" s="55"/>
    </row>
    <row r="539" spans="1:10" ht="13.95" customHeight="1">
      <c r="A539" s="86">
        <v>537</v>
      </c>
      <c r="B539" s="54"/>
      <c r="C539" s="55"/>
      <c r="D539" s="55"/>
      <c r="E539" s="56"/>
      <c r="F539" s="83"/>
      <c r="G539" s="57"/>
      <c r="H539" s="55"/>
      <c r="I53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39" s="55"/>
    </row>
    <row r="540" spans="1:10" ht="13.95" customHeight="1">
      <c r="A540" s="86">
        <v>538</v>
      </c>
      <c r="B540" s="54"/>
      <c r="C540" s="55"/>
      <c r="D540" s="55"/>
      <c r="E540" s="56"/>
      <c r="F540" s="83"/>
      <c r="G540" s="57"/>
      <c r="H540" s="55"/>
      <c r="I54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40" s="55"/>
    </row>
    <row r="541" spans="1:10" ht="13.95" customHeight="1">
      <c r="A541" s="86">
        <v>539</v>
      </c>
      <c r="B541" s="54"/>
      <c r="C541" s="55"/>
      <c r="D541" s="55"/>
      <c r="E541" s="56"/>
      <c r="F541" s="83"/>
      <c r="G541" s="57"/>
      <c r="H541" s="55"/>
      <c r="I54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41" s="55"/>
    </row>
    <row r="542" spans="1:10" ht="13.95" customHeight="1">
      <c r="A542" s="86">
        <v>540</v>
      </c>
      <c r="B542" s="54"/>
      <c r="C542" s="55"/>
      <c r="D542" s="55"/>
      <c r="E542" s="56"/>
      <c r="F542" s="83"/>
      <c r="G542" s="57"/>
      <c r="H542" s="55"/>
      <c r="I54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42" s="55"/>
    </row>
    <row r="543" spans="1:10" ht="13.95" customHeight="1">
      <c r="A543" s="86">
        <v>541</v>
      </c>
      <c r="B543" s="54"/>
      <c r="C543" s="55"/>
      <c r="D543" s="55"/>
      <c r="E543" s="56"/>
      <c r="F543" s="83"/>
      <c r="G543" s="57"/>
      <c r="H543" s="55"/>
      <c r="I54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43" s="55"/>
    </row>
    <row r="544" spans="1:10" ht="13.95" customHeight="1">
      <c r="A544" s="86">
        <v>542</v>
      </c>
      <c r="B544" s="54"/>
      <c r="C544" s="55"/>
      <c r="D544" s="55"/>
      <c r="E544" s="56"/>
      <c r="F544" s="83"/>
      <c r="G544" s="57"/>
      <c r="H544" s="55"/>
      <c r="I54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44" s="55"/>
    </row>
    <row r="545" spans="1:10" ht="13.95" customHeight="1">
      <c r="A545" s="86">
        <v>543</v>
      </c>
      <c r="B545" s="54"/>
      <c r="C545" s="55"/>
      <c r="D545" s="55"/>
      <c r="E545" s="56"/>
      <c r="F545" s="83"/>
      <c r="G545" s="57"/>
      <c r="H545" s="55"/>
      <c r="I54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45" s="55"/>
    </row>
    <row r="546" spans="1:10" ht="13.95" customHeight="1">
      <c r="A546" s="86">
        <v>544</v>
      </c>
      <c r="B546" s="54"/>
      <c r="C546" s="55"/>
      <c r="D546" s="55"/>
      <c r="E546" s="56"/>
      <c r="F546" s="83"/>
      <c r="G546" s="57"/>
      <c r="H546" s="55"/>
      <c r="I54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46" s="55"/>
    </row>
    <row r="547" spans="1:10" ht="13.95" customHeight="1">
      <c r="A547" s="86">
        <v>545</v>
      </c>
      <c r="B547" s="54"/>
      <c r="C547" s="55"/>
      <c r="D547" s="55"/>
      <c r="E547" s="56"/>
      <c r="F547" s="83"/>
      <c r="G547" s="57"/>
      <c r="H547" s="55"/>
      <c r="I54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47" s="55"/>
    </row>
    <row r="548" spans="1:10" ht="13.95" customHeight="1">
      <c r="A548" s="86">
        <v>546</v>
      </c>
      <c r="B548" s="54"/>
      <c r="C548" s="55"/>
      <c r="D548" s="55"/>
      <c r="E548" s="56"/>
      <c r="F548" s="83"/>
      <c r="G548" s="57"/>
      <c r="H548" s="55"/>
      <c r="I54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48" s="55"/>
    </row>
    <row r="549" spans="1:10" ht="13.95" customHeight="1">
      <c r="A549" s="86">
        <v>547</v>
      </c>
      <c r="B549" s="54"/>
      <c r="C549" s="55"/>
      <c r="D549" s="55"/>
      <c r="E549" s="56"/>
      <c r="F549" s="83"/>
      <c r="G549" s="57"/>
      <c r="H549" s="55"/>
      <c r="I54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49" s="55"/>
    </row>
    <row r="550" spans="1:10" ht="13.95" customHeight="1">
      <c r="A550" s="86">
        <v>548</v>
      </c>
      <c r="B550" s="54"/>
      <c r="C550" s="55"/>
      <c r="D550" s="55"/>
      <c r="E550" s="56"/>
      <c r="F550" s="83"/>
      <c r="G550" s="57"/>
      <c r="H550" s="55"/>
      <c r="I55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50" s="55"/>
    </row>
    <row r="551" spans="1:10" ht="13.95" customHeight="1">
      <c r="A551" s="86">
        <v>549</v>
      </c>
      <c r="B551" s="54"/>
      <c r="C551" s="55"/>
      <c r="D551" s="55"/>
      <c r="E551" s="56"/>
      <c r="F551" s="83"/>
      <c r="G551" s="57"/>
      <c r="H551" s="55"/>
      <c r="I55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51" s="55"/>
    </row>
    <row r="552" spans="1:10" ht="13.95" customHeight="1">
      <c r="A552" s="86">
        <v>550</v>
      </c>
      <c r="B552" s="54"/>
      <c r="C552" s="55"/>
      <c r="D552" s="55"/>
      <c r="E552" s="56"/>
      <c r="F552" s="83"/>
      <c r="G552" s="57"/>
      <c r="H552" s="55"/>
      <c r="I55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52" s="55"/>
    </row>
    <row r="553" spans="1:10" ht="13.95" customHeight="1">
      <c r="A553" s="86">
        <v>551</v>
      </c>
      <c r="B553" s="54"/>
      <c r="C553" s="55"/>
      <c r="D553" s="55"/>
      <c r="E553" s="56"/>
      <c r="F553" s="83"/>
      <c r="G553" s="57"/>
      <c r="H553" s="55"/>
      <c r="I55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53" s="55"/>
    </row>
    <row r="554" spans="1:10" ht="13.95" customHeight="1">
      <c r="A554" s="86">
        <v>552</v>
      </c>
      <c r="B554" s="54"/>
      <c r="C554" s="55"/>
      <c r="D554" s="55"/>
      <c r="E554" s="56"/>
      <c r="F554" s="83"/>
      <c r="G554" s="57"/>
      <c r="H554" s="55"/>
      <c r="I55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54" s="55"/>
    </row>
    <row r="555" spans="1:10" ht="13.95" customHeight="1">
      <c r="A555" s="86">
        <v>553</v>
      </c>
      <c r="B555" s="54"/>
      <c r="C555" s="55"/>
      <c r="D555" s="55"/>
      <c r="E555" s="56"/>
      <c r="F555" s="83"/>
      <c r="G555" s="57"/>
      <c r="H555" s="55"/>
      <c r="I55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55" s="55"/>
    </row>
    <row r="556" spans="1:10" ht="13.95" customHeight="1">
      <c r="A556" s="86">
        <v>554</v>
      </c>
      <c r="B556" s="54"/>
      <c r="C556" s="55"/>
      <c r="D556" s="55"/>
      <c r="E556" s="56"/>
      <c r="F556" s="83"/>
      <c r="G556" s="57"/>
      <c r="H556" s="55"/>
      <c r="I55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56" s="55"/>
    </row>
    <row r="557" spans="1:10" ht="13.95" customHeight="1">
      <c r="A557" s="86">
        <v>555</v>
      </c>
      <c r="B557" s="54"/>
      <c r="C557" s="55"/>
      <c r="D557" s="55"/>
      <c r="E557" s="56"/>
      <c r="F557" s="83"/>
      <c r="G557" s="57"/>
      <c r="H557" s="55"/>
      <c r="I55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57" s="55"/>
    </row>
    <row r="558" spans="1:10" ht="13.95" customHeight="1">
      <c r="A558" s="86">
        <v>556</v>
      </c>
      <c r="B558" s="54"/>
      <c r="C558" s="55"/>
      <c r="D558" s="55"/>
      <c r="E558" s="56"/>
      <c r="F558" s="83"/>
      <c r="G558" s="57"/>
      <c r="H558" s="55"/>
      <c r="I55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58" s="55"/>
    </row>
    <row r="559" spans="1:10" ht="13.95" customHeight="1">
      <c r="A559" s="86">
        <v>557</v>
      </c>
      <c r="B559" s="54"/>
      <c r="C559" s="55"/>
      <c r="D559" s="55"/>
      <c r="E559" s="56"/>
      <c r="F559" s="83"/>
      <c r="G559" s="57"/>
      <c r="H559" s="55"/>
      <c r="I55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59" s="55"/>
    </row>
    <row r="560" spans="1:10" ht="13.95" customHeight="1">
      <c r="A560" s="86">
        <v>558</v>
      </c>
      <c r="B560" s="54"/>
      <c r="C560" s="55"/>
      <c r="D560" s="55"/>
      <c r="E560" s="56"/>
      <c r="F560" s="83"/>
      <c r="G560" s="57"/>
      <c r="H560" s="55"/>
      <c r="I56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60" s="55"/>
    </row>
    <row r="561" spans="1:10" ht="13.95" customHeight="1">
      <c r="A561" s="86">
        <v>559</v>
      </c>
      <c r="B561" s="54"/>
      <c r="C561" s="55"/>
      <c r="D561" s="55"/>
      <c r="E561" s="56"/>
      <c r="F561" s="83"/>
      <c r="G561" s="57"/>
      <c r="H561" s="55"/>
      <c r="I56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61" s="55"/>
    </row>
    <row r="562" spans="1:10" ht="13.95" customHeight="1">
      <c r="A562" s="86">
        <v>560</v>
      </c>
      <c r="B562" s="54"/>
      <c r="C562" s="55"/>
      <c r="D562" s="55"/>
      <c r="E562" s="56"/>
      <c r="F562" s="83"/>
      <c r="G562" s="57"/>
      <c r="H562" s="55"/>
      <c r="I56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62" s="55"/>
    </row>
    <row r="563" spans="1:10" ht="13.95" customHeight="1">
      <c r="A563" s="86">
        <v>561</v>
      </c>
      <c r="B563" s="54"/>
      <c r="C563" s="55"/>
      <c r="D563" s="55"/>
      <c r="E563" s="56"/>
      <c r="F563" s="83"/>
      <c r="G563" s="57"/>
      <c r="H563" s="55"/>
      <c r="I56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63" s="55"/>
    </row>
    <row r="564" spans="1:10" ht="13.95" customHeight="1">
      <c r="A564" s="86">
        <v>562</v>
      </c>
      <c r="B564" s="54"/>
      <c r="C564" s="55"/>
      <c r="D564" s="55"/>
      <c r="E564" s="56"/>
      <c r="F564" s="83"/>
      <c r="G564" s="57"/>
      <c r="H564" s="55"/>
      <c r="I56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64" s="55"/>
    </row>
    <row r="565" spans="1:10" ht="13.95" customHeight="1">
      <c r="A565" s="86">
        <v>563</v>
      </c>
      <c r="B565" s="54"/>
      <c r="C565" s="55"/>
      <c r="D565" s="55"/>
      <c r="E565" s="56"/>
      <c r="F565" s="83"/>
      <c r="G565" s="57"/>
      <c r="H565" s="55"/>
      <c r="I56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65" s="55"/>
    </row>
    <row r="566" spans="1:10" ht="13.95" customHeight="1">
      <c r="A566" s="86">
        <v>564</v>
      </c>
      <c r="B566" s="54"/>
      <c r="C566" s="55"/>
      <c r="D566" s="55"/>
      <c r="E566" s="56"/>
      <c r="F566" s="83"/>
      <c r="G566" s="57"/>
      <c r="H566" s="55"/>
      <c r="I56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66" s="55"/>
    </row>
    <row r="567" spans="1:10" ht="13.95" customHeight="1">
      <c r="A567" s="86">
        <v>565</v>
      </c>
      <c r="B567" s="54"/>
      <c r="C567" s="55"/>
      <c r="D567" s="55"/>
      <c r="E567" s="56"/>
      <c r="F567" s="83"/>
      <c r="G567" s="57"/>
      <c r="H567" s="55"/>
      <c r="I56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67" s="55"/>
    </row>
    <row r="568" spans="1:10" ht="13.95" customHeight="1">
      <c r="A568" s="86">
        <v>566</v>
      </c>
      <c r="B568" s="54"/>
      <c r="C568" s="55"/>
      <c r="D568" s="55"/>
      <c r="E568" s="56"/>
      <c r="F568" s="83"/>
      <c r="G568" s="57"/>
      <c r="H568" s="55"/>
      <c r="I56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68" s="55"/>
    </row>
    <row r="569" spans="1:10" ht="13.95" customHeight="1">
      <c r="A569" s="86">
        <v>567</v>
      </c>
      <c r="B569" s="54"/>
      <c r="C569" s="55"/>
      <c r="D569" s="55"/>
      <c r="E569" s="56"/>
      <c r="F569" s="83"/>
      <c r="G569" s="57"/>
      <c r="H569" s="55"/>
      <c r="I56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69" s="55"/>
    </row>
    <row r="570" spans="1:10" ht="13.95" customHeight="1">
      <c r="A570" s="86">
        <v>568</v>
      </c>
      <c r="B570" s="54"/>
      <c r="C570" s="55"/>
      <c r="D570" s="55"/>
      <c r="E570" s="56"/>
      <c r="F570" s="83"/>
      <c r="G570" s="57"/>
      <c r="H570" s="55"/>
      <c r="I57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70" s="55"/>
    </row>
    <row r="571" spans="1:10" ht="13.95" customHeight="1">
      <c r="A571" s="86">
        <v>569</v>
      </c>
      <c r="B571" s="54"/>
      <c r="C571" s="55"/>
      <c r="D571" s="55"/>
      <c r="E571" s="56"/>
      <c r="F571" s="83"/>
      <c r="G571" s="57"/>
      <c r="H571" s="55"/>
      <c r="I57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71" s="55"/>
    </row>
    <row r="572" spans="1:10" ht="13.95" customHeight="1">
      <c r="A572" s="86">
        <v>570</v>
      </c>
      <c r="B572" s="54"/>
      <c r="C572" s="55"/>
      <c r="D572" s="55"/>
      <c r="E572" s="56"/>
      <c r="F572" s="83"/>
      <c r="G572" s="57"/>
      <c r="H572" s="55"/>
      <c r="I57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72" s="55"/>
    </row>
    <row r="573" spans="1:10" ht="13.95" customHeight="1">
      <c r="A573" s="86">
        <v>571</v>
      </c>
      <c r="B573" s="54"/>
      <c r="C573" s="55"/>
      <c r="D573" s="55"/>
      <c r="E573" s="56"/>
      <c r="F573" s="83"/>
      <c r="G573" s="57"/>
      <c r="H573" s="55"/>
      <c r="I57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73" s="55"/>
    </row>
    <row r="574" spans="1:10" ht="13.95" customHeight="1">
      <c r="A574" s="86">
        <v>572</v>
      </c>
      <c r="B574" s="54"/>
      <c r="C574" s="55"/>
      <c r="D574" s="55"/>
      <c r="E574" s="56"/>
      <c r="F574" s="83"/>
      <c r="G574" s="57"/>
      <c r="H574" s="55"/>
      <c r="I57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74" s="55"/>
    </row>
    <row r="575" spans="1:10" ht="13.95" customHeight="1">
      <c r="A575" s="86">
        <v>573</v>
      </c>
      <c r="B575" s="54"/>
      <c r="C575" s="55"/>
      <c r="D575" s="55"/>
      <c r="E575" s="56"/>
      <c r="F575" s="83"/>
      <c r="G575" s="57"/>
      <c r="H575" s="55"/>
      <c r="I57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75" s="55"/>
    </row>
    <row r="576" spans="1:10" ht="13.95" customHeight="1">
      <c r="A576" s="86">
        <v>574</v>
      </c>
      <c r="B576" s="54"/>
      <c r="C576" s="55"/>
      <c r="D576" s="55"/>
      <c r="E576" s="56"/>
      <c r="F576" s="83"/>
      <c r="G576" s="57"/>
      <c r="H576" s="55"/>
      <c r="I57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76" s="55"/>
    </row>
    <row r="577" spans="1:10" ht="13.95" customHeight="1">
      <c r="A577" s="86">
        <v>575</v>
      </c>
      <c r="B577" s="54"/>
      <c r="C577" s="55"/>
      <c r="D577" s="55"/>
      <c r="E577" s="56"/>
      <c r="F577" s="83"/>
      <c r="G577" s="57"/>
      <c r="H577" s="55"/>
      <c r="I57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77" s="55"/>
    </row>
    <row r="578" spans="1:10" ht="13.95" customHeight="1">
      <c r="A578" s="86">
        <v>576</v>
      </c>
      <c r="B578" s="54"/>
      <c r="C578" s="55"/>
      <c r="D578" s="55"/>
      <c r="E578" s="56"/>
      <c r="F578" s="83"/>
      <c r="G578" s="57"/>
      <c r="H578" s="55"/>
      <c r="I57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78" s="55"/>
    </row>
    <row r="579" spans="1:10" ht="13.95" customHeight="1">
      <c r="A579" s="86">
        <v>577</v>
      </c>
      <c r="B579" s="54"/>
      <c r="C579" s="55"/>
      <c r="D579" s="55"/>
      <c r="E579" s="56"/>
      <c r="F579" s="83"/>
      <c r="G579" s="57"/>
      <c r="H579" s="55"/>
      <c r="I57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79" s="55"/>
    </row>
    <row r="580" spans="1:10" ht="13.95" customHeight="1">
      <c r="A580" s="86">
        <v>578</v>
      </c>
      <c r="B580" s="54"/>
      <c r="C580" s="55"/>
      <c r="D580" s="55"/>
      <c r="E580" s="56"/>
      <c r="F580" s="83"/>
      <c r="G580" s="57"/>
      <c r="H580" s="55"/>
      <c r="I58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80" s="55"/>
    </row>
    <row r="581" spans="1:10" ht="13.95" customHeight="1">
      <c r="A581" s="86">
        <v>579</v>
      </c>
      <c r="B581" s="54"/>
      <c r="C581" s="55"/>
      <c r="D581" s="55"/>
      <c r="E581" s="56"/>
      <c r="F581" s="83"/>
      <c r="G581" s="57"/>
      <c r="H581" s="55"/>
      <c r="I58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81" s="55"/>
    </row>
    <row r="582" spans="1:10" ht="13.95" customHeight="1">
      <c r="A582" s="86">
        <v>580</v>
      </c>
      <c r="B582" s="54"/>
      <c r="C582" s="55"/>
      <c r="D582" s="55"/>
      <c r="E582" s="56"/>
      <c r="F582" s="83"/>
      <c r="G582" s="57"/>
      <c r="H582" s="55"/>
      <c r="I58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82" s="55"/>
    </row>
    <row r="583" spans="1:10" ht="13.95" customHeight="1">
      <c r="A583" s="86">
        <v>581</v>
      </c>
      <c r="B583" s="54"/>
      <c r="C583" s="55"/>
      <c r="D583" s="55"/>
      <c r="E583" s="56"/>
      <c r="F583" s="83"/>
      <c r="G583" s="57"/>
      <c r="H583" s="55"/>
      <c r="I58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83" s="55"/>
    </row>
    <row r="584" spans="1:10" ht="13.95" customHeight="1">
      <c r="A584" s="86">
        <v>582</v>
      </c>
      <c r="B584" s="54"/>
      <c r="C584" s="55"/>
      <c r="D584" s="55"/>
      <c r="E584" s="56"/>
      <c r="F584" s="83"/>
      <c r="G584" s="57"/>
      <c r="H584" s="55"/>
      <c r="I58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84" s="55"/>
    </row>
    <row r="585" spans="1:10" ht="13.95" customHeight="1">
      <c r="A585" s="86">
        <v>583</v>
      </c>
      <c r="B585" s="54"/>
      <c r="C585" s="55"/>
      <c r="D585" s="55"/>
      <c r="E585" s="56"/>
      <c r="F585" s="83"/>
      <c r="G585" s="57"/>
      <c r="H585" s="55"/>
      <c r="I58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85" s="55"/>
    </row>
    <row r="586" spans="1:10" ht="13.95" customHeight="1">
      <c r="A586" s="86">
        <v>584</v>
      </c>
      <c r="B586" s="54"/>
      <c r="C586" s="55"/>
      <c r="D586" s="55"/>
      <c r="E586" s="56"/>
      <c r="F586" s="83"/>
      <c r="G586" s="57"/>
      <c r="H586" s="55"/>
      <c r="I58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86" s="55"/>
    </row>
    <row r="587" spans="1:10" ht="13.95" customHeight="1">
      <c r="A587" s="86">
        <v>585</v>
      </c>
      <c r="B587" s="54"/>
      <c r="C587" s="55"/>
      <c r="D587" s="55"/>
      <c r="E587" s="56"/>
      <c r="F587" s="83"/>
      <c r="G587" s="57"/>
      <c r="H587" s="55"/>
      <c r="I58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87" s="55"/>
    </row>
    <row r="588" spans="1:10" ht="13.95" customHeight="1">
      <c r="A588" s="86">
        <v>586</v>
      </c>
      <c r="B588" s="54"/>
      <c r="C588" s="55"/>
      <c r="D588" s="55"/>
      <c r="E588" s="56"/>
      <c r="F588" s="83"/>
      <c r="G588" s="57"/>
      <c r="H588" s="55"/>
      <c r="I58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88" s="55"/>
    </row>
    <row r="589" spans="1:10" ht="13.95" customHeight="1">
      <c r="A589" s="86">
        <v>587</v>
      </c>
      <c r="B589" s="54"/>
      <c r="C589" s="55"/>
      <c r="D589" s="55"/>
      <c r="E589" s="56"/>
      <c r="F589" s="83"/>
      <c r="G589" s="57"/>
      <c r="H589" s="55"/>
      <c r="I58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89" s="55"/>
    </row>
    <row r="590" spans="1:10" ht="13.95" customHeight="1">
      <c r="A590" s="86">
        <v>588</v>
      </c>
      <c r="B590" s="54"/>
      <c r="C590" s="55"/>
      <c r="D590" s="55"/>
      <c r="E590" s="56"/>
      <c r="F590" s="83"/>
      <c r="G590" s="57"/>
      <c r="H590" s="55"/>
      <c r="I59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90" s="55"/>
    </row>
    <row r="591" spans="1:10" ht="13.95" customHeight="1">
      <c r="A591" s="86">
        <v>589</v>
      </c>
      <c r="B591" s="54"/>
      <c r="C591" s="55"/>
      <c r="D591" s="55"/>
      <c r="E591" s="56"/>
      <c r="F591" s="83"/>
      <c r="G591" s="57"/>
      <c r="H591" s="55"/>
      <c r="I59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91" s="55"/>
    </row>
    <row r="592" spans="1:10" ht="13.95" customHeight="1">
      <c r="A592" s="86">
        <v>590</v>
      </c>
      <c r="B592" s="54"/>
      <c r="C592" s="55"/>
      <c r="D592" s="55"/>
      <c r="E592" s="56"/>
      <c r="F592" s="83"/>
      <c r="G592" s="57"/>
      <c r="H592" s="55"/>
      <c r="I59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92" s="55"/>
    </row>
    <row r="593" spans="1:10" ht="13.95" customHeight="1">
      <c r="A593" s="86">
        <v>591</v>
      </c>
      <c r="B593" s="54"/>
      <c r="C593" s="55"/>
      <c r="D593" s="55"/>
      <c r="E593" s="56"/>
      <c r="F593" s="83"/>
      <c r="G593" s="57"/>
      <c r="H593" s="55"/>
      <c r="I59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93" s="55"/>
    </row>
    <row r="594" spans="1:10" ht="13.95" customHeight="1">
      <c r="A594" s="86">
        <v>592</v>
      </c>
      <c r="B594" s="54"/>
      <c r="C594" s="55"/>
      <c r="D594" s="55"/>
      <c r="E594" s="56"/>
      <c r="F594" s="83"/>
      <c r="G594" s="57"/>
      <c r="H594" s="55"/>
      <c r="I59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94" s="55"/>
    </row>
    <row r="595" spans="1:10" ht="13.95" customHeight="1">
      <c r="A595" s="86">
        <v>593</v>
      </c>
      <c r="B595" s="54"/>
      <c r="C595" s="55"/>
      <c r="D595" s="55"/>
      <c r="E595" s="56"/>
      <c r="F595" s="83"/>
      <c r="G595" s="57"/>
      <c r="H595" s="55"/>
      <c r="I59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95" s="55"/>
    </row>
    <row r="596" spans="1:10" ht="13.95" customHeight="1">
      <c r="A596" s="86">
        <v>594</v>
      </c>
      <c r="B596" s="54"/>
      <c r="C596" s="55"/>
      <c r="D596" s="55"/>
      <c r="E596" s="56"/>
      <c r="F596" s="83"/>
      <c r="G596" s="57"/>
      <c r="H596" s="55"/>
      <c r="I59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96" s="55"/>
    </row>
    <row r="597" spans="1:10" ht="13.95" customHeight="1">
      <c r="A597" s="86">
        <v>595</v>
      </c>
      <c r="B597" s="54"/>
      <c r="C597" s="55"/>
      <c r="D597" s="55"/>
      <c r="E597" s="56"/>
      <c r="F597" s="83"/>
      <c r="G597" s="57"/>
      <c r="H597" s="55"/>
      <c r="I59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97" s="55"/>
    </row>
    <row r="598" spans="1:10" ht="13.95" customHeight="1">
      <c r="A598" s="86">
        <v>596</v>
      </c>
      <c r="B598" s="54"/>
      <c r="C598" s="55"/>
      <c r="D598" s="55"/>
      <c r="E598" s="56"/>
      <c r="F598" s="83"/>
      <c r="G598" s="57"/>
      <c r="H598" s="55"/>
      <c r="I59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98" s="55"/>
    </row>
    <row r="599" spans="1:10" ht="13.95" customHeight="1">
      <c r="A599" s="86">
        <v>597</v>
      </c>
      <c r="B599" s="54"/>
      <c r="C599" s="55"/>
      <c r="D599" s="55"/>
      <c r="E599" s="56"/>
      <c r="F599" s="83"/>
      <c r="G599" s="57"/>
      <c r="H599" s="55"/>
      <c r="I59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599" s="55"/>
    </row>
    <row r="600" spans="1:10" ht="13.95" customHeight="1">
      <c r="A600" s="86">
        <v>598</v>
      </c>
      <c r="B600" s="54"/>
      <c r="C600" s="55"/>
      <c r="D600" s="55"/>
      <c r="E600" s="56"/>
      <c r="F600" s="83"/>
      <c r="G600" s="57"/>
      <c r="H600" s="55"/>
      <c r="I600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00" s="55"/>
    </row>
    <row r="601" spans="1:10" ht="13.95" customHeight="1">
      <c r="A601" s="86">
        <v>599</v>
      </c>
      <c r="B601" s="54"/>
      <c r="C601" s="55"/>
      <c r="D601" s="55"/>
      <c r="E601" s="56"/>
      <c r="F601" s="83"/>
      <c r="G601" s="57"/>
      <c r="H601" s="55"/>
      <c r="I601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01" s="55"/>
    </row>
    <row r="602" spans="1:10" ht="13.95" customHeight="1">
      <c r="A602" s="86">
        <v>600</v>
      </c>
      <c r="B602" s="54"/>
      <c r="C602" s="55"/>
      <c r="D602" s="55"/>
      <c r="E602" s="56"/>
      <c r="F602" s="83"/>
      <c r="G602" s="57"/>
      <c r="H602" s="55"/>
      <c r="I602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02" s="55"/>
    </row>
    <row r="603" spans="1:10" ht="13.95" customHeight="1">
      <c r="A603" s="86">
        <v>601</v>
      </c>
      <c r="B603" s="54"/>
      <c r="C603" s="55"/>
      <c r="D603" s="55"/>
      <c r="E603" s="56"/>
      <c r="F603" s="83"/>
      <c r="G603" s="57"/>
      <c r="H603" s="55"/>
      <c r="I603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03" s="55"/>
    </row>
    <row r="604" spans="1:10" ht="13.95" customHeight="1">
      <c r="A604" s="86">
        <v>602</v>
      </c>
      <c r="B604" s="54"/>
      <c r="C604" s="55"/>
      <c r="D604" s="55"/>
      <c r="E604" s="56"/>
      <c r="F604" s="83"/>
      <c r="G604" s="57"/>
      <c r="H604" s="55"/>
      <c r="I604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04" s="55"/>
    </row>
    <row r="605" spans="1:10" ht="13.95" customHeight="1">
      <c r="A605" s="86">
        <v>603</v>
      </c>
      <c r="B605" s="54"/>
      <c r="C605" s="55"/>
      <c r="D605" s="55"/>
      <c r="E605" s="56"/>
      <c r="F605" s="83"/>
      <c r="G605" s="57"/>
      <c r="H605" s="55"/>
      <c r="I605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05" s="55"/>
    </row>
    <row r="606" spans="1:10" ht="13.95" customHeight="1">
      <c r="A606" s="86">
        <v>604</v>
      </c>
      <c r="B606" s="54"/>
      <c r="C606" s="55"/>
      <c r="D606" s="55"/>
      <c r="E606" s="56"/>
      <c r="F606" s="83"/>
      <c r="G606" s="57"/>
      <c r="H606" s="55"/>
      <c r="I606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06" s="55"/>
    </row>
    <row r="607" spans="1:10" ht="13.95" customHeight="1">
      <c r="A607" s="86">
        <v>605</v>
      </c>
      <c r="B607" s="54"/>
      <c r="C607" s="55"/>
      <c r="D607" s="55"/>
      <c r="E607" s="56"/>
      <c r="F607" s="83"/>
      <c r="G607" s="57"/>
      <c r="H607" s="55"/>
      <c r="I607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07" s="55"/>
    </row>
    <row r="608" spans="1:10" ht="13.95" customHeight="1">
      <c r="A608" s="86">
        <v>606</v>
      </c>
      <c r="B608" s="54"/>
      <c r="C608" s="55"/>
      <c r="D608" s="55"/>
      <c r="E608" s="56"/>
      <c r="F608" s="83"/>
      <c r="G608" s="57"/>
      <c r="H608" s="55"/>
      <c r="I608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08" s="55"/>
    </row>
    <row r="609" spans="1:14" ht="13.95" customHeight="1">
      <c r="A609" s="86">
        <v>607</v>
      </c>
      <c r="B609" s="54"/>
      <c r="C609" s="55"/>
      <c r="D609" s="55"/>
      <c r="E609" s="56"/>
      <c r="F609" s="83"/>
      <c r="G609" s="57"/>
      <c r="H609" s="55"/>
      <c r="I609" s="18" t="str">
        <f>IF(AND(テーブル13459462323323232[[#This Row],[列6]]&lt;&gt;0,テーブル13459462323323232[[#This Row],[列7]]&lt;&gt;""),ROUND(_xlfn.XLOOKUP(テーブル13459462323323232[[#This Row],[列7]],$L$5:$L$9,$M$5:$M$9)*テーブル13459462323323232[[#This Row],[列6]],0),"")</f>
        <v/>
      </c>
      <c r="J609" s="55"/>
    </row>
    <row r="610" spans="1:14" ht="13.2" customHeight="1">
      <c r="A610" s="87" t="s">
        <v>60</v>
      </c>
      <c r="B610" s="78"/>
      <c r="C610" s="79"/>
      <c r="D610" s="79"/>
      <c r="E610" s="80"/>
      <c r="F610" s="81"/>
      <c r="G610" s="82"/>
      <c r="H610" s="80"/>
      <c r="I610" s="19"/>
      <c r="J610" s="79"/>
      <c r="K610" s="2"/>
      <c r="L610" s="2"/>
      <c r="M610" s="2"/>
      <c r="N610" s="1"/>
    </row>
  </sheetData>
  <sheetProtection algorithmName="SHA-512" hashValue="6QTtmjFwoRru0YH+MMxPxO0Nqs5t+OnjG1v2dBALP7zUf5+bgak/MjYXVOfDz3C8vzIME9rRBR84Ebn9SlkTUw==" saltValue="ku5s8kMyLwDBAFBlwFzB1A==" spinCount="100000" sheet="1" selectLockedCells="1"/>
  <dataConsolidate>
    <dataRefs count="1">
      <dataRef ref="H3:I274" sheet="EXCEL家計簿(カンボジア_プノンペン）" r:id="rId1"/>
    </dataRefs>
  </dataConsolidate>
  <mergeCells count="4">
    <mergeCell ref="M26:O26"/>
    <mergeCell ref="N43:O43"/>
    <mergeCell ref="N44:O44"/>
    <mergeCell ref="L61:N61"/>
  </mergeCells>
  <dataValidations count="7">
    <dataValidation type="list" allowBlank="1" sqref="G610" xr:uid="{81048B76-090A-4CC9-8B89-0A3C00323449}">
      <formula1>$L$5:$L$9</formula1>
    </dataValidation>
    <dataValidation type="list" allowBlank="1" sqref="C3:C610" xr:uid="{87CCA568-640D-4F3E-A756-E61ABE000BA6}">
      <formula1>$M$12:$M$22</formula1>
    </dataValidation>
    <dataValidation type="list" allowBlank="1" sqref="E3:E610" xr:uid="{0AC0CBE0-884E-40A7-894B-DF2A87946166}">
      <formula1>$L$12:$L$16</formula1>
    </dataValidation>
    <dataValidation type="list" allowBlank="1" sqref="H610" xr:uid="{C474CBAE-6935-4B03-A845-F2D218C1C4E8}">
      <formula1>$O$25:$O$37</formula1>
    </dataValidation>
    <dataValidation type="list" allowBlank="1" sqref="D3:D610" xr:uid="{0AB28256-6B6D-4CCF-B5CD-726A056F1A6D}">
      <formula1>$O$5:$O$22</formula1>
    </dataValidation>
    <dataValidation type="list" allowBlank="1" showErrorMessage="1" errorTitle="ご注意" error="必ず、費目から選んでください！" promptTitle="コメント" prompt="必ず、費目から選んでください！" sqref="H3:H609" xr:uid="{D92A69D4-7C04-4C21-97F6-44F7CAF7ABD0}">
      <formula1>$O$28:$O$41</formula1>
    </dataValidation>
    <dataValidation type="list" allowBlank="1" showErrorMessage="1" errorTitle="単位設定ミス" error="セルL5～9に設定した通貨を指定してください。" sqref="G3:G609" xr:uid="{C4AB8A53-B2AD-41BB-8A4A-AD829ABEC696}">
      <formula1>$L$5:$L$9</formula1>
    </dataValidation>
  </dataValidations>
  <printOptions horizontalCentered="1"/>
  <pageMargins left="0.31496062992125989" right="0" top="0.55118110236220463" bottom="0" header="0.11811023622047243" footer="0"/>
  <pageSetup paperSize="9" orientation="landscape" horizontalDpi="4294967293" verticalDpi="0" r:id="rId2"/>
  <headerFooter>
    <oddHeader>&amp;C&amp;"ＭＳ Ｐ明朝,太字"&amp;16&amp;A&amp;R©岡村文雄</oddHeader>
  </headerFooter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簡易版家計簿</vt:lpstr>
      <vt:lpstr>簡易版家計簿!Print_Area</vt:lpstr>
      <vt:lpstr>簡易版家計簿!Print_Titles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岡村文雄</dc:creator>
  <cp:lastModifiedBy>     </cp:lastModifiedBy>
  <cp:lastPrinted>2024-08-26T19:44:58Z</cp:lastPrinted>
  <dcterms:created xsi:type="dcterms:W3CDTF">2024-08-03T02:10:43Z</dcterms:created>
  <dcterms:modified xsi:type="dcterms:W3CDTF">2024-09-24T01:34:30Z</dcterms:modified>
</cp:coreProperties>
</file>