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sdrill53\drill\gakunen\2nen\"/>
    </mc:Choice>
  </mc:AlternateContent>
  <xr:revisionPtr revIDLastSave="0" documentId="13_ncr:1_{7F97E3D5-2FEE-4E9D-BCF8-08BBAB0E9238}" xr6:coauthVersionLast="47" xr6:coauthVersionMax="47" xr10:uidLastSave="{00000000-0000-0000-0000-000000000000}"/>
  <bookViews>
    <workbookView xWindow="-110" yWindow="-110" windowWidth="38620" windowHeight="21100" tabRatio="793" xr2:uid="{00000000-000D-0000-FFFF-FFFF00000000}"/>
  </bookViews>
  <sheets>
    <sheet name="かけ算(1)①" sheetId="14" r:id="rId1"/>
    <sheet name="かけ算(1)②" sheetId="15" r:id="rId2"/>
    <sheet name="かけ算(2)①" sheetId="16" r:id="rId3"/>
    <sheet name="かけ算(2)② " sheetId="17" r:id="rId4"/>
    <sheet name="かけ算(2)③" sheetId="20" r:id="rId5"/>
    <sheet name="かけ算(2)④" sheetId="21" r:id="rId6"/>
    <sheet name="かけ算(2)⑤" sheetId="30" r:id="rId7"/>
    <sheet name="かけ算(2)⑥" sheetId="29" r:id="rId8"/>
    <sheet name="かけ算九九(18問)" sheetId="24" r:id="rId9"/>
    <sheet name="かけ算九九（36問)" sheetId="25" r:id="rId10"/>
    <sheet name="かけ算九九（72問）" sheetId="26" r:id="rId11"/>
    <sheet name="かけ算九九（逆10問）" sheetId="27" r:id="rId12"/>
    <sheet name="かけ算(3)" sheetId="22" r:id="rId13"/>
    <sheet name="長さ" sheetId="23" r:id="rId14"/>
    <sheet name="10000までの数" sheetId="18" r:id="rId15"/>
  </sheets>
  <definedNames>
    <definedName name="_xlnm.Print_Area" localSheetId="14">'10000までの数'!$A$1:$AI$66</definedName>
    <definedName name="_xlnm.Print_Area" localSheetId="0">'かけ算(1)①'!$A$1:$AI$69</definedName>
    <definedName name="_xlnm.Print_Area" localSheetId="1">'かけ算(1)②'!$A$1:$AI$48</definedName>
    <definedName name="_xlnm.Print_Area" localSheetId="2">'かけ算(2)①'!$A$1:$AI$67</definedName>
    <definedName name="_xlnm.Print_Area" localSheetId="3">'かけ算(2)② '!$A$1:$AI$48</definedName>
    <definedName name="_xlnm.Print_Area" localSheetId="4">'かけ算(2)③'!$A$1:$AI$68</definedName>
    <definedName name="_xlnm.Print_Area" localSheetId="5">'かけ算(2)④'!$A$1:$AI$48</definedName>
    <definedName name="_xlnm.Print_Area" localSheetId="6">'かけ算(2)⑤'!$A$1:$AI$48</definedName>
    <definedName name="_xlnm.Print_Area" localSheetId="7">'かけ算(2)⑥'!$A$1:$AI$48</definedName>
    <definedName name="_xlnm.Print_Area" localSheetId="12">'かけ算(3)'!$A$1:$AI$48</definedName>
    <definedName name="_xlnm.Print_Area" localSheetId="8">'かけ算九九(18問)'!$A$1:$P$42</definedName>
    <definedName name="_xlnm.Print_Area" localSheetId="9">'かけ算九九（36問)'!$A$1:$P$42</definedName>
    <definedName name="_xlnm.Print_Area" localSheetId="10">'かけ算九九（72問）'!$A$1:$AF$42</definedName>
    <definedName name="_xlnm.Print_Area" localSheetId="11">'かけ算九九（逆10問）'!$A$1:$K$46</definedName>
    <definedName name="_xlnm.Print_Area" localSheetId="13">長さ!$A$1:$AI$48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7" i="30" l="1"/>
  <c r="S21" i="30"/>
  <c r="S45" i="30" s="1"/>
  <c r="M47" i="30" s="1"/>
  <c r="I21" i="30"/>
  <c r="I45" i="30" s="1"/>
  <c r="I47" i="30" s="1"/>
  <c r="A29" i="30"/>
  <c r="B29" i="30"/>
  <c r="C29" i="30"/>
  <c r="D29" i="30"/>
  <c r="L29" i="30"/>
  <c r="A30" i="30"/>
  <c r="B30" i="30"/>
  <c r="C30" i="30"/>
  <c r="A31" i="30"/>
  <c r="B31" i="30"/>
  <c r="C31" i="30"/>
  <c r="D31" i="30"/>
  <c r="E31" i="30"/>
  <c r="F31" i="30"/>
  <c r="G31" i="30"/>
  <c r="H31" i="30"/>
  <c r="S31" i="30"/>
  <c r="T31" i="30"/>
  <c r="U31" i="30"/>
  <c r="V31" i="30"/>
  <c r="W31" i="30"/>
  <c r="X31" i="30"/>
  <c r="Y31" i="30"/>
  <c r="Z31" i="30"/>
  <c r="AA31" i="30"/>
  <c r="AB31" i="30"/>
  <c r="AC31" i="30"/>
  <c r="AD31" i="30"/>
  <c r="AE31" i="30"/>
  <c r="AF31" i="30"/>
  <c r="AG31" i="30"/>
  <c r="AH31" i="30"/>
  <c r="AI31" i="30"/>
  <c r="A32" i="30"/>
  <c r="B32" i="30"/>
  <c r="C32" i="30"/>
  <c r="D32" i="30"/>
  <c r="E32" i="30"/>
  <c r="F32" i="30"/>
  <c r="G32" i="30"/>
  <c r="H32" i="30"/>
  <c r="I32" i="30"/>
  <c r="J32" i="30"/>
  <c r="K32" i="30"/>
  <c r="L32" i="30"/>
  <c r="M32" i="30"/>
  <c r="N32" i="30"/>
  <c r="O32" i="30"/>
  <c r="P32" i="30"/>
  <c r="Q32" i="30"/>
  <c r="R32" i="30"/>
  <c r="S32" i="30"/>
  <c r="T32" i="30"/>
  <c r="U32" i="30"/>
  <c r="V32" i="30"/>
  <c r="W32" i="30"/>
  <c r="X32" i="30"/>
  <c r="Y32" i="30"/>
  <c r="Z32" i="30"/>
  <c r="AA32" i="30"/>
  <c r="AB32" i="30"/>
  <c r="AC32" i="30"/>
  <c r="AD32" i="30"/>
  <c r="AG32" i="30"/>
  <c r="AI32" i="30"/>
  <c r="A33" i="30"/>
  <c r="B33" i="30"/>
  <c r="C33" i="30"/>
  <c r="D33" i="30"/>
  <c r="L33" i="30"/>
  <c r="A34" i="30"/>
  <c r="B34" i="30"/>
  <c r="C34" i="30"/>
  <c r="D34" i="30"/>
  <c r="O34" i="30"/>
  <c r="AI34" i="30"/>
  <c r="A35" i="30"/>
  <c r="B35" i="30"/>
  <c r="C35" i="30"/>
  <c r="D35" i="30"/>
  <c r="AI35" i="30"/>
  <c r="A36" i="30"/>
  <c r="B36" i="30"/>
  <c r="C36" i="30"/>
  <c r="I36" i="30"/>
  <c r="J36" i="30"/>
  <c r="K36" i="30"/>
  <c r="L36" i="30"/>
  <c r="M36" i="30"/>
  <c r="N36" i="30"/>
  <c r="O36" i="30"/>
  <c r="P36" i="30"/>
  <c r="Q36" i="30"/>
  <c r="R36" i="30"/>
  <c r="S36" i="30"/>
  <c r="T36" i="30"/>
  <c r="U36" i="30"/>
  <c r="V36" i="30"/>
  <c r="W36" i="30"/>
  <c r="X36" i="30"/>
  <c r="Y36" i="30"/>
  <c r="Z36" i="30"/>
  <c r="AA36" i="30"/>
  <c r="AB36" i="30"/>
  <c r="AC36" i="30"/>
  <c r="AD36" i="30"/>
  <c r="AE36" i="30"/>
  <c r="AF36" i="30"/>
  <c r="AG36" i="30"/>
  <c r="AH36" i="30"/>
  <c r="AI36" i="30"/>
  <c r="A37" i="30"/>
  <c r="B37" i="30"/>
  <c r="C37" i="30"/>
  <c r="D37" i="30"/>
  <c r="E37" i="30"/>
  <c r="F37" i="30"/>
  <c r="G37" i="30"/>
  <c r="H37" i="30"/>
  <c r="S37" i="30"/>
  <c r="T37" i="30"/>
  <c r="U37" i="30"/>
  <c r="V37" i="30"/>
  <c r="W37" i="30"/>
  <c r="X37" i="30"/>
  <c r="Y37" i="30"/>
  <c r="Z37" i="30"/>
  <c r="AA37" i="30"/>
  <c r="AB37" i="30"/>
  <c r="AC37" i="30"/>
  <c r="AD37" i="30"/>
  <c r="AE37" i="30"/>
  <c r="AF37" i="30"/>
  <c r="AG37" i="30"/>
  <c r="AH37" i="30"/>
  <c r="AI37" i="30"/>
  <c r="A38" i="30"/>
  <c r="B38" i="30"/>
  <c r="C38" i="30"/>
  <c r="D38" i="30"/>
  <c r="E38" i="30"/>
  <c r="F38" i="30"/>
  <c r="G38" i="30"/>
  <c r="H38" i="30"/>
  <c r="I38" i="30"/>
  <c r="J38" i="30"/>
  <c r="K38" i="30"/>
  <c r="L38" i="30"/>
  <c r="M38" i="30"/>
  <c r="N38" i="30"/>
  <c r="O38" i="30"/>
  <c r="P38" i="30"/>
  <c r="Q38" i="30"/>
  <c r="R38" i="30"/>
  <c r="S38" i="30"/>
  <c r="T38" i="30"/>
  <c r="U38" i="30"/>
  <c r="V38" i="30"/>
  <c r="W38" i="30"/>
  <c r="X38" i="30"/>
  <c r="Y38" i="30"/>
  <c r="Z38" i="30"/>
  <c r="AA38" i="30"/>
  <c r="AB38" i="30"/>
  <c r="AC38" i="30"/>
  <c r="AD38" i="30"/>
  <c r="AG38" i="30"/>
  <c r="AI38" i="30"/>
  <c r="A39" i="30"/>
  <c r="B39" i="30"/>
  <c r="C39" i="30"/>
  <c r="D39" i="30"/>
  <c r="Q39" i="30"/>
  <c r="AI39" i="30"/>
  <c r="A40" i="30"/>
  <c r="B40" i="30"/>
  <c r="C40" i="30"/>
  <c r="D40" i="30"/>
  <c r="V40" i="30"/>
  <c r="AI40" i="30"/>
  <c r="A41" i="30"/>
  <c r="B41" i="30"/>
  <c r="C41" i="30"/>
  <c r="D41" i="30"/>
  <c r="AI41" i="30"/>
  <c r="A42" i="30"/>
  <c r="B42" i="30"/>
  <c r="C42" i="30"/>
  <c r="P42" i="30"/>
  <c r="Q42" i="30"/>
  <c r="R42" i="30"/>
  <c r="S42" i="30"/>
  <c r="T42" i="30"/>
  <c r="U42" i="30"/>
  <c r="V42" i="30"/>
  <c r="W42" i="30"/>
  <c r="X42" i="30"/>
  <c r="Y42" i="30"/>
  <c r="Z42" i="30"/>
  <c r="AA42" i="30"/>
  <c r="AB42" i="30"/>
  <c r="AC42" i="30"/>
  <c r="AD42" i="30"/>
  <c r="AE42" i="30"/>
  <c r="AF42" i="30"/>
  <c r="AG42" i="30"/>
  <c r="AH42" i="30"/>
  <c r="AI42" i="30"/>
  <c r="A43" i="30"/>
  <c r="B43" i="30"/>
  <c r="C43" i="30"/>
  <c r="D43" i="30"/>
  <c r="E43" i="30"/>
  <c r="F43" i="30"/>
  <c r="G43" i="30"/>
  <c r="H43" i="30"/>
  <c r="S43" i="30"/>
  <c r="T43" i="30"/>
  <c r="U43" i="30"/>
  <c r="V43" i="30"/>
  <c r="W43" i="30"/>
  <c r="X43" i="30"/>
  <c r="Y43" i="30"/>
  <c r="Z43" i="30"/>
  <c r="AA43" i="30"/>
  <c r="AB43" i="30"/>
  <c r="AC43" i="30"/>
  <c r="AD43" i="30"/>
  <c r="AE43" i="30"/>
  <c r="AF43" i="30"/>
  <c r="AG43" i="30"/>
  <c r="AH43" i="30"/>
  <c r="AI43" i="30"/>
  <c r="A44" i="30"/>
  <c r="B44" i="30"/>
  <c r="C44" i="30"/>
  <c r="D44" i="30"/>
  <c r="E44" i="30"/>
  <c r="F44" i="30"/>
  <c r="G44" i="30"/>
  <c r="H44" i="30"/>
  <c r="I44" i="30"/>
  <c r="J44" i="30"/>
  <c r="K44" i="30"/>
  <c r="L44" i="30"/>
  <c r="M44" i="30"/>
  <c r="N44" i="30"/>
  <c r="O44" i="30"/>
  <c r="P44" i="30"/>
  <c r="Q44" i="30"/>
  <c r="R44" i="30"/>
  <c r="S44" i="30"/>
  <c r="T44" i="30"/>
  <c r="U44" i="30"/>
  <c r="V44" i="30"/>
  <c r="W44" i="30"/>
  <c r="X44" i="30"/>
  <c r="Y44" i="30"/>
  <c r="Z44" i="30"/>
  <c r="AA44" i="30"/>
  <c r="AB44" i="30"/>
  <c r="AC44" i="30"/>
  <c r="AD44" i="30"/>
  <c r="AG44" i="30"/>
  <c r="AI44" i="30"/>
  <c r="A45" i="30"/>
  <c r="B45" i="30"/>
  <c r="C45" i="30"/>
  <c r="D45" i="30"/>
  <c r="K45" i="30"/>
  <c r="U45" i="30"/>
  <c r="A46" i="30"/>
  <c r="B46" i="30"/>
  <c r="C46" i="30"/>
  <c r="D46" i="30"/>
  <c r="A47" i="30"/>
  <c r="B47" i="30"/>
  <c r="C47" i="30"/>
  <c r="T47" i="30"/>
  <c r="U47" i="30"/>
  <c r="V47" i="30"/>
  <c r="W47" i="30"/>
  <c r="X47" i="30"/>
  <c r="Y47" i="30"/>
  <c r="Z47" i="30"/>
  <c r="AA47" i="30"/>
  <c r="AB47" i="30"/>
  <c r="AC47" i="30"/>
  <c r="AD47" i="30"/>
  <c r="AE47" i="30"/>
  <c r="AF47" i="30"/>
  <c r="AG47" i="30"/>
  <c r="AH47" i="30"/>
  <c r="AI47" i="30"/>
  <c r="A48" i="30"/>
  <c r="B48" i="30"/>
  <c r="C48" i="30"/>
  <c r="D48" i="30"/>
  <c r="E48" i="30"/>
  <c r="F48" i="30"/>
  <c r="G48" i="30"/>
  <c r="H48" i="30"/>
  <c r="I48" i="30"/>
  <c r="J48" i="30"/>
  <c r="K48" i="30"/>
  <c r="L48" i="30"/>
  <c r="M48" i="30"/>
  <c r="N48" i="30"/>
  <c r="O48" i="30"/>
  <c r="P48" i="30"/>
  <c r="Q48" i="30"/>
  <c r="R48" i="30"/>
  <c r="S48" i="30"/>
  <c r="T48" i="30"/>
  <c r="U48" i="30"/>
  <c r="V48" i="30"/>
  <c r="W48" i="30"/>
  <c r="X48" i="30"/>
  <c r="Y48" i="30"/>
  <c r="Z48" i="30"/>
  <c r="AA48" i="30"/>
  <c r="AB48" i="30"/>
  <c r="AC48" i="30"/>
  <c r="AD48" i="30"/>
  <c r="AG48" i="30"/>
  <c r="AI48" i="30"/>
  <c r="B49" i="30"/>
  <c r="C49" i="30"/>
  <c r="D49" i="30"/>
  <c r="E49" i="30"/>
  <c r="F49" i="30"/>
  <c r="G49" i="30"/>
  <c r="H49" i="30"/>
  <c r="I49" i="30"/>
  <c r="J49" i="30"/>
  <c r="K49" i="30"/>
  <c r="L49" i="30"/>
  <c r="M49" i="30"/>
  <c r="N49" i="30"/>
  <c r="O49" i="30"/>
  <c r="P49" i="30"/>
  <c r="Q49" i="30"/>
  <c r="R49" i="30"/>
  <c r="S49" i="30"/>
  <c r="T49" i="30"/>
  <c r="U49" i="30"/>
  <c r="V49" i="30"/>
  <c r="W49" i="30"/>
  <c r="X49" i="30"/>
  <c r="Y49" i="30"/>
  <c r="Z49" i="30"/>
  <c r="AA49" i="30"/>
  <c r="AB49" i="30"/>
  <c r="AC49" i="30"/>
  <c r="AD49" i="30"/>
  <c r="AE49" i="30"/>
  <c r="AF49" i="30"/>
  <c r="AG49" i="30"/>
  <c r="AH49" i="30"/>
  <c r="AI49" i="30"/>
  <c r="B28" i="30"/>
  <c r="C28" i="30"/>
  <c r="D28" i="30"/>
  <c r="L28" i="30"/>
  <c r="T16" i="30"/>
  <c r="T40" i="30" s="1"/>
  <c r="M43" i="30" s="1"/>
  <c r="O15" i="30"/>
  <c r="O39" i="30" s="1"/>
  <c r="I43" i="30" s="1"/>
  <c r="M10" i="30"/>
  <c r="M34" i="30" s="1"/>
  <c r="I37" i="30" s="1"/>
  <c r="J9" i="30"/>
  <c r="J33" i="30" s="1"/>
  <c r="M37" i="30" s="1"/>
  <c r="J5" i="30"/>
  <c r="J29" i="30" s="1"/>
  <c r="M31" i="30" s="1"/>
  <c r="J4" i="30"/>
  <c r="J28" i="30" s="1"/>
  <c r="I31" i="30" s="1"/>
  <c r="A28" i="30"/>
  <c r="A26" i="30"/>
  <c r="A49" i="30" s="1"/>
  <c r="A27" i="30"/>
  <c r="A25" i="30"/>
  <c r="T27" i="30"/>
  <c r="Q27" i="30"/>
  <c r="AG25" i="30"/>
  <c r="AE25" i="30"/>
  <c r="D25" i="30"/>
  <c r="S46" i="29"/>
  <c r="A30" i="29"/>
  <c r="B30" i="29"/>
  <c r="C30" i="29"/>
  <c r="D30" i="29"/>
  <c r="M30" i="29"/>
  <c r="A31" i="29"/>
  <c r="B31" i="29"/>
  <c r="C31" i="29"/>
  <c r="D31" i="29"/>
  <c r="AI31" i="29"/>
  <c r="A32" i="29"/>
  <c r="B32" i="29"/>
  <c r="C32" i="29"/>
  <c r="A33" i="29"/>
  <c r="B33" i="29"/>
  <c r="C33" i="29"/>
  <c r="D33" i="29"/>
  <c r="E33" i="29"/>
  <c r="F33" i="29"/>
  <c r="G33" i="29"/>
  <c r="H33" i="29"/>
  <c r="S33" i="29"/>
  <c r="T33" i="29"/>
  <c r="U33" i="29"/>
  <c r="V33" i="29"/>
  <c r="W33" i="29"/>
  <c r="X33" i="29"/>
  <c r="Y33" i="29"/>
  <c r="Z33" i="29"/>
  <c r="AA33" i="29"/>
  <c r="AB33" i="29"/>
  <c r="AC33" i="29"/>
  <c r="AD33" i="29"/>
  <c r="AE33" i="29"/>
  <c r="AF33" i="29"/>
  <c r="AG33" i="29"/>
  <c r="AH33" i="29"/>
  <c r="AI33" i="29"/>
  <c r="A34" i="29"/>
  <c r="B34" i="29"/>
  <c r="C34" i="29"/>
  <c r="D34" i="29"/>
  <c r="E34" i="29"/>
  <c r="F34" i="29"/>
  <c r="G34" i="29"/>
  <c r="H34" i="29"/>
  <c r="I34" i="29"/>
  <c r="J34" i="29"/>
  <c r="K34" i="29"/>
  <c r="L34" i="29"/>
  <c r="M34" i="29"/>
  <c r="N34" i="29"/>
  <c r="O34" i="29"/>
  <c r="P34" i="29"/>
  <c r="Q34" i="29"/>
  <c r="R34" i="29"/>
  <c r="S34" i="29"/>
  <c r="T34" i="29"/>
  <c r="U34" i="29"/>
  <c r="V34" i="29"/>
  <c r="W34" i="29"/>
  <c r="X34" i="29"/>
  <c r="Y34" i="29"/>
  <c r="Z34" i="29"/>
  <c r="AA34" i="29"/>
  <c r="AB34" i="29"/>
  <c r="AC34" i="29"/>
  <c r="AD34" i="29"/>
  <c r="AG34" i="29"/>
  <c r="AI34" i="29"/>
  <c r="A35" i="29"/>
  <c r="B35" i="29"/>
  <c r="C35" i="29"/>
  <c r="D35" i="29"/>
  <c r="E35" i="29"/>
  <c r="F35" i="29"/>
  <c r="G35" i="29"/>
  <c r="H35" i="29"/>
  <c r="I35" i="29"/>
  <c r="J35" i="29"/>
  <c r="K35" i="29"/>
  <c r="L35" i="29"/>
  <c r="M35" i="29"/>
  <c r="N35" i="29"/>
  <c r="O35" i="29"/>
  <c r="P35" i="29"/>
  <c r="Q35" i="29"/>
  <c r="R35" i="29"/>
  <c r="S35" i="29"/>
  <c r="T35" i="29"/>
  <c r="U35" i="29"/>
  <c r="V35" i="29"/>
  <c r="W35" i="29"/>
  <c r="X35" i="29"/>
  <c r="Y35" i="29"/>
  <c r="Z35" i="29"/>
  <c r="AA35" i="29"/>
  <c r="AB35" i="29"/>
  <c r="AC35" i="29"/>
  <c r="AD35" i="29"/>
  <c r="AE35" i="29"/>
  <c r="AF35" i="29"/>
  <c r="AG35" i="29"/>
  <c r="AH35" i="29"/>
  <c r="AI35" i="29"/>
  <c r="A36" i="29"/>
  <c r="B36" i="29"/>
  <c r="C36" i="29"/>
  <c r="D36" i="29"/>
  <c r="J36" i="29"/>
  <c r="T36" i="29"/>
  <c r="A37" i="29"/>
  <c r="B37" i="29"/>
  <c r="C37" i="29"/>
  <c r="F37" i="29"/>
  <c r="A38" i="29"/>
  <c r="B38" i="29"/>
  <c r="C38" i="29"/>
  <c r="D38" i="29"/>
  <c r="A39" i="29"/>
  <c r="B39" i="29"/>
  <c r="C39" i="29"/>
  <c r="S39" i="29"/>
  <c r="T39" i="29"/>
  <c r="U39" i="29"/>
  <c r="V39" i="29"/>
  <c r="W39" i="29"/>
  <c r="X39" i="29"/>
  <c r="Y39" i="29"/>
  <c r="Z39" i="29"/>
  <c r="AA39" i="29"/>
  <c r="AB39" i="29"/>
  <c r="AC39" i="29"/>
  <c r="AD39" i="29"/>
  <c r="AE39" i="29"/>
  <c r="AF39" i="29"/>
  <c r="AG39" i="29"/>
  <c r="AH39" i="29"/>
  <c r="AI39" i="29"/>
  <c r="A40" i="29"/>
  <c r="B40" i="29"/>
  <c r="C40" i="29"/>
  <c r="D40" i="29"/>
  <c r="E40" i="29"/>
  <c r="F40" i="29"/>
  <c r="G40" i="29"/>
  <c r="H40" i="29"/>
  <c r="T40" i="29"/>
  <c r="U40" i="29"/>
  <c r="V40" i="29"/>
  <c r="W40" i="29"/>
  <c r="X40" i="29"/>
  <c r="Y40" i="29"/>
  <c r="Z40" i="29"/>
  <c r="AA40" i="29"/>
  <c r="AB40" i="29"/>
  <c r="AC40" i="29"/>
  <c r="AD40" i="29"/>
  <c r="AE40" i="29"/>
  <c r="AF40" i="29"/>
  <c r="AG40" i="29"/>
  <c r="AH40" i="29"/>
  <c r="AI40" i="29"/>
  <c r="A41" i="29"/>
  <c r="B41" i="29"/>
  <c r="C41" i="29"/>
  <c r="D41" i="29"/>
  <c r="E41" i="29"/>
  <c r="F41" i="29"/>
  <c r="G41" i="29"/>
  <c r="H41" i="29"/>
  <c r="I41" i="29"/>
  <c r="J41" i="29"/>
  <c r="K41" i="29"/>
  <c r="L41" i="29"/>
  <c r="M41" i="29"/>
  <c r="N41" i="29"/>
  <c r="O41" i="29"/>
  <c r="P41" i="29"/>
  <c r="Q41" i="29"/>
  <c r="R41" i="29"/>
  <c r="S41" i="29"/>
  <c r="T41" i="29"/>
  <c r="U41" i="29"/>
  <c r="V41" i="29"/>
  <c r="W41" i="29"/>
  <c r="X41" i="29"/>
  <c r="Y41" i="29"/>
  <c r="Z41" i="29"/>
  <c r="AA41" i="29"/>
  <c r="AB41" i="29"/>
  <c r="AC41" i="29"/>
  <c r="AG41" i="29"/>
  <c r="AI41" i="29"/>
  <c r="A42" i="29"/>
  <c r="B42" i="29"/>
  <c r="C42" i="29"/>
  <c r="D42" i="29"/>
  <c r="E42" i="29"/>
  <c r="F42" i="29"/>
  <c r="G42" i="29"/>
  <c r="H42" i="29"/>
  <c r="I42" i="29"/>
  <c r="J42" i="29"/>
  <c r="K42" i="29"/>
  <c r="L42" i="29"/>
  <c r="M42" i="29"/>
  <c r="N42" i="29"/>
  <c r="O42" i="29"/>
  <c r="P42" i="29"/>
  <c r="Q42" i="29"/>
  <c r="R42" i="29"/>
  <c r="S42" i="29"/>
  <c r="T42" i="29"/>
  <c r="U42" i="29"/>
  <c r="V42" i="29"/>
  <c r="W42" i="29"/>
  <c r="X42" i="29"/>
  <c r="Y42" i="29"/>
  <c r="Z42" i="29"/>
  <c r="AA42" i="29"/>
  <c r="AB42" i="29"/>
  <c r="AC42" i="29"/>
  <c r="AD42" i="29"/>
  <c r="AE42" i="29"/>
  <c r="AF42" i="29"/>
  <c r="AG42" i="29"/>
  <c r="AH42" i="29"/>
  <c r="AI42" i="29"/>
  <c r="A43" i="29"/>
  <c r="B43" i="29"/>
  <c r="C43" i="29"/>
  <c r="D43" i="29"/>
  <c r="S43" i="29"/>
  <c r="AI43" i="29"/>
  <c r="A44" i="29"/>
  <c r="B44" i="29"/>
  <c r="C44" i="29"/>
  <c r="F44" i="29"/>
  <c r="AI44" i="29"/>
  <c r="A45" i="29"/>
  <c r="B45" i="29"/>
  <c r="C45" i="29"/>
  <c r="F45" i="29"/>
  <c r="AI45" i="29"/>
  <c r="A46" i="29"/>
  <c r="B46" i="29"/>
  <c r="C46" i="29"/>
  <c r="T46" i="29"/>
  <c r="U46" i="29"/>
  <c r="V46" i="29"/>
  <c r="W46" i="29"/>
  <c r="X46" i="29"/>
  <c r="Y46" i="29"/>
  <c r="Z46" i="29"/>
  <c r="AA46" i="29"/>
  <c r="AB46" i="29"/>
  <c r="AC46" i="29"/>
  <c r="AD46" i="29"/>
  <c r="AE46" i="29"/>
  <c r="AF46" i="29"/>
  <c r="AG46" i="29"/>
  <c r="AH46" i="29"/>
  <c r="AI46" i="29"/>
  <c r="A47" i="29"/>
  <c r="B47" i="29"/>
  <c r="C47" i="29"/>
  <c r="D47" i="29"/>
  <c r="E47" i="29"/>
  <c r="F47" i="29"/>
  <c r="G47" i="29"/>
  <c r="H47" i="29"/>
  <c r="T47" i="29"/>
  <c r="U47" i="29"/>
  <c r="V47" i="29"/>
  <c r="W47" i="29"/>
  <c r="X47" i="29"/>
  <c r="Y47" i="29"/>
  <c r="Z47" i="29"/>
  <c r="AA47" i="29"/>
  <c r="AB47" i="29"/>
  <c r="AC47" i="29"/>
  <c r="AD47" i="29"/>
  <c r="AE47" i="29"/>
  <c r="AF47" i="29"/>
  <c r="AG47" i="29"/>
  <c r="AH47" i="29"/>
  <c r="AI47" i="29"/>
  <c r="A48" i="29"/>
  <c r="B48" i="29"/>
  <c r="C48" i="29"/>
  <c r="D48" i="29"/>
  <c r="E48" i="29"/>
  <c r="F48" i="29"/>
  <c r="G48" i="29"/>
  <c r="H48" i="29"/>
  <c r="I48" i="29"/>
  <c r="J48" i="29"/>
  <c r="K48" i="29"/>
  <c r="L48" i="29"/>
  <c r="M48" i="29"/>
  <c r="N48" i="29"/>
  <c r="O48" i="29"/>
  <c r="P48" i="29"/>
  <c r="Q48" i="29"/>
  <c r="R48" i="29"/>
  <c r="S48" i="29"/>
  <c r="T48" i="29"/>
  <c r="U48" i="29"/>
  <c r="V48" i="29"/>
  <c r="W48" i="29"/>
  <c r="X48" i="29"/>
  <c r="Y48" i="29"/>
  <c r="Z48" i="29"/>
  <c r="AA48" i="29"/>
  <c r="AB48" i="29"/>
  <c r="AC48" i="29"/>
  <c r="AD48" i="29"/>
  <c r="AG48" i="29"/>
  <c r="AI48" i="29"/>
  <c r="B29" i="29"/>
  <c r="C29" i="29"/>
  <c r="D29" i="29"/>
  <c r="J29" i="29"/>
  <c r="U29" i="29"/>
  <c r="AI29" i="29"/>
  <c r="D21" i="29"/>
  <c r="D45" i="29" s="1"/>
  <c r="M47" i="29" s="1"/>
  <c r="D20" i="29"/>
  <c r="D44" i="29" s="1"/>
  <c r="Q19" i="29"/>
  <c r="Q43" i="29" s="1"/>
  <c r="I46" i="29" s="1"/>
  <c r="R12" i="29"/>
  <c r="R36" i="29" s="1"/>
  <c r="M39" i="29" s="1"/>
  <c r="D13" i="29"/>
  <c r="D37" i="29" s="1"/>
  <c r="M40" i="29" s="1"/>
  <c r="H12" i="29"/>
  <c r="H36" i="29" s="1"/>
  <c r="K6" i="29"/>
  <c r="K30" i="29" s="1"/>
  <c r="M33" i="29" s="1"/>
  <c r="S5" i="29"/>
  <c r="S29" i="29" s="1"/>
  <c r="M32" i="29" s="1"/>
  <c r="H5" i="29"/>
  <c r="H29" i="29" s="1"/>
  <c r="I32" i="29" s="1"/>
  <c r="A29" i="29"/>
  <c r="B28" i="29"/>
  <c r="C28" i="29"/>
  <c r="D28" i="29"/>
  <c r="E28" i="29"/>
  <c r="F28" i="29"/>
  <c r="G28" i="29"/>
  <c r="H28" i="29"/>
  <c r="I28" i="29"/>
  <c r="J28" i="29"/>
  <c r="K28" i="29"/>
  <c r="L28" i="29"/>
  <c r="M28" i="29"/>
  <c r="N28" i="29"/>
  <c r="O28" i="29"/>
  <c r="P28" i="29"/>
  <c r="Q28" i="29"/>
  <c r="R28" i="29"/>
  <c r="S28" i="29"/>
  <c r="T28" i="29"/>
  <c r="U28" i="29"/>
  <c r="V28" i="29"/>
  <c r="W28" i="29"/>
  <c r="X28" i="29"/>
  <c r="Y28" i="29"/>
  <c r="Z28" i="29"/>
  <c r="AA28" i="29"/>
  <c r="AB28" i="29"/>
  <c r="AC28" i="29"/>
  <c r="AD28" i="29"/>
  <c r="AE28" i="29"/>
  <c r="AF28" i="29"/>
  <c r="AG28" i="29"/>
  <c r="AH28" i="29"/>
  <c r="AI28" i="29"/>
  <c r="AK85" i="29"/>
  <c r="AK84" i="29"/>
  <c r="AK83" i="29"/>
  <c r="AK82" i="29"/>
  <c r="AK81" i="29"/>
  <c r="AK80" i="29"/>
  <c r="AK79" i="29"/>
  <c r="AK78" i="29"/>
  <c r="AK77" i="29"/>
  <c r="AK76" i="29"/>
  <c r="AK75" i="29"/>
  <c r="AK74" i="29"/>
  <c r="AK73" i="29"/>
  <c r="AK72" i="29"/>
  <c r="AK71" i="29"/>
  <c r="AK70" i="29"/>
  <c r="AK69" i="29"/>
  <c r="AK68" i="29"/>
  <c r="AK67" i="29"/>
  <c r="AK66" i="29"/>
  <c r="AK65" i="29"/>
  <c r="AK64" i="29"/>
  <c r="AK63" i="29"/>
  <c r="AK62" i="29"/>
  <c r="AK61" i="29"/>
  <c r="AK60" i="29"/>
  <c r="AK59" i="29"/>
  <c r="AK58" i="29"/>
  <c r="AK57" i="29"/>
  <c r="AK56" i="29"/>
  <c r="AK55" i="29"/>
  <c r="AK54" i="29"/>
  <c r="AK53" i="29"/>
  <c r="AK52" i="29"/>
  <c r="AK51" i="29"/>
  <c r="AK50" i="29"/>
  <c r="AK49" i="29"/>
  <c r="AK48" i="29"/>
  <c r="AK47" i="29"/>
  <c r="AK46" i="29"/>
  <c r="AJ46" i="29"/>
  <c r="AK45" i="29"/>
  <c r="AJ45" i="29"/>
  <c r="AK44" i="29"/>
  <c r="AJ44" i="29"/>
  <c r="AK43" i="29"/>
  <c r="AJ43" i="29"/>
  <c r="AK42" i="29"/>
  <c r="AJ42" i="29"/>
  <c r="AK41" i="29"/>
  <c r="AJ41" i="29"/>
  <c r="AK40" i="29"/>
  <c r="AJ40" i="29"/>
  <c r="AK39" i="29"/>
  <c r="AJ39" i="29"/>
  <c r="AK38" i="29"/>
  <c r="AJ38" i="29"/>
  <c r="AK37" i="29"/>
  <c r="AJ37" i="29"/>
  <c r="AK36" i="29"/>
  <c r="AJ36" i="29"/>
  <c r="AK35" i="29"/>
  <c r="AJ35" i="29"/>
  <c r="AK34" i="29"/>
  <c r="AJ34" i="29"/>
  <c r="AK33" i="29"/>
  <c r="AJ33" i="29"/>
  <c r="AK32" i="29"/>
  <c r="AJ32" i="29"/>
  <c r="AK31" i="29"/>
  <c r="AJ31" i="29"/>
  <c r="AK30" i="29"/>
  <c r="AJ30" i="29"/>
  <c r="AK29" i="29"/>
  <c r="AJ29" i="29"/>
  <c r="AK28" i="29"/>
  <c r="AJ28" i="29"/>
  <c r="A28" i="29"/>
  <c r="AK27" i="29"/>
  <c r="T27" i="29"/>
  <c r="Q27" i="29"/>
  <c r="AK26" i="29"/>
  <c r="AK25" i="29"/>
  <c r="AG25" i="29"/>
  <c r="AE25" i="29"/>
  <c r="D25" i="29"/>
  <c r="AK24" i="29"/>
  <c r="AK23" i="29"/>
  <c r="AK22" i="29"/>
  <c r="AK21" i="29"/>
  <c r="AK20" i="29"/>
  <c r="AK19" i="29"/>
  <c r="AK17" i="29"/>
  <c r="AK16" i="29"/>
  <c r="AK15" i="29"/>
  <c r="AK14" i="29"/>
  <c r="AK13" i="29"/>
  <c r="AK12" i="29"/>
  <c r="AK10" i="29"/>
  <c r="AK9" i="29"/>
  <c r="AK8" i="29"/>
  <c r="AK7" i="29"/>
  <c r="AK6" i="29"/>
  <c r="AK5" i="29"/>
  <c r="D45" i="27"/>
  <c r="C45" i="27"/>
  <c r="A45" i="27"/>
  <c r="K44" i="27"/>
  <c r="J44" i="27"/>
  <c r="I44" i="27"/>
  <c r="H44" i="27"/>
  <c r="G44" i="27"/>
  <c r="E44" i="27"/>
  <c r="D44" i="27"/>
  <c r="C44" i="27"/>
  <c r="B44" i="27"/>
  <c r="A44" i="27"/>
  <c r="D43" i="27"/>
  <c r="C43" i="27"/>
  <c r="A43" i="27"/>
  <c r="K42" i="27"/>
  <c r="J42" i="27"/>
  <c r="I42" i="27"/>
  <c r="H42" i="27"/>
  <c r="G42" i="27"/>
  <c r="E42" i="27"/>
  <c r="D42" i="27"/>
  <c r="C42" i="27"/>
  <c r="B42" i="27"/>
  <c r="A42" i="27"/>
  <c r="D41" i="27"/>
  <c r="C41" i="27"/>
  <c r="A41" i="27"/>
  <c r="K40" i="27"/>
  <c r="J40" i="27"/>
  <c r="I40" i="27"/>
  <c r="H40" i="27"/>
  <c r="G40" i="27"/>
  <c r="E40" i="27"/>
  <c r="D40" i="27"/>
  <c r="C40" i="27"/>
  <c r="B40" i="27"/>
  <c r="A40" i="27"/>
  <c r="D39" i="27"/>
  <c r="C39" i="27"/>
  <c r="A39" i="27"/>
  <c r="K38" i="27"/>
  <c r="J38" i="27"/>
  <c r="I38" i="27"/>
  <c r="H38" i="27"/>
  <c r="G38" i="27"/>
  <c r="E38" i="27"/>
  <c r="D38" i="27"/>
  <c r="C38" i="27"/>
  <c r="B38" i="27"/>
  <c r="A38" i="27"/>
  <c r="D37" i="27"/>
  <c r="C37" i="27"/>
  <c r="A37" i="27"/>
  <c r="N36" i="27"/>
  <c r="K36" i="27"/>
  <c r="J36" i="27"/>
  <c r="I36" i="27"/>
  <c r="H36" i="27"/>
  <c r="G36" i="27"/>
  <c r="E36" i="27"/>
  <c r="D36" i="27"/>
  <c r="C36" i="27"/>
  <c r="B36" i="27"/>
  <c r="A36" i="27"/>
  <c r="N35" i="27"/>
  <c r="D35" i="27"/>
  <c r="C35" i="27"/>
  <c r="A35" i="27"/>
  <c r="N34" i="27"/>
  <c r="K34" i="27"/>
  <c r="J34" i="27"/>
  <c r="I34" i="27"/>
  <c r="H34" i="27"/>
  <c r="G34" i="27"/>
  <c r="E34" i="27"/>
  <c r="D34" i="27"/>
  <c r="C34" i="27"/>
  <c r="B34" i="27"/>
  <c r="A34" i="27"/>
  <c r="N33" i="27"/>
  <c r="D33" i="27"/>
  <c r="C33" i="27"/>
  <c r="A33" i="27"/>
  <c r="N32" i="27"/>
  <c r="K32" i="27"/>
  <c r="J32" i="27"/>
  <c r="I32" i="27"/>
  <c r="H32" i="27"/>
  <c r="G32" i="27"/>
  <c r="E32" i="27"/>
  <c r="D32" i="27"/>
  <c r="C32" i="27"/>
  <c r="B32" i="27"/>
  <c r="A32" i="27"/>
  <c r="N31" i="27"/>
  <c r="D31" i="27"/>
  <c r="C31" i="27"/>
  <c r="A31" i="27"/>
  <c r="N30" i="27"/>
  <c r="K30" i="27"/>
  <c r="J30" i="27"/>
  <c r="I30" i="27"/>
  <c r="H30" i="27"/>
  <c r="G30" i="27"/>
  <c r="E30" i="27"/>
  <c r="D30" i="27"/>
  <c r="C30" i="27"/>
  <c r="B30" i="27"/>
  <c r="A30" i="27"/>
  <c r="N29" i="27"/>
  <c r="D29" i="27"/>
  <c r="C29" i="27"/>
  <c r="A29" i="27"/>
  <c r="N28" i="27"/>
  <c r="K28" i="27"/>
  <c r="J28" i="27"/>
  <c r="I28" i="27"/>
  <c r="H28" i="27"/>
  <c r="G28" i="27"/>
  <c r="E28" i="27"/>
  <c r="D28" i="27"/>
  <c r="C28" i="27"/>
  <c r="B28" i="27"/>
  <c r="A28" i="27"/>
  <c r="N27" i="27"/>
  <c r="D27" i="27"/>
  <c r="C27" i="27"/>
  <c r="B27" i="27"/>
  <c r="A27" i="27"/>
  <c r="N26" i="27"/>
  <c r="A26" i="27"/>
  <c r="N25" i="27"/>
  <c r="K25" i="27"/>
  <c r="J25" i="27"/>
  <c r="I25" i="27"/>
  <c r="H25" i="27"/>
  <c r="G25" i="27"/>
  <c r="F25" i="27"/>
  <c r="E25" i="27"/>
  <c r="D25" i="27"/>
  <c r="C25" i="27"/>
  <c r="B25" i="27"/>
  <c r="A25" i="27"/>
  <c r="N24" i="27"/>
  <c r="K24" i="27"/>
  <c r="J24" i="27"/>
  <c r="B24" i="27"/>
  <c r="A24" i="27"/>
  <c r="N23" i="27"/>
  <c r="N22" i="27"/>
  <c r="N21" i="27"/>
  <c r="N20" i="27"/>
  <c r="N19" i="27"/>
  <c r="N18" i="27"/>
  <c r="N17" i="27"/>
  <c r="N16" i="27"/>
  <c r="N15" i="27"/>
  <c r="N14" i="27"/>
  <c r="N13" i="27"/>
  <c r="N12" i="27"/>
  <c r="N11" i="27"/>
  <c r="N10" i="27"/>
  <c r="N9" i="27"/>
  <c r="N8" i="27"/>
  <c r="N7" i="27"/>
  <c r="N6" i="27"/>
  <c r="B6" i="27"/>
  <c r="B8" i="27"/>
  <c r="B31" i="27"/>
  <c r="N5" i="27"/>
  <c r="N4" i="27"/>
  <c r="N3" i="27"/>
  <c r="N2" i="27"/>
  <c r="N1" i="27"/>
  <c r="AX64" i="26"/>
  <c r="AS64" i="26"/>
  <c r="AW64" i="26"/>
  <c r="AS55" i="26"/>
  <c r="AS47" i="26"/>
  <c r="AW46" i="26"/>
  <c r="AS46" i="26"/>
  <c r="AX46" i="26"/>
  <c r="AF42" i="26"/>
  <c r="AE42" i="26"/>
  <c r="AD42" i="26"/>
  <c r="AC42" i="26"/>
  <c r="AB42" i="26"/>
  <c r="AA42" i="26"/>
  <c r="Z42" i="26"/>
  <c r="Y42" i="26"/>
  <c r="X42" i="26"/>
  <c r="W42" i="26"/>
  <c r="V42" i="26"/>
  <c r="U42" i="26"/>
  <c r="T42" i="26"/>
  <c r="S42" i="26"/>
  <c r="R42" i="26"/>
  <c r="Q42" i="26"/>
  <c r="P42" i="26"/>
  <c r="O42" i="26"/>
  <c r="N42" i="26"/>
  <c r="M42" i="26"/>
  <c r="L42" i="26"/>
  <c r="K42" i="26"/>
  <c r="J42" i="26"/>
  <c r="I42" i="26"/>
  <c r="H42" i="26"/>
  <c r="G42" i="26"/>
  <c r="F42" i="26"/>
  <c r="E42" i="26"/>
  <c r="D42" i="26"/>
  <c r="C42" i="26"/>
  <c r="B42" i="26"/>
  <c r="A42" i="26"/>
  <c r="AF41" i="26"/>
  <c r="AD41" i="26"/>
  <c r="AB41" i="26"/>
  <c r="AA41" i="26"/>
  <c r="Y41" i="26"/>
  <c r="X41" i="26"/>
  <c r="V41" i="26"/>
  <c r="T41" i="26"/>
  <c r="S41" i="26"/>
  <c r="Q41" i="26"/>
  <c r="P41" i="26"/>
  <c r="N41" i="26"/>
  <c r="L41" i="26"/>
  <c r="K41" i="26"/>
  <c r="I41" i="26"/>
  <c r="H41" i="26"/>
  <c r="F41" i="26"/>
  <c r="D41" i="26"/>
  <c r="C41" i="26"/>
  <c r="A41" i="26"/>
  <c r="AF40" i="26"/>
  <c r="AD40" i="26"/>
  <c r="AB40" i="26"/>
  <c r="AA40" i="26"/>
  <c r="Y40" i="26"/>
  <c r="X40" i="26"/>
  <c r="V40" i="26"/>
  <c r="T40" i="26"/>
  <c r="S40" i="26"/>
  <c r="Q40" i="26"/>
  <c r="P40" i="26"/>
  <c r="N40" i="26"/>
  <c r="L40" i="26"/>
  <c r="K40" i="26"/>
  <c r="I40" i="26"/>
  <c r="H40" i="26"/>
  <c r="F40" i="26"/>
  <c r="D40" i="26"/>
  <c r="C40" i="26"/>
  <c r="A40" i="26"/>
  <c r="AF39" i="26"/>
  <c r="AD39" i="26"/>
  <c r="AB39" i="26"/>
  <c r="AA39" i="26"/>
  <c r="Y39" i="26"/>
  <c r="X39" i="26"/>
  <c r="V39" i="26"/>
  <c r="T39" i="26"/>
  <c r="S39" i="26"/>
  <c r="Q39" i="26"/>
  <c r="P39" i="26"/>
  <c r="N39" i="26"/>
  <c r="L39" i="26"/>
  <c r="K39" i="26"/>
  <c r="I39" i="26"/>
  <c r="H39" i="26"/>
  <c r="F39" i="26"/>
  <c r="D39" i="26"/>
  <c r="C39" i="26"/>
  <c r="A39" i="26"/>
  <c r="AF38" i="26"/>
  <c r="AD38" i="26"/>
  <c r="AB38" i="26"/>
  <c r="AA38" i="26"/>
  <c r="Y38" i="26"/>
  <c r="X38" i="26"/>
  <c r="V38" i="26"/>
  <c r="T38" i="26"/>
  <c r="S38" i="26"/>
  <c r="Q38" i="26"/>
  <c r="P38" i="26"/>
  <c r="N38" i="26"/>
  <c r="L38" i="26"/>
  <c r="K38" i="26"/>
  <c r="I38" i="26"/>
  <c r="H38" i="26"/>
  <c r="F38" i="26"/>
  <c r="D38" i="26"/>
  <c r="C38" i="26"/>
  <c r="A38" i="26"/>
  <c r="AX37" i="26"/>
  <c r="AW37" i="26"/>
  <c r="AS37" i="26"/>
  <c r="AS38" i="26"/>
  <c r="AQ37" i="26"/>
  <c r="AF37" i="26"/>
  <c r="AD37" i="26"/>
  <c r="AB37" i="26"/>
  <c r="AA37" i="26"/>
  <c r="Y37" i="26"/>
  <c r="X37" i="26"/>
  <c r="V37" i="26"/>
  <c r="T37" i="26"/>
  <c r="S37" i="26"/>
  <c r="Q37" i="26"/>
  <c r="P37" i="26"/>
  <c r="N37" i="26"/>
  <c r="L37" i="26"/>
  <c r="K37" i="26"/>
  <c r="I37" i="26"/>
  <c r="H37" i="26"/>
  <c r="F37" i="26"/>
  <c r="D37" i="26"/>
  <c r="C37" i="26"/>
  <c r="A37" i="26"/>
  <c r="AF36" i="26"/>
  <c r="AD36" i="26"/>
  <c r="AB36" i="26"/>
  <c r="AA36" i="26"/>
  <c r="Y36" i="26"/>
  <c r="X36" i="26"/>
  <c r="V36" i="26"/>
  <c r="T36" i="26"/>
  <c r="S36" i="26"/>
  <c r="Q36" i="26"/>
  <c r="P36" i="26"/>
  <c r="N36" i="26"/>
  <c r="L36" i="26"/>
  <c r="K36" i="26"/>
  <c r="I36" i="26"/>
  <c r="H36" i="26"/>
  <c r="F36" i="26"/>
  <c r="D36" i="26"/>
  <c r="C36" i="26"/>
  <c r="A36" i="26"/>
  <c r="AF35" i="26"/>
  <c r="AD35" i="26"/>
  <c r="AB35" i="26"/>
  <c r="AA35" i="26"/>
  <c r="Y35" i="26"/>
  <c r="X35" i="26"/>
  <c r="V35" i="26"/>
  <c r="T35" i="26"/>
  <c r="S35" i="26"/>
  <c r="Q35" i="26"/>
  <c r="P35" i="26"/>
  <c r="N35" i="26"/>
  <c r="L35" i="26"/>
  <c r="K35" i="26"/>
  <c r="I35" i="26"/>
  <c r="H35" i="26"/>
  <c r="F35" i="26"/>
  <c r="D35" i="26"/>
  <c r="C35" i="26"/>
  <c r="A35" i="26"/>
  <c r="AF34" i="26"/>
  <c r="AD34" i="26"/>
  <c r="AB34" i="26"/>
  <c r="AA34" i="26"/>
  <c r="Y34" i="26"/>
  <c r="X34" i="26"/>
  <c r="V34" i="26"/>
  <c r="T34" i="26"/>
  <c r="S34" i="26"/>
  <c r="Q34" i="26"/>
  <c r="P34" i="26"/>
  <c r="N34" i="26"/>
  <c r="L34" i="26"/>
  <c r="K34" i="26"/>
  <c r="I34" i="26"/>
  <c r="H34" i="26"/>
  <c r="F34" i="26"/>
  <c r="D34" i="26"/>
  <c r="C34" i="26"/>
  <c r="A34" i="26"/>
  <c r="AF33" i="26"/>
  <c r="AD33" i="26"/>
  <c r="AB33" i="26"/>
  <c r="AA33" i="26"/>
  <c r="Y33" i="26"/>
  <c r="X33" i="26"/>
  <c r="V33" i="26"/>
  <c r="T33" i="26"/>
  <c r="S33" i="26"/>
  <c r="Q33" i="26"/>
  <c r="P33" i="26"/>
  <c r="N33" i="26"/>
  <c r="L33" i="26"/>
  <c r="K33" i="26"/>
  <c r="I33" i="26"/>
  <c r="H33" i="26"/>
  <c r="F33" i="26"/>
  <c r="D33" i="26"/>
  <c r="C33" i="26"/>
  <c r="A33" i="26"/>
  <c r="AF32" i="26"/>
  <c r="AD32" i="26"/>
  <c r="AB32" i="26"/>
  <c r="AA32" i="26"/>
  <c r="Y32" i="26"/>
  <c r="X32" i="26"/>
  <c r="V32" i="26"/>
  <c r="T32" i="26"/>
  <c r="S32" i="26"/>
  <c r="Q32" i="26"/>
  <c r="P32" i="26"/>
  <c r="N32" i="26"/>
  <c r="L32" i="26"/>
  <c r="K32" i="26"/>
  <c r="I32" i="26"/>
  <c r="H32" i="26"/>
  <c r="F32" i="26"/>
  <c r="D32" i="26"/>
  <c r="C32" i="26"/>
  <c r="A32" i="26"/>
  <c r="AF31" i="26"/>
  <c r="AD31" i="26"/>
  <c r="AB31" i="26"/>
  <c r="AA31" i="26"/>
  <c r="Y31" i="26"/>
  <c r="X31" i="26"/>
  <c r="V31" i="26"/>
  <c r="T31" i="26"/>
  <c r="S31" i="26"/>
  <c r="Q31" i="26"/>
  <c r="P31" i="26"/>
  <c r="N31" i="26"/>
  <c r="L31" i="26"/>
  <c r="K31" i="26"/>
  <c r="I31" i="26"/>
  <c r="H31" i="26"/>
  <c r="F31" i="26"/>
  <c r="D31" i="26"/>
  <c r="C31" i="26"/>
  <c r="A31" i="26"/>
  <c r="AF30" i="26"/>
  <c r="AD30" i="26"/>
  <c r="AB30" i="26"/>
  <c r="AA30" i="26"/>
  <c r="Y30" i="26"/>
  <c r="X30" i="26"/>
  <c r="V30" i="26"/>
  <c r="T30" i="26"/>
  <c r="S30" i="26"/>
  <c r="Q30" i="26"/>
  <c r="P30" i="26"/>
  <c r="N30" i="26"/>
  <c r="L30" i="26"/>
  <c r="K30" i="26"/>
  <c r="I30" i="26"/>
  <c r="H30" i="26"/>
  <c r="F30" i="26"/>
  <c r="D30" i="26"/>
  <c r="C30" i="26"/>
  <c r="A30" i="26"/>
  <c r="AF29" i="26"/>
  <c r="AD29" i="26"/>
  <c r="AB29" i="26"/>
  <c r="AA29" i="26"/>
  <c r="Y29" i="26"/>
  <c r="X29" i="26"/>
  <c r="V29" i="26"/>
  <c r="T29" i="26"/>
  <c r="S29" i="26"/>
  <c r="Q29" i="26"/>
  <c r="P29" i="26"/>
  <c r="N29" i="26"/>
  <c r="L29" i="26"/>
  <c r="K29" i="26"/>
  <c r="I29" i="26"/>
  <c r="H29" i="26"/>
  <c r="F29" i="26"/>
  <c r="D29" i="26"/>
  <c r="C29" i="26"/>
  <c r="A29" i="26"/>
  <c r="AS28" i="26"/>
  <c r="AX28" i="26"/>
  <c r="AF28" i="26"/>
  <c r="AD28" i="26"/>
  <c r="AB28" i="26"/>
  <c r="AA28" i="26"/>
  <c r="Y28" i="26"/>
  <c r="X28" i="26"/>
  <c r="V28" i="26"/>
  <c r="T28" i="26"/>
  <c r="S28" i="26"/>
  <c r="Q28" i="26"/>
  <c r="P28" i="26"/>
  <c r="N28" i="26"/>
  <c r="L28" i="26"/>
  <c r="K28" i="26"/>
  <c r="I28" i="26"/>
  <c r="H28" i="26"/>
  <c r="F28" i="26"/>
  <c r="D28" i="26"/>
  <c r="C28" i="26"/>
  <c r="A28" i="26"/>
  <c r="AF27" i="26"/>
  <c r="AD27" i="26"/>
  <c r="AB27" i="26"/>
  <c r="AA27" i="26"/>
  <c r="Y27" i="26"/>
  <c r="X27" i="26"/>
  <c r="V27" i="26"/>
  <c r="T27" i="26"/>
  <c r="S27" i="26"/>
  <c r="Q27" i="26"/>
  <c r="P27" i="26"/>
  <c r="N27" i="26"/>
  <c r="L27" i="26"/>
  <c r="K27" i="26"/>
  <c r="I27" i="26"/>
  <c r="H27" i="26"/>
  <c r="F27" i="26"/>
  <c r="D27" i="26"/>
  <c r="C27" i="26"/>
  <c r="A27" i="26"/>
  <c r="AF26" i="26"/>
  <c r="AD26" i="26"/>
  <c r="AB26" i="26"/>
  <c r="AA26" i="26"/>
  <c r="Y26" i="26"/>
  <c r="X26" i="26"/>
  <c r="V26" i="26"/>
  <c r="T26" i="26"/>
  <c r="S26" i="26"/>
  <c r="Q26" i="26"/>
  <c r="P26" i="26"/>
  <c r="N26" i="26"/>
  <c r="L26" i="26"/>
  <c r="K26" i="26"/>
  <c r="I26" i="26"/>
  <c r="H26" i="26"/>
  <c r="F26" i="26"/>
  <c r="D26" i="26"/>
  <c r="C26" i="26"/>
  <c r="A26" i="26"/>
  <c r="AF25" i="26"/>
  <c r="AD25" i="26"/>
  <c r="AB25" i="26"/>
  <c r="AA25" i="26"/>
  <c r="Y25" i="26"/>
  <c r="X25" i="26"/>
  <c r="V25" i="26"/>
  <c r="T25" i="26"/>
  <c r="S25" i="26"/>
  <c r="Q25" i="26"/>
  <c r="P25" i="26"/>
  <c r="N25" i="26"/>
  <c r="L25" i="26"/>
  <c r="K25" i="26"/>
  <c r="I25" i="26"/>
  <c r="H25" i="26"/>
  <c r="F25" i="26"/>
  <c r="D25" i="26"/>
  <c r="C25" i="26"/>
  <c r="A25" i="26"/>
  <c r="AF24" i="26"/>
  <c r="AD24" i="26"/>
  <c r="AB24" i="26"/>
  <c r="AA24" i="26"/>
  <c r="Y24" i="26"/>
  <c r="X24" i="26"/>
  <c r="V24" i="26"/>
  <c r="T24" i="26"/>
  <c r="S24" i="26"/>
  <c r="Q24" i="26"/>
  <c r="P24" i="26"/>
  <c r="N24" i="26"/>
  <c r="L24" i="26"/>
  <c r="K24" i="26"/>
  <c r="I24" i="26"/>
  <c r="H24" i="26"/>
  <c r="F24" i="26"/>
  <c r="D24" i="26"/>
  <c r="C24" i="26"/>
  <c r="B24" i="26"/>
  <c r="A24" i="26"/>
  <c r="AF23" i="26"/>
  <c r="AE23" i="26"/>
  <c r="AD23" i="26"/>
  <c r="AC23" i="26"/>
  <c r="AB23" i="26"/>
  <c r="AA23" i="26"/>
  <c r="Z23" i="26"/>
  <c r="Y23" i="26"/>
  <c r="X23" i="26"/>
  <c r="W23" i="26"/>
  <c r="V23" i="26"/>
  <c r="U23" i="26"/>
  <c r="T23" i="26"/>
  <c r="S23" i="26"/>
  <c r="R23" i="26"/>
  <c r="Q23" i="26"/>
  <c r="P23" i="26"/>
  <c r="O23" i="26"/>
  <c r="N23" i="26"/>
  <c r="M23" i="26"/>
  <c r="L23" i="26"/>
  <c r="K23" i="26"/>
  <c r="J23" i="26"/>
  <c r="I23" i="26"/>
  <c r="H23" i="26"/>
  <c r="G23" i="26"/>
  <c r="F23" i="26"/>
  <c r="E23" i="26"/>
  <c r="D23" i="26"/>
  <c r="C23" i="26"/>
  <c r="B23" i="26"/>
  <c r="A23" i="26"/>
  <c r="AF22" i="26"/>
  <c r="AE22" i="26"/>
  <c r="AD22" i="26"/>
  <c r="AC22" i="26"/>
  <c r="AB22" i="26"/>
  <c r="AA22" i="26"/>
  <c r="R22" i="26"/>
  <c r="Q22" i="26"/>
  <c r="P22" i="26"/>
  <c r="O22" i="26"/>
  <c r="N22" i="26"/>
  <c r="M22" i="26"/>
  <c r="L22" i="26"/>
  <c r="K22" i="26"/>
  <c r="B22" i="26"/>
  <c r="A22" i="26"/>
  <c r="AS19" i="26"/>
  <c r="AW19" i="26"/>
  <c r="AS10" i="26"/>
  <c r="AX10" i="26"/>
  <c r="B4" i="26"/>
  <c r="B5" i="26"/>
  <c r="AW1" i="26"/>
  <c r="AS1" i="26"/>
  <c r="AW55" i="26"/>
  <c r="AQ47" i="26"/>
  <c r="AS48" i="26"/>
  <c r="AX47" i="26"/>
  <c r="AW47" i="26"/>
  <c r="AX19" i="26"/>
  <c r="AS20" i="26"/>
  <c r="AQ46" i="26"/>
  <c r="AW28" i="26"/>
  <c r="AS65" i="26"/>
  <c r="AQ64" i="26"/>
  <c r="AS66" i="26"/>
  <c r="AX65" i="26"/>
  <c r="AW65" i="26"/>
  <c r="AQ65" i="26"/>
  <c r="AX48" i="26"/>
  <c r="AW48" i="26"/>
  <c r="AQ48" i="26"/>
  <c r="AS49" i="26"/>
  <c r="AS50" i="26"/>
  <c r="AX49" i="26"/>
  <c r="AW49" i="26"/>
  <c r="AQ49" i="26"/>
  <c r="AQ50" i="26"/>
  <c r="AS51" i="26"/>
  <c r="AX50" i="26"/>
  <c r="AW50" i="26"/>
  <c r="AX51" i="26"/>
  <c r="AW51" i="26"/>
  <c r="AQ51" i="26"/>
  <c r="AS52" i="26"/>
  <c r="AW52" i="26"/>
  <c r="AC65" i="25"/>
  <c r="AC66" i="25"/>
  <c r="AC64" i="25"/>
  <c r="AH64" i="25"/>
  <c r="AA64" i="25"/>
  <c r="AB64" i="25" s="1"/>
  <c r="AC55" i="25"/>
  <c r="AG47" i="25"/>
  <c r="AC47" i="25"/>
  <c r="AG46" i="25"/>
  <c r="AC46" i="25"/>
  <c r="AH46" i="25"/>
  <c r="AA46" i="25"/>
  <c r="AB46" i="25" s="1"/>
  <c r="P42" i="25"/>
  <c r="O42" i="25"/>
  <c r="N42" i="25"/>
  <c r="M42" i="25"/>
  <c r="L42" i="25"/>
  <c r="K42" i="25"/>
  <c r="J42" i="25"/>
  <c r="I42" i="25"/>
  <c r="H42" i="25"/>
  <c r="G42" i="25"/>
  <c r="F42" i="25"/>
  <c r="E42" i="25"/>
  <c r="D42" i="25"/>
  <c r="C42" i="25"/>
  <c r="B42" i="25"/>
  <c r="A42" i="25"/>
  <c r="P41" i="25"/>
  <c r="N41" i="25"/>
  <c r="L41" i="25"/>
  <c r="K41" i="25"/>
  <c r="J41" i="25"/>
  <c r="I41" i="25"/>
  <c r="H41" i="25"/>
  <c r="F41" i="25"/>
  <c r="D41" i="25"/>
  <c r="C41" i="25"/>
  <c r="B41" i="25"/>
  <c r="A41" i="25"/>
  <c r="P40" i="25"/>
  <c r="N40" i="25"/>
  <c r="L40" i="25"/>
  <c r="K40" i="25"/>
  <c r="J40" i="25"/>
  <c r="I40" i="25"/>
  <c r="H40" i="25"/>
  <c r="F40" i="25"/>
  <c r="D40" i="25"/>
  <c r="C40" i="25"/>
  <c r="B40" i="25"/>
  <c r="A40" i="25"/>
  <c r="P39" i="25"/>
  <c r="N39" i="25"/>
  <c r="L39" i="25"/>
  <c r="K39" i="25"/>
  <c r="J39" i="25"/>
  <c r="I39" i="25"/>
  <c r="H39" i="25"/>
  <c r="F39" i="25"/>
  <c r="D39" i="25"/>
  <c r="C39" i="25"/>
  <c r="B39" i="25"/>
  <c r="A39" i="25"/>
  <c r="P38" i="25"/>
  <c r="N38" i="25"/>
  <c r="L38" i="25"/>
  <c r="K38" i="25"/>
  <c r="J38" i="25"/>
  <c r="I38" i="25"/>
  <c r="H38" i="25"/>
  <c r="F38" i="25"/>
  <c r="D38" i="25"/>
  <c r="C38" i="25"/>
  <c r="B38" i="25"/>
  <c r="A38" i="25"/>
  <c r="AC37" i="25"/>
  <c r="AC38" i="25"/>
  <c r="AG37" i="25"/>
  <c r="P37" i="25"/>
  <c r="N37" i="25"/>
  <c r="L37" i="25"/>
  <c r="K37" i="25"/>
  <c r="J37" i="25"/>
  <c r="I37" i="25"/>
  <c r="H37" i="25"/>
  <c r="F37" i="25"/>
  <c r="D37" i="25"/>
  <c r="C37" i="25"/>
  <c r="B37" i="25"/>
  <c r="A37" i="25"/>
  <c r="P36" i="25"/>
  <c r="N36" i="25"/>
  <c r="L36" i="25"/>
  <c r="K36" i="25"/>
  <c r="J36" i="25"/>
  <c r="I36" i="25"/>
  <c r="H36" i="25"/>
  <c r="F36" i="25"/>
  <c r="D36" i="25"/>
  <c r="C36" i="25"/>
  <c r="B36" i="25"/>
  <c r="A36" i="25"/>
  <c r="P35" i="25"/>
  <c r="N35" i="25"/>
  <c r="L35" i="25"/>
  <c r="K35" i="25"/>
  <c r="J35" i="25"/>
  <c r="I35" i="25"/>
  <c r="H35" i="25"/>
  <c r="F35" i="25"/>
  <c r="D35" i="25"/>
  <c r="C35" i="25"/>
  <c r="B35" i="25"/>
  <c r="A35" i="25"/>
  <c r="P34" i="25"/>
  <c r="N34" i="25"/>
  <c r="L34" i="25"/>
  <c r="K34" i="25"/>
  <c r="J34" i="25"/>
  <c r="I34" i="25"/>
  <c r="H34" i="25"/>
  <c r="F34" i="25"/>
  <c r="D34" i="25"/>
  <c r="C34" i="25"/>
  <c r="B34" i="25"/>
  <c r="A34" i="25"/>
  <c r="P33" i="25"/>
  <c r="N33" i="25"/>
  <c r="L33" i="25"/>
  <c r="K33" i="25"/>
  <c r="J33" i="25"/>
  <c r="I33" i="25"/>
  <c r="H33" i="25"/>
  <c r="F33" i="25"/>
  <c r="D33" i="25"/>
  <c r="C33" i="25"/>
  <c r="B33" i="25"/>
  <c r="A33" i="25"/>
  <c r="P32" i="25"/>
  <c r="N32" i="25"/>
  <c r="L32" i="25"/>
  <c r="K32" i="25"/>
  <c r="J32" i="25"/>
  <c r="I32" i="25"/>
  <c r="H32" i="25"/>
  <c r="F32" i="25"/>
  <c r="D32" i="25"/>
  <c r="C32" i="25"/>
  <c r="B32" i="25"/>
  <c r="A32" i="25"/>
  <c r="P31" i="25"/>
  <c r="N31" i="25"/>
  <c r="L31" i="25"/>
  <c r="K31" i="25"/>
  <c r="J31" i="25"/>
  <c r="I31" i="25"/>
  <c r="H31" i="25"/>
  <c r="F31" i="25"/>
  <c r="D31" i="25"/>
  <c r="C31" i="25"/>
  <c r="B31" i="25"/>
  <c r="A31" i="25"/>
  <c r="P30" i="25"/>
  <c r="N30" i="25"/>
  <c r="L30" i="25"/>
  <c r="K30" i="25"/>
  <c r="J30" i="25"/>
  <c r="I30" i="25"/>
  <c r="H30" i="25"/>
  <c r="F30" i="25"/>
  <c r="D30" i="25"/>
  <c r="C30" i="25"/>
  <c r="B30" i="25"/>
  <c r="A30" i="25"/>
  <c r="P29" i="25"/>
  <c r="N29" i="25"/>
  <c r="L29" i="25"/>
  <c r="K29" i="25"/>
  <c r="J29" i="25"/>
  <c r="I29" i="25"/>
  <c r="H29" i="25"/>
  <c r="F29" i="25"/>
  <c r="D29" i="25"/>
  <c r="C29" i="25"/>
  <c r="B29" i="25"/>
  <c r="A29" i="25"/>
  <c r="AC28" i="25"/>
  <c r="AC29" i="25"/>
  <c r="AA29" i="25"/>
  <c r="P28" i="25"/>
  <c r="N28" i="25"/>
  <c r="L28" i="25"/>
  <c r="K28" i="25"/>
  <c r="J28" i="25"/>
  <c r="I28" i="25"/>
  <c r="H28" i="25"/>
  <c r="F28" i="25"/>
  <c r="D28" i="25"/>
  <c r="C28" i="25"/>
  <c r="B28" i="25"/>
  <c r="A28" i="25"/>
  <c r="P27" i="25"/>
  <c r="N27" i="25"/>
  <c r="L27" i="25"/>
  <c r="K27" i="25"/>
  <c r="J27" i="25"/>
  <c r="I27" i="25"/>
  <c r="H27" i="25"/>
  <c r="F27" i="25"/>
  <c r="D27" i="25"/>
  <c r="C27" i="25"/>
  <c r="B27" i="25"/>
  <c r="A27" i="25"/>
  <c r="P26" i="25"/>
  <c r="N26" i="25"/>
  <c r="L26" i="25"/>
  <c r="K26" i="25"/>
  <c r="J26" i="25"/>
  <c r="I26" i="25"/>
  <c r="H26" i="25"/>
  <c r="F26" i="25"/>
  <c r="D26" i="25"/>
  <c r="C26" i="25"/>
  <c r="B26" i="25"/>
  <c r="A26" i="25"/>
  <c r="P25" i="25"/>
  <c r="N25" i="25"/>
  <c r="L25" i="25"/>
  <c r="K25" i="25"/>
  <c r="J25" i="25"/>
  <c r="I25" i="25"/>
  <c r="H25" i="25"/>
  <c r="F25" i="25"/>
  <c r="D25" i="25"/>
  <c r="C25" i="25"/>
  <c r="B25" i="25"/>
  <c r="A25" i="25"/>
  <c r="P24" i="25"/>
  <c r="N24" i="25"/>
  <c r="L24" i="25"/>
  <c r="K24" i="25"/>
  <c r="J24" i="25"/>
  <c r="I24" i="25"/>
  <c r="H24" i="25"/>
  <c r="F24" i="25"/>
  <c r="D24" i="25"/>
  <c r="C24" i="25"/>
  <c r="B24" i="25"/>
  <c r="A24" i="25"/>
  <c r="P23" i="25"/>
  <c r="O23" i="25"/>
  <c r="N23" i="25"/>
  <c r="M23" i="25"/>
  <c r="L23" i="25"/>
  <c r="K23" i="25"/>
  <c r="J23" i="25"/>
  <c r="I23" i="25"/>
  <c r="H23" i="25"/>
  <c r="G23" i="25"/>
  <c r="F23" i="25"/>
  <c r="E23" i="25"/>
  <c r="D23" i="25"/>
  <c r="C23" i="25"/>
  <c r="B23" i="25"/>
  <c r="A23" i="25"/>
  <c r="P22" i="25"/>
  <c r="O22" i="25"/>
  <c r="N22" i="25"/>
  <c r="M22" i="25"/>
  <c r="L22" i="25"/>
  <c r="K22" i="25"/>
  <c r="B22" i="25"/>
  <c r="A22" i="25"/>
  <c r="AC19" i="25"/>
  <c r="AC11" i="25"/>
  <c r="AH11" i="25"/>
  <c r="AG10" i="25"/>
  <c r="AC10" i="25"/>
  <c r="AH2" i="25"/>
  <c r="AH1" i="25"/>
  <c r="AG1" i="25"/>
  <c r="AC1" i="25"/>
  <c r="AA1" i="25"/>
  <c r="AC2" i="25"/>
  <c r="AA2" i="25"/>
  <c r="AA37" i="25"/>
  <c r="AB37" i="25" s="1"/>
  <c r="AH37" i="25"/>
  <c r="AG19" i="25"/>
  <c r="AA47" i="25"/>
  <c r="AB47" i="25" s="1"/>
  <c r="AC48" i="25"/>
  <c r="AH47" i="25"/>
  <c r="AG11" i="25"/>
  <c r="AA28" i="25"/>
  <c r="AH28" i="25"/>
  <c r="AG28" i="25"/>
  <c r="AA19" i="25"/>
  <c r="AG65" i="25"/>
  <c r="AG64" i="25"/>
  <c r="AG38" i="25"/>
  <c r="AC39" i="25"/>
  <c r="AG39" i="25"/>
  <c r="AH48" i="25"/>
  <c r="AG48" i="25"/>
  <c r="AA48" i="25"/>
  <c r="AB48" i="25" s="1"/>
  <c r="AC49" i="25"/>
  <c r="AH49" i="25"/>
  <c r="AG29" i="25"/>
  <c r="AC30" i="25"/>
  <c r="AH29" i="25"/>
  <c r="AC40" i="25"/>
  <c r="AG40" i="25"/>
  <c r="AG49" i="25"/>
  <c r="AH30" i="25"/>
  <c r="AC31" i="25"/>
  <c r="AC41" i="25"/>
  <c r="AG41" i="25"/>
  <c r="AC32" i="25"/>
  <c r="AH31" i="25"/>
  <c r="AC42" i="25"/>
  <c r="AH41" i="25"/>
  <c r="AA32" i="25"/>
  <c r="AC65" i="24"/>
  <c r="AC66" i="24"/>
  <c r="AH64" i="24"/>
  <c r="AG64" i="24"/>
  <c r="AC64" i="24"/>
  <c r="AA64" i="24"/>
  <c r="AB64" i="24" s="1"/>
  <c r="AC55" i="24"/>
  <c r="AC47" i="24"/>
  <c r="AC46" i="24"/>
  <c r="AG46" i="24"/>
  <c r="P42" i="24"/>
  <c r="O42" i="24"/>
  <c r="N42" i="24"/>
  <c r="M42" i="24"/>
  <c r="L42" i="24"/>
  <c r="K42" i="24"/>
  <c r="J42" i="24"/>
  <c r="I42" i="24"/>
  <c r="H42" i="24"/>
  <c r="G42" i="24"/>
  <c r="F42" i="24"/>
  <c r="E42" i="24"/>
  <c r="D42" i="24"/>
  <c r="C42" i="24"/>
  <c r="B42" i="24"/>
  <c r="A42" i="24"/>
  <c r="P41" i="24"/>
  <c r="O41" i="24"/>
  <c r="N41" i="24"/>
  <c r="M41" i="24"/>
  <c r="L41" i="24"/>
  <c r="K41" i="24"/>
  <c r="J41" i="24"/>
  <c r="I41" i="24"/>
  <c r="H41" i="24"/>
  <c r="G41" i="24"/>
  <c r="F41" i="24"/>
  <c r="E41" i="24"/>
  <c r="D41" i="24"/>
  <c r="C41" i="24"/>
  <c r="B41" i="24"/>
  <c r="A41" i="24"/>
  <c r="P40" i="24"/>
  <c r="N40" i="24"/>
  <c r="L40" i="24"/>
  <c r="K40" i="24"/>
  <c r="I40" i="24"/>
  <c r="H40" i="24"/>
  <c r="F40" i="24"/>
  <c r="D40" i="24"/>
  <c r="C40" i="24"/>
  <c r="A40" i="24"/>
  <c r="P39" i="24"/>
  <c r="O39" i="24"/>
  <c r="N39" i="24"/>
  <c r="M39" i="24"/>
  <c r="L39" i="24"/>
  <c r="K39" i="24"/>
  <c r="J39" i="24"/>
  <c r="I39" i="24"/>
  <c r="H39" i="24"/>
  <c r="G39" i="24"/>
  <c r="F39" i="24"/>
  <c r="E39" i="24"/>
  <c r="D39" i="24"/>
  <c r="C39" i="24"/>
  <c r="B39" i="24"/>
  <c r="A39" i="24"/>
  <c r="P38" i="24"/>
  <c r="N38" i="24"/>
  <c r="L38" i="24"/>
  <c r="K38" i="24"/>
  <c r="I38" i="24"/>
  <c r="H38" i="24"/>
  <c r="F38" i="24"/>
  <c r="D38" i="24"/>
  <c r="C38" i="24"/>
  <c r="A38" i="24"/>
  <c r="AH37" i="24"/>
  <c r="AC37" i="24"/>
  <c r="AG37" i="24"/>
  <c r="P37" i="24"/>
  <c r="O37" i="24"/>
  <c r="N37" i="24"/>
  <c r="M37" i="24"/>
  <c r="L37" i="24"/>
  <c r="K37" i="24"/>
  <c r="J37" i="24"/>
  <c r="I37" i="24"/>
  <c r="H37" i="24"/>
  <c r="G37" i="24"/>
  <c r="F37" i="24"/>
  <c r="E37" i="24"/>
  <c r="D37" i="24"/>
  <c r="C37" i="24"/>
  <c r="B37" i="24"/>
  <c r="A37" i="24"/>
  <c r="P36" i="24"/>
  <c r="N36" i="24"/>
  <c r="L36" i="24"/>
  <c r="K36" i="24"/>
  <c r="I36" i="24"/>
  <c r="H36" i="24"/>
  <c r="F36" i="24"/>
  <c r="D36" i="24"/>
  <c r="C36" i="24"/>
  <c r="A36" i="24"/>
  <c r="P35" i="24"/>
  <c r="O35" i="24"/>
  <c r="N35" i="24"/>
  <c r="M35" i="24"/>
  <c r="L35" i="24"/>
  <c r="K35" i="24"/>
  <c r="J35" i="24"/>
  <c r="I35" i="24"/>
  <c r="H35" i="24"/>
  <c r="G35" i="24"/>
  <c r="F35" i="24"/>
  <c r="E35" i="24"/>
  <c r="D35" i="24"/>
  <c r="C35" i="24"/>
  <c r="B35" i="24"/>
  <c r="A35" i="24"/>
  <c r="P34" i="24"/>
  <c r="N34" i="24"/>
  <c r="L34" i="24"/>
  <c r="K34" i="24"/>
  <c r="I34" i="24"/>
  <c r="H34" i="24"/>
  <c r="F34" i="24"/>
  <c r="D34" i="24"/>
  <c r="C34" i="24"/>
  <c r="A34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C33" i="24"/>
  <c r="B33" i="24"/>
  <c r="A33" i="24"/>
  <c r="P32" i="24"/>
  <c r="N32" i="24"/>
  <c r="L32" i="24"/>
  <c r="K32" i="24"/>
  <c r="I32" i="24"/>
  <c r="H32" i="24"/>
  <c r="F32" i="24"/>
  <c r="D32" i="24"/>
  <c r="C32" i="24"/>
  <c r="A32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B31" i="24"/>
  <c r="A31" i="24"/>
  <c r="P30" i="24"/>
  <c r="N30" i="24"/>
  <c r="L30" i="24"/>
  <c r="K30" i="24"/>
  <c r="I30" i="24"/>
  <c r="H30" i="24"/>
  <c r="F30" i="24"/>
  <c r="D30" i="24"/>
  <c r="C30" i="24"/>
  <c r="A30" i="24"/>
  <c r="P29" i="24"/>
  <c r="O29" i="24"/>
  <c r="N29" i="24"/>
  <c r="M29" i="24"/>
  <c r="L29" i="24"/>
  <c r="K29" i="24"/>
  <c r="J29" i="24"/>
  <c r="I29" i="24"/>
  <c r="H29" i="24"/>
  <c r="G29" i="24"/>
  <c r="F29" i="24"/>
  <c r="E29" i="24"/>
  <c r="D29" i="24"/>
  <c r="C29" i="24"/>
  <c r="B29" i="24"/>
  <c r="A29" i="24"/>
  <c r="AG28" i="24"/>
  <c r="AC28" i="24"/>
  <c r="AA28" i="24"/>
  <c r="AB28" i="24" s="1"/>
  <c r="P28" i="24"/>
  <c r="N28" i="24"/>
  <c r="L28" i="24"/>
  <c r="K28" i="24"/>
  <c r="I28" i="24"/>
  <c r="H28" i="24"/>
  <c r="F28" i="24"/>
  <c r="D28" i="24"/>
  <c r="C28" i="24"/>
  <c r="A28" i="24"/>
  <c r="P27" i="24"/>
  <c r="O27" i="24"/>
  <c r="N27" i="24"/>
  <c r="M27" i="24"/>
  <c r="L27" i="24"/>
  <c r="K27" i="24"/>
  <c r="J27" i="24"/>
  <c r="I27" i="24"/>
  <c r="H27" i="24"/>
  <c r="G27" i="24"/>
  <c r="F27" i="24"/>
  <c r="E27" i="24"/>
  <c r="D27" i="24"/>
  <c r="C27" i="24"/>
  <c r="B27" i="24"/>
  <c r="A27" i="24"/>
  <c r="P26" i="24"/>
  <c r="N26" i="24"/>
  <c r="L26" i="24"/>
  <c r="K26" i="24"/>
  <c r="I26" i="24"/>
  <c r="H26" i="24"/>
  <c r="F26" i="24"/>
  <c r="D26" i="24"/>
  <c r="C26" i="24"/>
  <c r="B26" i="24"/>
  <c r="A26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D25" i="24"/>
  <c r="C25" i="24"/>
  <c r="B25" i="24"/>
  <c r="A25" i="24"/>
  <c r="P24" i="24"/>
  <c r="N24" i="24"/>
  <c r="L24" i="24"/>
  <c r="K24" i="24"/>
  <c r="I24" i="24"/>
  <c r="H24" i="24"/>
  <c r="F24" i="24"/>
  <c r="D24" i="24"/>
  <c r="C24" i="24"/>
  <c r="B24" i="24"/>
  <c r="A24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B23" i="24"/>
  <c r="A23" i="24"/>
  <c r="P22" i="24"/>
  <c r="O22" i="24"/>
  <c r="N22" i="24"/>
  <c r="M22" i="24"/>
  <c r="L22" i="24"/>
  <c r="K22" i="24"/>
  <c r="B22" i="24"/>
  <c r="A22" i="24"/>
  <c r="AC20" i="24"/>
  <c r="AH20" i="24"/>
  <c r="AC19" i="24"/>
  <c r="AH19" i="24"/>
  <c r="AA19" i="24"/>
  <c r="AB19" i="24" s="1"/>
  <c r="AG10" i="24"/>
  <c r="AC10" i="24"/>
  <c r="AC11" i="24"/>
  <c r="AH11" i="24"/>
  <c r="AA10" i="24"/>
  <c r="B5" i="24"/>
  <c r="B7" i="24"/>
  <c r="B9" i="24"/>
  <c r="AC1" i="24"/>
  <c r="AG20" i="24"/>
  <c r="AA55" i="24"/>
  <c r="AB55" i="24" s="1"/>
  <c r="AC56" i="24"/>
  <c r="AH55" i="24"/>
  <c r="AG55" i="24"/>
  <c r="AA66" i="24"/>
  <c r="AB66" i="24" s="1"/>
  <c r="AC67" i="24"/>
  <c r="AH67" i="24"/>
  <c r="AH66" i="24"/>
  <c r="AH10" i="24"/>
  <c r="AA47" i="24"/>
  <c r="AB47" i="24" s="1"/>
  <c r="AC48" i="24"/>
  <c r="AA48" i="24"/>
  <c r="AB48" i="24" s="1"/>
  <c r="AH47" i="24"/>
  <c r="AG47" i="24"/>
  <c r="AG66" i="24"/>
  <c r="B28" i="24"/>
  <c r="AH28" i="24"/>
  <c r="AC38" i="24"/>
  <c r="AH38" i="24"/>
  <c r="AG65" i="24"/>
  <c r="AA37" i="24"/>
  <c r="AB37" i="24" s="1"/>
  <c r="AH65" i="24"/>
  <c r="AC29" i="24"/>
  <c r="AH29" i="24"/>
  <c r="AH56" i="24"/>
  <c r="AG56" i="24"/>
  <c r="AA56" i="24"/>
  <c r="AB56" i="24" s="1"/>
  <c r="AC57" i="24"/>
  <c r="AA67" i="24"/>
  <c r="AB67" i="24" s="1"/>
  <c r="AG29" i="24"/>
  <c r="AA29" i="24"/>
  <c r="AB29" i="24" s="1"/>
  <c r="AC30" i="24"/>
  <c r="AG30" i="24"/>
  <c r="B11" i="24"/>
  <c r="B32" i="24"/>
  <c r="B30" i="24"/>
  <c r="AH30" i="24"/>
  <c r="AA30" i="24"/>
  <c r="AB30" i="24" s="1"/>
  <c r="Q21" i="23"/>
  <c r="Q45" i="23" s="1"/>
  <c r="Q22" i="23"/>
  <c r="Q46" i="23" s="1"/>
  <c r="Q44" i="23"/>
  <c r="R18" i="23"/>
  <c r="R42" i="23" s="1"/>
  <c r="M43" i="23" s="1"/>
  <c r="Q17" i="23"/>
  <c r="Q41" i="23" s="1"/>
  <c r="S14" i="23"/>
  <c r="S38" i="23" s="1"/>
  <c r="S12" i="23"/>
  <c r="S36" i="23" s="1"/>
  <c r="S10" i="23"/>
  <c r="S34" i="23" s="1"/>
  <c r="E7" i="23"/>
  <c r="E31" i="23" s="1"/>
  <c r="E5" i="23"/>
  <c r="E29" i="23" s="1"/>
  <c r="I29" i="23" s="1"/>
  <c r="A29" i="23"/>
  <c r="B29" i="23"/>
  <c r="F29" i="23"/>
  <c r="J29" i="23"/>
  <c r="K29" i="23"/>
  <c r="L29" i="23"/>
  <c r="M29" i="23"/>
  <c r="N29" i="23"/>
  <c r="P29" i="23"/>
  <c r="Q29" i="23"/>
  <c r="R29" i="23"/>
  <c r="S29" i="23"/>
  <c r="T29" i="23"/>
  <c r="U29" i="23"/>
  <c r="V29" i="23"/>
  <c r="W29" i="23"/>
  <c r="X29" i="23"/>
  <c r="Y29" i="23"/>
  <c r="Z29" i="23"/>
  <c r="AA29" i="23"/>
  <c r="AB29" i="23"/>
  <c r="AC29" i="23"/>
  <c r="AD29" i="23"/>
  <c r="AE29" i="23"/>
  <c r="AF29" i="23"/>
  <c r="AG29" i="23"/>
  <c r="AH29" i="23"/>
  <c r="AI29" i="23"/>
  <c r="A30" i="23"/>
  <c r="B30" i="23"/>
  <c r="E30" i="23"/>
  <c r="F30" i="23"/>
  <c r="G30" i="23"/>
  <c r="H30" i="23"/>
  <c r="I30" i="23"/>
  <c r="J30" i="23"/>
  <c r="K30" i="23"/>
  <c r="L30" i="23"/>
  <c r="M30" i="23"/>
  <c r="N30" i="23"/>
  <c r="O30" i="23"/>
  <c r="P30" i="23"/>
  <c r="Q30" i="23"/>
  <c r="R30" i="23"/>
  <c r="S30" i="23"/>
  <c r="T30" i="23"/>
  <c r="U30" i="23"/>
  <c r="V30" i="23"/>
  <c r="W30" i="23"/>
  <c r="X30" i="23"/>
  <c r="Y30" i="23"/>
  <c r="Z30" i="23"/>
  <c r="AA30" i="23"/>
  <c r="AB30" i="23"/>
  <c r="AC30" i="23"/>
  <c r="AD30" i="23"/>
  <c r="AE30" i="23"/>
  <c r="AF30" i="23"/>
  <c r="AG30" i="23"/>
  <c r="AH30" i="23"/>
  <c r="AI30" i="23"/>
  <c r="A31" i="23"/>
  <c r="B31" i="23"/>
  <c r="F31" i="23"/>
  <c r="G31" i="23"/>
  <c r="H31" i="23"/>
  <c r="L31" i="23"/>
  <c r="M31" i="23"/>
  <c r="N31" i="23"/>
  <c r="Q31" i="23"/>
  <c r="R31" i="23"/>
  <c r="S31" i="23"/>
  <c r="T31" i="23"/>
  <c r="A32" i="23"/>
  <c r="B32" i="23"/>
  <c r="C32" i="23"/>
  <c r="D32" i="23"/>
  <c r="E32" i="23"/>
  <c r="F32" i="23"/>
  <c r="G32" i="23"/>
  <c r="H32" i="23"/>
  <c r="I32" i="23"/>
  <c r="J32" i="23"/>
  <c r="K32" i="23"/>
  <c r="L32" i="23"/>
  <c r="M32" i="23"/>
  <c r="N32" i="23"/>
  <c r="O32" i="23"/>
  <c r="P32" i="23"/>
  <c r="Q32" i="23"/>
  <c r="R32" i="23"/>
  <c r="S32" i="23"/>
  <c r="T32" i="23"/>
  <c r="U32" i="23"/>
  <c r="V32" i="23"/>
  <c r="W32" i="23"/>
  <c r="X32" i="23"/>
  <c r="Y32" i="23"/>
  <c r="Z32" i="23"/>
  <c r="AA32" i="23"/>
  <c r="AB32" i="23"/>
  <c r="AC32" i="23"/>
  <c r="AD32" i="23"/>
  <c r="AE32" i="23"/>
  <c r="AF32" i="23"/>
  <c r="AG32" i="23"/>
  <c r="AH32" i="23"/>
  <c r="AI32" i="23"/>
  <c r="A33" i="23"/>
  <c r="C33" i="23"/>
  <c r="D33" i="23"/>
  <c r="E33" i="23"/>
  <c r="F33" i="23"/>
  <c r="A34" i="23"/>
  <c r="B34" i="23"/>
  <c r="E34" i="23"/>
  <c r="T34" i="23"/>
  <c r="X34" i="23"/>
  <c r="Y34" i="23"/>
  <c r="Z34" i="23"/>
  <c r="AA34" i="23"/>
  <c r="AB34" i="23"/>
  <c r="AC34" i="23"/>
  <c r="AD34" i="23"/>
  <c r="AE34" i="23"/>
  <c r="AF34" i="23"/>
  <c r="AG34" i="23"/>
  <c r="AH34" i="23"/>
  <c r="AI34" i="23"/>
  <c r="A35" i="23"/>
  <c r="B35" i="23"/>
  <c r="E35" i="23"/>
  <c r="S35" i="23"/>
  <c r="T35" i="23"/>
  <c r="U35" i="23"/>
  <c r="V35" i="23"/>
  <c r="W35" i="23"/>
  <c r="X35" i="23"/>
  <c r="Y35" i="23"/>
  <c r="Z35" i="23"/>
  <c r="AA35" i="23"/>
  <c r="AB35" i="23"/>
  <c r="AC35" i="23"/>
  <c r="AD35" i="23"/>
  <c r="AE35" i="23"/>
  <c r="AF35" i="23"/>
  <c r="AG35" i="23"/>
  <c r="AH35" i="23"/>
  <c r="AI35" i="23"/>
  <c r="A36" i="23"/>
  <c r="B36" i="23"/>
  <c r="E36" i="23"/>
  <c r="T36" i="23"/>
  <c r="X36" i="23"/>
  <c r="Y36" i="23"/>
  <c r="Z36" i="23"/>
  <c r="AA36" i="23"/>
  <c r="AB36" i="23"/>
  <c r="AC36" i="23"/>
  <c r="AD36" i="23"/>
  <c r="AE36" i="23"/>
  <c r="AF36" i="23"/>
  <c r="AG36" i="23"/>
  <c r="AH36" i="23"/>
  <c r="AI36" i="23"/>
  <c r="A37" i="23"/>
  <c r="B37" i="23"/>
  <c r="E37" i="23"/>
  <c r="S37" i="23"/>
  <c r="T37" i="23"/>
  <c r="U37" i="23"/>
  <c r="V37" i="23"/>
  <c r="W37" i="23"/>
  <c r="X37" i="23"/>
  <c r="Y37" i="23"/>
  <c r="Z37" i="23"/>
  <c r="AA37" i="23"/>
  <c r="AB37" i="23"/>
  <c r="AC37" i="23"/>
  <c r="AD37" i="23"/>
  <c r="AE37" i="23"/>
  <c r="AF37" i="23"/>
  <c r="AG37" i="23"/>
  <c r="AH37" i="23"/>
  <c r="AI37" i="23"/>
  <c r="A38" i="23"/>
  <c r="B38" i="23"/>
  <c r="E38" i="23"/>
  <c r="T38" i="23"/>
  <c r="X38" i="23"/>
  <c r="Y38" i="23"/>
  <c r="Z38" i="23"/>
  <c r="AA38" i="23"/>
  <c r="AB38" i="23"/>
  <c r="AC38" i="23"/>
  <c r="AD38" i="23"/>
  <c r="AE38" i="23"/>
  <c r="AF38" i="23"/>
  <c r="AG38" i="23"/>
  <c r="AH38" i="23"/>
  <c r="AI38" i="23"/>
  <c r="A39" i="23"/>
  <c r="B39" i="23"/>
  <c r="E39" i="23"/>
  <c r="F39" i="23"/>
  <c r="G39" i="23"/>
  <c r="H39" i="23"/>
  <c r="I39" i="23"/>
  <c r="J39" i="23"/>
  <c r="K39" i="23"/>
  <c r="L39" i="23"/>
  <c r="M39" i="23"/>
  <c r="N39" i="23"/>
  <c r="O39" i="23"/>
  <c r="P39" i="23"/>
  <c r="Q39" i="23"/>
  <c r="R39" i="23"/>
  <c r="S39" i="23"/>
  <c r="T39" i="23"/>
  <c r="U39" i="23"/>
  <c r="V39" i="23"/>
  <c r="W39" i="23"/>
  <c r="X39" i="23"/>
  <c r="Y39" i="23"/>
  <c r="Z39" i="23"/>
  <c r="AA39" i="23"/>
  <c r="AB39" i="23"/>
  <c r="AC39" i="23"/>
  <c r="AD39" i="23"/>
  <c r="AE39" i="23"/>
  <c r="AF39" i="23"/>
  <c r="AG39" i="23"/>
  <c r="AH39" i="23"/>
  <c r="AI39" i="23"/>
  <c r="A40" i="23"/>
  <c r="C40" i="23"/>
  <c r="A41" i="23"/>
  <c r="B41" i="23"/>
  <c r="E41" i="23"/>
  <c r="R41" i="23"/>
  <c r="S41" i="23"/>
  <c r="A42" i="23"/>
  <c r="B42" i="23"/>
  <c r="E42" i="23"/>
  <c r="F42" i="23"/>
  <c r="G42" i="23"/>
  <c r="H42" i="23"/>
  <c r="I42" i="23"/>
  <c r="J42" i="23"/>
  <c r="Q42" i="23"/>
  <c r="S42" i="23"/>
  <c r="T42" i="23"/>
  <c r="V42" i="23"/>
  <c r="W42" i="23"/>
  <c r="A43" i="23"/>
  <c r="B43" i="23"/>
  <c r="A44" i="23"/>
  <c r="B44" i="23"/>
  <c r="E44" i="23"/>
  <c r="F44" i="23"/>
  <c r="G44" i="23"/>
  <c r="H44" i="23"/>
  <c r="I44" i="23"/>
  <c r="J44" i="23"/>
  <c r="K44" i="23"/>
  <c r="L44" i="23"/>
  <c r="M44" i="23"/>
  <c r="N44" i="23"/>
  <c r="O44" i="23"/>
  <c r="P44" i="23"/>
  <c r="R44" i="23"/>
  <c r="S44" i="23"/>
  <c r="T44" i="23"/>
  <c r="U44" i="23"/>
  <c r="V44" i="23"/>
  <c r="W44" i="23"/>
  <c r="X44" i="23"/>
  <c r="Y44" i="23"/>
  <c r="Z44" i="23"/>
  <c r="AA44" i="23"/>
  <c r="AB44" i="23"/>
  <c r="AC44" i="23"/>
  <c r="AD44" i="23"/>
  <c r="AE44" i="23"/>
  <c r="AF44" i="23"/>
  <c r="AG44" i="23"/>
  <c r="AH44" i="23"/>
  <c r="AI44" i="23"/>
  <c r="A45" i="23"/>
  <c r="B45" i="23"/>
  <c r="E45" i="23"/>
  <c r="R45" i="23"/>
  <c r="S45" i="23"/>
  <c r="T45" i="23"/>
  <c r="V45" i="23"/>
  <c r="W45" i="23"/>
  <c r="X45" i="23"/>
  <c r="Y45" i="23"/>
  <c r="Z45" i="23"/>
  <c r="AA45" i="23"/>
  <c r="AB45" i="23"/>
  <c r="AC45" i="23"/>
  <c r="AD45" i="23"/>
  <c r="AE45" i="23"/>
  <c r="AF45" i="23"/>
  <c r="AG45" i="23"/>
  <c r="AH45" i="23"/>
  <c r="AI45" i="23"/>
  <c r="A46" i="23"/>
  <c r="B46" i="23"/>
  <c r="E46" i="23"/>
  <c r="F46" i="23"/>
  <c r="G46" i="23"/>
  <c r="H46" i="23"/>
  <c r="I46" i="23"/>
  <c r="J46" i="23"/>
  <c r="R46" i="23"/>
  <c r="A47" i="23"/>
  <c r="B47" i="23"/>
  <c r="C47" i="23"/>
  <c r="D47" i="23"/>
  <c r="A48" i="23"/>
  <c r="B48" i="23"/>
  <c r="C48" i="23"/>
  <c r="D48" i="23"/>
  <c r="C28" i="23"/>
  <c r="D28" i="23"/>
  <c r="E28" i="23"/>
  <c r="F28" i="23"/>
  <c r="A28" i="23"/>
  <c r="U27" i="23"/>
  <c r="R27" i="23"/>
  <c r="AH25" i="23"/>
  <c r="AF25" i="23"/>
  <c r="E25" i="23"/>
  <c r="N31" i="22"/>
  <c r="F47" i="22"/>
  <c r="F45" i="22"/>
  <c r="F43" i="22"/>
  <c r="F41" i="22"/>
  <c r="F39" i="22"/>
  <c r="F37" i="22"/>
  <c r="F35" i="22"/>
  <c r="F33" i="22"/>
  <c r="F31" i="22"/>
  <c r="AJ48" i="22"/>
  <c r="AI48" i="22"/>
  <c r="AH48" i="22"/>
  <c r="AG48" i="22"/>
  <c r="AF48" i="22"/>
  <c r="AE48" i="22"/>
  <c r="AD48" i="22"/>
  <c r="AC48" i="22"/>
  <c r="AB48" i="22"/>
  <c r="AA48" i="22"/>
  <c r="Z48" i="22"/>
  <c r="Y48" i="22"/>
  <c r="X48" i="22"/>
  <c r="W48" i="22"/>
  <c r="V48" i="22"/>
  <c r="U48" i="22"/>
  <c r="T48" i="22"/>
  <c r="S48" i="22"/>
  <c r="R48" i="22"/>
  <c r="Q48" i="22"/>
  <c r="P48" i="22"/>
  <c r="O48" i="22"/>
  <c r="N48" i="22"/>
  <c r="M48" i="22"/>
  <c r="L48" i="22"/>
  <c r="K48" i="22"/>
  <c r="J48" i="22"/>
  <c r="I48" i="22"/>
  <c r="G48" i="22"/>
  <c r="F48" i="22"/>
  <c r="E48" i="22"/>
  <c r="C48" i="22"/>
  <c r="B48" i="22"/>
  <c r="A48" i="22"/>
  <c r="AJ47" i="22"/>
  <c r="AI47" i="22"/>
  <c r="AH47" i="22"/>
  <c r="AG47" i="22"/>
  <c r="AF47" i="22"/>
  <c r="AE47" i="22"/>
  <c r="AD47" i="22"/>
  <c r="AC47" i="22"/>
  <c r="AB47" i="22"/>
  <c r="AA47" i="22"/>
  <c r="Z47" i="22"/>
  <c r="Y47" i="22"/>
  <c r="X47" i="22"/>
  <c r="W47" i="22"/>
  <c r="V47" i="22"/>
  <c r="U47" i="22"/>
  <c r="T47" i="22"/>
  <c r="S47" i="22"/>
  <c r="R47" i="22"/>
  <c r="Q47" i="22"/>
  <c r="N47" i="22"/>
  <c r="A47" i="22"/>
  <c r="AJ46" i="22"/>
  <c r="AI46" i="22"/>
  <c r="AH46" i="22"/>
  <c r="AG46" i="22"/>
  <c r="AF46" i="22"/>
  <c r="AE46" i="22"/>
  <c r="AD46" i="22"/>
  <c r="AC46" i="22"/>
  <c r="AB46" i="22"/>
  <c r="AA46" i="22"/>
  <c r="Z46" i="22"/>
  <c r="Y46" i="22"/>
  <c r="X46" i="22"/>
  <c r="W46" i="22"/>
  <c r="V46" i="22"/>
  <c r="U46" i="22"/>
  <c r="T46" i="22"/>
  <c r="S46" i="22"/>
  <c r="R46" i="22"/>
  <c r="Q46" i="22"/>
  <c r="N46" i="22"/>
  <c r="M46" i="22"/>
  <c r="L46" i="22"/>
  <c r="J46" i="22"/>
  <c r="I46" i="22"/>
  <c r="F46" i="22"/>
  <c r="E46" i="22"/>
  <c r="A46" i="22"/>
  <c r="AJ45" i="22"/>
  <c r="AI45" i="22"/>
  <c r="AH45" i="22"/>
  <c r="AG45" i="22"/>
  <c r="AF45" i="22"/>
  <c r="AE45" i="22"/>
  <c r="AD45" i="22"/>
  <c r="AC45" i="22"/>
  <c r="AB45" i="22"/>
  <c r="AA45" i="22"/>
  <c r="Z45" i="22"/>
  <c r="Y45" i="22"/>
  <c r="X45" i="22"/>
  <c r="W45" i="22"/>
  <c r="V45" i="22"/>
  <c r="U45" i="22"/>
  <c r="T45" i="22"/>
  <c r="S45" i="22"/>
  <c r="R45" i="22"/>
  <c r="Q45" i="22"/>
  <c r="N45" i="22"/>
  <c r="A45" i="22"/>
  <c r="AJ44" i="22"/>
  <c r="AI44" i="22"/>
  <c r="AH44" i="22"/>
  <c r="AG44" i="22"/>
  <c r="AF44" i="22"/>
  <c r="AE44" i="22"/>
  <c r="AD44" i="22"/>
  <c r="AC44" i="22"/>
  <c r="AB44" i="22"/>
  <c r="AA44" i="22"/>
  <c r="Z44" i="22"/>
  <c r="Y44" i="22"/>
  <c r="X44" i="22"/>
  <c r="W44" i="22"/>
  <c r="V44" i="22"/>
  <c r="U44" i="22"/>
  <c r="T44" i="22"/>
  <c r="S44" i="22"/>
  <c r="R44" i="22"/>
  <c r="Q44" i="22"/>
  <c r="N44" i="22"/>
  <c r="M44" i="22"/>
  <c r="L44" i="22"/>
  <c r="J44" i="22"/>
  <c r="I44" i="22"/>
  <c r="F44" i="22"/>
  <c r="E44" i="22"/>
  <c r="A44" i="22"/>
  <c r="AJ43" i="22"/>
  <c r="AI43" i="22"/>
  <c r="AH43" i="22"/>
  <c r="AG43" i="22"/>
  <c r="AF43" i="22"/>
  <c r="AE43" i="22"/>
  <c r="AD43" i="22"/>
  <c r="AC43" i="22"/>
  <c r="AB43" i="22"/>
  <c r="AA43" i="22"/>
  <c r="Z43" i="22"/>
  <c r="Y43" i="22"/>
  <c r="X43" i="22"/>
  <c r="W43" i="22"/>
  <c r="V43" i="22"/>
  <c r="U43" i="22"/>
  <c r="T43" i="22"/>
  <c r="S43" i="22"/>
  <c r="R43" i="22"/>
  <c r="Q43" i="22"/>
  <c r="N43" i="22"/>
  <c r="A43" i="22"/>
  <c r="AJ42" i="22"/>
  <c r="AI42" i="22"/>
  <c r="AH42" i="22"/>
  <c r="AG42" i="22"/>
  <c r="AF42" i="22"/>
  <c r="AE42" i="22"/>
  <c r="AD42" i="22"/>
  <c r="AC42" i="22"/>
  <c r="AB42" i="22"/>
  <c r="AA42" i="22"/>
  <c r="Z42" i="22"/>
  <c r="Y42" i="22"/>
  <c r="X42" i="22"/>
  <c r="W42" i="22"/>
  <c r="V42" i="22"/>
  <c r="U42" i="22"/>
  <c r="T42" i="22"/>
  <c r="S42" i="22"/>
  <c r="R42" i="22"/>
  <c r="Q42" i="22"/>
  <c r="N42" i="22"/>
  <c r="M42" i="22"/>
  <c r="L42" i="22"/>
  <c r="J42" i="22"/>
  <c r="I42" i="22"/>
  <c r="F42" i="22"/>
  <c r="E42" i="22"/>
  <c r="A42" i="22"/>
  <c r="AJ41" i="22"/>
  <c r="AI41" i="22"/>
  <c r="AH41" i="22"/>
  <c r="AG41" i="22"/>
  <c r="AF41" i="22"/>
  <c r="AE41" i="22"/>
  <c r="AD41" i="22"/>
  <c r="AC41" i="22"/>
  <c r="AB41" i="22"/>
  <c r="AA41" i="22"/>
  <c r="Z41" i="22"/>
  <c r="Y41" i="22"/>
  <c r="X41" i="22"/>
  <c r="W41" i="22"/>
  <c r="V41" i="22"/>
  <c r="U41" i="22"/>
  <c r="T41" i="22"/>
  <c r="S41" i="22"/>
  <c r="R41" i="22"/>
  <c r="Q41" i="22"/>
  <c r="N41" i="22"/>
  <c r="A41" i="22"/>
  <c r="AJ40" i="22"/>
  <c r="AI40" i="22"/>
  <c r="AH40" i="22"/>
  <c r="AG40" i="22"/>
  <c r="AF40" i="22"/>
  <c r="AE40" i="22"/>
  <c r="AD40" i="22"/>
  <c r="AC40" i="22"/>
  <c r="AB40" i="22"/>
  <c r="AA40" i="22"/>
  <c r="Z40" i="22"/>
  <c r="Y40" i="22"/>
  <c r="X40" i="22"/>
  <c r="W40" i="22"/>
  <c r="V40" i="22"/>
  <c r="U40" i="22"/>
  <c r="T40" i="22"/>
  <c r="S40" i="22"/>
  <c r="R40" i="22"/>
  <c r="Q40" i="22"/>
  <c r="N40" i="22"/>
  <c r="M40" i="22"/>
  <c r="L40" i="22"/>
  <c r="J40" i="22"/>
  <c r="I40" i="22"/>
  <c r="F40" i="22"/>
  <c r="E40" i="22"/>
  <c r="A40" i="22"/>
  <c r="AJ39" i="22"/>
  <c r="AI39" i="22"/>
  <c r="AH39" i="22"/>
  <c r="AG39" i="22"/>
  <c r="AF39" i="22"/>
  <c r="AE39" i="22"/>
  <c r="AD39" i="22"/>
  <c r="AC39" i="22"/>
  <c r="AB39" i="22"/>
  <c r="AA39" i="22"/>
  <c r="Z39" i="22"/>
  <c r="Y39" i="22"/>
  <c r="X39" i="22"/>
  <c r="W39" i="22"/>
  <c r="V39" i="22"/>
  <c r="U39" i="22"/>
  <c r="T39" i="22"/>
  <c r="S39" i="22"/>
  <c r="R39" i="22"/>
  <c r="Q39" i="22"/>
  <c r="N39" i="22"/>
  <c r="A39" i="22"/>
  <c r="AJ38" i="22"/>
  <c r="AI38" i="22"/>
  <c r="AH38" i="22"/>
  <c r="AG38" i="22"/>
  <c r="AF38" i="22"/>
  <c r="AE38" i="22"/>
  <c r="AD38" i="22"/>
  <c r="AC38" i="22"/>
  <c r="AB38" i="22"/>
  <c r="AA38" i="22"/>
  <c r="Z38" i="22"/>
  <c r="Y38" i="22"/>
  <c r="X38" i="22"/>
  <c r="W38" i="22"/>
  <c r="V38" i="22"/>
  <c r="U38" i="22"/>
  <c r="T38" i="22"/>
  <c r="S38" i="22"/>
  <c r="R38" i="22"/>
  <c r="Q38" i="22"/>
  <c r="N38" i="22"/>
  <c r="M38" i="22"/>
  <c r="L38" i="22"/>
  <c r="J38" i="22"/>
  <c r="I38" i="22"/>
  <c r="F38" i="22"/>
  <c r="E38" i="22"/>
  <c r="A38" i="22"/>
  <c r="AJ37" i="22"/>
  <c r="AI37" i="22"/>
  <c r="AH37" i="22"/>
  <c r="AG37" i="22"/>
  <c r="AF37" i="22"/>
  <c r="AE37" i="22"/>
  <c r="AD37" i="22"/>
  <c r="AC37" i="22"/>
  <c r="AB37" i="22"/>
  <c r="AA37" i="22"/>
  <c r="Z37" i="22"/>
  <c r="Y37" i="22"/>
  <c r="X37" i="22"/>
  <c r="W37" i="22"/>
  <c r="V37" i="22"/>
  <c r="U37" i="22"/>
  <c r="T37" i="22"/>
  <c r="S37" i="22"/>
  <c r="R37" i="22"/>
  <c r="Q37" i="22"/>
  <c r="N37" i="22"/>
  <c r="A37" i="22"/>
  <c r="AJ36" i="22"/>
  <c r="AI36" i="22"/>
  <c r="AH36" i="22"/>
  <c r="AG36" i="22"/>
  <c r="AF36" i="22"/>
  <c r="AE36" i="22"/>
  <c r="AD36" i="22"/>
  <c r="AC36" i="22"/>
  <c r="AB36" i="22"/>
  <c r="AA36" i="22"/>
  <c r="Z36" i="22"/>
  <c r="Y36" i="22"/>
  <c r="X36" i="22"/>
  <c r="W36" i="22"/>
  <c r="V36" i="22"/>
  <c r="U36" i="22"/>
  <c r="T36" i="22"/>
  <c r="S36" i="22"/>
  <c r="R36" i="22"/>
  <c r="Q36" i="22"/>
  <c r="N36" i="22"/>
  <c r="M36" i="22"/>
  <c r="L36" i="22"/>
  <c r="J36" i="22"/>
  <c r="I36" i="22"/>
  <c r="F36" i="22"/>
  <c r="E36" i="22"/>
  <c r="A36" i="22"/>
  <c r="AJ35" i="22"/>
  <c r="AI35" i="22"/>
  <c r="AH35" i="22"/>
  <c r="AG35" i="22"/>
  <c r="AF35" i="22"/>
  <c r="AE35" i="22"/>
  <c r="AD35" i="22"/>
  <c r="AC35" i="22"/>
  <c r="AB35" i="22"/>
  <c r="AA35" i="22"/>
  <c r="Z35" i="22"/>
  <c r="Y35" i="22"/>
  <c r="X35" i="22"/>
  <c r="W35" i="22"/>
  <c r="V35" i="22"/>
  <c r="U35" i="22"/>
  <c r="T35" i="22"/>
  <c r="S35" i="22"/>
  <c r="R35" i="22"/>
  <c r="Q35" i="22"/>
  <c r="N35" i="22"/>
  <c r="A35" i="22"/>
  <c r="AK34" i="22"/>
  <c r="AJ34" i="22"/>
  <c r="AI34" i="22"/>
  <c r="AH34" i="22"/>
  <c r="AG34" i="22"/>
  <c r="AF34" i="22"/>
  <c r="AE34" i="22"/>
  <c r="AD34" i="22"/>
  <c r="AC34" i="22"/>
  <c r="AB34" i="22"/>
  <c r="AA34" i="22"/>
  <c r="Z34" i="22"/>
  <c r="Y34" i="22"/>
  <c r="X34" i="22"/>
  <c r="W34" i="22"/>
  <c r="V34" i="22"/>
  <c r="U34" i="22"/>
  <c r="T34" i="22"/>
  <c r="S34" i="22"/>
  <c r="R34" i="22"/>
  <c r="Q34" i="22"/>
  <c r="N34" i="22"/>
  <c r="M34" i="22"/>
  <c r="L34" i="22"/>
  <c r="J34" i="22"/>
  <c r="I34" i="22"/>
  <c r="F34" i="22"/>
  <c r="E34" i="22"/>
  <c r="A34" i="22"/>
  <c r="AK33" i="22"/>
  <c r="AJ33" i="22"/>
  <c r="AI33" i="22"/>
  <c r="AH33" i="22"/>
  <c r="AG33" i="22"/>
  <c r="AF33" i="22"/>
  <c r="AE33" i="22"/>
  <c r="AD33" i="22"/>
  <c r="AC33" i="22"/>
  <c r="AB33" i="22"/>
  <c r="AA33" i="22"/>
  <c r="Z33" i="22"/>
  <c r="Y33" i="22"/>
  <c r="X33" i="22"/>
  <c r="W33" i="22"/>
  <c r="V33" i="22"/>
  <c r="U33" i="22"/>
  <c r="T33" i="22"/>
  <c r="S33" i="22"/>
  <c r="R33" i="22"/>
  <c r="Q33" i="22"/>
  <c r="N33" i="22"/>
  <c r="A33" i="22"/>
  <c r="AK32" i="22"/>
  <c r="AJ32" i="22"/>
  <c r="AI32" i="22"/>
  <c r="AH32" i="22"/>
  <c r="AG32" i="22"/>
  <c r="AF32" i="22"/>
  <c r="AE32" i="22"/>
  <c r="AD32" i="22"/>
  <c r="AC32" i="22"/>
  <c r="AB32" i="22"/>
  <c r="AA32" i="22"/>
  <c r="Z32" i="22"/>
  <c r="Y32" i="22"/>
  <c r="X32" i="22"/>
  <c r="W32" i="22"/>
  <c r="V32" i="22"/>
  <c r="U32" i="22"/>
  <c r="T32" i="22"/>
  <c r="S32" i="22"/>
  <c r="R32" i="22"/>
  <c r="Q32" i="22"/>
  <c r="N32" i="22"/>
  <c r="M32" i="22"/>
  <c r="L32" i="22"/>
  <c r="J32" i="22"/>
  <c r="I32" i="22"/>
  <c r="F32" i="22"/>
  <c r="E32" i="22"/>
  <c r="A32" i="22"/>
  <c r="AK31" i="22"/>
  <c r="AJ31" i="22"/>
  <c r="AI31" i="22"/>
  <c r="AH31" i="22"/>
  <c r="AG31" i="22"/>
  <c r="AF31" i="22"/>
  <c r="AE31" i="22"/>
  <c r="AD31" i="22"/>
  <c r="AC31" i="22"/>
  <c r="AB31" i="22"/>
  <c r="AA31" i="22"/>
  <c r="Z31" i="22"/>
  <c r="Y31" i="22"/>
  <c r="X31" i="22"/>
  <c r="W31" i="22"/>
  <c r="V31" i="22"/>
  <c r="U31" i="22"/>
  <c r="T31" i="22"/>
  <c r="S31" i="22"/>
  <c r="R31" i="22"/>
  <c r="Q31" i="22"/>
  <c r="A31" i="22"/>
  <c r="AK30" i="22"/>
  <c r="AJ30" i="22"/>
  <c r="AI30" i="22"/>
  <c r="AH30" i="22"/>
  <c r="AG30" i="22"/>
  <c r="AF30" i="22"/>
  <c r="AE30" i="22"/>
  <c r="AD30" i="22"/>
  <c r="AC30" i="22"/>
  <c r="AB30" i="22"/>
  <c r="AA30" i="22"/>
  <c r="Z30" i="22"/>
  <c r="Y30" i="22"/>
  <c r="X30" i="22"/>
  <c r="W30" i="22"/>
  <c r="V30" i="22"/>
  <c r="U30" i="22"/>
  <c r="T30" i="22"/>
  <c r="S30" i="22"/>
  <c r="R30" i="22"/>
  <c r="Q30" i="22"/>
  <c r="N30" i="22"/>
  <c r="M30" i="22"/>
  <c r="L30" i="22"/>
  <c r="J30" i="22"/>
  <c r="I30" i="22"/>
  <c r="F30" i="22"/>
  <c r="E30" i="22"/>
  <c r="A30" i="22"/>
  <c r="AK29" i="22"/>
  <c r="AJ29" i="22"/>
  <c r="AI29" i="22"/>
  <c r="AH29" i="22"/>
  <c r="AG29" i="22"/>
  <c r="AF29" i="22"/>
  <c r="AE29" i="22"/>
  <c r="AD29" i="22"/>
  <c r="AC29" i="22"/>
  <c r="AB29" i="22"/>
  <c r="AA29" i="22"/>
  <c r="Z29" i="22"/>
  <c r="Y29" i="22"/>
  <c r="X29" i="22"/>
  <c r="W29" i="22"/>
  <c r="V29" i="22"/>
  <c r="U29" i="22"/>
  <c r="T29" i="22"/>
  <c r="S29" i="22"/>
  <c r="R29" i="22"/>
  <c r="Q29" i="22"/>
  <c r="F29" i="22"/>
  <c r="A29" i="22"/>
  <c r="AK28" i="22"/>
  <c r="AJ28" i="22"/>
  <c r="AI28" i="22"/>
  <c r="AH28" i="22"/>
  <c r="AG28" i="22"/>
  <c r="AF28" i="22"/>
  <c r="AE28" i="22"/>
  <c r="AD28" i="22"/>
  <c r="AC28" i="22"/>
  <c r="AB28" i="22"/>
  <c r="AA28" i="22"/>
  <c r="Z28" i="22"/>
  <c r="Y28" i="22"/>
  <c r="X28" i="22"/>
  <c r="W28" i="22"/>
  <c r="V28" i="22"/>
  <c r="U28" i="22"/>
  <c r="T28" i="22"/>
  <c r="S28" i="22"/>
  <c r="R28" i="22"/>
  <c r="Q28" i="22"/>
  <c r="P28" i="22"/>
  <c r="O28" i="22"/>
  <c r="N28" i="22"/>
  <c r="M28" i="22"/>
  <c r="L28" i="22"/>
  <c r="K28" i="22"/>
  <c r="J28" i="22"/>
  <c r="I28" i="22"/>
  <c r="G28" i="22"/>
  <c r="F28" i="22"/>
  <c r="E28" i="22"/>
  <c r="C28" i="22"/>
  <c r="B28" i="22"/>
  <c r="A28" i="22"/>
  <c r="AK27" i="22"/>
  <c r="U27" i="22"/>
  <c r="R27" i="22"/>
  <c r="AK26" i="22"/>
  <c r="AK25" i="22"/>
  <c r="AH25" i="22"/>
  <c r="AF25" i="22"/>
  <c r="E25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K12" i="22"/>
  <c r="AK11" i="22"/>
  <c r="AK10" i="22"/>
  <c r="AK9" i="22"/>
  <c r="AK8" i="22"/>
  <c r="AK7" i="22"/>
  <c r="AK6" i="22"/>
  <c r="AK5" i="22"/>
  <c r="AK85" i="21"/>
  <c r="AK84" i="21"/>
  <c r="AK83" i="21"/>
  <c r="AK82" i="21"/>
  <c r="AK81" i="21"/>
  <c r="AK80" i="21"/>
  <c r="AK79" i="21"/>
  <c r="AK78" i="21"/>
  <c r="AK77" i="21"/>
  <c r="AK76" i="21"/>
  <c r="AK75" i="21"/>
  <c r="AK74" i="21"/>
  <c r="AK73" i="21"/>
  <c r="AK72" i="21"/>
  <c r="AK71" i="21"/>
  <c r="AK70" i="21"/>
  <c r="AK69" i="21"/>
  <c r="AK68" i="21"/>
  <c r="AK67" i="21"/>
  <c r="AK66" i="21"/>
  <c r="AK65" i="21"/>
  <c r="AK64" i="21"/>
  <c r="AK63" i="21"/>
  <c r="AK62" i="21"/>
  <c r="AK61" i="21"/>
  <c r="AK60" i="21"/>
  <c r="AK59" i="21"/>
  <c r="AK58" i="21"/>
  <c r="AK57" i="21"/>
  <c r="AK56" i="21"/>
  <c r="AK55" i="21"/>
  <c r="AK54" i="21"/>
  <c r="AK53" i="21"/>
  <c r="AK52" i="21"/>
  <c r="AK51" i="21"/>
  <c r="AK50" i="21"/>
  <c r="AK49" i="21"/>
  <c r="AK48" i="21"/>
  <c r="AK47" i="21"/>
  <c r="AK46" i="21"/>
  <c r="AK45" i="21"/>
  <c r="AK44" i="21"/>
  <c r="AK43" i="21"/>
  <c r="AK42" i="21"/>
  <c r="AK41" i="21"/>
  <c r="AK40" i="21"/>
  <c r="AK39" i="21"/>
  <c r="AK38" i="21"/>
  <c r="AK37" i="21"/>
  <c r="AK36" i="21"/>
  <c r="AK35" i="21"/>
  <c r="AK34" i="21"/>
  <c r="AK33" i="21"/>
  <c r="AK32" i="21"/>
  <c r="AK31" i="21"/>
  <c r="AK30" i="21"/>
  <c r="AK29" i="21"/>
  <c r="AK28" i="21"/>
  <c r="AK27" i="21"/>
  <c r="AK26" i="21"/>
  <c r="AK25" i="21"/>
  <c r="AK24" i="21"/>
  <c r="AK23" i="21"/>
  <c r="AK22" i="21"/>
  <c r="AK21" i="21"/>
  <c r="AK20" i="21"/>
  <c r="AK19" i="21"/>
  <c r="AK18" i="21"/>
  <c r="AK17" i="21"/>
  <c r="AK16" i="21"/>
  <c r="AK15" i="21"/>
  <c r="AK14" i="21"/>
  <c r="AK13" i="21"/>
  <c r="AK12" i="21"/>
  <c r="AK11" i="21"/>
  <c r="AK10" i="21"/>
  <c r="AK9" i="21"/>
  <c r="AK8" i="21"/>
  <c r="AK7" i="21"/>
  <c r="AK6" i="21"/>
  <c r="AK5" i="21"/>
  <c r="A68" i="20"/>
  <c r="AK6" i="20"/>
  <c r="AK7" i="20"/>
  <c r="AK8" i="20"/>
  <c r="AK9" i="20"/>
  <c r="AK10" i="20"/>
  <c r="AK11" i="20"/>
  <c r="AK12" i="20"/>
  <c r="AK13" i="20"/>
  <c r="AK14" i="20"/>
  <c r="AK15" i="20"/>
  <c r="AK16" i="20"/>
  <c r="AK17" i="20"/>
  <c r="AK18" i="20"/>
  <c r="AK19" i="20"/>
  <c r="AK20" i="20"/>
  <c r="AK21" i="20"/>
  <c r="AK22" i="20"/>
  <c r="AK23" i="20"/>
  <c r="AK24" i="20"/>
  <c r="AK25" i="20"/>
  <c r="AK26" i="20"/>
  <c r="AK27" i="20"/>
  <c r="AK28" i="20"/>
  <c r="AK29" i="20"/>
  <c r="AK30" i="20"/>
  <c r="AK31" i="20"/>
  <c r="AK32" i="20"/>
  <c r="AK33" i="20"/>
  <c r="AK34" i="20"/>
  <c r="AK35" i="20"/>
  <c r="AK36" i="20"/>
  <c r="AK37" i="20"/>
  <c r="AK38" i="20"/>
  <c r="AK39" i="20"/>
  <c r="AK40" i="20"/>
  <c r="AK41" i="20"/>
  <c r="AK42" i="20"/>
  <c r="AK43" i="20"/>
  <c r="AK44" i="20"/>
  <c r="AK45" i="20"/>
  <c r="AK46" i="20"/>
  <c r="AK47" i="20"/>
  <c r="AK48" i="20"/>
  <c r="AK49" i="20"/>
  <c r="AK50" i="20"/>
  <c r="AK51" i="20"/>
  <c r="AK52" i="20"/>
  <c r="AK53" i="20"/>
  <c r="AK54" i="20"/>
  <c r="AK55" i="20"/>
  <c r="AK56" i="20"/>
  <c r="AK57" i="20"/>
  <c r="AK58" i="20"/>
  <c r="AK59" i="20"/>
  <c r="AK60" i="20"/>
  <c r="AK61" i="20"/>
  <c r="AK62" i="20"/>
  <c r="AK63" i="20"/>
  <c r="AK64" i="20"/>
  <c r="AK65" i="20"/>
  <c r="AK66" i="20"/>
  <c r="AK67" i="20"/>
  <c r="AK68" i="20"/>
  <c r="AK69" i="20"/>
  <c r="AK70" i="20"/>
  <c r="AK71" i="20"/>
  <c r="AK72" i="20"/>
  <c r="AK73" i="20"/>
  <c r="AK74" i="20"/>
  <c r="AK75" i="20"/>
  <c r="AK76" i="20"/>
  <c r="AK77" i="20"/>
  <c r="AK78" i="20"/>
  <c r="AK79" i="20"/>
  <c r="AK80" i="20"/>
  <c r="AK81" i="20"/>
  <c r="AK82" i="20"/>
  <c r="AK83" i="20"/>
  <c r="AK84" i="20"/>
  <c r="AK85" i="20"/>
  <c r="AK5" i="20"/>
  <c r="AK85" i="17"/>
  <c r="AK84" i="17"/>
  <c r="AK83" i="17"/>
  <c r="AK82" i="17"/>
  <c r="AK81" i="17"/>
  <c r="AK80" i="17"/>
  <c r="AK79" i="17"/>
  <c r="AK78" i="17"/>
  <c r="AK77" i="17"/>
  <c r="AK76" i="17"/>
  <c r="AK75" i="17"/>
  <c r="AK74" i="17"/>
  <c r="AK73" i="17"/>
  <c r="AK72" i="17"/>
  <c r="AK71" i="17"/>
  <c r="AK70" i="17"/>
  <c r="AK69" i="17"/>
  <c r="AK68" i="17"/>
  <c r="AK67" i="17"/>
  <c r="AK66" i="17"/>
  <c r="AK65" i="17"/>
  <c r="AK64" i="17"/>
  <c r="AK63" i="17"/>
  <c r="AK62" i="17"/>
  <c r="AK61" i="17"/>
  <c r="AK60" i="17"/>
  <c r="AK59" i="17"/>
  <c r="AK58" i="17"/>
  <c r="AK57" i="17"/>
  <c r="AK56" i="17"/>
  <c r="AK55" i="17"/>
  <c r="AK54" i="17"/>
  <c r="AK53" i="17"/>
  <c r="AK52" i="17"/>
  <c r="AK51" i="17"/>
  <c r="AK50" i="17"/>
  <c r="AK49" i="17"/>
  <c r="AK48" i="17"/>
  <c r="AK47" i="17"/>
  <c r="AK46" i="17"/>
  <c r="AK45" i="17"/>
  <c r="AK44" i="17"/>
  <c r="AK43" i="17"/>
  <c r="AK42" i="17"/>
  <c r="AK41" i="17"/>
  <c r="AK40" i="17"/>
  <c r="AK39" i="17"/>
  <c r="AK38" i="17"/>
  <c r="AK37" i="17"/>
  <c r="A67" i="16"/>
  <c r="AK38" i="16"/>
  <c r="AK39" i="16"/>
  <c r="AK40" i="16"/>
  <c r="AK41" i="16"/>
  <c r="AK42" i="16"/>
  <c r="AK43" i="16"/>
  <c r="AK44" i="16"/>
  <c r="AK45" i="16"/>
  <c r="AK46" i="16"/>
  <c r="AK47" i="16"/>
  <c r="AK48" i="16"/>
  <c r="AK49" i="16"/>
  <c r="AK50" i="16"/>
  <c r="AK51" i="16"/>
  <c r="AK52" i="16"/>
  <c r="AK53" i="16"/>
  <c r="AK54" i="16"/>
  <c r="AK55" i="16"/>
  <c r="AK56" i="16"/>
  <c r="AK57" i="16"/>
  <c r="AK58" i="16"/>
  <c r="AK59" i="16"/>
  <c r="AK60" i="16"/>
  <c r="AK61" i="16"/>
  <c r="AK62" i="16"/>
  <c r="AK63" i="16"/>
  <c r="AK64" i="16"/>
  <c r="AK65" i="16"/>
  <c r="AK66" i="16"/>
  <c r="AK67" i="16"/>
  <c r="AK68" i="16"/>
  <c r="AK69" i="16"/>
  <c r="AK70" i="16"/>
  <c r="AK71" i="16"/>
  <c r="AK72" i="16"/>
  <c r="AK73" i="16"/>
  <c r="AK74" i="16"/>
  <c r="AK75" i="16"/>
  <c r="AK76" i="16"/>
  <c r="AK77" i="16"/>
  <c r="AK78" i="16"/>
  <c r="AK79" i="16"/>
  <c r="AK80" i="16"/>
  <c r="AK81" i="16"/>
  <c r="AK82" i="16"/>
  <c r="AK83" i="16"/>
  <c r="AK84" i="16"/>
  <c r="AK85" i="16"/>
  <c r="AK37" i="16"/>
  <c r="AK36" i="15"/>
  <c r="AK35" i="15"/>
  <c r="AK34" i="15"/>
  <c r="AK33" i="15"/>
  <c r="AK32" i="15"/>
  <c r="AK31" i="15"/>
  <c r="AK30" i="15"/>
  <c r="AK29" i="15"/>
  <c r="AK28" i="15"/>
  <c r="AK27" i="15"/>
  <c r="AK26" i="15"/>
  <c r="AK25" i="15"/>
  <c r="AK24" i="15"/>
  <c r="AK23" i="15"/>
  <c r="AK22" i="15"/>
  <c r="AK21" i="15"/>
  <c r="AK20" i="15"/>
  <c r="AK19" i="15"/>
  <c r="AK18" i="15"/>
  <c r="AK17" i="15"/>
  <c r="AK16" i="15"/>
  <c r="AK15" i="15"/>
  <c r="AK14" i="15"/>
  <c r="AK13" i="15"/>
  <c r="AK12" i="15"/>
  <c r="AK11" i="15"/>
  <c r="AK10" i="15"/>
  <c r="AK9" i="15"/>
  <c r="AK8" i="15"/>
  <c r="AK7" i="15"/>
  <c r="AK6" i="15"/>
  <c r="AK5" i="15"/>
  <c r="A68" i="14"/>
  <c r="AK6" i="14"/>
  <c r="AK7" i="14"/>
  <c r="AK8" i="14"/>
  <c r="AK9" i="14"/>
  <c r="AK10" i="14"/>
  <c r="AK11" i="14"/>
  <c r="AK12" i="14"/>
  <c r="AK13" i="14"/>
  <c r="AK14" i="14"/>
  <c r="AK15" i="14"/>
  <c r="AK16" i="14"/>
  <c r="AK17" i="14"/>
  <c r="AK18" i="14"/>
  <c r="AK19" i="14"/>
  <c r="AK20" i="14"/>
  <c r="AK21" i="14"/>
  <c r="AK22" i="14"/>
  <c r="AK23" i="14"/>
  <c r="AK24" i="14"/>
  <c r="AK25" i="14"/>
  <c r="AK26" i="14"/>
  <c r="AK27" i="14"/>
  <c r="AK28" i="14"/>
  <c r="AK29" i="14"/>
  <c r="AK30" i="14"/>
  <c r="AK31" i="14"/>
  <c r="AK32" i="14"/>
  <c r="AK33" i="14"/>
  <c r="AK34" i="14"/>
  <c r="AK35" i="14"/>
  <c r="AK36" i="14"/>
  <c r="AK5" i="14"/>
  <c r="D5" i="18"/>
  <c r="D38" i="18" s="1"/>
  <c r="D39" i="18" s="1"/>
  <c r="AE40" i="20"/>
  <c r="D48" i="18"/>
  <c r="AE34" i="18"/>
  <c r="AE25" i="21"/>
  <c r="AE36" i="20"/>
  <c r="AE25" i="17"/>
  <c r="AE35" i="16"/>
  <c r="AH25" i="15"/>
  <c r="AG25" i="15"/>
  <c r="AE25" i="15"/>
  <c r="AE36" i="14"/>
  <c r="T36" i="18"/>
  <c r="D32" i="18"/>
  <c r="D65" i="18" s="1"/>
  <c r="I32" i="18"/>
  <c r="I65" i="18" s="1"/>
  <c r="D29" i="18"/>
  <c r="D62" i="18" s="1"/>
  <c r="I29" i="18"/>
  <c r="I62" i="18" s="1"/>
  <c r="D26" i="18"/>
  <c r="D59" i="18" s="1"/>
  <c r="D60" i="18" s="1"/>
  <c r="D23" i="18"/>
  <c r="D20" i="18"/>
  <c r="D53" i="18" s="1"/>
  <c r="D54" i="18" s="1"/>
  <c r="D17" i="18"/>
  <c r="D50" i="18" s="1"/>
  <c r="D51" i="18" s="1"/>
  <c r="H14" i="18"/>
  <c r="H47" i="18" s="1"/>
  <c r="O14" i="18"/>
  <c r="O47" i="18" s="1"/>
  <c r="U14" i="18"/>
  <c r="U47" i="18" s="1"/>
  <c r="H11" i="18"/>
  <c r="H44" i="18" s="1"/>
  <c r="O11" i="18"/>
  <c r="O44" i="18" s="1"/>
  <c r="D8" i="18"/>
  <c r="D41" i="18" s="1"/>
  <c r="D42" i="18" s="1"/>
  <c r="A38" i="18"/>
  <c r="M38" i="18"/>
  <c r="A39" i="18"/>
  <c r="H39" i="18"/>
  <c r="I39" i="18"/>
  <c r="J39" i="18"/>
  <c r="K39" i="18"/>
  <c r="L39" i="18"/>
  <c r="M39" i="18"/>
  <c r="N39" i="18"/>
  <c r="O39" i="18"/>
  <c r="P39" i="18"/>
  <c r="Q39" i="18"/>
  <c r="R39" i="18"/>
  <c r="S39" i="18"/>
  <c r="T39" i="18"/>
  <c r="U39" i="18"/>
  <c r="V39" i="18"/>
  <c r="W39" i="18"/>
  <c r="X39" i="18"/>
  <c r="Y39" i="18"/>
  <c r="Z39" i="18"/>
  <c r="AA39" i="18"/>
  <c r="AB39" i="18"/>
  <c r="AC39" i="18"/>
  <c r="AD39" i="18"/>
  <c r="AE39" i="18"/>
  <c r="AF39" i="18"/>
  <c r="AG39" i="18"/>
  <c r="AH39" i="18"/>
  <c r="AI39" i="18"/>
  <c r="AJ39" i="18"/>
  <c r="AK39" i="18"/>
  <c r="A40" i="18"/>
  <c r="D40" i="18"/>
  <c r="E40" i="18"/>
  <c r="F40" i="18"/>
  <c r="G40" i="18"/>
  <c r="H40" i="18"/>
  <c r="I40" i="18"/>
  <c r="J40" i="18"/>
  <c r="K40" i="18"/>
  <c r="L40" i="18"/>
  <c r="M40" i="18"/>
  <c r="N40" i="18"/>
  <c r="O40" i="18"/>
  <c r="P40" i="18"/>
  <c r="Q40" i="18"/>
  <c r="R40" i="18"/>
  <c r="S40" i="18"/>
  <c r="T40" i="18"/>
  <c r="U40" i="18"/>
  <c r="V40" i="18"/>
  <c r="W40" i="18"/>
  <c r="X40" i="18"/>
  <c r="Y40" i="18"/>
  <c r="Z40" i="18"/>
  <c r="AA40" i="18"/>
  <c r="AB40" i="18"/>
  <c r="AC40" i="18"/>
  <c r="AD40" i="18"/>
  <c r="AE40" i="18"/>
  <c r="AF40" i="18"/>
  <c r="AG40" i="18"/>
  <c r="AH40" i="18"/>
  <c r="AI40" i="18"/>
  <c r="AJ40" i="18"/>
  <c r="AK40" i="18"/>
  <c r="A41" i="18"/>
  <c r="M41" i="18"/>
  <c r="A42" i="18"/>
  <c r="H42" i="18"/>
  <c r="I42" i="18"/>
  <c r="J42" i="18"/>
  <c r="K42" i="18"/>
  <c r="L42" i="18"/>
  <c r="M42" i="18"/>
  <c r="N42" i="18"/>
  <c r="O42" i="18"/>
  <c r="P42" i="18"/>
  <c r="Q42" i="18"/>
  <c r="R42" i="18"/>
  <c r="S42" i="18"/>
  <c r="T42" i="18"/>
  <c r="U42" i="18"/>
  <c r="V42" i="18"/>
  <c r="W42" i="18"/>
  <c r="X42" i="18"/>
  <c r="Y42" i="18"/>
  <c r="Z42" i="18"/>
  <c r="AA42" i="18"/>
  <c r="AB42" i="18"/>
  <c r="AC42" i="18"/>
  <c r="AD42" i="18"/>
  <c r="AE42" i="18"/>
  <c r="AF42" i="18"/>
  <c r="AG42" i="18"/>
  <c r="AH42" i="18"/>
  <c r="AI42" i="18"/>
  <c r="AJ42" i="18"/>
  <c r="AK42" i="18"/>
  <c r="A43" i="18"/>
  <c r="D43" i="18"/>
  <c r="E43" i="18"/>
  <c r="F43" i="18"/>
  <c r="G43" i="18"/>
  <c r="H43" i="18"/>
  <c r="I43" i="18"/>
  <c r="J43" i="18"/>
  <c r="K43" i="18"/>
  <c r="L43" i="18"/>
  <c r="M43" i="18"/>
  <c r="N43" i="18"/>
  <c r="O43" i="18"/>
  <c r="P43" i="18"/>
  <c r="Q43" i="18"/>
  <c r="R43" i="18"/>
  <c r="S43" i="18"/>
  <c r="T43" i="18"/>
  <c r="U43" i="18"/>
  <c r="V43" i="18"/>
  <c r="W43" i="18"/>
  <c r="X43" i="18"/>
  <c r="Y43" i="18"/>
  <c r="Z43" i="18"/>
  <c r="AA43" i="18"/>
  <c r="AB43" i="18"/>
  <c r="AC43" i="18"/>
  <c r="AD43" i="18"/>
  <c r="AE43" i="18"/>
  <c r="AF43" i="18"/>
  <c r="AG43" i="18"/>
  <c r="AH43" i="18"/>
  <c r="AI43" i="18"/>
  <c r="AJ43" i="18"/>
  <c r="AK43" i="18"/>
  <c r="A44" i="18"/>
  <c r="D44" i="18"/>
  <c r="I44" i="18"/>
  <c r="P44" i="18"/>
  <c r="A45" i="18"/>
  <c r="H45" i="18"/>
  <c r="I45" i="18"/>
  <c r="J45" i="18"/>
  <c r="K45" i="18"/>
  <c r="L45" i="18"/>
  <c r="M45" i="18"/>
  <c r="N45" i="18"/>
  <c r="O45" i="18"/>
  <c r="P45" i="18"/>
  <c r="Q45" i="18"/>
  <c r="R45" i="18"/>
  <c r="S45" i="18"/>
  <c r="T45" i="18"/>
  <c r="U45" i="18"/>
  <c r="V45" i="18"/>
  <c r="W45" i="18"/>
  <c r="X45" i="18"/>
  <c r="Y45" i="18"/>
  <c r="Z45" i="18"/>
  <c r="AA45" i="18"/>
  <c r="AB45" i="18"/>
  <c r="AC45" i="18"/>
  <c r="AD45" i="18"/>
  <c r="AE45" i="18"/>
  <c r="AF45" i="18"/>
  <c r="AG45" i="18"/>
  <c r="AH45" i="18"/>
  <c r="AI45" i="18"/>
  <c r="AJ45" i="18"/>
  <c r="AK45" i="18"/>
  <c r="A46" i="18"/>
  <c r="D46" i="18"/>
  <c r="E46" i="18"/>
  <c r="F46" i="18"/>
  <c r="G46" i="18"/>
  <c r="H46" i="18"/>
  <c r="I46" i="18"/>
  <c r="J46" i="18"/>
  <c r="K46" i="18"/>
  <c r="L46" i="18"/>
  <c r="M46" i="18"/>
  <c r="N46" i="18"/>
  <c r="O46" i="18"/>
  <c r="P46" i="18"/>
  <c r="Q46" i="18"/>
  <c r="R46" i="18"/>
  <c r="S46" i="18"/>
  <c r="T46" i="18"/>
  <c r="U46" i="18"/>
  <c r="V46" i="18"/>
  <c r="W46" i="18"/>
  <c r="X46" i="18"/>
  <c r="Y46" i="18"/>
  <c r="Z46" i="18"/>
  <c r="AA46" i="18"/>
  <c r="AB46" i="18"/>
  <c r="AC46" i="18"/>
  <c r="AD46" i="18"/>
  <c r="AE46" i="18"/>
  <c r="AF46" i="18"/>
  <c r="AG46" i="18"/>
  <c r="AH46" i="18"/>
  <c r="AI46" i="18"/>
  <c r="AJ46" i="18"/>
  <c r="AK46" i="18"/>
  <c r="A47" i="18"/>
  <c r="D47" i="18"/>
  <c r="I47" i="18"/>
  <c r="P47" i="18"/>
  <c r="V47" i="18"/>
  <c r="A48" i="18"/>
  <c r="I48" i="18"/>
  <c r="J48" i="18"/>
  <c r="K48" i="18"/>
  <c r="L48" i="18"/>
  <c r="M48" i="18"/>
  <c r="N48" i="18"/>
  <c r="O48" i="18"/>
  <c r="P48" i="18"/>
  <c r="Q48" i="18"/>
  <c r="R48" i="18"/>
  <c r="S48" i="18"/>
  <c r="T48" i="18"/>
  <c r="U48" i="18"/>
  <c r="V48" i="18"/>
  <c r="W48" i="18"/>
  <c r="X48" i="18"/>
  <c r="Y48" i="18"/>
  <c r="Z48" i="18"/>
  <c r="AA48" i="18"/>
  <c r="AB48" i="18"/>
  <c r="AC48" i="18"/>
  <c r="AD48" i="18"/>
  <c r="AE48" i="18"/>
  <c r="AF48" i="18"/>
  <c r="AG48" i="18"/>
  <c r="AH48" i="18"/>
  <c r="AI48" i="18"/>
  <c r="AJ48" i="18"/>
  <c r="AK48" i="18"/>
  <c r="A49" i="18"/>
  <c r="H49" i="18"/>
  <c r="I49" i="18"/>
  <c r="J49" i="18"/>
  <c r="K49" i="18"/>
  <c r="L49" i="18"/>
  <c r="M49" i="18"/>
  <c r="N49" i="18"/>
  <c r="O49" i="18"/>
  <c r="P49" i="18"/>
  <c r="Q49" i="18"/>
  <c r="R49" i="18"/>
  <c r="S49" i="18"/>
  <c r="T49" i="18"/>
  <c r="U49" i="18"/>
  <c r="V49" i="18"/>
  <c r="W49" i="18"/>
  <c r="X49" i="18"/>
  <c r="Y49" i="18"/>
  <c r="Z49" i="18"/>
  <c r="AA49" i="18"/>
  <c r="AB49" i="18"/>
  <c r="AC49" i="18"/>
  <c r="AD49" i="18"/>
  <c r="AE49" i="18"/>
  <c r="AF49" i="18"/>
  <c r="AG49" i="18"/>
  <c r="AH49" i="18"/>
  <c r="AI49" i="18"/>
  <c r="AJ49" i="18"/>
  <c r="AK49" i="18"/>
  <c r="A50" i="18"/>
  <c r="G50" i="18"/>
  <c r="I50" i="18"/>
  <c r="L50" i="18"/>
  <c r="A51" i="18"/>
  <c r="H51" i="18"/>
  <c r="I51" i="18"/>
  <c r="J51" i="18"/>
  <c r="K51" i="18"/>
  <c r="L51" i="18"/>
  <c r="M51" i="18"/>
  <c r="N51" i="18"/>
  <c r="O51" i="18"/>
  <c r="P51" i="18"/>
  <c r="Q51" i="18"/>
  <c r="R51" i="18"/>
  <c r="S51" i="18"/>
  <c r="T51" i="18"/>
  <c r="U51" i="18"/>
  <c r="V51" i="18"/>
  <c r="W51" i="18"/>
  <c r="X51" i="18"/>
  <c r="Y51" i="18"/>
  <c r="Z51" i="18"/>
  <c r="AA51" i="18"/>
  <c r="AB51" i="18"/>
  <c r="AC51" i="18"/>
  <c r="AD51" i="18"/>
  <c r="AE51" i="18"/>
  <c r="AF51" i="18"/>
  <c r="AG51" i="18"/>
  <c r="AH51" i="18"/>
  <c r="AI51" i="18"/>
  <c r="AJ51" i="18"/>
  <c r="AK51" i="18"/>
  <c r="A52" i="18"/>
  <c r="D52" i="18"/>
  <c r="E52" i="18"/>
  <c r="F52" i="18"/>
  <c r="G52" i="18"/>
  <c r="H52" i="18"/>
  <c r="I52" i="18"/>
  <c r="J52" i="18"/>
  <c r="K52" i="18"/>
  <c r="L52" i="18"/>
  <c r="M52" i="18"/>
  <c r="N52" i="18"/>
  <c r="O52" i="18"/>
  <c r="P52" i="18"/>
  <c r="Q52" i="18"/>
  <c r="R52" i="18"/>
  <c r="S52" i="18"/>
  <c r="T52" i="18"/>
  <c r="U52" i="18"/>
  <c r="V52" i="18"/>
  <c r="W52" i="18"/>
  <c r="X52" i="18"/>
  <c r="Y52" i="18"/>
  <c r="Z52" i="18"/>
  <c r="AA52" i="18"/>
  <c r="AB52" i="18"/>
  <c r="AC52" i="18"/>
  <c r="AD52" i="18"/>
  <c r="AE52" i="18"/>
  <c r="AF52" i="18"/>
  <c r="AG52" i="18"/>
  <c r="AH52" i="18"/>
  <c r="AI52" i="18"/>
  <c r="AJ52" i="18"/>
  <c r="AK52" i="18"/>
  <c r="A53" i="18"/>
  <c r="G53" i="18"/>
  <c r="I53" i="18"/>
  <c r="K53" i="18"/>
  <c r="A54" i="18"/>
  <c r="I54" i="18"/>
  <c r="J54" i="18"/>
  <c r="K54" i="18"/>
  <c r="L54" i="18"/>
  <c r="M54" i="18"/>
  <c r="N54" i="18"/>
  <c r="O54" i="18"/>
  <c r="P54" i="18"/>
  <c r="Q54" i="18"/>
  <c r="R54" i="18"/>
  <c r="S54" i="18"/>
  <c r="T54" i="18"/>
  <c r="U54" i="18"/>
  <c r="V54" i="18"/>
  <c r="W54" i="18"/>
  <c r="X54" i="18"/>
  <c r="Y54" i="18"/>
  <c r="Z54" i="18"/>
  <c r="AA54" i="18"/>
  <c r="AB54" i="18"/>
  <c r="AC54" i="18"/>
  <c r="AD54" i="18"/>
  <c r="AE54" i="18"/>
  <c r="AF54" i="18"/>
  <c r="AG54" i="18"/>
  <c r="AH54" i="18"/>
  <c r="AI54" i="18"/>
  <c r="AJ54" i="18"/>
  <c r="AK54" i="18"/>
  <c r="A55" i="18"/>
  <c r="D55" i="18"/>
  <c r="E55" i="18"/>
  <c r="F55" i="18"/>
  <c r="G55" i="18"/>
  <c r="H55" i="18"/>
  <c r="I55" i="18"/>
  <c r="J55" i="18"/>
  <c r="K55" i="18"/>
  <c r="L55" i="18"/>
  <c r="M55" i="18"/>
  <c r="N55" i="18"/>
  <c r="O55" i="18"/>
  <c r="P55" i="18"/>
  <c r="Q55" i="18"/>
  <c r="R55" i="18"/>
  <c r="S55" i="18"/>
  <c r="T55" i="18"/>
  <c r="U55" i="18"/>
  <c r="V55" i="18"/>
  <c r="W55" i="18"/>
  <c r="X55" i="18"/>
  <c r="Y55" i="18"/>
  <c r="Z55" i="18"/>
  <c r="AA55" i="18"/>
  <c r="AB55" i="18"/>
  <c r="AC55" i="18"/>
  <c r="AD55" i="18"/>
  <c r="AE55" i="18"/>
  <c r="AF55" i="18"/>
  <c r="AG55" i="18"/>
  <c r="AH55" i="18"/>
  <c r="AI55" i="18"/>
  <c r="AJ55" i="18"/>
  <c r="AK55" i="18"/>
  <c r="A56" i="18"/>
  <c r="G56" i="18"/>
  <c r="L56" i="18"/>
  <c r="A57" i="18"/>
  <c r="H57" i="18"/>
  <c r="I57" i="18"/>
  <c r="J57" i="18"/>
  <c r="K57" i="18"/>
  <c r="L57" i="18"/>
  <c r="M57" i="18"/>
  <c r="N57" i="18"/>
  <c r="O57" i="18"/>
  <c r="P57" i="18"/>
  <c r="Q57" i="18"/>
  <c r="R57" i="18"/>
  <c r="S57" i="18"/>
  <c r="T57" i="18"/>
  <c r="U57" i="18"/>
  <c r="V57" i="18"/>
  <c r="W57" i="18"/>
  <c r="X57" i="18"/>
  <c r="Y57" i="18"/>
  <c r="Z57" i="18"/>
  <c r="AA57" i="18"/>
  <c r="AB57" i="18"/>
  <c r="AC57" i="18"/>
  <c r="AD57" i="18"/>
  <c r="AE57" i="18"/>
  <c r="AF57" i="18"/>
  <c r="AG57" i="18"/>
  <c r="AH57" i="18"/>
  <c r="AI57" i="18"/>
  <c r="AJ57" i="18"/>
  <c r="AK57" i="18"/>
  <c r="A58" i="18"/>
  <c r="D58" i="18"/>
  <c r="E58" i="18"/>
  <c r="F58" i="18"/>
  <c r="G58" i="18"/>
  <c r="H58" i="18"/>
  <c r="I58" i="18"/>
  <c r="J58" i="18"/>
  <c r="K58" i="18"/>
  <c r="L58" i="18"/>
  <c r="M58" i="18"/>
  <c r="N58" i="18"/>
  <c r="O58" i="18"/>
  <c r="P58" i="18"/>
  <c r="Q58" i="18"/>
  <c r="R58" i="18"/>
  <c r="S58" i="18"/>
  <c r="T58" i="18"/>
  <c r="U58" i="18"/>
  <c r="V58" i="18"/>
  <c r="W58" i="18"/>
  <c r="X58" i="18"/>
  <c r="Y58" i="18"/>
  <c r="Z58" i="18"/>
  <c r="AA58" i="18"/>
  <c r="AB58" i="18"/>
  <c r="AC58" i="18"/>
  <c r="AD58" i="18"/>
  <c r="AE58" i="18"/>
  <c r="AF58" i="18"/>
  <c r="AG58" i="18"/>
  <c r="AH58" i="18"/>
  <c r="AI58" i="18"/>
  <c r="AJ58" i="18"/>
  <c r="AK58" i="18"/>
  <c r="A59" i="18"/>
  <c r="G59" i="18"/>
  <c r="A60" i="18"/>
  <c r="G60" i="18"/>
  <c r="H60" i="18"/>
  <c r="I60" i="18"/>
  <c r="J60" i="18"/>
  <c r="K60" i="18"/>
  <c r="L60" i="18"/>
  <c r="M60" i="18"/>
  <c r="N60" i="18"/>
  <c r="O60" i="18"/>
  <c r="P60" i="18"/>
  <c r="Q60" i="18"/>
  <c r="R60" i="18"/>
  <c r="S60" i="18"/>
  <c r="T60" i="18"/>
  <c r="U60" i="18"/>
  <c r="V60" i="18"/>
  <c r="W60" i="18"/>
  <c r="X60" i="18"/>
  <c r="Y60" i="18"/>
  <c r="Z60" i="18"/>
  <c r="AA60" i="18"/>
  <c r="AB60" i="18"/>
  <c r="AC60" i="18"/>
  <c r="AD60" i="18"/>
  <c r="AE60" i="18"/>
  <c r="AF60" i="18"/>
  <c r="AG60" i="18"/>
  <c r="AH60" i="18"/>
  <c r="AI60" i="18"/>
  <c r="AJ60" i="18"/>
  <c r="AK60" i="18"/>
  <c r="A61" i="18"/>
  <c r="D61" i="18"/>
  <c r="E61" i="18"/>
  <c r="F61" i="18"/>
  <c r="G61" i="18"/>
  <c r="H61" i="18"/>
  <c r="I61" i="18"/>
  <c r="J61" i="18"/>
  <c r="K61" i="18"/>
  <c r="L61" i="18"/>
  <c r="M61" i="18"/>
  <c r="N61" i="18"/>
  <c r="O61" i="18"/>
  <c r="P61" i="18"/>
  <c r="Q61" i="18"/>
  <c r="R61" i="18"/>
  <c r="S61" i="18"/>
  <c r="T61" i="18"/>
  <c r="U61" i="18"/>
  <c r="V61" i="18"/>
  <c r="W61" i="18"/>
  <c r="X61" i="18"/>
  <c r="Y61" i="18"/>
  <c r="Z61" i="18"/>
  <c r="AA61" i="18"/>
  <c r="AB61" i="18"/>
  <c r="AC61" i="18"/>
  <c r="AD61" i="18"/>
  <c r="AE61" i="18"/>
  <c r="AF61" i="18"/>
  <c r="AG61" i="18"/>
  <c r="AH61" i="18"/>
  <c r="AI61" i="18"/>
  <c r="AJ61" i="18"/>
  <c r="AK61" i="18"/>
  <c r="A62" i="18"/>
  <c r="G62" i="18"/>
  <c r="L62" i="18"/>
  <c r="A63" i="18"/>
  <c r="G63" i="18"/>
  <c r="H63" i="18"/>
  <c r="I63" i="18"/>
  <c r="J63" i="18"/>
  <c r="K63" i="18"/>
  <c r="L63" i="18"/>
  <c r="M63" i="18"/>
  <c r="N63" i="18"/>
  <c r="O63" i="18"/>
  <c r="P63" i="18"/>
  <c r="Q63" i="18"/>
  <c r="R63" i="18"/>
  <c r="S63" i="18"/>
  <c r="T63" i="18"/>
  <c r="U63" i="18"/>
  <c r="V63" i="18"/>
  <c r="W63" i="18"/>
  <c r="X63" i="18"/>
  <c r="Y63" i="18"/>
  <c r="Z63" i="18"/>
  <c r="AA63" i="18"/>
  <c r="AB63" i="18"/>
  <c r="AC63" i="18"/>
  <c r="AD63" i="18"/>
  <c r="AE63" i="18"/>
  <c r="AF63" i="18"/>
  <c r="AG63" i="18"/>
  <c r="AH63" i="18"/>
  <c r="AI63" i="18"/>
  <c r="AJ63" i="18"/>
  <c r="AK63" i="18"/>
  <c r="A64" i="18"/>
  <c r="D64" i="18"/>
  <c r="E64" i="18"/>
  <c r="F64" i="18"/>
  <c r="G64" i="18"/>
  <c r="H64" i="18"/>
  <c r="I64" i="18"/>
  <c r="J64" i="18"/>
  <c r="K64" i="18"/>
  <c r="L64" i="18"/>
  <c r="M64" i="18"/>
  <c r="N64" i="18"/>
  <c r="O64" i="18"/>
  <c r="P64" i="18"/>
  <c r="Q64" i="18"/>
  <c r="R64" i="18"/>
  <c r="S64" i="18"/>
  <c r="T64" i="18"/>
  <c r="U64" i="18"/>
  <c r="V64" i="18"/>
  <c r="W64" i="18"/>
  <c r="X64" i="18"/>
  <c r="Y64" i="18"/>
  <c r="Z64" i="18"/>
  <c r="AA64" i="18"/>
  <c r="AB64" i="18"/>
  <c r="AC64" i="18"/>
  <c r="AD64" i="18"/>
  <c r="AE64" i="18"/>
  <c r="AF64" i="18"/>
  <c r="AG64" i="18"/>
  <c r="AH64" i="18"/>
  <c r="AI64" i="18"/>
  <c r="AJ64" i="18"/>
  <c r="AK64" i="18"/>
  <c r="A65" i="18"/>
  <c r="G65" i="18"/>
  <c r="L65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O37" i="18"/>
  <c r="P37" i="18"/>
  <c r="Q37" i="18"/>
  <c r="R37" i="18"/>
  <c r="S37" i="18"/>
  <c r="T37" i="18"/>
  <c r="U37" i="18"/>
  <c r="V37" i="18"/>
  <c r="W37" i="18"/>
  <c r="X37" i="18"/>
  <c r="Y37" i="18"/>
  <c r="Z37" i="18"/>
  <c r="AA37" i="18"/>
  <c r="AB37" i="18"/>
  <c r="AC37" i="18"/>
  <c r="AD37" i="18"/>
  <c r="AE37" i="18"/>
  <c r="AF37" i="18"/>
  <c r="AG37" i="18"/>
  <c r="AH37" i="18"/>
  <c r="AI37" i="18"/>
  <c r="AJ37" i="18"/>
  <c r="AK37" i="18"/>
  <c r="A37" i="18"/>
  <c r="Q36" i="18"/>
  <c r="AG34" i="18"/>
  <c r="D34" i="18"/>
  <c r="T38" i="14"/>
  <c r="K55" i="14"/>
  <c r="AI67" i="14"/>
  <c r="AH67" i="14"/>
  <c r="AE67" i="14"/>
  <c r="AD67" i="14"/>
  <c r="AC67" i="14"/>
  <c r="AB67" i="14"/>
  <c r="S67" i="14"/>
  <c r="R67" i="14"/>
  <c r="Q67" i="14"/>
  <c r="P67" i="14"/>
  <c r="O67" i="14"/>
  <c r="N67" i="14"/>
  <c r="M67" i="14"/>
  <c r="L67" i="14"/>
  <c r="K67" i="14"/>
  <c r="H67" i="14"/>
  <c r="E67" i="14"/>
  <c r="A67" i="14"/>
  <c r="AI66" i="14"/>
  <c r="AH66" i="14"/>
  <c r="AG66" i="14"/>
  <c r="AF66" i="14"/>
  <c r="AE66" i="14"/>
  <c r="AD66" i="14"/>
  <c r="AC66" i="14"/>
  <c r="AB66" i="14"/>
  <c r="AA66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H66" i="14"/>
  <c r="G66" i="14"/>
  <c r="E66" i="14"/>
  <c r="D66" i="14"/>
  <c r="A66" i="14"/>
  <c r="AI65" i="14"/>
  <c r="AH65" i="14"/>
  <c r="AG65" i="14"/>
  <c r="AF65" i="14"/>
  <c r="AE65" i="14"/>
  <c r="AD65" i="14"/>
  <c r="AC65" i="14"/>
  <c r="AB65" i="14"/>
  <c r="AA65" i="14"/>
  <c r="Z65" i="14"/>
  <c r="Y65" i="14"/>
  <c r="X65" i="14"/>
  <c r="W65" i="14"/>
  <c r="V65" i="14"/>
  <c r="U65" i="14"/>
  <c r="T65" i="14"/>
  <c r="S65" i="14"/>
  <c r="R65" i="14"/>
  <c r="Q65" i="14"/>
  <c r="P65" i="14"/>
  <c r="O65" i="14"/>
  <c r="N65" i="14"/>
  <c r="M65" i="14"/>
  <c r="L65" i="14"/>
  <c r="K65" i="14"/>
  <c r="H65" i="14"/>
  <c r="G65" i="14"/>
  <c r="E65" i="14"/>
  <c r="D65" i="14"/>
  <c r="A65" i="14"/>
  <c r="AI64" i="14"/>
  <c r="AH64" i="14"/>
  <c r="AE64" i="14"/>
  <c r="AD64" i="14"/>
  <c r="AC64" i="14"/>
  <c r="AB64" i="14"/>
  <c r="S64" i="14"/>
  <c r="R64" i="14"/>
  <c r="Q64" i="14"/>
  <c r="P64" i="14"/>
  <c r="O64" i="14"/>
  <c r="N64" i="14"/>
  <c r="M64" i="14"/>
  <c r="L64" i="14"/>
  <c r="K64" i="14"/>
  <c r="H64" i="14"/>
  <c r="E64" i="14"/>
  <c r="A64" i="14"/>
  <c r="AI63" i="14"/>
  <c r="AH63" i="14"/>
  <c r="AG63" i="14"/>
  <c r="AF63" i="14"/>
  <c r="AE63" i="14"/>
  <c r="AD63" i="14"/>
  <c r="AC63" i="14"/>
  <c r="AB63" i="14"/>
  <c r="AA63" i="14"/>
  <c r="Z63" i="14"/>
  <c r="Y63" i="14"/>
  <c r="X63" i="14"/>
  <c r="W63" i="14"/>
  <c r="V63" i="14"/>
  <c r="U63" i="14"/>
  <c r="T63" i="14"/>
  <c r="S63" i="14"/>
  <c r="R63" i="14"/>
  <c r="Q63" i="14"/>
  <c r="P63" i="14"/>
  <c r="O63" i="14"/>
  <c r="N63" i="14"/>
  <c r="M63" i="14"/>
  <c r="L63" i="14"/>
  <c r="K63" i="14"/>
  <c r="H63" i="14"/>
  <c r="G63" i="14"/>
  <c r="E63" i="14"/>
  <c r="D63" i="14"/>
  <c r="A63" i="14"/>
  <c r="AI62" i="14"/>
  <c r="AH62" i="14"/>
  <c r="AG62" i="14"/>
  <c r="AF62" i="14"/>
  <c r="AE62" i="14"/>
  <c r="AD62" i="14"/>
  <c r="AC62" i="14"/>
  <c r="AB62" i="14"/>
  <c r="AA62" i="14"/>
  <c r="Z62" i="14"/>
  <c r="Y62" i="14"/>
  <c r="X62" i="14"/>
  <c r="W62" i="14"/>
  <c r="V62" i="14"/>
  <c r="U62" i="14"/>
  <c r="T62" i="14"/>
  <c r="S62" i="14"/>
  <c r="R62" i="14"/>
  <c r="Q62" i="14"/>
  <c r="P62" i="14"/>
  <c r="O62" i="14"/>
  <c r="N62" i="14"/>
  <c r="M62" i="14"/>
  <c r="L62" i="14"/>
  <c r="K62" i="14"/>
  <c r="H62" i="14"/>
  <c r="G62" i="14"/>
  <c r="E62" i="14"/>
  <c r="D62" i="14"/>
  <c r="A62" i="14"/>
  <c r="AI61" i="14"/>
  <c r="AH61" i="14"/>
  <c r="AE61" i="14"/>
  <c r="AD61" i="14"/>
  <c r="AC61" i="14"/>
  <c r="AB61" i="14"/>
  <c r="S61" i="14"/>
  <c r="R61" i="14"/>
  <c r="Q61" i="14"/>
  <c r="P61" i="14"/>
  <c r="O61" i="14"/>
  <c r="N61" i="14"/>
  <c r="M61" i="14"/>
  <c r="L61" i="14"/>
  <c r="K61" i="14"/>
  <c r="H61" i="14"/>
  <c r="E61" i="14"/>
  <c r="A61" i="14"/>
  <c r="AI60" i="14"/>
  <c r="AH60" i="14"/>
  <c r="AG60" i="14"/>
  <c r="AF60" i="14"/>
  <c r="AE60" i="14"/>
  <c r="AD60" i="14"/>
  <c r="AC60" i="14"/>
  <c r="AB60" i="14"/>
  <c r="AA60" i="14"/>
  <c r="Z60" i="14"/>
  <c r="Y60" i="14"/>
  <c r="X60" i="14"/>
  <c r="W60" i="14"/>
  <c r="V60" i="14"/>
  <c r="U60" i="14"/>
  <c r="T60" i="14"/>
  <c r="S60" i="14"/>
  <c r="R60" i="14"/>
  <c r="Q60" i="14"/>
  <c r="P60" i="14"/>
  <c r="O60" i="14"/>
  <c r="N60" i="14"/>
  <c r="M60" i="14"/>
  <c r="L60" i="14"/>
  <c r="K60" i="14"/>
  <c r="H60" i="14"/>
  <c r="G60" i="14"/>
  <c r="E60" i="14"/>
  <c r="D60" i="14"/>
  <c r="A60" i="14"/>
  <c r="AI59" i="14"/>
  <c r="AH59" i="14"/>
  <c r="AG59" i="14"/>
  <c r="AF59" i="14"/>
  <c r="AE59" i="14"/>
  <c r="AD59" i="14"/>
  <c r="AC59" i="14"/>
  <c r="AB59" i="14"/>
  <c r="AA59" i="14"/>
  <c r="Z59" i="14"/>
  <c r="Y59" i="14"/>
  <c r="X59" i="14"/>
  <c r="W59" i="14"/>
  <c r="V59" i="14"/>
  <c r="U59" i="14"/>
  <c r="T59" i="14"/>
  <c r="S59" i="14"/>
  <c r="R59" i="14"/>
  <c r="Q59" i="14"/>
  <c r="P59" i="14"/>
  <c r="O59" i="14"/>
  <c r="N59" i="14"/>
  <c r="M59" i="14"/>
  <c r="L59" i="14"/>
  <c r="K59" i="14"/>
  <c r="H59" i="14"/>
  <c r="G59" i="14"/>
  <c r="E59" i="14"/>
  <c r="D59" i="14"/>
  <c r="A59" i="14"/>
  <c r="AI58" i="14"/>
  <c r="AH58" i="14"/>
  <c r="AE58" i="14"/>
  <c r="AD58" i="14"/>
  <c r="AC58" i="14"/>
  <c r="AB58" i="14"/>
  <c r="S58" i="14"/>
  <c r="R58" i="14"/>
  <c r="Q58" i="14"/>
  <c r="P58" i="14"/>
  <c r="O58" i="14"/>
  <c r="N58" i="14"/>
  <c r="M58" i="14"/>
  <c r="L58" i="14"/>
  <c r="K58" i="14"/>
  <c r="H58" i="14"/>
  <c r="E58" i="14"/>
  <c r="A58" i="14"/>
  <c r="AI57" i="14"/>
  <c r="AH57" i="14"/>
  <c r="AG57" i="14"/>
  <c r="AF57" i="14"/>
  <c r="AE57" i="14"/>
  <c r="AD57" i="14"/>
  <c r="AC57" i="14"/>
  <c r="AB57" i="14"/>
  <c r="AA57" i="14"/>
  <c r="Z57" i="14"/>
  <c r="Y57" i="14"/>
  <c r="X57" i="14"/>
  <c r="W57" i="14"/>
  <c r="V57" i="14"/>
  <c r="U57" i="14"/>
  <c r="T57" i="14"/>
  <c r="S57" i="14"/>
  <c r="R57" i="14"/>
  <c r="Q57" i="14"/>
  <c r="P57" i="14"/>
  <c r="O57" i="14"/>
  <c r="N57" i="14"/>
  <c r="M57" i="14"/>
  <c r="L57" i="14"/>
  <c r="K57" i="14"/>
  <c r="H57" i="14"/>
  <c r="G57" i="14"/>
  <c r="E57" i="14"/>
  <c r="D57" i="14"/>
  <c r="A57" i="14"/>
  <c r="AI56" i="14"/>
  <c r="AH56" i="14"/>
  <c r="AG56" i="14"/>
  <c r="AF56" i="14"/>
  <c r="AE56" i="14"/>
  <c r="AD56" i="14"/>
  <c r="AC56" i="14"/>
  <c r="AB56" i="14"/>
  <c r="AA56" i="14"/>
  <c r="Z56" i="14"/>
  <c r="Y56" i="14"/>
  <c r="X56" i="14"/>
  <c r="W56" i="14"/>
  <c r="V56" i="14"/>
  <c r="U56" i="14"/>
  <c r="T56" i="14"/>
  <c r="S56" i="14"/>
  <c r="R56" i="14"/>
  <c r="Q56" i="14"/>
  <c r="P56" i="14"/>
  <c r="O56" i="14"/>
  <c r="N56" i="14"/>
  <c r="M56" i="14"/>
  <c r="L56" i="14"/>
  <c r="K56" i="14"/>
  <c r="H56" i="14"/>
  <c r="G56" i="14"/>
  <c r="E56" i="14"/>
  <c r="D56" i="14"/>
  <c r="A56" i="14"/>
  <c r="AI55" i="14"/>
  <c r="AH55" i="14"/>
  <c r="AE55" i="14"/>
  <c r="AD55" i="14"/>
  <c r="AC55" i="14"/>
  <c r="AB55" i="14"/>
  <c r="S55" i="14"/>
  <c r="R55" i="14"/>
  <c r="Q55" i="14"/>
  <c r="P55" i="14"/>
  <c r="O55" i="14"/>
  <c r="N55" i="14"/>
  <c r="M55" i="14"/>
  <c r="L55" i="14"/>
  <c r="H55" i="14"/>
  <c r="E55" i="14"/>
  <c r="A55" i="14"/>
  <c r="AI54" i="14"/>
  <c r="AH54" i="14"/>
  <c r="AG54" i="14"/>
  <c r="AF54" i="14"/>
  <c r="AE54" i="14"/>
  <c r="AD54" i="14"/>
  <c r="AC54" i="14"/>
  <c r="AB54" i="14"/>
  <c r="AA54" i="14"/>
  <c r="Z54" i="14"/>
  <c r="Y54" i="14"/>
  <c r="X54" i="14"/>
  <c r="W54" i="14"/>
  <c r="V54" i="14"/>
  <c r="U54" i="14"/>
  <c r="T54" i="14"/>
  <c r="S54" i="14"/>
  <c r="R54" i="14"/>
  <c r="Q54" i="14"/>
  <c r="P54" i="14"/>
  <c r="O54" i="14"/>
  <c r="N54" i="14"/>
  <c r="M54" i="14"/>
  <c r="L54" i="14"/>
  <c r="K54" i="14"/>
  <c r="J54" i="14"/>
  <c r="I54" i="14"/>
  <c r="H54" i="14"/>
  <c r="E54" i="14"/>
  <c r="D54" i="14"/>
  <c r="A54" i="14"/>
  <c r="AI53" i="14"/>
  <c r="AH53" i="14"/>
  <c r="AG53" i="14"/>
  <c r="AF53" i="14"/>
  <c r="AE53" i="14"/>
  <c r="AD53" i="14"/>
  <c r="AC53" i="14"/>
  <c r="AB53" i="14"/>
  <c r="AA53" i="14"/>
  <c r="Z53" i="14"/>
  <c r="Y53" i="14"/>
  <c r="X53" i="14"/>
  <c r="W53" i="14"/>
  <c r="V53" i="14"/>
  <c r="U53" i="14"/>
  <c r="T53" i="14"/>
  <c r="S53" i="14"/>
  <c r="R53" i="14"/>
  <c r="Q53" i="14"/>
  <c r="P53" i="14"/>
  <c r="O53" i="14"/>
  <c r="N53" i="14"/>
  <c r="M53" i="14"/>
  <c r="L53" i="14"/>
  <c r="K53" i="14"/>
  <c r="J53" i="14"/>
  <c r="I53" i="14"/>
  <c r="H53" i="14"/>
  <c r="E53" i="14"/>
  <c r="D53" i="14"/>
  <c r="A53" i="14"/>
  <c r="AE52" i="14"/>
  <c r="AD52" i="14"/>
  <c r="AC52" i="14"/>
  <c r="AB52" i="14"/>
  <c r="S52" i="14"/>
  <c r="R52" i="14"/>
  <c r="Q52" i="14"/>
  <c r="P52" i="14"/>
  <c r="O52" i="14"/>
  <c r="N52" i="14"/>
  <c r="M52" i="14"/>
  <c r="I52" i="14"/>
  <c r="E52" i="14"/>
  <c r="A52" i="14"/>
  <c r="AI51" i="14"/>
  <c r="AH51" i="14"/>
  <c r="AG51" i="14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M51" i="14"/>
  <c r="I51" i="14"/>
  <c r="H51" i="14"/>
  <c r="E51" i="14"/>
  <c r="D51" i="14"/>
  <c r="A51" i="14"/>
  <c r="AI50" i="14"/>
  <c r="AH50" i="14"/>
  <c r="AG50" i="14"/>
  <c r="AF50" i="14"/>
  <c r="AE50" i="14"/>
  <c r="AD50" i="14"/>
  <c r="AC50" i="14"/>
  <c r="AB50" i="14"/>
  <c r="AA50" i="14"/>
  <c r="Z50" i="14"/>
  <c r="Y50" i="14"/>
  <c r="X50" i="14"/>
  <c r="W50" i="14"/>
  <c r="V50" i="14"/>
  <c r="U50" i="14"/>
  <c r="T50" i="14"/>
  <c r="S50" i="14"/>
  <c r="R50" i="14"/>
  <c r="Q50" i="14"/>
  <c r="P50" i="14"/>
  <c r="O50" i="14"/>
  <c r="N50" i="14"/>
  <c r="M50" i="14"/>
  <c r="I50" i="14"/>
  <c r="H50" i="14"/>
  <c r="E50" i="14"/>
  <c r="D50" i="14"/>
  <c r="A50" i="14"/>
  <c r="AE49" i="14"/>
  <c r="AD49" i="14"/>
  <c r="AC49" i="14"/>
  <c r="AB49" i="14"/>
  <c r="S49" i="14"/>
  <c r="R49" i="14"/>
  <c r="Q49" i="14"/>
  <c r="P49" i="14"/>
  <c r="O49" i="14"/>
  <c r="N49" i="14"/>
  <c r="M49" i="14"/>
  <c r="I49" i="14"/>
  <c r="E49" i="14"/>
  <c r="A49" i="14"/>
  <c r="AI48" i="14"/>
  <c r="AH48" i="14"/>
  <c r="AG48" i="14"/>
  <c r="AF48" i="14"/>
  <c r="AE48" i="14"/>
  <c r="AD48" i="14"/>
  <c r="AC48" i="14"/>
  <c r="AB48" i="14"/>
  <c r="AA48" i="14"/>
  <c r="Z48" i="14"/>
  <c r="Y48" i="14"/>
  <c r="X48" i="14"/>
  <c r="W48" i="14"/>
  <c r="V48" i="14"/>
  <c r="U48" i="14"/>
  <c r="T48" i="14"/>
  <c r="S48" i="14"/>
  <c r="R48" i="14"/>
  <c r="Q48" i="14"/>
  <c r="P48" i="14"/>
  <c r="O48" i="14"/>
  <c r="N48" i="14"/>
  <c r="M48" i="14"/>
  <c r="I48" i="14"/>
  <c r="H48" i="14"/>
  <c r="E48" i="14"/>
  <c r="D48" i="14"/>
  <c r="A48" i="14"/>
  <c r="AI47" i="14"/>
  <c r="AH47" i="14"/>
  <c r="AG47" i="14"/>
  <c r="AF47" i="14"/>
  <c r="AE47" i="14"/>
  <c r="AD47" i="14"/>
  <c r="AC47" i="14"/>
  <c r="AB47" i="14"/>
  <c r="AA47" i="14"/>
  <c r="Z47" i="14"/>
  <c r="Y47" i="14"/>
  <c r="X47" i="14"/>
  <c r="W47" i="14"/>
  <c r="V47" i="14"/>
  <c r="U47" i="14"/>
  <c r="T47" i="14"/>
  <c r="S47" i="14"/>
  <c r="R47" i="14"/>
  <c r="Q47" i="14"/>
  <c r="P47" i="14"/>
  <c r="O47" i="14"/>
  <c r="N47" i="14"/>
  <c r="M47" i="14"/>
  <c r="I47" i="14"/>
  <c r="H47" i="14"/>
  <c r="E47" i="14"/>
  <c r="D47" i="14"/>
  <c r="A47" i="14"/>
  <c r="AE46" i="14"/>
  <c r="AD46" i="14"/>
  <c r="AC46" i="14"/>
  <c r="AB46" i="14"/>
  <c r="S46" i="14"/>
  <c r="R46" i="14"/>
  <c r="Q46" i="14"/>
  <c r="P46" i="14"/>
  <c r="O46" i="14"/>
  <c r="N46" i="14"/>
  <c r="M46" i="14"/>
  <c r="I46" i="14"/>
  <c r="E46" i="14"/>
  <c r="A46" i="14"/>
  <c r="AI45" i="14"/>
  <c r="AH45" i="14"/>
  <c r="AG45" i="14"/>
  <c r="AF45" i="14"/>
  <c r="AE45" i="14"/>
  <c r="AD45" i="14"/>
  <c r="AC45" i="14"/>
  <c r="AB45" i="14"/>
  <c r="AA45" i="14"/>
  <c r="Z45" i="14"/>
  <c r="Y45" i="14"/>
  <c r="X45" i="14"/>
  <c r="W45" i="14"/>
  <c r="V45" i="14"/>
  <c r="U45" i="14"/>
  <c r="T45" i="14"/>
  <c r="S45" i="14"/>
  <c r="R45" i="14"/>
  <c r="Q45" i="14"/>
  <c r="P45" i="14"/>
  <c r="O45" i="14"/>
  <c r="N45" i="14"/>
  <c r="M45" i="14"/>
  <c r="I45" i="14"/>
  <c r="H45" i="14"/>
  <c r="E45" i="14"/>
  <c r="D45" i="14"/>
  <c r="A45" i="14"/>
  <c r="AI44" i="14"/>
  <c r="AH44" i="14"/>
  <c r="AG44" i="14"/>
  <c r="AF44" i="14"/>
  <c r="AE44" i="14"/>
  <c r="AD44" i="14"/>
  <c r="AC44" i="14"/>
  <c r="AB44" i="14"/>
  <c r="AA44" i="14"/>
  <c r="Z44" i="14"/>
  <c r="Y44" i="14"/>
  <c r="X44" i="14"/>
  <c r="W44" i="14"/>
  <c r="V44" i="14"/>
  <c r="U44" i="14"/>
  <c r="T44" i="14"/>
  <c r="S44" i="14"/>
  <c r="R44" i="14"/>
  <c r="Q44" i="14"/>
  <c r="P44" i="14"/>
  <c r="O44" i="14"/>
  <c r="N44" i="14"/>
  <c r="M44" i="14"/>
  <c r="I44" i="14"/>
  <c r="H44" i="14"/>
  <c r="E44" i="14"/>
  <c r="D44" i="14"/>
  <c r="A44" i="14"/>
  <c r="AE43" i="14"/>
  <c r="AD43" i="14"/>
  <c r="AC43" i="14"/>
  <c r="AB43" i="14"/>
  <c r="S43" i="14"/>
  <c r="R43" i="14"/>
  <c r="Q43" i="14"/>
  <c r="P43" i="14"/>
  <c r="O43" i="14"/>
  <c r="N43" i="14"/>
  <c r="M43" i="14"/>
  <c r="I43" i="14"/>
  <c r="E43" i="14"/>
  <c r="A43" i="14"/>
  <c r="AI42" i="14"/>
  <c r="AH42" i="14"/>
  <c r="AG42" i="14"/>
  <c r="AF42" i="14"/>
  <c r="AE42" i="14"/>
  <c r="AD42" i="14"/>
  <c r="AC42" i="14"/>
  <c r="AB42" i="14"/>
  <c r="AA42" i="14"/>
  <c r="Z42" i="14"/>
  <c r="Y42" i="14"/>
  <c r="X42" i="14"/>
  <c r="W42" i="14"/>
  <c r="V42" i="14"/>
  <c r="U42" i="14"/>
  <c r="T42" i="14"/>
  <c r="S42" i="14"/>
  <c r="R42" i="14"/>
  <c r="Q42" i="14"/>
  <c r="P42" i="14"/>
  <c r="O42" i="14"/>
  <c r="N42" i="14"/>
  <c r="M42" i="14"/>
  <c r="I42" i="14"/>
  <c r="H42" i="14"/>
  <c r="E42" i="14"/>
  <c r="D42" i="14"/>
  <c r="A42" i="14"/>
  <c r="AI41" i="14"/>
  <c r="AH41" i="14"/>
  <c r="AG41" i="14"/>
  <c r="AF41" i="14"/>
  <c r="AE41" i="14"/>
  <c r="AD41" i="14"/>
  <c r="AC41" i="14"/>
  <c r="AB41" i="14"/>
  <c r="AA41" i="14"/>
  <c r="Z41" i="14"/>
  <c r="Y41" i="14"/>
  <c r="X41" i="14"/>
  <c r="W41" i="14"/>
  <c r="V41" i="14"/>
  <c r="U41" i="14"/>
  <c r="T41" i="14"/>
  <c r="S41" i="14"/>
  <c r="R41" i="14"/>
  <c r="Q41" i="14"/>
  <c r="P41" i="14"/>
  <c r="O41" i="14"/>
  <c r="N41" i="14"/>
  <c r="M41" i="14"/>
  <c r="I41" i="14"/>
  <c r="H41" i="14"/>
  <c r="E41" i="14"/>
  <c r="D41" i="14"/>
  <c r="A41" i="14"/>
  <c r="AE40" i="14"/>
  <c r="AD40" i="14"/>
  <c r="AC40" i="14"/>
  <c r="AB40" i="14"/>
  <c r="S40" i="14"/>
  <c r="R40" i="14"/>
  <c r="Q40" i="14"/>
  <c r="P40" i="14"/>
  <c r="O40" i="14"/>
  <c r="N40" i="14"/>
  <c r="M40" i="14"/>
  <c r="I40" i="14"/>
  <c r="E40" i="14"/>
  <c r="A40" i="14"/>
  <c r="A39" i="14"/>
  <c r="Q38" i="14"/>
  <c r="AG36" i="14"/>
  <c r="D36" i="14"/>
  <c r="T27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AI48" i="15"/>
  <c r="AH48" i="15"/>
  <c r="AG48" i="15"/>
  <c r="AF48" i="15"/>
  <c r="AE48" i="15"/>
  <c r="AD48" i="15"/>
  <c r="AC48" i="15"/>
  <c r="AB48" i="15"/>
  <c r="AA48" i="15"/>
  <c r="Z48" i="15"/>
  <c r="Y48" i="15"/>
  <c r="X48" i="15"/>
  <c r="W48" i="15"/>
  <c r="V48" i="15"/>
  <c r="U48" i="15"/>
  <c r="T48" i="15"/>
  <c r="S48" i="15"/>
  <c r="R48" i="15"/>
  <c r="Q48" i="15"/>
  <c r="P48" i="15"/>
  <c r="O48" i="15"/>
  <c r="N48" i="15"/>
  <c r="M48" i="15"/>
  <c r="L48" i="15"/>
  <c r="K48" i="15"/>
  <c r="J48" i="15"/>
  <c r="I48" i="15"/>
  <c r="H48" i="15"/>
  <c r="G48" i="15"/>
  <c r="F48" i="15"/>
  <c r="E48" i="15"/>
  <c r="D48" i="15"/>
  <c r="C48" i="15"/>
  <c r="B48" i="15"/>
  <c r="A48" i="15"/>
  <c r="AJ47" i="15"/>
  <c r="AI47" i="15"/>
  <c r="AH47" i="15"/>
  <c r="AG47" i="15"/>
  <c r="AF47" i="15"/>
  <c r="AE47" i="15"/>
  <c r="AD47" i="15"/>
  <c r="AC47" i="15"/>
  <c r="AB47" i="15"/>
  <c r="AA47" i="15"/>
  <c r="Z47" i="15"/>
  <c r="Y47" i="15"/>
  <c r="X47" i="15"/>
  <c r="W47" i="15"/>
  <c r="V47" i="15"/>
  <c r="U47" i="15"/>
  <c r="T47" i="15"/>
  <c r="S47" i="15"/>
  <c r="R47" i="15"/>
  <c r="Q47" i="15"/>
  <c r="P47" i="15"/>
  <c r="O47" i="15"/>
  <c r="N47" i="15"/>
  <c r="M47" i="15"/>
  <c r="E47" i="15"/>
  <c r="A47" i="15"/>
  <c r="AJ46" i="15"/>
  <c r="AI46" i="15"/>
  <c r="AH46" i="15"/>
  <c r="AG46" i="15"/>
  <c r="AF46" i="15"/>
  <c r="AE46" i="15"/>
  <c r="AD46" i="15"/>
  <c r="AC46" i="15"/>
  <c r="AB46" i="15"/>
  <c r="AA46" i="15"/>
  <c r="Z46" i="15"/>
  <c r="Y46" i="15"/>
  <c r="X46" i="15"/>
  <c r="W46" i="15"/>
  <c r="V46" i="15"/>
  <c r="U46" i="15"/>
  <c r="T46" i="15"/>
  <c r="S46" i="15"/>
  <c r="R46" i="15"/>
  <c r="Q46" i="15"/>
  <c r="P46" i="15"/>
  <c r="O46" i="15"/>
  <c r="N46" i="15"/>
  <c r="M46" i="15"/>
  <c r="K46" i="15"/>
  <c r="J46" i="15"/>
  <c r="H46" i="15"/>
  <c r="G46" i="15"/>
  <c r="E46" i="15"/>
  <c r="D46" i="15"/>
  <c r="A46" i="15"/>
  <c r="AJ45" i="15"/>
  <c r="AI45" i="15"/>
  <c r="AH45" i="15"/>
  <c r="AG45" i="15"/>
  <c r="AF45" i="15"/>
  <c r="AE45" i="15"/>
  <c r="AD45" i="15"/>
  <c r="AC45" i="15"/>
  <c r="AB45" i="15"/>
  <c r="AA45" i="15"/>
  <c r="Z45" i="15"/>
  <c r="Y45" i="15"/>
  <c r="X45" i="15"/>
  <c r="W45" i="15"/>
  <c r="V45" i="15"/>
  <c r="U45" i="15"/>
  <c r="T45" i="15"/>
  <c r="S45" i="15"/>
  <c r="R45" i="15"/>
  <c r="Q45" i="15"/>
  <c r="P45" i="15"/>
  <c r="O45" i="15"/>
  <c r="N45" i="15"/>
  <c r="M45" i="15"/>
  <c r="E45" i="15"/>
  <c r="A45" i="15"/>
  <c r="AJ44" i="15"/>
  <c r="AI44" i="15"/>
  <c r="AH44" i="15"/>
  <c r="AG44" i="15"/>
  <c r="AF44" i="15"/>
  <c r="AE44" i="15"/>
  <c r="AD44" i="15"/>
  <c r="AC44" i="15"/>
  <c r="AB44" i="15"/>
  <c r="AA44" i="15"/>
  <c r="Z44" i="15"/>
  <c r="Y44" i="15"/>
  <c r="X44" i="15"/>
  <c r="W44" i="15"/>
  <c r="V44" i="15"/>
  <c r="U44" i="15"/>
  <c r="T44" i="15"/>
  <c r="S44" i="15"/>
  <c r="R44" i="15"/>
  <c r="Q44" i="15"/>
  <c r="P44" i="15"/>
  <c r="O44" i="15"/>
  <c r="N44" i="15"/>
  <c r="M44" i="15"/>
  <c r="K44" i="15"/>
  <c r="J44" i="15"/>
  <c r="H44" i="15"/>
  <c r="G44" i="15"/>
  <c r="E44" i="15"/>
  <c r="D44" i="15"/>
  <c r="A44" i="15"/>
  <c r="AJ43" i="15"/>
  <c r="AI43" i="15"/>
  <c r="AH43" i="15"/>
  <c r="AG43" i="15"/>
  <c r="AF43" i="15"/>
  <c r="AE43" i="15"/>
  <c r="AD43" i="15"/>
  <c r="AC43" i="15"/>
  <c r="AB43" i="15"/>
  <c r="AA43" i="15"/>
  <c r="Z43" i="15"/>
  <c r="Y43" i="15"/>
  <c r="X43" i="15"/>
  <c r="W43" i="15"/>
  <c r="V43" i="15"/>
  <c r="U43" i="15"/>
  <c r="T43" i="15"/>
  <c r="S43" i="15"/>
  <c r="R43" i="15"/>
  <c r="Q43" i="15"/>
  <c r="P43" i="15"/>
  <c r="O43" i="15"/>
  <c r="N43" i="15"/>
  <c r="M43" i="15"/>
  <c r="E43" i="15"/>
  <c r="A43" i="15"/>
  <c r="AJ42" i="15"/>
  <c r="AI42" i="15"/>
  <c r="AH42" i="15"/>
  <c r="AG42" i="15"/>
  <c r="AF42" i="15"/>
  <c r="AE42" i="15"/>
  <c r="AD42" i="15"/>
  <c r="AC42" i="15"/>
  <c r="AB42" i="15"/>
  <c r="AA42" i="15"/>
  <c r="Z42" i="15"/>
  <c r="Y42" i="15"/>
  <c r="X42" i="15"/>
  <c r="W42" i="15"/>
  <c r="V42" i="15"/>
  <c r="U42" i="15"/>
  <c r="T42" i="15"/>
  <c r="S42" i="15"/>
  <c r="R42" i="15"/>
  <c r="Q42" i="15"/>
  <c r="P42" i="15"/>
  <c r="O42" i="15"/>
  <c r="N42" i="15"/>
  <c r="M42" i="15"/>
  <c r="K42" i="15"/>
  <c r="J42" i="15"/>
  <c r="H42" i="15"/>
  <c r="G42" i="15"/>
  <c r="E42" i="15"/>
  <c r="D42" i="15"/>
  <c r="A42" i="15"/>
  <c r="AJ41" i="15"/>
  <c r="AI41" i="15"/>
  <c r="AH41" i="15"/>
  <c r="AG41" i="15"/>
  <c r="AF41" i="15"/>
  <c r="AE41" i="15"/>
  <c r="AD41" i="15"/>
  <c r="AC41" i="15"/>
  <c r="AB41" i="15"/>
  <c r="AA41" i="15"/>
  <c r="Z41" i="15"/>
  <c r="Y41" i="15"/>
  <c r="X41" i="15"/>
  <c r="W41" i="15"/>
  <c r="V41" i="15"/>
  <c r="U41" i="15"/>
  <c r="T41" i="15"/>
  <c r="S41" i="15"/>
  <c r="R41" i="15"/>
  <c r="Q41" i="15"/>
  <c r="P41" i="15"/>
  <c r="O41" i="15"/>
  <c r="N41" i="15"/>
  <c r="M41" i="15"/>
  <c r="E41" i="15"/>
  <c r="A41" i="15"/>
  <c r="AJ40" i="15"/>
  <c r="AI40" i="15"/>
  <c r="AH40" i="15"/>
  <c r="AG40" i="15"/>
  <c r="AF40" i="15"/>
  <c r="AE40" i="15"/>
  <c r="AD40" i="15"/>
  <c r="AC40" i="15"/>
  <c r="AB40" i="15"/>
  <c r="AA40" i="15"/>
  <c r="Z40" i="15"/>
  <c r="Y40" i="15"/>
  <c r="X40" i="15"/>
  <c r="W40" i="15"/>
  <c r="V40" i="15"/>
  <c r="U40" i="15"/>
  <c r="T40" i="15"/>
  <c r="S40" i="15"/>
  <c r="R40" i="15"/>
  <c r="Q40" i="15"/>
  <c r="P40" i="15"/>
  <c r="O40" i="15"/>
  <c r="N40" i="15"/>
  <c r="M40" i="15"/>
  <c r="K40" i="15"/>
  <c r="J40" i="15"/>
  <c r="H40" i="15"/>
  <c r="G40" i="15"/>
  <c r="E40" i="15"/>
  <c r="D40" i="15"/>
  <c r="A40" i="15"/>
  <c r="AJ39" i="15"/>
  <c r="AI39" i="15"/>
  <c r="AH39" i="15"/>
  <c r="AG39" i="15"/>
  <c r="AF39" i="15"/>
  <c r="AE39" i="15"/>
  <c r="AD39" i="15"/>
  <c r="AC39" i="15"/>
  <c r="AB39" i="15"/>
  <c r="AA39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E39" i="15"/>
  <c r="A39" i="15"/>
  <c r="AJ38" i="15"/>
  <c r="AI38" i="15"/>
  <c r="AH38" i="15"/>
  <c r="AG38" i="15"/>
  <c r="AF38" i="15"/>
  <c r="AE38" i="15"/>
  <c r="AD38" i="15"/>
  <c r="AC38" i="15"/>
  <c r="AB38" i="15"/>
  <c r="AA38" i="15"/>
  <c r="Z38" i="15"/>
  <c r="Y38" i="15"/>
  <c r="X38" i="15"/>
  <c r="W38" i="15"/>
  <c r="V38" i="15"/>
  <c r="U38" i="15"/>
  <c r="T38" i="15"/>
  <c r="S38" i="15"/>
  <c r="R38" i="15"/>
  <c r="Q38" i="15"/>
  <c r="P38" i="15"/>
  <c r="O38" i="15"/>
  <c r="N38" i="15"/>
  <c r="M38" i="15"/>
  <c r="K38" i="15"/>
  <c r="J38" i="15"/>
  <c r="H38" i="15"/>
  <c r="G38" i="15"/>
  <c r="E38" i="15"/>
  <c r="D38" i="15"/>
  <c r="A38" i="15"/>
  <c r="AJ37" i="15"/>
  <c r="AI37" i="15"/>
  <c r="AH37" i="15"/>
  <c r="AG37" i="15"/>
  <c r="AF37" i="15"/>
  <c r="AE37" i="15"/>
  <c r="AD37" i="15"/>
  <c r="AC37" i="15"/>
  <c r="AB37" i="15"/>
  <c r="AA37" i="15"/>
  <c r="Z37" i="15"/>
  <c r="Y37" i="15"/>
  <c r="X37" i="15"/>
  <c r="W37" i="15"/>
  <c r="V37" i="15"/>
  <c r="U37" i="15"/>
  <c r="T37" i="15"/>
  <c r="S37" i="15"/>
  <c r="R37" i="15"/>
  <c r="Q37" i="15"/>
  <c r="P37" i="15"/>
  <c r="O37" i="15"/>
  <c r="N37" i="15"/>
  <c r="M37" i="15"/>
  <c r="E37" i="15"/>
  <c r="A37" i="15"/>
  <c r="AJ36" i="15"/>
  <c r="AI36" i="15"/>
  <c r="AH36" i="15"/>
  <c r="AG36" i="15"/>
  <c r="AF36" i="15"/>
  <c r="AE36" i="15"/>
  <c r="AD36" i="15"/>
  <c r="AC36" i="15"/>
  <c r="AB36" i="15"/>
  <c r="AA36" i="15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K36" i="15"/>
  <c r="J36" i="15"/>
  <c r="H36" i="15"/>
  <c r="G36" i="15"/>
  <c r="E36" i="15"/>
  <c r="D36" i="15"/>
  <c r="A36" i="15"/>
  <c r="AJ35" i="15"/>
  <c r="AI35" i="15"/>
  <c r="AH35" i="15"/>
  <c r="AG35" i="15"/>
  <c r="AF35" i="15"/>
  <c r="AE35" i="15"/>
  <c r="AD35" i="15"/>
  <c r="AC35" i="15"/>
  <c r="AB35" i="15"/>
  <c r="AA35" i="15"/>
  <c r="Z35" i="15"/>
  <c r="Y35" i="15"/>
  <c r="X35" i="15"/>
  <c r="W35" i="15"/>
  <c r="V35" i="15"/>
  <c r="U35" i="15"/>
  <c r="T35" i="15"/>
  <c r="S35" i="15"/>
  <c r="R35" i="15"/>
  <c r="Q35" i="15"/>
  <c r="P35" i="15"/>
  <c r="O35" i="15"/>
  <c r="N35" i="15"/>
  <c r="M35" i="15"/>
  <c r="E35" i="15"/>
  <c r="A35" i="15"/>
  <c r="AJ34" i="15"/>
  <c r="AI34" i="15"/>
  <c r="AH34" i="15"/>
  <c r="AG34" i="15"/>
  <c r="AF34" i="15"/>
  <c r="AE34" i="15"/>
  <c r="AD34" i="15"/>
  <c r="AC34" i="15"/>
  <c r="AB34" i="15"/>
  <c r="AA34" i="15"/>
  <c r="Z34" i="15"/>
  <c r="Y34" i="15"/>
  <c r="X34" i="15"/>
  <c r="W34" i="15"/>
  <c r="V34" i="15"/>
  <c r="U34" i="15"/>
  <c r="T34" i="15"/>
  <c r="S34" i="15"/>
  <c r="R34" i="15"/>
  <c r="Q34" i="15"/>
  <c r="P34" i="15"/>
  <c r="O34" i="15"/>
  <c r="N34" i="15"/>
  <c r="M34" i="15"/>
  <c r="K34" i="15"/>
  <c r="J34" i="15"/>
  <c r="H34" i="15"/>
  <c r="G34" i="15"/>
  <c r="E34" i="15"/>
  <c r="D34" i="15"/>
  <c r="A34" i="15"/>
  <c r="AJ33" i="15"/>
  <c r="AI33" i="15"/>
  <c r="AH33" i="15"/>
  <c r="AG33" i="15"/>
  <c r="AF33" i="15"/>
  <c r="AE33" i="15"/>
  <c r="AD33" i="15"/>
  <c r="AC33" i="15"/>
  <c r="AB33" i="15"/>
  <c r="AA33" i="15"/>
  <c r="Z33" i="15"/>
  <c r="Y33" i="15"/>
  <c r="X33" i="15"/>
  <c r="W33" i="15"/>
  <c r="V33" i="15"/>
  <c r="U33" i="15"/>
  <c r="T33" i="15"/>
  <c r="S33" i="15"/>
  <c r="R33" i="15"/>
  <c r="Q33" i="15"/>
  <c r="P33" i="15"/>
  <c r="O33" i="15"/>
  <c r="N33" i="15"/>
  <c r="M33" i="15"/>
  <c r="E33" i="15"/>
  <c r="A33" i="15"/>
  <c r="AJ32" i="15"/>
  <c r="AI32" i="15"/>
  <c r="AH32" i="15"/>
  <c r="AG32" i="15"/>
  <c r="AF32" i="15"/>
  <c r="AE32" i="15"/>
  <c r="AD32" i="15"/>
  <c r="AC32" i="15"/>
  <c r="AB32" i="15"/>
  <c r="AA32" i="15"/>
  <c r="Z32" i="15"/>
  <c r="Y32" i="15"/>
  <c r="X32" i="15"/>
  <c r="W32" i="15"/>
  <c r="V32" i="15"/>
  <c r="U32" i="15"/>
  <c r="T32" i="15"/>
  <c r="S32" i="15"/>
  <c r="R32" i="15"/>
  <c r="Q32" i="15"/>
  <c r="P32" i="15"/>
  <c r="O32" i="15"/>
  <c r="N32" i="15"/>
  <c r="M32" i="15"/>
  <c r="K32" i="15"/>
  <c r="J32" i="15"/>
  <c r="H32" i="15"/>
  <c r="G32" i="15"/>
  <c r="E32" i="15"/>
  <c r="D32" i="15"/>
  <c r="A32" i="15"/>
  <c r="AJ31" i="15"/>
  <c r="AI31" i="15"/>
  <c r="AH31" i="15"/>
  <c r="AG31" i="15"/>
  <c r="AF31" i="15"/>
  <c r="AE31" i="15"/>
  <c r="AD31" i="15"/>
  <c r="AC31" i="15"/>
  <c r="AB31" i="15"/>
  <c r="AA31" i="15"/>
  <c r="Z31" i="15"/>
  <c r="Y31" i="15"/>
  <c r="X31" i="15"/>
  <c r="W31" i="15"/>
  <c r="V31" i="15"/>
  <c r="U31" i="15"/>
  <c r="T31" i="15"/>
  <c r="S31" i="15"/>
  <c r="R31" i="15"/>
  <c r="Q31" i="15"/>
  <c r="P31" i="15"/>
  <c r="O31" i="15"/>
  <c r="N31" i="15"/>
  <c r="M31" i="15"/>
  <c r="E31" i="15"/>
  <c r="A31" i="15"/>
  <c r="AJ30" i="15"/>
  <c r="AI30" i="15"/>
  <c r="AH30" i="15"/>
  <c r="AG30" i="15"/>
  <c r="AF30" i="15"/>
  <c r="AE30" i="15"/>
  <c r="AD30" i="15"/>
  <c r="AC30" i="15"/>
  <c r="AB30" i="15"/>
  <c r="AA30" i="15"/>
  <c r="Z30" i="15"/>
  <c r="Y30" i="15"/>
  <c r="X30" i="15"/>
  <c r="W30" i="15"/>
  <c r="V30" i="15"/>
  <c r="U30" i="15"/>
  <c r="T30" i="15"/>
  <c r="S30" i="15"/>
  <c r="R30" i="15"/>
  <c r="Q30" i="15"/>
  <c r="P30" i="15"/>
  <c r="O30" i="15"/>
  <c r="N30" i="15"/>
  <c r="M30" i="15"/>
  <c r="K30" i="15"/>
  <c r="J30" i="15"/>
  <c r="H30" i="15"/>
  <c r="G30" i="15"/>
  <c r="E30" i="15"/>
  <c r="D30" i="15"/>
  <c r="A30" i="15"/>
  <c r="AJ29" i="15"/>
  <c r="AI29" i="15"/>
  <c r="AH29" i="15"/>
  <c r="AG29" i="15"/>
  <c r="AF29" i="15"/>
  <c r="AE29" i="15"/>
  <c r="AD29" i="15"/>
  <c r="AC29" i="15"/>
  <c r="AB29" i="15"/>
  <c r="AA29" i="15"/>
  <c r="Z29" i="15"/>
  <c r="Y29" i="15"/>
  <c r="X29" i="15"/>
  <c r="W29" i="15"/>
  <c r="V29" i="15"/>
  <c r="U29" i="15"/>
  <c r="T29" i="15"/>
  <c r="S29" i="15"/>
  <c r="R29" i="15"/>
  <c r="Q29" i="15"/>
  <c r="P29" i="15"/>
  <c r="O29" i="15"/>
  <c r="N29" i="15"/>
  <c r="M29" i="15"/>
  <c r="E29" i="15"/>
  <c r="A29" i="15"/>
  <c r="AJ28" i="15"/>
  <c r="AI28" i="15"/>
  <c r="AH28" i="15"/>
  <c r="AG28" i="15"/>
  <c r="AF28" i="15"/>
  <c r="AE28" i="15"/>
  <c r="AD28" i="15"/>
  <c r="AC28" i="15"/>
  <c r="AB28" i="15"/>
  <c r="AA28" i="15"/>
  <c r="Z28" i="15"/>
  <c r="Y28" i="15"/>
  <c r="X28" i="15"/>
  <c r="W28" i="15"/>
  <c r="V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C28" i="15"/>
  <c r="B28" i="15"/>
  <c r="A28" i="15"/>
  <c r="Q27" i="15"/>
  <c r="D25" i="15"/>
  <c r="T37" i="16"/>
  <c r="D35" i="16"/>
  <c r="AG35" i="16"/>
  <c r="Q37" i="16"/>
  <c r="A38" i="16"/>
  <c r="A39" i="16"/>
  <c r="E39" i="16"/>
  <c r="I39" i="16"/>
  <c r="M39" i="16"/>
  <c r="N39" i="16"/>
  <c r="O39" i="16"/>
  <c r="P39" i="16"/>
  <c r="Q39" i="16"/>
  <c r="R39" i="16"/>
  <c r="S39" i="16"/>
  <c r="AB39" i="16"/>
  <c r="AC39" i="16"/>
  <c r="AD39" i="16"/>
  <c r="AE39" i="16"/>
  <c r="AJ39" i="16"/>
  <c r="A40" i="16"/>
  <c r="D40" i="16"/>
  <c r="E40" i="16"/>
  <c r="H40" i="16"/>
  <c r="I40" i="16"/>
  <c r="M40" i="16"/>
  <c r="N40" i="16"/>
  <c r="O40" i="16"/>
  <c r="P40" i="16"/>
  <c r="Q40" i="16"/>
  <c r="R40" i="16"/>
  <c r="S40" i="16"/>
  <c r="T40" i="16"/>
  <c r="U40" i="16"/>
  <c r="V40" i="16"/>
  <c r="W40" i="16"/>
  <c r="X40" i="16"/>
  <c r="Y40" i="16"/>
  <c r="Z40" i="16"/>
  <c r="AA40" i="16"/>
  <c r="AB40" i="16"/>
  <c r="AC40" i="16"/>
  <c r="AD40" i="16"/>
  <c r="AE40" i="16"/>
  <c r="AF40" i="16"/>
  <c r="AG40" i="16"/>
  <c r="AH40" i="16"/>
  <c r="AI40" i="16"/>
  <c r="AJ40" i="16"/>
  <c r="A41" i="16"/>
  <c r="D41" i="16"/>
  <c r="E41" i="16"/>
  <c r="H41" i="16"/>
  <c r="I41" i="16"/>
  <c r="M41" i="16"/>
  <c r="N41" i="16"/>
  <c r="O41" i="16"/>
  <c r="P41" i="16"/>
  <c r="Q41" i="16"/>
  <c r="R41" i="16"/>
  <c r="S41" i="16"/>
  <c r="T41" i="16"/>
  <c r="U41" i="16"/>
  <c r="V41" i="16"/>
  <c r="W41" i="16"/>
  <c r="X41" i="16"/>
  <c r="Y41" i="16"/>
  <c r="Z41" i="16"/>
  <c r="AA41" i="16"/>
  <c r="AB41" i="16"/>
  <c r="AC41" i="16"/>
  <c r="AD41" i="16"/>
  <c r="AE41" i="16"/>
  <c r="AF41" i="16"/>
  <c r="AG41" i="16"/>
  <c r="AH41" i="16"/>
  <c r="AI41" i="16"/>
  <c r="AJ41" i="16"/>
  <c r="A42" i="16"/>
  <c r="E42" i="16"/>
  <c r="I42" i="16"/>
  <c r="M42" i="16"/>
  <c r="N42" i="16"/>
  <c r="O42" i="16"/>
  <c r="P42" i="16"/>
  <c r="Q42" i="16"/>
  <c r="R42" i="16"/>
  <c r="S42" i="16"/>
  <c r="AB42" i="16"/>
  <c r="AC42" i="16"/>
  <c r="AD42" i="16"/>
  <c r="AE42" i="16"/>
  <c r="AJ42" i="16"/>
  <c r="A43" i="16"/>
  <c r="D43" i="16"/>
  <c r="E43" i="16"/>
  <c r="H43" i="16"/>
  <c r="I43" i="16"/>
  <c r="M43" i="16"/>
  <c r="N43" i="16"/>
  <c r="O43" i="16"/>
  <c r="P43" i="16"/>
  <c r="Q43" i="16"/>
  <c r="R43" i="16"/>
  <c r="S43" i="16"/>
  <c r="T43" i="16"/>
  <c r="U43" i="16"/>
  <c r="V43" i="16"/>
  <c r="W43" i="16"/>
  <c r="X43" i="16"/>
  <c r="Y43" i="16"/>
  <c r="Z43" i="16"/>
  <c r="AA43" i="16"/>
  <c r="AB43" i="16"/>
  <c r="AC43" i="16"/>
  <c r="AD43" i="16"/>
  <c r="AE43" i="16"/>
  <c r="AF43" i="16"/>
  <c r="AG43" i="16"/>
  <c r="AH43" i="16"/>
  <c r="AI43" i="16"/>
  <c r="AJ43" i="16"/>
  <c r="A44" i="16"/>
  <c r="D44" i="16"/>
  <c r="E44" i="16"/>
  <c r="H44" i="16"/>
  <c r="I44" i="16"/>
  <c r="M44" i="16"/>
  <c r="N44" i="16"/>
  <c r="O44" i="16"/>
  <c r="P44" i="16"/>
  <c r="Q44" i="16"/>
  <c r="R44" i="16"/>
  <c r="S44" i="16"/>
  <c r="T44" i="16"/>
  <c r="U44" i="16"/>
  <c r="V44" i="16"/>
  <c r="W44" i="16"/>
  <c r="X44" i="16"/>
  <c r="Y44" i="16"/>
  <c r="Z44" i="16"/>
  <c r="AA44" i="16"/>
  <c r="AB44" i="16"/>
  <c r="AC44" i="16"/>
  <c r="AD44" i="16"/>
  <c r="AE44" i="16"/>
  <c r="AF44" i="16"/>
  <c r="AG44" i="16"/>
  <c r="AH44" i="16"/>
  <c r="AI44" i="16"/>
  <c r="AJ44" i="16"/>
  <c r="A45" i="16"/>
  <c r="E45" i="16"/>
  <c r="I45" i="16"/>
  <c r="M45" i="16"/>
  <c r="N45" i="16"/>
  <c r="O45" i="16"/>
  <c r="P45" i="16"/>
  <c r="Q45" i="16"/>
  <c r="R45" i="16"/>
  <c r="S45" i="16"/>
  <c r="AB45" i="16"/>
  <c r="AC45" i="16"/>
  <c r="AD45" i="16"/>
  <c r="AE45" i="16"/>
  <c r="AJ45" i="16"/>
  <c r="A46" i="16"/>
  <c r="D46" i="16"/>
  <c r="E46" i="16"/>
  <c r="H46" i="16"/>
  <c r="I46" i="16"/>
  <c r="M46" i="16"/>
  <c r="N46" i="16"/>
  <c r="O46" i="16"/>
  <c r="P46" i="16"/>
  <c r="Q46" i="16"/>
  <c r="R46" i="16"/>
  <c r="S46" i="16"/>
  <c r="T46" i="16"/>
  <c r="U46" i="16"/>
  <c r="V46" i="16"/>
  <c r="W46" i="16"/>
  <c r="X46" i="16"/>
  <c r="Y46" i="16"/>
  <c r="Z46" i="16"/>
  <c r="AA46" i="16"/>
  <c r="AB46" i="16"/>
  <c r="AC46" i="16"/>
  <c r="AD46" i="16"/>
  <c r="AE46" i="16"/>
  <c r="AF46" i="16"/>
  <c r="AG46" i="16"/>
  <c r="AH46" i="16"/>
  <c r="AI46" i="16"/>
  <c r="AJ46" i="16"/>
  <c r="A47" i="16"/>
  <c r="D47" i="16"/>
  <c r="E47" i="16"/>
  <c r="H47" i="16"/>
  <c r="I47" i="16"/>
  <c r="M47" i="16"/>
  <c r="N47" i="16"/>
  <c r="O47" i="16"/>
  <c r="P47" i="16"/>
  <c r="Q47" i="16"/>
  <c r="R47" i="16"/>
  <c r="S47" i="16"/>
  <c r="T47" i="16"/>
  <c r="U47" i="16"/>
  <c r="V47" i="16"/>
  <c r="W47" i="16"/>
  <c r="X47" i="16"/>
  <c r="Y47" i="16"/>
  <c r="Z47" i="16"/>
  <c r="AA47" i="16"/>
  <c r="AB47" i="16"/>
  <c r="AC47" i="16"/>
  <c r="AD47" i="16"/>
  <c r="AE47" i="16"/>
  <c r="AF47" i="16"/>
  <c r="AG47" i="16"/>
  <c r="AH47" i="16"/>
  <c r="AI47" i="16"/>
  <c r="AJ47" i="16"/>
  <c r="A48" i="16"/>
  <c r="E48" i="16"/>
  <c r="I48" i="16"/>
  <c r="M48" i="16"/>
  <c r="N48" i="16"/>
  <c r="O48" i="16"/>
  <c r="P48" i="16"/>
  <c r="Q48" i="16"/>
  <c r="R48" i="16"/>
  <c r="S48" i="16"/>
  <c r="AB48" i="16"/>
  <c r="AC48" i="16"/>
  <c r="AD48" i="16"/>
  <c r="AE48" i="16"/>
  <c r="AJ48" i="16"/>
  <c r="A49" i="16"/>
  <c r="D49" i="16"/>
  <c r="E49" i="16"/>
  <c r="H49" i="16"/>
  <c r="I49" i="16"/>
  <c r="M49" i="16"/>
  <c r="N49" i="16"/>
  <c r="O49" i="16"/>
  <c r="P49" i="16"/>
  <c r="Q49" i="16"/>
  <c r="R49" i="16"/>
  <c r="S49" i="16"/>
  <c r="T49" i="16"/>
  <c r="U49" i="16"/>
  <c r="V49" i="16"/>
  <c r="W49" i="16"/>
  <c r="X49" i="16"/>
  <c r="Y49" i="16"/>
  <c r="Z49" i="16"/>
  <c r="AA49" i="16"/>
  <c r="AB49" i="16"/>
  <c r="AC49" i="16"/>
  <c r="AD49" i="16"/>
  <c r="AE49" i="16"/>
  <c r="AF49" i="16"/>
  <c r="AG49" i="16"/>
  <c r="AH49" i="16"/>
  <c r="AI49" i="16"/>
  <c r="AJ49" i="16"/>
  <c r="A50" i="16"/>
  <c r="D50" i="16"/>
  <c r="E50" i="16"/>
  <c r="H50" i="16"/>
  <c r="I50" i="16"/>
  <c r="M50" i="16"/>
  <c r="N50" i="16"/>
  <c r="O50" i="16"/>
  <c r="P50" i="16"/>
  <c r="Q50" i="16"/>
  <c r="R50" i="16"/>
  <c r="S50" i="16"/>
  <c r="T50" i="16"/>
  <c r="U50" i="16"/>
  <c r="V50" i="16"/>
  <c r="W50" i="16"/>
  <c r="X50" i="16"/>
  <c r="Y50" i="16"/>
  <c r="Z50" i="16"/>
  <c r="AA50" i="16"/>
  <c r="AB50" i="16"/>
  <c r="AC50" i="16"/>
  <c r="AD50" i="16"/>
  <c r="AE50" i="16"/>
  <c r="AF50" i="16"/>
  <c r="AG50" i="16"/>
  <c r="AH50" i="16"/>
  <c r="AI50" i="16"/>
  <c r="AJ50" i="16"/>
  <c r="A51" i="16"/>
  <c r="E51" i="16"/>
  <c r="I51" i="16"/>
  <c r="M51" i="16"/>
  <c r="N51" i="16"/>
  <c r="O51" i="16"/>
  <c r="P51" i="16"/>
  <c r="Q51" i="16"/>
  <c r="R51" i="16"/>
  <c r="S51" i="16"/>
  <c r="AB51" i="16"/>
  <c r="AC51" i="16"/>
  <c r="AD51" i="16"/>
  <c r="AE51" i="16"/>
  <c r="AJ51" i="16"/>
  <c r="A52" i="16"/>
  <c r="D52" i="16"/>
  <c r="E52" i="16"/>
  <c r="H52" i="16"/>
  <c r="I52" i="16"/>
  <c r="J52" i="16"/>
  <c r="K52" i="16"/>
  <c r="L52" i="16"/>
  <c r="M52" i="16"/>
  <c r="N52" i="16"/>
  <c r="O52" i="16"/>
  <c r="P52" i="16"/>
  <c r="Q52" i="16"/>
  <c r="R52" i="16"/>
  <c r="S52" i="16"/>
  <c r="T52" i="16"/>
  <c r="U52" i="16"/>
  <c r="V52" i="16"/>
  <c r="W52" i="16"/>
  <c r="X52" i="16"/>
  <c r="Y52" i="16"/>
  <c r="Z52" i="16"/>
  <c r="AA52" i="16"/>
  <c r="AB52" i="16"/>
  <c r="AC52" i="16"/>
  <c r="AD52" i="16"/>
  <c r="AE52" i="16"/>
  <c r="AF52" i="16"/>
  <c r="AG52" i="16"/>
  <c r="AH52" i="16"/>
  <c r="AI52" i="16"/>
  <c r="AJ52" i="16"/>
  <c r="A53" i="16"/>
  <c r="D53" i="16"/>
  <c r="E53" i="16"/>
  <c r="H53" i="16"/>
  <c r="I53" i="16"/>
  <c r="J53" i="16"/>
  <c r="K53" i="16"/>
  <c r="L53" i="16"/>
  <c r="M53" i="16"/>
  <c r="N53" i="16"/>
  <c r="O53" i="16"/>
  <c r="P53" i="16"/>
  <c r="Q53" i="16"/>
  <c r="R53" i="16"/>
  <c r="S53" i="16"/>
  <c r="T53" i="16"/>
  <c r="U53" i="16"/>
  <c r="V53" i="16"/>
  <c r="W53" i="16"/>
  <c r="X53" i="16"/>
  <c r="Y53" i="16"/>
  <c r="Z53" i="16"/>
  <c r="AA53" i="16"/>
  <c r="AB53" i="16"/>
  <c r="AC53" i="16"/>
  <c r="AD53" i="16"/>
  <c r="AE53" i="16"/>
  <c r="AF53" i="16"/>
  <c r="AG53" i="16"/>
  <c r="AH53" i="16"/>
  <c r="AI53" i="16"/>
  <c r="AJ53" i="16"/>
  <c r="A54" i="16"/>
  <c r="E54" i="16"/>
  <c r="H54" i="16"/>
  <c r="K54" i="16"/>
  <c r="L54" i="16"/>
  <c r="M54" i="16"/>
  <c r="N54" i="16"/>
  <c r="O54" i="16"/>
  <c r="P54" i="16"/>
  <c r="Q54" i="16"/>
  <c r="R54" i="16"/>
  <c r="S54" i="16"/>
  <c r="AB54" i="16"/>
  <c r="AC54" i="16"/>
  <c r="AD54" i="16"/>
  <c r="AE54" i="16"/>
  <c r="AH54" i="16"/>
  <c r="AI54" i="16"/>
  <c r="AJ54" i="16"/>
  <c r="A55" i="16"/>
  <c r="D55" i="16"/>
  <c r="E55" i="16"/>
  <c r="G55" i="16"/>
  <c r="H55" i="16"/>
  <c r="K55" i="16"/>
  <c r="L55" i="16"/>
  <c r="M55" i="16"/>
  <c r="N55" i="16"/>
  <c r="O55" i="16"/>
  <c r="P55" i="16"/>
  <c r="Q55" i="16"/>
  <c r="R55" i="16"/>
  <c r="S55" i="16"/>
  <c r="T55" i="16"/>
  <c r="U55" i="16"/>
  <c r="V55" i="16"/>
  <c r="W55" i="16"/>
  <c r="X55" i="16"/>
  <c r="Y55" i="16"/>
  <c r="Z55" i="16"/>
  <c r="AA55" i="16"/>
  <c r="AB55" i="16"/>
  <c r="AC55" i="16"/>
  <c r="AD55" i="16"/>
  <c r="AE55" i="16"/>
  <c r="AF55" i="16"/>
  <c r="AG55" i="16"/>
  <c r="AH55" i="16"/>
  <c r="AI55" i="16"/>
  <c r="AJ55" i="16"/>
  <c r="A56" i="16"/>
  <c r="D56" i="16"/>
  <c r="E56" i="16"/>
  <c r="G56" i="16"/>
  <c r="H56" i="16"/>
  <c r="K56" i="16"/>
  <c r="L56" i="16"/>
  <c r="M56" i="16"/>
  <c r="N56" i="16"/>
  <c r="O56" i="16"/>
  <c r="P56" i="16"/>
  <c r="Q56" i="16"/>
  <c r="R56" i="16"/>
  <c r="S56" i="16"/>
  <c r="T56" i="16"/>
  <c r="U56" i="16"/>
  <c r="V56" i="16"/>
  <c r="W56" i="16"/>
  <c r="X56" i="16"/>
  <c r="Y56" i="16"/>
  <c r="Z56" i="16"/>
  <c r="AA56" i="16"/>
  <c r="AB56" i="16"/>
  <c r="AC56" i="16"/>
  <c r="AD56" i="16"/>
  <c r="AE56" i="16"/>
  <c r="AF56" i="16"/>
  <c r="AG56" i="16"/>
  <c r="AH56" i="16"/>
  <c r="AI56" i="16"/>
  <c r="AJ56" i="16"/>
  <c r="A57" i="16"/>
  <c r="E57" i="16"/>
  <c r="H57" i="16"/>
  <c r="K57" i="16"/>
  <c r="L57" i="16"/>
  <c r="M57" i="16"/>
  <c r="N57" i="16"/>
  <c r="O57" i="16"/>
  <c r="P57" i="16"/>
  <c r="Q57" i="16"/>
  <c r="R57" i="16"/>
  <c r="S57" i="16"/>
  <c r="AB57" i="16"/>
  <c r="AC57" i="16"/>
  <c r="AD57" i="16"/>
  <c r="AE57" i="16"/>
  <c r="AH57" i="16"/>
  <c r="AI57" i="16"/>
  <c r="AJ57" i="16"/>
  <c r="A58" i="16"/>
  <c r="D58" i="16"/>
  <c r="E58" i="16"/>
  <c r="G58" i="16"/>
  <c r="H58" i="16"/>
  <c r="K58" i="16"/>
  <c r="L58" i="16"/>
  <c r="M58" i="16"/>
  <c r="N58" i="16"/>
  <c r="O58" i="16"/>
  <c r="P58" i="16"/>
  <c r="Q58" i="16"/>
  <c r="R58" i="16"/>
  <c r="S58" i="16"/>
  <c r="T58" i="16"/>
  <c r="U58" i="16"/>
  <c r="V58" i="16"/>
  <c r="W58" i="16"/>
  <c r="X58" i="16"/>
  <c r="Y58" i="16"/>
  <c r="Z58" i="16"/>
  <c r="AA58" i="16"/>
  <c r="AB58" i="16"/>
  <c r="AC58" i="16"/>
  <c r="AD58" i="16"/>
  <c r="AE58" i="16"/>
  <c r="AF58" i="16"/>
  <c r="AG58" i="16"/>
  <c r="AH58" i="16"/>
  <c r="AI58" i="16"/>
  <c r="AJ58" i="16"/>
  <c r="A59" i="16"/>
  <c r="D59" i="16"/>
  <c r="E59" i="16"/>
  <c r="G59" i="16"/>
  <c r="H59" i="16"/>
  <c r="K59" i="16"/>
  <c r="L59" i="16"/>
  <c r="M59" i="16"/>
  <c r="N59" i="16"/>
  <c r="O59" i="16"/>
  <c r="P59" i="16"/>
  <c r="Q59" i="16"/>
  <c r="R59" i="16"/>
  <c r="S59" i="16"/>
  <c r="T59" i="16"/>
  <c r="U59" i="16"/>
  <c r="V59" i="16"/>
  <c r="W59" i="16"/>
  <c r="X59" i="16"/>
  <c r="Y59" i="16"/>
  <c r="Z59" i="16"/>
  <c r="AA59" i="16"/>
  <c r="AB59" i="16"/>
  <c r="AC59" i="16"/>
  <c r="AD59" i="16"/>
  <c r="AE59" i="16"/>
  <c r="AF59" i="16"/>
  <c r="AG59" i="16"/>
  <c r="AH59" i="16"/>
  <c r="AI59" i="16"/>
  <c r="AJ59" i="16"/>
  <c r="A60" i="16"/>
  <c r="E60" i="16"/>
  <c r="H60" i="16"/>
  <c r="K60" i="16"/>
  <c r="L60" i="16"/>
  <c r="M60" i="16"/>
  <c r="N60" i="16"/>
  <c r="O60" i="16"/>
  <c r="P60" i="16"/>
  <c r="Q60" i="16"/>
  <c r="R60" i="16"/>
  <c r="S60" i="16"/>
  <c r="AB60" i="16"/>
  <c r="AC60" i="16"/>
  <c r="AD60" i="16"/>
  <c r="AE60" i="16"/>
  <c r="AH60" i="16"/>
  <c r="AI60" i="16"/>
  <c r="AJ60" i="16"/>
  <c r="A61" i="16"/>
  <c r="D61" i="16"/>
  <c r="E61" i="16"/>
  <c r="G61" i="16"/>
  <c r="H61" i="16"/>
  <c r="K61" i="16"/>
  <c r="L61" i="16"/>
  <c r="M61" i="16"/>
  <c r="N61" i="16"/>
  <c r="O61" i="16"/>
  <c r="P61" i="16"/>
  <c r="Q61" i="16"/>
  <c r="R61" i="16"/>
  <c r="S61" i="16"/>
  <c r="T61" i="16"/>
  <c r="U61" i="16"/>
  <c r="V61" i="16"/>
  <c r="W61" i="16"/>
  <c r="X61" i="16"/>
  <c r="Y61" i="16"/>
  <c r="Z61" i="16"/>
  <c r="AA61" i="16"/>
  <c r="AB61" i="16"/>
  <c r="AC61" i="16"/>
  <c r="AD61" i="16"/>
  <c r="AE61" i="16"/>
  <c r="AF61" i="16"/>
  <c r="AG61" i="16"/>
  <c r="AH61" i="16"/>
  <c r="AI61" i="16"/>
  <c r="AJ61" i="16"/>
  <c r="A62" i="16"/>
  <c r="D62" i="16"/>
  <c r="E62" i="16"/>
  <c r="G62" i="16"/>
  <c r="H62" i="16"/>
  <c r="K62" i="16"/>
  <c r="L62" i="16"/>
  <c r="M62" i="16"/>
  <c r="N62" i="16"/>
  <c r="O62" i="16"/>
  <c r="P62" i="16"/>
  <c r="Q62" i="16"/>
  <c r="R62" i="16"/>
  <c r="S62" i="16"/>
  <c r="T62" i="16"/>
  <c r="U62" i="16"/>
  <c r="V62" i="16"/>
  <c r="W62" i="16"/>
  <c r="X62" i="16"/>
  <c r="Y62" i="16"/>
  <c r="Z62" i="16"/>
  <c r="AA62" i="16"/>
  <c r="AB62" i="16"/>
  <c r="AC62" i="16"/>
  <c r="AD62" i="16"/>
  <c r="AE62" i="16"/>
  <c r="AF62" i="16"/>
  <c r="AG62" i="16"/>
  <c r="AH62" i="16"/>
  <c r="AI62" i="16"/>
  <c r="AJ62" i="16"/>
  <c r="A63" i="16"/>
  <c r="E63" i="16"/>
  <c r="H63" i="16"/>
  <c r="K63" i="16"/>
  <c r="L63" i="16"/>
  <c r="M63" i="16"/>
  <c r="N63" i="16"/>
  <c r="O63" i="16"/>
  <c r="P63" i="16"/>
  <c r="Q63" i="16"/>
  <c r="R63" i="16"/>
  <c r="S63" i="16"/>
  <c r="AB63" i="16"/>
  <c r="AC63" i="16"/>
  <c r="AD63" i="16"/>
  <c r="AE63" i="16"/>
  <c r="AH63" i="16"/>
  <c r="AI63" i="16"/>
  <c r="AJ63" i="16"/>
  <c r="A64" i="16"/>
  <c r="D64" i="16"/>
  <c r="E64" i="16"/>
  <c r="G64" i="16"/>
  <c r="H64" i="16"/>
  <c r="K64" i="16"/>
  <c r="L64" i="16"/>
  <c r="M64" i="16"/>
  <c r="N64" i="16"/>
  <c r="O64" i="16"/>
  <c r="P64" i="16"/>
  <c r="Q64" i="16"/>
  <c r="R64" i="16"/>
  <c r="S64" i="16"/>
  <c r="T64" i="16"/>
  <c r="U64" i="16"/>
  <c r="V64" i="16"/>
  <c r="W64" i="16"/>
  <c r="X64" i="16"/>
  <c r="Y64" i="16"/>
  <c r="Z64" i="16"/>
  <c r="AA64" i="16"/>
  <c r="AB64" i="16"/>
  <c r="AC64" i="16"/>
  <c r="AD64" i="16"/>
  <c r="AE64" i="16"/>
  <c r="AF64" i="16"/>
  <c r="AG64" i="16"/>
  <c r="AH64" i="16"/>
  <c r="AI64" i="16"/>
  <c r="AJ64" i="16"/>
  <c r="A65" i="16"/>
  <c r="D65" i="16"/>
  <c r="E65" i="16"/>
  <c r="G65" i="16"/>
  <c r="H65" i="16"/>
  <c r="K65" i="16"/>
  <c r="L65" i="16"/>
  <c r="M65" i="16"/>
  <c r="N65" i="16"/>
  <c r="O65" i="16"/>
  <c r="P65" i="16"/>
  <c r="Q65" i="16"/>
  <c r="R65" i="16"/>
  <c r="S65" i="16"/>
  <c r="T65" i="16"/>
  <c r="U65" i="16"/>
  <c r="V65" i="16"/>
  <c r="W65" i="16"/>
  <c r="X65" i="16"/>
  <c r="Y65" i="16"/>
  <c r="Z65" i="16"/>
  <c r="AA65" i="16"/>
  <c r="AB65" i="16"/>
  <c r="AC65" i="16"/>
  <c r="AD65" i="16"/>
  <c r="AE65" i="16"/>
  <c r="AF65" i="16"/>
  <c r="AG65" i="16"/>
  <c r="AH65" i="16"/>
  <c r="AI65" i="16"/>
  <c r="A66" i="16"/>
  <c r="E66" i="16"/>
  <c r="H66" i="16"/>
  <c r="K66" i="16"/>
  <c r="L66" i="16"/>
  <c r="M66" i="16"/>
  <c r="N66" i="16"/>
  <c r="O66" i="16"/>
  <c r="P66" i="16"/>
  <c r="Q66" i="16"/>
  <c r="R66" i="16"/>
  <c r="S66" i="16"/>
  <c r="AB66" i="16"/>
  <c r="AC66" i="16"/>
  <c r="AD66" i="16"/>
  <c r="AE66" i="16"/>
  <c r="AH66" i="16"/>
  <c r="AI66" i="16"/>
  <c r="AJ66" i="16"/>
  <c r="T27" i="17"/>
  <c r="D25" i="17"/>
  <c r="AG25" i="17"/>
  <c r="Q27" i="17"/>
  <c r="A28" i="17"/>
  <c r="B28" i="17"/>
  <c r="C28" i="17"/>
  <c r="D28" i="17"/>
  <c r="E28" i="17"/>
  <c r="F28" i="17"/>
  <c r="G28" i="17"/>
  <c r="H28" i="17"/>
  <c r="I28" i="17"/>
  <c r="J28" i="17"/>
  <c r="K28" i="17"/>
  <c r="L28" i="17"/>
  <c r="M28" i="17"/>
  <c r="N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29" i="17"/>
  <c r="E29" i="17"/>
  <c r="L29" i="17"/>
  <c r="O29" i="17"/>
  <c r="P29" i="17"/>
  <c r="Q29" i="17"/>
  <c r="R29" i="17"/>
  <c r="S29" i="17"/>
  <c r="T29" i="17"/>
  <c r="U29" i="17"/>
  <c r="V29" i="17"/>
  <c r="W29" i="17"/>
  <c r="X29" i="17"/>
  <c r="Y29" i="17"/>
  <c r="Z29" i="17"/>
  <c r="AA29" i="17"/>
  <c r="AB29" i="17"/>
  <c r="AC29" i="17"/>
  <c r="AD29" i="17"/>
  <c r="AE29" i="17"/>
  <c r="AF29" i="17"/>
  <c r="AG29" i="17"/>
  <c r="AH29" i="17"/>
  <c r="AI29" i="17"/>
  <c r="AJ29" i="17"/>
  <c r="A30" i="17"/>
  <c r="D30" i="17"/>
  <c r="E30" i="17"/>
  <c r="G30" i="17"/>
  <c r="H30" i="17"/>
  <c r="J30" i="17"/>
  <c r="K30" i="17"/>
  <c r="L30" i="17"/>
  <c r="O30" i="17"/>
  <c r="P30" i="17"/>
  <c r="Q30" i="17"/>
  <c r="R30" i="17"/>
  <c r="S30" i="17"/>
  <c r="T30" i="17"/>
  <c r="U30" i="17"/>
  <c r="V30" i="17"/>
  <c r="W30" i="17"/>
  <c r="X30" i="17"/>
  <c r="Y30" i="17"/>
  <c r="Z30" i="17"/>
  <c r="AA30" i="17"/>
  <c r="AB30" i="17"/>
  <c r="AC30" i="17"/>
  <c r="AD30" i="17"/>
  <c r="AE30" i="17"/>
  <c r="AF30" i="17"/>
  <c r="AG30" i="17"/>
  <c r="AH30" i="17"/>
  <c r="AI30" i="17"/>
  <c r="AJ30" i="17"/>
  <c r="A31" i="17"/>
  <c r="E31" i="17"/>
  <c r="L31" i="17"/>
  <c r="O31" i="17"/>
  <c r="P31" i="17"/>
  <c r="Q31" i="17"/>
  <c r="R31" i="17"/>
  <c r="S31" i="17"/>
  <c r="T31" i="17"/>
  <c r="U31" i="17"/>
  <c r="V31" i="17"/>
  <c r="W31" i="17"/>
  <c r="X31" i="17"/>
  <c r="Y31" i="17"/>
  <c r="Z31" i="17"/>
  <c r="AA31" i="17"/>
  <c r="AB31" i="17"/>
  <c r="AC31" i="17"/>
  <c r="AD31" i="17"/>
  <c r="AE31" i="17"/>
  <c r="AF31" i="17"/>
  <c r="AG31" i="17"/>
  <c r="AH31" i="17"/>
  <c r="AI31" i="17"/>
  <c r="AJ31" i="17"/>
  <c r="A32" i="17"/>
  <c r="D32" i="17"/>
  <c r="E32" i="17"/>
  <c r="G32" i="17"/>
  <c r="H32" i="17"/>
  <c r="J32" i="17"/>
  <c r="K32" i="17"/>
  <c r="L32" i="17"/>
  <c r="O32" i="17"/>
  <c r="P32" i="17"/>
  <c r="Q32" i="17"/>
  <c r="R32" i="17"/>
  <c r="S32" i="17"/>
  <c r="T32" i="17"/>
  <c r="U32" i="17"/>
  <c r="V32" i="17"/>
  <c r="W32" i="17"/>
  <c r="X32" i="17"/>
  <c r="Y32" i="17"/>
  <c r="Z32" i="17"/>
  <c r="AA32" i="17"/>
  <c r="AB32" i="17"/>
  <c r="AC32" i="17"/>
  <c r="AD32" i="17"/>
  <c r="AE32" i="17"/>
  <c r="AF32" i="17"/>
  <c r="AG32" i="17"/>
  <c r="AH32" i="17"/>
  <c r="AI32" i="17"/>
  <c r="AJ32" i="17"/>
  <c r="A33" i="17"/>
  <c r="E33" i="17"/>
  <c r="L33" i="17"/>
  <c r="O33" i="17"/>
  <c r="P33" i="17"/>
  <c r="Q33" i="17"/>
  <c r="R33" i="17"/>
  <c r="S33" i="17"/>
  <c r="T33" i="17"/>
  <c r="U33" i="17"/>
  <c r="V33" i="17"/>
  <c r="W33" i="17"/>
  <c r="X33" i="17"/>
  <c r="Y33" i="17"/>
  <c r="Z33" i="17"/>
  <c r="AA33" i="17"/>
  <c r="AB33" i="17"/>
  <c r="AC33" i="17"/>
  <c r="AD33" i="17"/>
  <c r="AE33" i="17"/>
  <c r="AF33" i="17"/>
  <c r="AG33" i="17"/>
  <c r="AH33" i="17"/>
  <c r="AI33" i="17"/>
  <c r="AJ33" i="17"/>
  <c r="A34" i="17"/>
  <c r="D34" i="17"/>
  <c r="E34" i="17"/>
  <c r="G34" i="17"/>
  <c r="H34" i="17"/>
  <c r="J34" i="17"/>
  <c r="K34" i="17"/>
  <c r="L34" i="17"/>
  <c r="O34" i="17"/>
  <c r="P34" i="17"/>
  <c r="Q34" i="17"/>
  <c r="R34" i="17"/>
  <c r="S34" i="17"/>
  <c r="T34" i="17"/>
  <c r="U34" i="17"/>
  <c r="V34" i="17"/>
  <c r="W34" i="17"/>
  <c r="X34" i="17"/>
  <c r="Y34" i="17"/>
  <c r="Z34" i="17"/>
  <c r="AA34" i="17"/>
  <c r="AB34" i="17"/>
  <c r="AC34" i="17"/>
  <c r="AD34" i="17"/>
  <c r="AE34" i="17"/>
  <c r="AF34" i="17"/>
  <c r="AG34" i="17"/>
  <c r="AH34" i="17"/>
  <c r="AI34" i="17"/>
  <c r="AJ34" i="17"/>
  <c r="A35" i="17"/>
  <c r="E35" i="17"/>
  <c r="L35" i="17"/>
  <c r="O35" i="17"/>
  <c r="P35" i="17"/>
  <c r="Q35" i="17"/>
  <c r="R35" i="17"/>
  <c r="S35" i="17"/>
  <c r="T35" i="17"/>
  <c r="U35" i="17"/>
  <c r="V35" i="17"/>
  <c r="W35" i="17"/>
  <c r="X35" i="17"/>
  <c r="Y35" i="17"/>
  <c r="Z35" i="17"/>
  <c r="AA35" i="17"/>
  <c r="AB35" i="17"/>
  <c r="AC35" i="17"/>
  <c r="AD35" i="17"/>
  <c r="AE35" i="17"/>
  <c r="AF35" i="17"/>
  <c r="AG35" i="17"/>
  <c r="AH35" i="17"/>
  <c r="AI35" i="17"/>
  <c r="AJ35" i="17"/>
  <c r="A36" i="17"/>
  <c r="D36" i="17"/>
  <c r="E36" i="17"/>
  <c r="G36" i="17"/>
  <c r="H36" i="17"/>
  <c r="J36" i="17"/>
  <c r="K36" i="17"/>
  <c r="L36" i="17"/>
  <c r="O36" i="17"/>
  <c r="P36" i="17"/>
  <c r="Q36" i="17"/>
  <c r="R36" i="17"/>
  <c r="S36" i="17"/>
  <c r="T36" i="17"/>
  <c r="U36" i="17"/>
  <c r="V36" i="17"/>
  <c r="W36" i="17"/>
  <c r="X36" i="17"/>
  <c r="Y36" i="17"/>
  <c r="Z36" i="17"/>
  <c r="AA36" i="17"/>
  <c r="AB36" i="17"/>
  <c r="AC36" i="17"/>
  <c r="AD36" i="17"/>
  <c r="AE36" i="17"/>
  <c r="AF36" i="17"/>
  <c r="AG36" i="17"/>
  <c r="AH36" i="17"/>
  <c r="AI36" i="17"/>
  <c r="AJ36" i="17"/>
  <c r="A37" i="17"/>
  <c r="E37" i="17"/>
  <c r="L37" i="17"/>
  <c r="O37" i="17"/>
  <c r="P37" i="17"/>
  <c r="Q37" i="17"/>
  <c r="R37" i="17"/>
  <c r="S37" i="17"/>
  <c r="T37" i="17"/>
  <c r="U37" i="17"/>
  <c r="V37" i="17"/>
  <c r="W37" i="17"/>
  <c r="X37" i="17"/>
  <c r="Y37" i="17"/>
  <c r="Z37" i="17"/>
  <c r="AA37" i="17"/>
  <c r="AB37" i="17"/>
  <c r="AC37" i="17"/>
  <c r="AD37" i="17"/>
  <c r="AE37" i="17"/>
  <c r="AF37" i="17"/>
  <c r="AG37" i="17"/>
  <c r="AH37" i="17"/>
  <c r="AI37" i="17"/>
  <c r="AJ37" i="17"/>
  <c r="A38" i="17"/>
  <c r="D38" i="17"/>
  <c r="E38" i="17"/>
  <c r="G38" i="17"/>
  <c r="H38" i="17"/>
  <c r="J38" i="17"/>
  <c r="K38" i="17"/>
  <c r="L38" i="17"/>
  <c r="O38" i="17"/>
  <c r="P38" i="17"/>
  <c r="Q38" i="17"/>
  <c r="R38" i="17"/>
  <c r="S38" i="17"/>
  <c r="T38" i="17"/>
  <c r="U38" i="17"/>
  <c r="V38" i="17"/>
  <c r="W38" i="17"/>
  <c r="X38" i="17"/>
  <c r="Y38" i="17"/>
  <c r="Z38" i="17"/>
  <c r="AA38" i="17"/>
  <c r="AB38" i="17"/>
  <c r="AC38" i="17"/>
  <c r="AD38" i="17"/>
  <c r="AE38" i="17"/>
  <c r="AF38" i="17"/>
  <c r="AG38" i="17"/>
  <c r="AH38" i="17"/>
  <c r="AI38" i="17"/>
  <c r="AJ38" i="17"/>
  <c r="A39" i="17"/>
  <c r="E39" i="17"/>
  <c r="L39" i="17"/>
  <c r="O39" i="17"/>
  <c r="P39" i="17"/>
  <c r="Q39" i="17"/>
  <c r="R39" i="17"/>
  <c r="S39" i="17"/>
  <c r="T39" i="17"/>
  <c r="U39" i="17"/>
  <c r="V39" i="17"/>
  <c r="W39" i="17"/>
  <c r="X39" i="17"/>
  <c r="Y39" i="17"/>
  <c r="Z39" i="17"/>
  <c r="AA39" i="17"/>
  <c r="AB39" i="17"/>
  <c r="AC39" i="17"/>
  <c r="AD39" i="17"/>
  <c r="AE39" i="17"/>
  <c r="AF39" i="17"/>
  <c r="AG39" i="17"/>
  <c r="AH39" i="17"/>
  <c r="AI39" i="17"/>
  <c r="AJ39" i="17"/>
  <c r="A40" i="17"/>
  <c r="D40" i="17"/>
  <c r="E40" i="17"/>
  <c r="G40" i="17"/>
  <c r="H40" i="17"/>
  <c r="J40" i="17"/>
  <c r="K40" i="17"/>
  <c r="L40" i="17"/>
  <c r="O40" i="17"/>
  <c r="P40" i="17"/>
  <c r="Q40" i="17"/>
  <c r="R40" i="17"/>
  <c r="S40" i="17"/>
  <c r="T40" i="17"/>
  <c r="U40" i="17"/>
  <c r="V40" i="17"/>
  <c r="W40" i="17"/>
  <c r="X40" i="17"/>
  <c r="Y40" i="17"/>
  <c r="Z40" i="17"/>
  <c r="AA40" i="17"/>
  <c r="AB40" i="17"/>
  <c r="AC40" i="17"/>
  <c r="AD40" i="17"/>
  <c r="AE40" i="17"/>
  <c r="AF40" i="17"/>
  <c r="AG40" i="17"/>
  <c r="AH40" i="17"/>
  <c r="AI40" i="17"/>
  <c r="AJ40" i="17"/>
  <c r="A41" i="17"/>
  <c r="E41" i="17"/>
  <c r="L41" i="17"/>
  <c r="O41" i="17"/>
  <c r="P41" i="17"/>
  <c r="Q41" i="17"/>
  <c r="R41" i="17"/>
  <c r="S41" i="17"/>
  <c r="T41" i="17"/>
  <c r="U41" i="17"/>
  <c r="V41" i="17"/>
  <c r="W41" i="17"/>
  <c r="X41" i="17"/>
  <c r="Y41" i="17"/>
  <c r="Z41" i="17"/>
  <c r="AA41" i="17"/>
  <c r="AB41" i="17"/>
  <c r="AC41" i="17"/>
  <c r="AD41" i="17"/>
  <c r="AE41" i="17"/>
  <c r="AF41" i="17"/>
  <c r="AG41" i="17"/>
  <c r="AH41" i="17"/>
  <c r="AI41" i="17"/>
  <c r="AJ41" i="17"/>
  <c r="A42" i="17"/>
  <c r="D42" i="17"/>
  <c r="E42" i="17"/>
  <c r="G42" i="17"/>
  <c r="H42" i="17"/>
  <c r="J42" i="17"/>
  <c r="K42" i="17"/>
  <c r="L42" i="17"/>
  <c r="O42" i="17"/>
  <c r="P42" i="17"/>
  <c r="Q42" i="17"/>
  <c r="R42" i="17"/>
  <c r="S42" i="17"/>
  <c r="T42" i="17"/>
  <c r="U42" i="17"/>
  <c r="V42" i="17"/>
  <c r="W42" i="17"/>
  <c r="X42" i="17"/>
  <c r="Y42" i="17"/>
  <c r="Z42" i="17"/>
  <c r="AA42" i="17"/>
  <c r="AB42" i="17"/>
  <c r="AC42" i="17"/>
  <c r="AD42" i="17"/>
  <c r="AE42" i="17"/>
  <c r="AF42" i="17"/>
  <c r="AG42" i="17"/>
  <c r="AH42" i="17"/>
  <c r="AI42" i="17"/>
  <c r="AJ42" i="17"/>
  <c r="A43" i="17"/>
  <c r="E43" i="17"/>
  <c r="L43" i="17"/>
  <c r="O43" i="17"/>
  <c r="P43" i="17"/>
  <c r="Q43" i="17"/>
  <c r="R43" i="17"/>
  <c r="S43" i="17"/>
  <c r="T43" i="17"/>
  <c r="U43" i="17"/>
  <c r="V43" i="17"/>
  <c r="W43" i="17"/>
  <c r="X43" i="17"/>
  <c r="Y43" i="17"/>
  <c r="Z43" i="17"/>
  <c r="AA43" i="17"/>
  <c r="AB43" i="17"/>
  <c r="AC43" i="17"/>
  <c r="AD43" i="17"/>
  <c r="AE43" i="17"/>
  <c r="AF43" i="17"/>
  <c r="AG43" i="17"/>
  <c r="AH43" i="17"/>
  <c r="AI43" i="17"/>
  <c r="AJ43" i="17"/>
  <c r="A44" i="17"/>
  <c r="D44" i="17"/>
  <c r="E44" i="17"/>
  <c r="G44" i="17"/>
  <c r="H44" i="17"/>
  <c r="J44" i="17"/>
  <c r="K44" i="17"/>
  <c r="L44" i="17"/>
  <c r="O44" i="17"/>
  <c r="P44" i="17"/>
  <c r="Q44" i="17"/>
  <c r="R44" i="17"/>
  <c r="S44" i="17"/>
  <c r="T44" i="17"/>
  <c r="U44" i="17"/>
  <c r="V44" i="17"/>
  <c r="W44" i="17"/>
  <c r="X44" i="17"/>
  <c r="Y44" i="17"/>
  <c r="Z44" i="17"/>
  <c r="AA44" i="17"/>
  <c r="AB44" i="17"/>
  <c r="AC44" i="17"/>
  <c r="AD44" i="17"/>
  <c r="AE44" i="17"/>
  <c r="AF44" i="17"/>
  <c r="AG44" i="17"/>
  <c r="AH44" i="17"/>
  <c r="AI44" i="17"/>
  <c r="AJ44" i="17"/>
  <c r="A45" i="17"/>
  <c r="E45" i="17"/>
  <c r="L45" i="17"/>
  <c r="O45" i="17"/>
  <c r="P45" i="17"/>
  <c r="Q45" i="17"/>
  <c r="R45" i="17"/>
  <c r="S45" i="17"/>
  <c r="T45" i="17"/>
  <c r="U45" i="17"/>
  <c r="V45" i="17"/>
  <c r="W45" i="17"/>
  <c r="X45" i="17"/>
  <c r="Y45" i="17"/>
  <c r="Z45" i="17"/>
  <c r="AA45" i="17"/>
  <c r="AB45" i="17"/>
  <c r="AC45" i="17"/>
  <c r="AD45" i="17"/>
  <c r="AE45" i="17"/>
  <c r="AF45" i="17"/>
  <c r="AG45" i="17"/>
  <c r="AH45" i="17"/>
  <c r="AI45" i="17"/>
  <c r="AJ45" i="17"/>
  <c r="A46" i="17"/>
  <c r="D46" i="17"/>
  <c r="E46" i="17"/>
  <c r="G46" i="17"/>
  <c r="H46" i="17"/>
  <c r="J46" i="17"/>
  <c r="K46" i="17"/>
  <c r="L46" i="17"/>
  <c r="O46" i="17"/>
  <c r="P46" i="17"/>
  <c r="Q46" i="17"/>
  <c r="R46" i="17"/>
  <c r="S46" i="17"/>
  <c r="T46" i="17"/>
  <c r="U46" i="17"/>
  <c r="V46" i="17"/>
  <c r="W46" i="17"/>
  <c r="X46" i="17"/>
  <c r="Y46" i="17"/>
  <c r="Z46" i="17"/>
  <c r="AA46" i="17"/>
  <c r="AB46" i="17"/>
  <c r="AC46" i="17"/>
  <c r="AD46" i="17"/>
  <c r="AE46" i="17"/>
  <c r="AF46" i="17"/>
  <c r="AG46" i="17"/>
  <c r="AH46" i="17"/>
  <c r="AI46" i="17"/>
  <c r="AJ46" i="17"/>
  <c r="A47" i="17"/>
  <c r="E47" i="17"/>
  <c r="L47" i="17"/>
  <c r="O47" i="17"/>
  <c r="P47" i="17"/>
  <c r="Q47" i="17"/>
  <c r="R47" i="17"/>
  <c r="S47" i="17"/>
  <c r="T47" i="17"/>
  <c r="U47" i="17"/>
  <c r="V47" i="17"/>
  <c r="W47" i="17"/>
  <c r="X47" i="17"/>
  <c r="Y47" i="17"/>
  <c r="Z47" i="17"/>
  <c r="AA47" i="17"/>
  <c r="AB47" i="17"/>
  <c r="AC47" i="17"/>
  <c r="AD47" i="17"/>
  <c r="AE47" i="17"/>
  <c r="AF47" i="17"/>
  <c r="AG47" i="17"/>
  <c r="AH47" i="17"/>
  <c r="AI47" i="17"/>
  <c r="AJ47" i="17"/>
  <c r="A48" i="17"/>
  <c r="B48" i="17"/>
  <c r="C48" i="17"/>
  <c r="D48" i="17"/>
  <c r="E48" i="17"/>
  <c r="F48" i="17"/>
  <c r="G48" i="17"/>
  <c r="H48" i="17"/>
  <c r="I48" i="17"/>
  <c r="J48" i="17"/>
  <c r="K48" i="17"/>
  <c r="L48" i="17"/>
  <c r="M48" i="17"/>
  <c r="N48" i="17"/>
  <c r="O48" i="17"/>
  <c r="P48" i="17"/>
  <c r="Q48" i="17"/>
  <c r="R48" i="17"/>
  <c r="S48" i="17"/>
  <c r="T48" i="17"/>
  <c r="U48" i="17"/>
  <c r="V48" i="17"/>
  <c r="W48" i="17"/>
  <c r="X48" i="17"/>
  <c r="Y48" i="17"/>
  <c r="Z48" i="17"/>
  <c r="AA48" i="17"/>
  <c r="AB48" i="17"/>
  <c r="AC48" i="17"/>
  <c r="AD48" i="17"/>
  <c r="AE48" i="17"/>
  <c r="AF48" i="17"/>
  <c r="AG48" i="17"/>
  <c r="AH48" i="17"/>
  <c r="AI48" i="17"/>
  <c r="AJ48" i="17"/>
  <c r="T38" i="20"/>
  <c r="D36" i="20"/>
  <c r="AG36" i="20"/>
  <c r="Q38" i="20"/>
  <c r="A39" i="20"/>
  <c r="A40" i="20"/>
  <c r="E40" i="20"/>
  <c r="I40" i="20"/>
  <c r="M40" i="20"/>
  <c r="N40" i="20"/>
  <c r="O40" i="20"/>
  <c r="P40" i="20"/>
  <c r="Q40" i="20"/>
  <c r="R40" i="20"/>
  <c r="S40" i="20"/>
  <c r="AB40" i="20"/>
  <c r="AC40" i="20"/>
  <c r="AD40" i="20"/>
  <c r="AJ40" i="20"/>
  <c r="A41" i="20"/>
  <c r="D41" i="20"/>
  <c r="E41" i="20"/>
  <c r="H41" i="20"/>
  <c r="I41" i="20"/>
  <c r="M41" i="20"/>
  <c r="N41" i="20"/>
  <c r="O41" i="20"/>
  <c r="P41" i="20"/>
  <c r="Q41" i="20"/>
  <c r="R41" i="20"/>
  <c r="S41" i="20"/>
  <c r="T41" i="20"/>
  <c r="U41" i="20"/>
  <c r="V41" i="20"/>
  <c r="W41" i="20"/>
  <c r="X41" i="20"/>
  <c r="Y41" i="20"/>
  <c r="Z41" i="20"/>
  <c r="AA41" i="20"/>
  <c r="AB41" i="20"/>
  <c r="AC41" i="20"/>
  <c r="AD41" i="20"/>
  <c r="AE41" i="20"/>
  <c r="AF41" i="20"/>
  <c r="AG41" i="20"/>
  <c r="AH41" i="20"/>
  <c r="AI41" i="20"/>
  <c r="AJ41" i="20"/>
  <c r="A42" i="20"/>
  <c r="D42" i="20"/>
  <c r="E42" i="20"/>
  <c r="H42" i="20"/>
  <c r="I42" i="20"/>
  <c r="M42" i="20"/>
  <c r="N42" i="20"/>
  <c r="O42" i="20"/>
  <c r="P42" i="20"/>
  <c r="Q42" i="20"/>
  <c r="R42" i="20"/>
  <c r="S42" i="20"/>
  <c r="T42" i="20"/>
  <c r="U42" i="20"/>
  <c r="V42" i="20"/>
  <c r="W42" i="20"/>
  <c r="X42" i="20"/>
  <c r="Y42" i="20"/>
  <c r="Z42" i="20"/>
  <c r="AA42" i="20"/>
  <c r="AB42" i="20"/>
  <c r="AC42" i="20"/>
  <c r="AD42" i="20"/>
  <c r="AE42" i="20"/>
  <c r="AF42" i="20"/>
  <c r="AG42" i="20"/>
  <c r="AH42" i="20"/>
  <c r="AI42" i="20"/>
  <c r="AJ42" i="20"/>
  <c r="A43" i="20"/>
  <c r="E43" i="20"/>
  <c r="I43" i="20"/>
  <c r="M43" i="20"/>
  <c r="N43" i="20"/>
  <c r="O43" i="20"/>
  <c r="P43" i="20"/>
  <c r="Q43" i="20"/>
  <c r="R43" i="20"/>
  <c r="S43" i="20"/>
  <c r="AB43" i="20"/>
  <c r="AC43" i="20"/>
  <c r="AD43" i="20"/>
  <c r="AE43" i="20"/>
  <c r="AJ43" i="20"/>
  <c r="A44" i="20"/>
  <c r="D44" i="20"/>
  <c r="E44" i="20"/>
  <c r="H44" i="20"/>
  <c r="I44" i="20"/>
  <c r="M44" i="20"/>
  <c r="N44" i="20"/>
  <c r="O44" i="20"/>
  <c r="P44" i="20"/>
  <c r="Q44" i="20"/>
  <c r="R44" i="20"/>
  <c r="S44" i="20"/>
  <c r="T44" i="20"/>
  <c r="U44" i="20"/>
  <c r="V44" i="20"/>
  <c r="W44" i="20"/>
  <c r="X44" i="20"/>
  <c r="Y44" i="20"/>
  <c r="Z44" i="20"/>
  <c r="AA44" i="20"/>
  <c r="AB44" i="20"/>
  <c r="AC44" i="20"/>
  <c r="AD44" i="20"/>
  <c r="AE44" i="20"/>
  <c r="AF44" i="20"/>
  <c r="AG44" i="20"/>
  <c r="AH44" i="20"/>
  <c r="AI44" i="20"/>
  <c r="AJ44" i="20"/>
  <c r="A45" i="20"/>
  <c r="D45" i="20"/>
  <c r="E45" i="20"/>
  <c r="H45" i="20"/>
  <c r="I45" i="20"/>
  <c r="M45" i="20"/>
  <c r="N45" i="20"/>
  <c r="O45" i="20"/>
  <c r="P45" i="20"/>
  <c r="Q45" i="20"/>
  <c r="R45" i="20"/>
  <c r="S45" i="20"/>
  <c r="T45" i="20"/>
  <c r="U45" i="20"/>
  <c r="V45" i="20"/>
  <c r="W45" i="20"/>
  <c r="X45" i="20"/>
  <c r="Y45" i="20"/>
  <c r="Z45" i="20"/>
  <c r="AA45" i="20"/>
  <c r="AB45" i="20"/>
  <c r="AC45" i="20"/>
  <c r="AD45" i="20"/>
  <c r="AE45" i="20"/>
  <c r="AF45" i="20"/>
  <c r="AG45" i="20"/>
  <c r="AH45" i="20"/>
  <c r="AI45" i="20"/>
  <c r="AJ45" i="20"/>
  <c r="A46" i="20"/>
  <c r="E46" i="20"/>
  <c r="I46" i="20"/>
  <c r="M46" i="20"/>
  <c r="N46" i="20"/>
  <c r="O46" i="20"/>
  <c r="P46" i="20"/>
  <c r="Q46" i="20"/>
  <c r="R46" i="20"/>
  <c r="S46" i="20"/>
  <c r="AB46" i="20"/>
  <c r="AC46" i="20"/>
  <c r="AD46" i="20"/>
  <c r="AE46" i="20"/>
  <c r="AJ46" i="20"/>
  <c r="A47" i="20"/>
  <c r="D47" i="20"/>
  <c r="E47" i="20"/>
  <c r="H47" i="20"/>
  <c r="I47" i="20"/>
  <c r="M47" i="20"/>
  <c r="N47" i="20"/>
  <c r="O47" i="20"/>
  <c r="P47" i="20"/>
  <c r="Q47" i="20"/>
  <c r="R47" i="20"/>
  <c r="S47" i="20"/>
  <c r="T47" i="20"/>
  <c r="U47" i="20"/>
  <c r="V47" i="20"/>
  <c r="W47" i="20"/>
  <c r="X47" i="20"/>
  <c r="Y47" i="20"/>
  <c r="Z47" i="20"/>
  <c r="AA47" i="20"/>
  <c r="AB47" i="20"/>
  <c r="AC47" i="20"/>
  <c r="AD47" i="20"/>
  <c r="AE47" i="20"/>
  <c r="AF47" i="20"/>
  <c r="AG47" i="20"/>
  <c r="AH47" i="20"/>
  <c r="AI47" i="20"/>
  <c r="AJ47" i="20"/>
  <c r="A48" i="20"/>
  <c r="D48" i="20"/>
  <c r="E48" i="20"/>
  <c r="H48" i="20"/>
  <c r="I48" i="20"/>
  <c r="M48" i="20"/>
  <c r="N48" i="20"/>
  <c r="O48" i="20"/>
  <c r="P48" i="20"/>
  <c r="Q48" i="20"/>
  <c r="R48" i="20"/>
  <c r="S48" i="20"/>
  <c r="T48" i="20"/>
  <c r="U48" i="20"/>
  <c r="V48" i="20"/>
  <c r="W48" i="20"/>
  <c r="X48" i="20"/>
  <c r="Y48" i="20"/>
  <c r="Z48" i="20"/>
  <c r="AA48" i="20"/>
  <c r="AB48" i="20"/>
  <c r="AC48" i="20"/>
  <c r="AD48" i="20"/>
  <c r="AE48" i="20"/>
  <c r="AF48" i="20"/>
  <c r="AG48" i="20"/>
  <c r="AH48" i="20"/>
  <c r="AI48" i="20"/>
  <c r="AJ48" i="20"/>
  <c r="A49" i="20"/>
  <c r="E49" i="20"/>
  <c r="I49" i="20"/>
  <c r="M49" i="20"/>
  <c r="N49" i="20"/>
  <c r="O49" i="20"/>
  <c r="P49" i="20"/>
  <c r="Q49" i="20"/>
  <c r="R49" i="20"/>
  <c r="S49" i="20"/>
  <c r="AB49" i="20"/>
  <c r="AC49" i="20"/>
  <c r="AD49" i="20"/>
  <c r="AE49" i="20"/>
  <c r="AJ49" i="20"/>
  <c r="A50" i="20"/>
  <c r="D50" i="20"/>
  <c r="E50" i="20"/>
  <c r="H50" i="20"/>
  <c r="I50" i="20"/>
  <c r="M50" i="20"/>
  <c r="N50" i="20"/>
  <c r="O50" i="20"/>
  <c r="P50" i="20"/>
  <c r="Q50" i="20"/>
  <c r="R50" i="20"/>
  <c r="S50" i="20"/>
  <c r="T50" i="20"/>
  <c r="U50" i="20"/>
  <c r="V50" i="20"/>
  <c r="W50" i="20"/>
  <c r="X50" i="20"/>
  <c r="Y50" i="20"/>
  <c r="Z50" i="20"/>
  <c r="AA50" i="20"/>
  <c r="AB50" i="20"/>
  <c r="AC50" i="20"/>
  <c r="AD50" i="20"/>
  <c r="AE50" i="20"/>
  <c r="AF50" i="20"/>
  <c r="AG50" i="20"/>
  <c r="AH50" i="20"/>
  <c r="AI50" i="20"/>
  <c r="AJ50" i="20"/>
  <c r="A51" i="20"/>
  <c r="D51" i="20"/>
  <c r="E51" i="20"/>
  <c r="H51" i="20"/>
  <c r="I51" i="20"/>
  <c r="M51" i="20"/>
  <c r="N51" i="20"/>
  <c r="O51" i="20"/>
  <c r="P51" i="20"/>
  <c r="Q51" i="20"/>
  <c r="R51" i="20"/>
  <c r="S51" i="20"/>
  <c r="T51" i="20"/>
  <c r="U51" i="20"/>
  <c r="V51" i="20"/>
  <c r="W51" i="20"/>
  <c r="X51" i="20"/>
  <c r="Y51" i="20"/>
  <c r="Z51" i="20"/>
  <c r="AA51" i="20"/>
  <c r="AB51" i="20"/>
  <c r="AC51" i="20"/>
  <c r="AD51" i="20"/>
  <c r="AE51" i="20"/>
  <c r="AF51" i="20"/>
  <c r="AG51" i="20"/>
  <c r="AH51" i="20"/>
  <c r="AI51" i="20"/>
  <c r="AJ51" i="20"/>
  <c r="A52" i="20"/>
  <c r="E52" i="20"/>
  <c r="I52" i="20"/>
  <c r="M52" i="20"/>
  <c r="N52" i="20"/>
  <c r="O52" i="20"/>
  <c r="P52" i="20"/>
  <c r="Q52" i="20"/>
  <c r="R52" i="20"/>
  <c r="S52" i="20"/>
  <c r="AB52" i="20"/>
  <c r="AC52" i="20"/>
  <c r="AD52" i="20"/>
  <c r="AE52" i="20"/>
  <c r="AJ52" i="20"/>
  <c r="A53" i="20"/>
  <c r="D53" i="20"/>
  <c r="E53" i="20"/>
  <c r="H53" i="20"/>
  <c r="I53" i="20"/>
  <c r="J53" i="20"/>
  <c r="K53" i="20"/>
  <c r="L53" i="20"/>
  <c r="M53" i="20"/>
  <c r="N53" i="20"/>
  <c r="O53" i="20"/>
  <c r="P53" i="20"/>
  <c r="Q53" i="20"/>
  <c r="R53" i="20"/>
  <c r="S53" i="20"/>
  <c r="T53" i="20"/>
  <c r="U53" i="20"/>
  <c r="V53" i="20"/>
  <c r="W53" i="20"/>
  <c r="X53" i="20"/>
  <c r="Y53" i="20"/>
  <c r="Z53" i="20"/>
  <c r="AA53" i="20"/>
  <c r="AB53" i="20"/>
  <c r="AC53" i="20"/>
  <c r="AD53" i="20"/>
  <c r="AE53" i="20"/>
  <c r="AF53" i="20"/>
  <c r="AG53" i="20"/>
  <c r="AH53" i="20"/>
  <c r="AI53" i="20"/>
  <c r="AJ53" i="20"/>
  <c r="A54" i="20"/>
  <c r="D54" i="20"/>
  <c r="E54" i="20"/>
  <c r="H54" i="20"/>
  <c r="I54" i="20"/>
  <c r="J54" i="20"/>
  <c r="K54" i="20"/>
  <c r="L54" i="20"/>
  <c r="M54" i="20"/>
  <c r="N54" i="20"/>
  <c r="O54" i="20"/>
  <c r="P54" i="20"/>
  <c r="Q54" i="20"/>
  <c r="R54" i="20"/>
  <c r="S54" i="20"/>
  <c r="T54" i="20"/>
  <c r="U54" i="20"/>
  <c r="V54" i="20"/>
  <c r="W54" i="20"/>
  <c r="X54" i="20"/>
  <c r="Y54" i="20"/>
  <c r="Z54" i="20"/>
  <c r="AA54" i="20"/>
  <c r="AB54" i="20"/>
  <c r="AC54" i="20"/>
  <c r="AD54" i="20"/>
  <c r="AE54" i="20"/>
  <c r="AF54" i="20"/>
  <c r="AG54" i="20"/>
  <c r="AH54" i="20"/>
  <c r="AI54" i="20"/>
  <c r="AJ54" i="20"/>
  <c r="A55" i="20"/>
  <c r="E55" i="20"/>
  <c r="H55" i="20"/>
  <c r="K55" i="20"/>
  <c r="L55" i="20"/>
  <c r="M55" i="20"/>
  <c r="N55" i="20"/>
  <c r="O55" i="20"/>
  <c r="P55" i="20"/>
  <c r="Q55" i="20"/>
  <c r="R55" i="20"/>
  <c r="S55" i="20"/>
  <c r="AB55" i="20"/>
  <c r="AC55" i="20"/>
  <c r="AD55" i="20"/>
  <c r="AE55" i="20"/>
  <c r="AH55" i="20"/>
  <c r="AI55" i="20"/>
  <c r="AJ55" i="20"/>
  <c r="A56" i="20"/>
  <c r="D56" i="20"/>
  <c r="E56" i="20"/>
  <c r="G56" i="20"/>
  <c r="H56" i="20"/>
  <c r="K56" i="20"/>
  <c r="L56" i="20"/>
  <c r="M56" i="20"/>
  <c r="N56" i="20"/>
  <c r="O56" i="20"/>
  <c r="P56" i="20"/>
  <c r="Q56" i="20"/>
  <c r="R56" i="20"/>
  <c r="S56" i="20"/>
  <c r="T56" i="20"/>
  <c r="U56" i="20"/>
  <c r="V56" i="20"/>
  <c r="W56" i="20"/>
  <c r="X56" i="20"/>
  <c r="Y56" i="20"/>
  <c r="Z56" i="20"/>
  <c r="AA56" i="20"/>
  <c r="AB56" i="20"/>
  <c r="AC56" i="20"/>
  <c r="AD56" i="20"/>
  <c r="AE56" i="20"/>
  <c r="AF56" i="20"/>
  <c r="AG56" i="20"/>
  <c r="AH56" i="20"/>
  <c r="AI56" i="20"/>
  <c r="AJ56" i="20"/>
  <c r="A57" i="20"/>
  <c r="D57" i="20"/>
  <c r="E57" i="20"/>
  <c r="G57" i="20"/>
  <c r="H57" i="20"/>
  <c r="K57" i="20"/>
  <c r="L57" i="20"/>
  <c r="M57" i="20"/>
  <c r="N57" i="20"/>
  <c r="O57" i="20"/>
  <c r="P57" i="20"/>
  <c r="Q57" i="20"/>
  <c r="R57" i="20"/>
  <c r="S57" i="20"/>
  <c r="T57" i="20"/>
  <c r="U57" i="20"/>
  <c r="V57" i="20"/>
  <c r="W57" i="20"/>
  <c r="X57" i="20"/>
  <c r="Y57" i="20"/>
  <c r="Z57" i="20"/>
  <c r="AA57" i="20"/>
  <c r="AB57" i="20"/>
  <c r="AC57" i="20"/>
  <c r="AD57" i="20"/>
  <c r="AE57" i="20"/>
  <c r="AF57" i="20"/>
  <c r="AG57" i="20"/>
  <c r="AH57" i="20"/>
  <c r="AI57" i="20"/>
  <c r="AJ57" i="20"/>
  <c r="A58" i="20"/>
  <c r="E58" i="20"/>
  <c r="H58" i="20"/>
  <c r="K58" i="20"/>
  <c r="L58" i="20"/>
  <c r="M58" i="20"/>
  <c r="N58" i="20"/>
  <c r="O58" i="20"/>
  <c r="P58" i="20"/>
  <c r="Q58" i="20"/>
  <c r="R58" i="20"/>
  <c r="S58" i="20"/>
  <c r="AB58" i="20"/>
  <c r="AC58" i="20"/>
  <c r="AD58" i="20"/>
  <c r="AE58" i="20"/>
  <c r="AH58" i="20"/>
  <c r="AI58" i="20"/>
  <c r="AJ58" i="20"/>
  <c r="A59" i="20"/>
  <c r="D59" i="20"/>
  <c r="E59" i="20"/>
  <c r="G59" i="20"/>
  <c r="H59" i="20"/>
  <c r="K59" i="20"/>
  <c r="L59" i="20"/>
  <c r="M59" i="20"/>
  <c r="N59" i="20"/>
  <c r="O59" i="20"/>
  <c r="P59" i="20"/>
  <c r="Q59" i="20"/>
  <c r="R59" i="20"/>
  <c r="S59" i="20"/>
  <c r="T59" i="20"/>
  <c r="U59" i="20"/>
  <c r="V59" i="20"/>
  <c r="W59" i="20"/>
  <c r="X59" i="20"/>
  <c r="Y59" i="20"/>
  <c r="Z59" i="20"/>
  <c r="AA59" i="20"/>
  <c r="AB59" i="20"/>
  <c r="AC59" i="20"/>
  <c r="AD59" i="20"/>
  <c r="AE59" i="20"/>
  <c r="AF59" i="20"/>
  <c r="AG59" i="20"/>
  <c r="AH59" i="20"/>
  <c r="AI59" i="20"/>
  <c r="AJ59" i="20"/>
  <c r="A60" i="20"/>
  <c r="D60" i="20"/>
  <c r="E60" i="20"/>
  <c r="G60" i="20"/>
  <c r="H60" i="20"/>
  <c r="K60" i="20"/>
  <c r="L60" i="20"/>
  <c r="M60" i="20"/>
  <c r="N60" i="20"/>
  <c r="O60" i="20"/>
  <c r="P60" i="20"/>
  <c r="Q60" i="20"/>
  <c r="R60" i="20"/>
  <c r="S60" i="20"/>
  <c r="T60" i="20"/>
  <c r="U60" i="20"/>
  <c r="V60" i="20"/>
  <c r="W60" i="20"/>
  <c r="X60" i="20"/>
  <c r="Y60" i="20"/>
  <c r="Z60" i="20"/>
  <c r="AA60" i="20"/>
  <c r="AB60" i="20"/>
  <c r="AC60" i="20"/>
  <c r="AD60" i="20"/>
  <c r="AE60" i="20"/>
  <c r="AF60" i="20"/>
  <c r="AG60" i="20"/>
  <c r="AH60" i="20"/>
  <c r="AI60" i="20"/>
  <c r="AJ60" i="20"/>
  <c r="A61" i="20"/>
  <c r="E61" i="20"/>
  <c r="H61" i="20"/>
  <c r="K61" i="20"/>
  <c r="L61" i="20"/>
  <c r="M61" i="20"/>
  <c r="N61" i="20"/>
  <c r="O61" i="20"/>
  <c r="P61" i="20"/>
  <c r="Q61" i="20"/>
  <c r="R61" i="20"/>
  <c r="S61" i="20"/>
  <c r="AB61" i="20"/>
  <c r="AC61" i="20"/>
  <c r="AD61" i="20"/>
  <c r="AE61" i="20"/>
  <c r="AH61" i="20"/>
  <c r="AI61" i="20"/>
  <c r="AJ61" i="20"/>
  <c r="A62" i="20"/>
  <c r="D62" i="20"/>
  <c r="E62" i="20"/>
  <c r="G62" i="20"/>
  <c r="H62" i="20"/>
  <c r="K62" i="20"/>
  <c r="L62" i="20"/>
  <c r="M62" i="20"/>
  <c r="N62" i="20"/>
  <c r="O62" i="20"/>
  <c r="P62" i="20"/>
  <c r="Q62" i="20"/>
  <c r="R62" i="20"/>
  <c r="S62" i="20"/>
  <c r="T62" i="20"/>
  <c r="U62" i="20"/>
  <c r="V62" i="20"/>
  <c r="W62" i="20"/>
  <c r="X62" i="20"/>
  <c r="Y62" i="20"/>
  <c r="Z62" i="20"/>
  <c r="AA62" i="20"/>
  <c r="AB62" i="20"/>
  <c r="AC62" i="20"/>
  <c r="AD62" i="20"/>
  <c r="AE62" i="20"/>
  <c r="AF62" i="20"/>
  <c r="AG62" i="20"/>
  <c r="AH62" i="20"/>
  <c r="AI62" i="20"/>
  <c r="AJ62" i="20"/>
  <c r="A63" i="20"/>
  <c r="D63" i="20"/>
  <c r="E63" i="20"/>
  <c r="G63" i="20"/>
  <c r="H63" i="20"/>
  <c r="K63" i="20"/>
  <c r="L63" i="20"/>
  <c r="M63" i="20"/>
  <c r="N63" i="20"/>
  <c r="O63" i="20"/>
  <c r="P63" i="20"/>
  <c r="Q63" i="20"/>
  <c r="R63" i="20"/>
  <c r="S63" i="20"/>
  <c r="T63" i="20"/>
  <c r="U63" i="20"/>
  <c r="V63" i="20"/>
  <c r="W63" i="20"/>
  <c r="X63" i="20"/>
  <c r="Y63" i="20"/>
  <c r="Z63" i="20"/>
  <c r="AA63" i="20"/>
  <c r="AB63" i="20"/>
  <c r="AC63" i="20"/>
  <c r="AD63" i="20"/>
  <c r="AE63" i="20"/>
  <c r="AF63" i="20"/>
  <c r="AG63" i="20"/>
  <c r="AH63" i="20"/>
  <c r="AI63" i="20"/>
  <c r="AJ63" i="20"/>
  <c r="A64" i="20"/>
  <c r="E64" i="20"/>
  <c r="H64" i="20"/>
  <c r="K64" i="20"/>
  <c r="L64" i="20"/>
  <c r="M64" i="20"/>
  <c r="N64" i="20"/>
  <c r="O64" i="20"/>
  <c r="P64" i="20"/>
  <c r="Q64" i="20"/>
  <c r="R64" i="20"/>
  <c r="S64" i="20"/>
  <c r="AB64" i="20"/>
  <c r="AC64" i="20"/>
  <c r="AD64" i="20"/>
  <c r="AE64" i="20"/>
  <c r="AH64" i="20"/>
  <c r="AI64" i="20"/>
  <c r="AJ64" i="20"/>
  <c r="A65" i="20"/>
  <c r="D65" i="20"/>
  <c r="E65" i="20"/>
  <c r="G65" i="20"/>
  <c r="H65" i="20"/>
  <c r="K65" i="20"/>
  <c r="L65" i="20"/>
  <c r="M65" i="20"/>
  <c r="N65" i="20"/>
  <c r="O65" i="20"/>
  <c r="P65" i="20"/>
  <c r="Q65" i="20"/>
  <c r="R65" i="20"/>
  <c r="S65" i="20"/>
  <c r="T65" i="20"/>
  <c r="U65" i="20"/>
  <c r="V65" i="20"/>
  <c r="W65" i="20"/>
  <c r="X65" i="20"/>
  <c r="Y65" i="20"/>
  <c r="Z65" i="20"/>
  <c r="AA65" i="20"/>
  <c r="AB65" i="20"/>
  <c r="AC65" i="20"/>
  <c r="AD65" i="20"/>
  <c r="AE65" i="20"/>
  <c r="AF65" i="20"/>
  <c r="AG65" i="20"/>
  <c r="AH65" i="20"/>
  <c r="AI65" i="20"/>
  <c r="AJ65" i="20"/>
  <c r="A66" i="20"/>
  <c r="D66" i="20"/>
  <c r="E66" i="20"/>
  <c r="G66" i="20"/>
  <c r="H66" i="20"/>
  <c r="K66" i="20"/>
  <c r="L66" i="20"/>
  <c r="M66" i="20"/>
  <c r="N66" i="20"/>
  <c r="O66" i="20"/>
  <c r="P66" i="20"/>
  <c r="Q66" i="20"/>
  <c r="R66" i="20"/>
  <c r="S66" i="20"/>
  <c r="T66" i="20"/>
  <c r="U66" i="20"/>
  <c r="V66" i="20"/>
  <c r="W66" i="20"/>
  <c r="X66" i="20"/>
  <c r="Y66" i="20"/>
  <c r="Z66" i="20"/>
  <c r="AA66" i="20"/>
  <c r="AB66" i="20"/>
  <c r="AC66" i="20"/>
  <c r="AD66" i="20"/>
  <c r="AE66" i="20"/>
  <c r="AF66" i="20"/>
  <c r="AG66" i="20"/>
  <c r="AH66" i="20"/>
  <c r="AI66" i="20"/>
  <c r="AJ66" i="20"/>
  <c r="A67" i="20"/>
  <c r="E67" i="20"/>
  <c r="H67" i="20"/>
  <c r="K67" i="20"/>
  <c r="L67" i="20"/>
  <c r="M67" i="20"/>
  <c r="N67" i="20"/>
  <c r="O67" i="20"/>
  <c r="P67" i="20"/>
  <c r="Q67" i="20"/>
  <c r="R67" i="20"/>
  <c r="S67" i="20"/>
  <c r="AB67" i="20"/>
  <c r="AC67" i="20"/>
  <c r="AD67" i="20"/>
  <c r="AE67" i="20"/>
  <c r="AH67" i="20"/>
  <c r="AI67" i="20"/>
  <c r="AJ67" i="20"/>
  <c r="T27" i="21"/>
  <c r="D25" i="21"/>
  <c r="AG25" i="21"/>
  <c r="Q27" i="21"/>
  <c r="A28" i="21"/>
  <c r="B28" i="21"/>
  <c r="C28" i="21"/>
  <c r="D28" i="21"/>
  <c r="E28" i="21"/>
  <c r="F28" i="21"/>
  <c r="G28" i="21"/>
  <c r="H28" i="21"/>
  <c r="I28" i="21"/>
  <c r="J28" i="21"/>
  <c r="K28" i="21"/>
  <c r="L28" i="21"/>
  <c r="M28" i="21"/>
  <c r="N28" i="21"/>
  <c r="O28" i="21"/>
  <c r="P28" i="21"/>
  <c r="Q28" i="21"/>
  <c r="R28" i="21"/>
  <c r="S28" i="21"/>
  <c r="T28" i="21"/>
  <c r="U28" i="21"/>
  <c r="V28" i="21"/>
  <c r="W28" i="21"/>
  <c r="X28" i="21"/>
  <c r="Y28" i="21"/>
  <c r="Z28" i="21"/>
  <c r="AA28" i="21"/>
  <c r="AB28" i="21"/>
  <c r="AC28" i="21"/>
  <c r="AD28" i="21"/>
  <c r="AE28" i="21"/>
  <c r="AF28" i="21"/>
  <c r="AG28" i="21"/>
  <c r="AH28" i="21"/>
  <c r="AI28" i="21"/>
  <c r="AJ28" i="21"/>
  <c r="A29" i="21"/>
  <c r="E29" i="21"/>
  <c r="L29" i="21"/>
  <c r="O29" i="21"/>
  <c r="P29" i="21"/>
  <c r="Q29" i="21"/>
  <c r="R29" i="21"/>
  <c r="S29" i="21"/>
  <c r="T29" i="21"/>
  <c r="U29" i="21"/>
  <c r="V29" i="21"/>
  <c r="W29" i="21"/>
  <c r="X29" i="21"/>
  <c r="Y29" i="21"/>
  <c r="Z29" i="21"/>
  <c r="AA29" i="21"/>
  <c r="AB29" i="21"/>
  <c r="AC29" i="21"/>
  <c r="AD29" i="21"/>
  <c r="AE29" i="21"/>
  <c r="AF29" i="21"/>
  <c r="AG29" i="21"/>
  <c r="AH29" i="21"/>
  <c r="AI29" i="21"/>
  <c r="AJ29" i="21"/>
  <c r="A30" i="21"/>
  <c r="D30" i="21"/>
  <c r="E30" i="21"/>
  <c r="G30" i="21"/>
  <c r="H30" i="21"/>
  <c r="J30" i="21"/>
  <c r="K30" i="21"/>
  <c r="L30" i="21"/>
  <c r="O30" i="21"/>
  <c r="P30" i="21"/>
  <c r="Q30" i="21"/>
  <c r="R30" i="21"/>
  <c r="S30" i="21"/>
  <c r="T30" i="21"/>
  <c r="U30" i="21"/>
  <c r="V30" i="21"/>
  <c r="W30" i="21"/>
  <c r="X30" i="21"/>
  <c r="Y30" i="21"/>
  <c r="Z30" i="21"/>
  <c r="AA30" i="21"/>
  <c r="AB30" i="21"/>
  <c r="AC30" i="21"/>
  <c r="AD30" i="21"/>
  <c r="AE30" i="21"/>
  <c r="AF30" i="21"/>
  <c r="AG30" i="21"/>
  <c r="AH30" i="21"/>
  <c r="AI30" i="21"/>
  <c r="AJ30" i="21"/>
  <c r="A31" i="21"/>
  <c r="E31" i="21"/>
  <c r="L31" i="21"/>
  <c r="O31" i="21"/>
  <c r="P31" i="21"/>
  <c r="Q31" i="21"/>
  <c r="R31" i="21"/>
  <c r="S31" i="21"/>
  <c r="T31" i="21"/>
  <c r="U31" i="21"/>
  <c r="V31" i="21"/>
  <c r="W31" i="21"/>
  <c r="X31" i="21"/>
  <c r="Y31" i="21"/>
  <c r="Z31" i="21"/>
  <c r="AA31" i="21"/>
  <c r="AB31" i="21"/>
  <c r="AC31" i="21"/>
  <c r="AD31" i="21"/>
  <c r="AE31" i="21"/>
  <c r="AF31" i="21"/>
  <c r="AG31" i="21"/>
  <c r="AH31" i="21"/>
  <c r="AI31" i="21"/>
  <c r="AJ31" i="21"/>
  <c r="A32" i="21"/>
  <c r="D32" i="21"/>
  <c r="E32" i="21"/>
  <c r="G32" i="21"/>
  <c r="H32" i="21"/>
  <c r="J32" i="21"/>
  <c r="K32" i="21"/>
  <c r="L32" i="21"/>
  <c r="O32" i="21"/>
  <c r="P32" i="21"/>
  <c r="Q32" i="21"/>
  <c r="R32" i="21"/>
  <c r="S32" i="21"/>
  <c r="T32" i="21"/>
  <c r="U32" i="21"/>
  <c r="V32" i="21"/>
  <c r="W32" i="21"/>
  <c r="X32" i="21"/>
  <c r="Y32" i="21"/>
  <c r="Z32" i="21"/>
  <c r="AA32" i="21"/>
  <c r="AB32" i="21"/>
  <c r="AC32" i="21"/>
  <c r="AD32" i="21"/>
  <c r="AE32" i="21"/>
  <c r="AF32" i="21"/>
  <c r="AG32" i="21"/>
  <c r="AH32" i="21"/>
  <c r="AI32" i="21"/>
  <c r="AJ32" i="21"/>
  <c r="A33" i="21"/>
  <c r="E33" i="21"/>
  <c r="L33" i="21"/>
  <c r="O33" i="21"/>
  <c r="P33" i="21"/>
  <c r="Q33" i="21"/>
  <c r="R33" i="21"/>
  <c r="S33" i="21"/>
  <c r="T33" i="21"/>
  <c r="U33" i="21"/>
  <c r="V33" i="21"/>
  <c r="W33" i="21"/>
  <c r="X33" i="21"/>
  <c r="Y33" i="21"/>
  <c r="Z33" i="21"/>
  <c r="AA33" i="21"/>
  <c r="AB33" i="21"/>
  <c r="AC33" i="21"/>
  <c r="AD33" i="21"/>
  <c r="AE33" i="21"/>
  <c r="AF33" i="21"/>
  <c r="AG33" i="21"/>
  <c r="AH33" i="21"/>
  <c r="AI33" i="21"/>
  <c r="AJ33" i="21"/>
  <c r="A34" i="21"/>
  <c r="D34" i="21"/>
  <c r="E34" i="21"/>
  <c r="G34" i="21"/>
  <c r="H34" i="21"/>
  <c r="J34" i="21"/>
  <c r="K34" i="21"/>
  <c r="L34" i="21"/>
  <c r="O34" i="21"/>
  <c r="P34" i="21"/>
  <c r="Q34" i="21"/>
  <c r="R34" i="21"/>
  <c r="S34" i="21"/>
  <c r="T34" i="21"/>
  <c r="U34" i="21"/>
  <c r="V34" i="21"/>
  <c r="W34" i="21"/>
  <c r="X34" i="21"/>
  <c r="Y34" i="21"/>
  <c r="Z34" i="21"/>
  <c r="AA34" i="21"/>
  <c r="AB34" i="21"/>
  <c r="AC34" i="21"/>
  <c r="AD34" i="21"/>
  <c r="AE34" i="21"/>
  <c r="AF34" i="21"/>
  <c r="AG34" i="21"/>
  <c r="AH34" i="21"/>
  <c r="AI34" i="21"/>
  <c r="AJ34" i="21"/>
  <c r="A35" i="21"/>
  <c r="E35" i="21"/>
  <c r="L35" i="21"/>
  <c r="O35" i="21"/>
  <c r="P35" i="21"/>
  <c r="Q35" i="21"/>
  <c r="R35" i="21"/>
  <c r="S35" i="21"/>
  <c r="T35" i="21"/>
  <c r="U35" i="21"/>
  <c r="V35" i="21"/>
  <c r="W35" i="21"/>
  <c r="X35" i="21"/>
  <c r="Y35" i="21"/>
  <c r="Z35" i="21"/>
  <c r="AA35" i="21"/>
  <c r="AB35" i="21"/>
  <c r="AC35" i="21"/>
  <c r="AD35" i="21"/>
  <c r="AE35" i="21"/>
  <c r="AF35" i="21"/>
  <c r="AG35" i="21"/>
  <c r="AH35" i="21"/>
  <c r="AI35" i="21"/>
  <c r="AJ35" i="21"/>
  <c r="A36" i="21"/>
  <c r="D36" i="21"/>
  <c r="E36" i="21"/>
  <c r="G36" i="21"/>
  <c r="H36" i="21"/>
  <c r="J36" i="21"/>
  <c r="K36" i="21"/>
  <c r="L36" i="21"/>
  <c r="O36" i="21"/>
  <c r="P36" i="21"/>
  <c r="Q36" i="21"/>
  <c r="R36" i="21"/>
  <c r="S36" i="21"/>
  <c r="T36" i="21"/>
  <c r="U36" i="21"/>
  <c r="V36" i="21"/>
  <c r="W36" i="21"/>
  <c r="X36" i="21"/>
  <c r="Y36" i="21"/>
  <c r="Z36" i="21"/>
  <c r="AA36" i="21"/>
  <c r="AB36" i="21"/>
  <c r="AC36" i="21"/>
  <c r="AD36" i="21"/>
  <c r="AE36" i="21"/>
  <c r="AF36" i="21"/>
  <c r="AG36" i="21"/>
  <c r="AH36" i="21"/>
  <c r="AI36" i="21"/>
  <c r="AJ36" i="21"/>
  <c r="A37" i="21"/>
  <c r="E37" i="21"/>
  <c r="L37" i="21"/>
  <c r="O37" i="21"/>
  <c r="P37" i="21"/>
  <c r="Q37" i="21"/>
  <c r="R37" i="21"/>
  <c r="S37" i="21"/>
  <c r="T37" i="21"/>
  <c r="U37" i="21"/>
  <c r="V37" i="21"/>
  <c r="W37" i="21"/>
  <c r="X37" i="21"/>
  <c r="Y37" i="21"/>
  <c r="Z37" i="21"/>
  <c r="AA37" i="21"/>
  <c r="AB37" i="21"/>
  <c r="AC37" i="21"/>
  <c r="AD37" i="21"/>
  <c r="AE37" i="21"/>
  <c r="AF37" i="21"/>
  <c r="AG37" i="21"/>
  <c r="AH37" i="21"/>
  <c r="AI37" i="21"/>
  <c r="AJ37" i="21"/>
  <c r="A38" i="21"/>
  <c r="D38" i="21"/>
  <c r="E38" i="21"/>
  <c r="G38" i="21"/>
  <c r="H38" i="21"/>
  <c r="J38" i="21"/>
  <c r="K38" i="21"/>
  <c r="L38" i="21"/>
  <c r="O38" i="21"/>
  <c r="P38" i="21"/>
  <c r="Q38" i="21"/>
  <c r="R38" i="21"/>
  <c r="S38" i="21"/>
  <c r="T38" i="21"/>
  <c r="U38" i="21"/>
  <c r="V38" i="21"/>
  <c r="W38" i="21"/>
  <c r="X38" i="21"/>
  <c r="Y38" i="21"/>
  <c r="Z38" i="21"/>
  <c r="AA38" i="21"/>
  <c r="AB38" i="21"/>
  <c r="AC38" i="21"/>
  <c r="AD38" i="21"/>
  <c r="AE38" i="21"/>
  <c r="AF38" i="21"/>
  <c r="AG38" i="21"/>
  <c r="AH38" i="21"/>
  <c r="AI38" i="21"/>
  <c r="AJ38" i="21"/>
  <c r="A39" i="21"/>
  <c r="E39" i="21"/>
  <c r="L39" i="21"/>
  <c r="O39" i="21"/>
  <c r="P39" i="21"/>
  <c r="Q39" i="21"/>
  <c r="R39" i="21"/>
  <c r="S39" i="21"/>
  <c r="T39" i="21"/>
  <c r="U39" i="21"/>
  <c r="V39" i="21"/>
  <c r="W39" i="21"/>
  <c r="X39" i="21"/>
  <c r="Y39" i="21"/>
  <c r="Z39" i="21"/>
  <c r="AA39" i="21"/>
  <c r="AB39" i="21"/>
  <c r="AC39" i="21"/>
  <c r="AD39" i="21"/>
  <c r="AE39" i="21"/>
  <c r="AF39" i="21"/>
  <c r="AG39" i="21"/>
  <c r="AH39" i="21"/>
  <c r="AI39" i="21"/>
  <c r="AJ39" i="21"/>
  <c r="A40" i="21"/>
  <c r="D40" i="21"/>
  <c r="E40" i="21"/>
  <c r="G40" i="21"/>
  <c r="H40" i="21"/>
  <c r="J40" i="21"/>
  <c r="K40" i="21"/>
  <c r="L40" i="21"/>
  <c r="O40" i="21"/>
  <c r="P40" i="21"/>
  <c r="Q40" i="21"/>
  <c r="R40" i="21"/>
  <c r="S40" i="21"/>
  <c r="T40" i="21"/>
  <c r="U40" i="21"/>
  <c r="V40" i="21"/>
  <c r="W40" i="21"/>
  <c r="X40" i="21"/>
  <c r="Y40" i="21"/>
  <c r="Z40" i="21"/>
  <c r="AA40" i="21"/>
  <c r="AB40" i="21"/>
  <c r="AC40" i="21"/>
  <c r="AD40" i="21"/>
  <c r="AE40" i="21"/>
  <c r="AF40" i="21"/>
  <c r="AG40" i="21"/>
  <c r="AH40" i="21"/>
  <c r="AI40" i="21"/>
  <c r="AJ40" i="21"/>
  <c r="A41" i="21"/>
  <c r="E41" i="21"/>
  <c r="L41" i="21"/>
  <c r="O41" i="21"/>
  <c r="P41" i="21"/>
  <c r="Q41" i="21"/>
  <c r="R41" i="21"/>
  <c r="S41" i="21"/>
  <c r="T41" i="21"/>
  <c r="U41" i="21"/>
  <c r="V41" i="21"/>
  <c r="W41" i="21"/>
  <c r="X41" i="21"/>
  <c r="Y41" i="21"/>
  <c r="Z41" i="21"/>
  <c r="AA41" i="21"/>
  <c r="AB41" i="21"/>
  <c r="AC41" i="21"/>
  <c r="AD41" i="21"/>
  <c r="AE41" i="21"/>
  <c r="AF41" i="21"/>
  <c r="AG41" i="21"/>
  <c r="AH41" i="21"/>
  <c r="AI41" i="21"/>
  <c r="AJ41" i="21"/>
  <c r="A42" i="21"/>
  <c r="D42" i="21"/>
  <c r="E42" i="21"/>
  <c r="G42" i="21"/>
  <c r="H42" i="21"/>
  <c r="J42" i="21"/>
  <c r="K42" i="21"/>
  <c r="L42" i="21"/>
  <c r="O42" i="21"/>
  <c r="P42" i="21"/>
  <c r="Q42" i="21"/>
  <c r="R42" i="21"/>
  <c r="S42" i="21"/>
  <c r="T42" i="21"/>
  <c r="U42" i="21"/>
  <c r="V42" i="21"/>
  <c r="W42" i="21"/>
  <c r="X42" i="21"/>
  <c r="Y42" i="21"/>
  <c r="Z42" i="21"/>
  <c r="AA42" i="21"/>
  <c r="AB42" i="21"/>
  <c r="AC42" i="21"/>
  <c r="AD42" i="21"/>
  <c r="AE42" i="21"/>
  <c r="AF42" i="21"/>
  <c r="AG42" i="21"/>
  <c r="AH42" i="21"/>
  <c r="AI42" i="21"/>
  <c r="AJ42" i="21"/>
  <c r="A43" i="21"/>
  <c r="E43" i="21"/>
  <c r="L43" i="21"/>
  <c r="O43" i="21"/>
  <c r="P43" i="21"/>
  <c r="Q43" i="21"/>
  <c r="R43" i="21"/>
  <c r="S43" i="21"/>
  <c r="T43" i="21"/>
  <c r="U43" i="21"/>
  <c r="V43" i="21"/>
  <c r="W43" i="21"/>
  <c r="X43" i="21"/>
  <c r="Y43" i="21"/>
  <c r="Z43" i="21"/>
  <c r="AA43" i="21"/>
  <c r="AB43" i="21"/>
  <c r="AC43" i="21"/>
  <c r="AD43" i="21"/>
  <c r="AE43" i="21"/>
  <c r="AF43" i="21"/>
  <c r="AG43" i="21"/>
  <c r="AH43" i="21"/>
  <c r="AI43" i="21"/>
  <c r="AJ43" i="21"/>
  <c r="A44" i="21"/>
  <c r="D44" i="21"/>
  <c r="E44" i="21"/>
  <c r="G44" i="21"/>
  <c r="H44" i="21"/>
  <c r="J44" i="21"/>
  <c r="K44" i="21"/>
  <c r="L44" i="21"/>
  <c r="O44" i="21"/>
  <c r="P44" i="21"/>
  <c r="Q44" i="21"/>
  <c r="R44" i="21"/>
  <c r="S44" i="21"/>
  <c r="T44" i="21"/>
  <c r="U44" i="21"/>
  <c r="V44" i="21"/>
  <c r="W44" i="21"/>
  <c r="X44" i="21"/>
  <c r="Y44" i="21"/>
  <c r="Z44" i="21"/>
  <c r="AA44" i="21"/>
  <c r="AB44" i="21"/>
  <c r="AC44" i="21"/>
  <c r="AD44" i="21"/>
  <c r="AE44" i="21"/>
  <c r="AF44" i="21"/>
  <c r="AG44" i="21"/>
  <c r="AH44" i="21"/>
  <c r="AI44" i="21"/>
  <c r="AJ44" i="21"/>
  <c r="A45" i="21"/>
  <c r="E45" i="21"/>
  <c r="L45" i="21"/>
  <c r="O45" i="21"/>
  <c r="P45" i="21"/>
  <c r="Q45" i="21"/>
  <c r="R45" i="21"/>
  <c r="S45" i="21"/>
  <c r="T45" i="21"/>
  <c r="U45" i="21"/>
  <c r="V45" i="21"/>
  <c r="W45" i="21"/>
  <c r="X45" i="21"/>
  <c r="Y45" i="21"/>
  <c r="Z45" i="21"/>
  <c r="AA45" i="21"/>
  <c r="AB45" i="21"/>
  <c r="AC45" i="21"/>
  <c r="AD45" i="21"/>
  <c r="AE45" i="21"/>
  <c r="AF45" i="21"/>
  <c r="AG45" i="21"/>
  <c r="AH45" i="21"/>
  <c r="AI45" i="21"/>
  <c r="AJ45" i="21"/>
  <c r="A46" i="21"/>
  <c r="D46" i="21"/>
  <c r="E46" i="21"/>
  <c r="G46" i="21"/>
  <c r="H46" i="21"/>
  <c r="J46" i="21"/>
  <c r="K46" i="21"/>
  <c r="L46" i="21"/>
  <c r="O46" i="21"/>
  <c r="P46" i="21"/>
  <c r="Q46" i="21"/>
  <c r="R46" i="21"/>
  <c r="S46" i="21"/>
  <c r="T46" i="21"/>
  <c r="U46" i="21"/>
  <c r="V46" i="21"/>
  <c r="W46" i="21"/>
  <c r="X46" i="21"/>
  <c r="Y46" i="21"/>
  <c r="Z46" i="21"/>
  <c r="AA46" i="21"/>
  <c r="AB46" i="21"/>
  <c r="AC46" i="21"/>
  <c r="AD46" i="21"/>
  <c r="AE46" i="21"/>
  <c r="AF46" i="21"/>
  <c r="AG46" i="21"/>
  <c r="AH46" i="21"/>
  <c r="AI46" i="21"/>
  <c r="AJ46" i="21"/>
  <c r="A47" i="21"/>
  <c r="E47" i="21"/>
  <c r="L47" i="21"/>
  <c r="O47" i="21"/>
  <c r="P47" i="21"/>
  <c r="Q47" i="21"/>
  <c r="R47" i="21"/>
  <c r="S47" i="21"/>
  <c r="T47" i="21"/>
  <c r="U47" i="21"/>
  <c r="V47" i="21"/>
  <c r="W47" i="21"/>
  <c r="X47" i="21"/>
  <c r="Y47" i="21"/>
  <c r="Z47" i="21"/>
  <c r="AA47" i="21"/>
  <c r="AB47" i="21"/>
  <c r="AC47" i="21"/>
  <c r="AD47" i="21"/>
  <c r="AE47" i="21"/>
  <c r="AF47" i="21"/>
  <c r="AG47" i="21"/>
  <c r="AH47" i="21"/>
  <c r="AI47" i="21"/>
  <c r="AJ47" i="21"/>
  <c r="A48" i="21"/>
  <c r="B48" i="21"/>
  <c r="C48" i="21"/>
  <c r="D48" i="21"/>
  <c r="E48" i="21"/>
  <c r="F48" i="21"/>
  <c r="G48" i="21"/>
  <c r="H48" i="21"/>
  <c r="I48" i="21"/>
  <c r="J48" i="21"/>
  <c r="K48" i="21"/>
  <c r="L48" i="21"/>
  <c r="M48" i="21"/>
  <c r="N48" i="21"/>
  <c r="O48" i="21"/>
  <c r="P48" i="21"/>
  <c r="Q48" i="21"/>
  <c r="R48" i="21"/>
  <c r="S48" i="21"/>
  <c r="T48" i="21"/>
  <c r="U48" i="21"/>
  <c r="V48" i="21"/>
  <c r="W48" i="21"/>
  <c r="X48" i="21"/>
  <c r="Y48" i="21"/>
  <c r="Z48" i="21"/>
  <c r="AA48" i="21"/>
  <c r="AB48" i="21"/>
  <c r="AC48" i="21"/>
  <c r="AD48" i="21"/>
  <c r="AE48" i="21"/>
  <c r="AF48" i="21"/>
  <c r="AG48" i="21"/>
  <c r="AH48" i="21"/>
  <c r="AI48" i="21"/>
  <c r="AJ48" i="21"/>
  <c r="B10" i="27"/>
  <c r="B12" i="27"/>
  <c r="B33" i="27"/>
  <c r="B14" i="27"/>
  <c r="B16" i="27"/>
  <c r="B37" i="27"/>
  <c r="B35" i="27"/>
  <c r="B6" i="26"/>
  <c r="B26" i="26"/>
  <c r="AH1" i="24"/>
  <c r="AC2" i="24"/>
  <c r="AG1" i="24"/>
  <c r="AA1" i="24"/>
  <c r="AH57" i="24"/>
  <c r="AC58" i="24"/>
  <c r="AG57" i="24"/>
  <c r="AA57" i="24"/>
  <c r="AB57" i="24" s="1"/>
  <c r="AC12" i="24"/>
  <c r="AG11" i="24"/>
  <c r="AA11" i="24"/>
  <c r="AG67" i="24"/>
  <c r="AA42" i="25"/>
  <c r="AB42" i="25" s="1"/>
  <c r="AH42" i="25"/>
  <c r="AC43" i="25"/>
  <c r="B13" i="24"/>
  <c r="AC49" i="24"/>
  <c r="AC39" i="24"/>
  <c r="AG48" i="24"/>
  <c r="AA20" i="24"/>
  <c r="AB20" i="24" s="1"/>
  <c r="AA66" i="25"/>
  <c r="AB66" i="25" s="1"/>
  <c r="AG66" i="25"/>
  <c r="AH66" i="25"/>
  <c r="AC67" i="25"/>
  <c r="AC31" i="24"/>
  <c r="AH48" i="24"/>
  <c r="AA38" i="24"/>
  <c r="AB38" i="24" s="1"/>
  <c r="AG19" i="24"/>
  <c r="AC68" i="24"/>
  <c r="AG38" i="24"/>
  <c r="AC21" i="24"/>
  <c r="AG42" i="25"/>
  <c r="AA55" i="25"/>
  <c r="AB55" i="25" s="1"/>
  <c r="AG55" i="25"/>
  <c r="AC56" i="25"/>
  <c r="AH55" i="25"/>
  <c r="AA11" i="25"/>
  <c r="AH38" i="25"/>
  <c r="AA38" i="25"/>
  <c r="AB38" i="25" s="1"/>
  <c r="AG31" i="25"/>
  <c r="AA31" i="25"/>
  <c r="AG30" i="25"/>
  <c r="AA30" i="25"/>
  <c r="AA10" i="25"/>
  <c r="AH10" i="25"/>
  <c r="AQ10" i="26"/>
  <c r="AW10" i="26"/>
  <c r="AS11" i="26"/>
  <c r="AG32" i="25"/>
  <c r="AC33" i="25"/>
  <c r="AA49" i="25"/>
  <c r="AB49" i="25" s="1"/>
  <c r="AC50" i="25"/>
  <c r="AS21" i="26"/>
  <c r="AX20" i="26"/>
  <c r="AW20" i="26"/>
  <c r="AQ20" i="26"/>
  <c r="AH46" i="24"/>
  <c r="AA46" i="24"/>
  <c r="AB46" i="24" s="1"/>
  <c r="AA65" i="24"/>
  <c r="AB65" i="24" s="1"/>
  <c r="AH32" i="25"/>
  <c r="AC3" i="25"/>
  <c r="AG2" i="25"/>
  <c r="AC12" i="25"/>
  <c r="AA41" i="25"/>
  <c r="AB41" i="25" s="1"/>
  <c r="AC20" i="25"/>
  <c r="AH19" i="25"/>
  <c r="AA65" i="25"/>
  <c r="AB65" i="25" s="1"/>
  <c r="AH65" i="25"/>
  <c r="AQ52" i="26"/>
  <c r="AS53" i="26"/>
  <c r="AX52" i="26"/>
  <c r="AS2" i="26"/>
  <c r="AQ1" i="26"/>
  <c r="AX1" i="26"/>
  <c r="AQ55" i="26"/>
  <c r="AS56" i="26"/>
  <c r="AX55" i="26"/>
  <c r="AA40" i="25"/>
  <c r="AB40" i="25" s="1"/>
  <c r="AH40" i="25"/>
  <c r="AA39" i="25"/>
  <c r="AB39" i="25" s="1"/>
  <c r="AH39" i="25"/>
  <c r="AQ66" i="26"/>
  <c r="AS67" i="26"/>
  <c r="AX66" i="26"/>
  <c r="AW66" i="26"/>
  <c r="AW38" i="26"/>
  <c r="AX38" i="26"/>
  <c r="AS39" i="26"/>
  <c r="AQ38" i="26"/>
  <c r="AQ19" i="26"/>
  <c r="AQ28" i="26"/>
  <c r="B29" i="27"/>
  <c r="B25" i="26"/>
  <c r="AS29" i="26"/>
  <c r="AQ39" i="26"/>
  <c r="AS40" i="26"/>
  <c r="AX39" i="26"/>
  <c r="AW39" i="26"/>
  <c r="AX2" i="26"/>
  <c r="AW2" i="26"/>
  <c r="AS3" i="26"/>
  <c r="AQ2" i="26"/>
  <c r="AC34" i="25"/>
  <c r="AA33" i="25"/>
  <c r="AH33" i="25"/>
  <c r="AG33" i="25"/>
  <c r="AA39" i="24"/>
  <c r="AB39" i="24" s="1"/>
  <c r="AC40" i="24"/>
  <c r="AH39" i="24"/>
  <c r="AG39" i="24"/>
  <c r="AA31" i="24"/>
  <c r="AB31" i="24" s="1"/>
  <c r="AC32" i="24"/>
  <c r="AH31" i="24"/>
  <c r="AG31" i="24"/>
  <c r="AA49" i="24"/>
  <c r="AB49" i="24" s="1"/>
  <c r="AH49" i="24"/>
  <c r="AG49" i="24"/>
  <c r="AC50" i="24"/>
  <c r="AH12" i="24"/>
  <c r="AA12" i="24"/>
  <c r="AG12" i="24"/>
  <c r="AC13" i="24"/>
  <c r="AG2" i="24"/>
  <c r="AC3" i="24"/>
  <c r="AA2" i="24"/>
  <c r="AH2" i="24"/>
  <c r="AA67" i="25"/>
  <c r="AB67" i="25" s="1"/>
  <c r="AC68" i="25"/>
  <c r="AH67" i="25"/>
  <c r="AG67" i="25"/>
  <c r="B34" i="24"/>
  <c r="B15" i="24"/>
  <c r="AS30" i="26"/>
  <c r="AX29" i="26"/>
  <c r="AQ29" i="26"/>
  <c r="AW29" i="26"/>
  <c r="AA43" i="25"/>
  <c r="AB43" i="25" s="1"/>
  <c r="AC44" i="25"/>
  <c r="AH43" i="25"/>
  <c r="AG43" i="25"/>
  <c r="B27" i="26"/>
  <c r="B7" i="26"/>
  <c r="AW53" i="26"/>
  <c r="AQ53" i="26"/>
  <c r="AS54" i="26"/>
  <c r="AX53" i="26"/>
  <c r="AC13" i="25"/>
  <c r="AA12" i="25"/>
  <c r="AH12" i="25"/>
  <c r="AG12" i="25"/>
  <c r="AW11" i="26"/>
  <c r="AQ11" i="26"/>
  <c r="AX11" i="26"/>
  <c r="AS12" i="26"/>
  <c r="AC22" i="24"/>
  <c r="AH21" i="24"/>
  <c r="AG21" i="24"/>
  <c r="AA21" i="24"/>
  <c r="AB21" i="24" s="1"/>
  <c r="AQ56" i="26"/>
  <c r="AS57" i="26"/>
  <c r="AX56" i="26"/>
  <c r="AW56" i="26"/>
  <c r="AH3" i="25"/>
  <c r="AG3" i="25"/>
  <c r="AC4" i="25"/>
  <c r="AA3" i="25"/>
  <c r="AS22" i="26"/>
  <c r="AW21" i="26"/>
  <c r="AQ21" i="26"/>
  <c r="AX21" i="26"/>
  <c r="AG58" i="24"/>
  <c r="AC59" i="24"/>
  <c r="AH58" i="24"/>
  <c r="AA58" i="24"/>
  <c r="AB58" i="24" s="1"/>
  <c r="AA56" i="25"/>
  <c r="AB56" i="25" s="1"/>
  <c r="AH56" i="25"/>
  <c r="AG56" i="25"/>
  <c r="AC57" i="25"/>
  <c r="AX67" i="26"/>
  <c r="AW67" i="26"/>
  <c r="AQ67" i="26"/>
  <c r="AS68" i="26"/>
  <c r="AA68" i="24"/>
  <c r="AB68" i="24" s="1"/>
  <c r="AC69" i="24"/>
  <c r="AH68" i="24"/>
  <c r="AG68" i="24"/>
  <c r="B18" i="27"/>
  <c r="B39" i="27"/>
  <c r="AC21" i="25"/>
  <c r="AG20" i="25"/>
  <c r="AA20" i="25"/>
  <c r="AH20" i="25"/>
  <c r="AA50" i="25"/>
  <c r="AB50" i="25" s="1"/>
  <c r="AG50" i="25"/>
  <c r="AC51" i="25"/>
  <c r="AH50" i="25"/>
  <c r="AX22" i="26"/>
  <c r="AQ22" i="26"/>
  <c r="AS23" i="26"/>
  <c r="AW22" i="26"/>
  <c r="AA68" i="25"/>
  <c r="AB68" i="25" s="1"/>
  <c r="AH68" i="25"/>
  <c r="AC69" i="25"/>
  <c r="AG68" i="25"/>
  <c r="AA3" i="24"/>
  <c r="AH3" i="24"/>
  <c r="AC4" i="24"/>
  <c r="AG3" i="24"/>
  <c r="AC51" i="24"/>
  <c r="AH50" i="24"/>
  <c r="AG50" i="24"/>
  <c r="AA50" i="24"/>
  <c r="AB50" i="24" s="1"/>
  <c r="AX3" i="26"/>
  <c r="AS4" i="26"/>
  <c r="AW3" i="26"/>
  <c r="AQ3" i="26"/>
  <c r="AS31" i="26"/>
  <c r="AW30" i="26"/>
  <c r="AX30" i="26"/>
  <c r="AQ30" i="26"/>
  <c r="AC41" i="24"/>
  <c r="AA40" i="24"/>
  <c r="AB40" i="24" s="1"/>
  <c r="AG40" i="24"/>
  <c r="AH40" i="24"/>
  <c r="AW57" i="26"/>
  <c r="AQ57" i="26"/>
  <c r="AS58" i="26"/>
  <c r="AX57" i="26"/>
  <c r="AH51" i="25"/>
  <c r="AA51" i="25"/>
  <c r="AB51" i="25" s="1"/>
  <c r="AC52" i="25"/>
  <c r="AG51" i="25"/>
  <c r="AC60" i="24"/>
  <c r="AH59" i="24"/>
  <c r="AG59" i="24"/>
  <c r="AA59" i="24"/>
  <c r="AB59" i="24" s="1"/>
  <c r="AA4" i="25"/>
  <c r="AC5" i="25"/>
  <c r="AH4" i="25"/>
  <c r="AG4" i="25"/>
  <c r="AG44" i="25"/>
  <c r="AH44" i="25"/>
  <c r="AA44" i="25"/>
  <c r="AB44" i="25" s="1"/>
  <c r="AC45" i="25"/>
  <c r="AH21" i="25"/>
  <c r="AG21" i="25"/>
  <c r="AA21" i="25"/>
  <c r="AC22" i="25"/>
  <c r="AG69" i="24"/>
  <c r="AA69" i="24"/>
  <c r="AB69" i="24" s="1"/>
  <c r="AC70" i="24"/>
  <c r="AH69" i="24"/>
  <c r="AH57" i="25"/>
  <c r="AC58" i="25"/>
  <c r="AG57" i="25"/>
  <c r="AA57" i="25"/>
  <c r="AB57" i="25" s="1"/>
  <c r="AA22" i="24"/>
  <c r="AB22" i="24" s="1"/>
  <c r="AC23" i="24"/>
  <c r="AG22" i="24"/>
  <c r="AH22" i="24"/>
  <c r="B17" i="24"/>
  <c r="B36" i="24"/>
  <c r="AA13" i="24"/>
  <c r="AG13" i="24"/>
  <c r="AH13" i="24"/>
  <c r="AC14" i="24"/>
  <c r="AA13" i="25"/>
  <c r="AH13" i="25"/>
  <c r="AC14" i="25"/>
  <c r="AG13" i="25"/>
  <c r="AX40" i="26"/>
  <c r="AW40" i="26"/>
  <c r="AQ40" i="26"/>
  <c r="AS41" i="26"/>
  <c r="AW54" i="26"/>
  <c r="AQ54" i="26"/>
  <c r="AX54" i="26"/>
  <c r="B20" i="27"/>
  <c r="B41" i="27"/>
  <c r="AX68" i="26"/>
  <c r="AW68" i="26"/>
  <c r="AQ68" i="26"/>
  <c r="AS69" i="26"/>
  <c r="AX12" i="26"/>
  <c r="AQ12" i="26"/>
  <c r="AS13" i="26"/>
  <c r="AW12" i="26"/>
  <c r="B28" i="26"/>
  <c r="B8" i="26"/>
  <c r="AC33" i="24"/>
  <c r="AH32" i="24"/>
  <c r="AG32" i="24"/>
  <c r="AA32" i="24"/>
  <c r="AB32" i="24" s="1"/>
  <c r="AA34" i="25"/>
  <c r="AC35" i="25"/>
  <c r="AH34" i="25"/>
  <c r="AG34" i="25"/>
  <c r="AH14" i="25"/>
  <c r="AC15" i="25"/>
  <c r="AG14" i="25"/>
  <c r="AA14" i="25"/>
  <c r="AH33" i="24"/>
  <c r="AC34" i="24"/>
  <c r="AG33" i="24"/>
  <c r="AA33" i="24"/>
  <c r="AB33" i="24" s="1"/>
  <c r="B19" i="24"/>
  <c r="B38" i="24"/>
  <c r="AA23" i="24"/>
  <c r="AB23" i="24" s="1"/>
  <c r="AH23" i="24"/>
  <c r="AG23" i="24"/>
  <c r="AC24" i="24"/>
  <c r="AC61" i="24"/>
  <c r="AH60" i="24"/>
  <c r="AG60" i="24"/>
  <c r="AA60" i="24"/>
  <c r="AB60" i="24" s="1"/>
  <c r="AH14" i="24"/>
  <c r="AC15" i="24"/>
  <c r="AA14" i="24"/>
  <c r="AG14" i="24"/>
  <c r="AX31" i="26"/>
  <c r="AW31" i="26"/>
  <c r="AQ31" i="26"/>
  <c r="AS32" i="26"/>
  <c r="AQ23" i="26"/>
  <c r="AS24" i="26"/>
  <c r="AX23" i="26"/>
  <c r="AW23" i="26"/>
  <c r="B43" i="27"/>
  <c r="B22" i="27"/>
  <c r="AG5" i="25"/>
  <c r="AC6" i="25"/>
  <c r="AH5" i="25"/>
  <c r="AA5" i="25"/>
  <c r="AG35" i="25"/>
  <c r="AC36" i="25"/>
  <c r="AA35" i="25"/>
  <c r="AH35" i="25"/>
  <c r="AS42" i="26"/>
  <c r="AX41" i="26"/>
  <c r="AW41" i="26"/>
  <c r="AQ41" i="26"/>
  <c r="AA52" i="25"/>
  <c r="AB52" i="25" s="1"/>
  <c r="AH52" i="25"/>
  <c r="AG52" i="25"/>
  <c r="AC53" i="25"/>
  <c r="AC5" i="24"/>
  <c r="AH4" i="24"/>
  <c r="AG4" i="24"/>
  <c r="AA4" i="24"/>
  <c r="AX13" i="26"/>
  <c r="AW13" i="26"/>
  <c r="AS14" i="26"/>
  <c r="AQ13" i="26"/>
  <c r="AG70" i="24"/>
  <c r="AA70" i="24"/>
  <c r="AB70" i="24" s="1"/>
  <c r="AC71" i="24"/>
  <c r="AH70" i="24"/>
  <c r="AA45" i="25"/>
  <c r="AB45" i="25" s="1"/>
  <c r="AH45" i="25"/>
  <c r="AG45" i="25"/>
  <c r="AW69" i="26"/>
  <c r="AQ69" i="26"/>
  <c r="AX69" i="26"/>
  <c r="AS70" i="26"/>
  <c r="AX58" i="26"/>
  <c r="AW58" i="26"/>
  <c r="AQ58" i="26"/>
  <c r="AS59" i="26"/>
  <c r="AC59" i="25"/>
  <c r="AA58" i="25"/>
  <c r="AB58" i="25" s="1"/>
  <c r="AH58" i="25"/>
  <c r="AG58" i="25"/>
  <c r="AH22" i="25"/>
  <c r="AG22" i="25"/>
  <c r="AC23" i="25"/>
  <c r="AA22" i="25"/>
  <c r="AC42" i="24"/>
  <c r="AH41" i="24"/>
  <c r="AG41" i="24"/>
  <c r="AA41" i="24"/>
  <c r="AB41" i="24" s="1"/>
  <c r="AX4" i="26"/>
  <c r="AS5" i="26"/>
  <c r="AW4" i="26"/>
  <c r="AQ4" i="26"/>
  <c r="AG51" i="24"/>
  <c r="AA51" i="24"/>
  <c r="AB51" i="24" s="1"/>
  <c r="AC52" i="24"/>
  <c r="AH51" i="24"/>
  <c r="AA69" i="25"/>
  <c r="AB69" i="25" s="1"/>
  <c r="AC70" i="25"/>
  <c r="AG69" i="25"/>
  <c r="AH69" i="25"/>
  <c r="B29" i="26"/>
  <c r="B9" i="26"/>
  <c r="AG42" i="24"/>
  <c r="AH42" i="24"/>
  <c r="AA42" i="24"/>
  <c r="AB42" i="24" s="1"/>
  <c r="AC43" i="24"/>
  <c r="AX70" i="26"/>
  <c r="AW70" i="26"/>
  <c r="AS71" i="26"/>
  <c r="AQ70" i="26"/>
  <c r="AA71" i="24"/>
  <c r="AB71" i="24" s="1"/>
  <c r="AC72" i="24"/>
  <c r="AH71" i="24"/>
  <c r="AG71" i="24"/>
  <c r="AG53" i="25"/>
  <c r="AA53" i="25"/>
  <c r="AB53" i="25" s="1"/>
  <c r="AH53" i="25"/>
  <c r="AC54" i="25"/>
  <c r="AX5" i="26"/>
  <c r="AS6" i="26"/>
  <c r="AW5" i="26"/>
  <c r="AQ5" i="26"/>
  <c r="B30" i="26"/>
  <c r="B10" i="26"/>
  <c r="AG5" i="24"/>
  <c r="AH5" i="24"/>
  <c r="AA5" i="24"/>
  <c r="AC6" i="24"/>
  <c r="AQ42" i="26"/>
  <c r="AS43" i="26"/>
  <c r="AX42" i="26"/>
  <c r="AW42" i="26"/>
  <c r="AA59" i="25"/>
  <c r="AB59" i="25" s="1"/>
  <c r="AH59" i="25"/>
  <c r="AG59" i="25"/>
  <c r="AC60" i="25"/>
  <c r="AA36" i="25"/>
  <c r="AG36" i="25"/>
  <c r="AH36" i="25"/>
  <c r="AA61" i="24"/>
  <c r="AB61" i="24" s="1"/>
  <c r="AC62" i="24"/>
  <c r="AH61" i="24"/>
  <c r="AG61" i="24"/>
  <c r="AC16" i="25"/>
  <c r="AH15" i="25"/>
  <c r="AG15" i="25"/>
  <c r="AA15" i="25"/>
  <c r="AH70" i="25"/>
  <c r="AC71" i="25"/>
  <c r="AA70" i="25"/>
  <c r="AB70" i="25" s="1"/>
  <c r="AG70" i="25"/>
  <c r="B45" i="27"/>
  <c r="AX24" i="26"/>
  <c r="AW24" i="26"/>
  <c r="AQ24" i="26"/>
  <c r="AS25" i="26"/>
  <c r="J3" i="24"/>
  <c r="B40" i="24"/>
  <c r="AW59" i="26"/>
  <c r="AQ59" i="26"/>
  <c r="AS60" i="26"/>
  <c r="AX59" i="26"/>
  <c r="AW14" i="26"/>
  <c r="AS15" i="26"/>
  <c r="AX14" i="26"/>
  <c r="AQ14" i="26"/>
  <c r="AC16" i="24"/>
  <c r="AG15" i="24"/>
  <c r="AH15" i="24"/>
  <c r="AA15" i="24"/>
  <c r="AC25" i="24"/>
  <c r="AH24" i="24"/>
  <c r="AA24" i="24"/>
  <c r="AB24" i="24" s="1"/>
  <c r="AG24" i="24"/>
  <c r="AG23" i="25"/>
  <c r="AA23" i="25"/>
  <c r="AC24" i="25"/>
  <c r="AH23" i="25"/>
  <c r="AX32" i="26"/>
  <c r="AW32" i="26"/>
  <c r="AQ32" i="26"/>
  <c r="AS33" i="26"/>
  <c r="AG52" i="24"/>
  <c r="AA52" i="24"/>
  <c r="AB52" i="24" s="1"/>
  <c r="AC53" i="24"/>
  <c r="AH52" i="24"/>
  <c r="AH6" i="25"/>
  <c r="AG6" i="25"/>
  <c r="AA6" i="25"/>
  <c r="AC7" i="25"/>
  <c r="AA34" i="24"/>
  <c r="AB34" i="24" s="1"/>
  <c r="AH34" i="24"/>
  <c r="AG34" i="24"/>
  <c r="AC35" i="24"/>
  <c r="AG16" i="24"/>
  <c r="AA16" i="24"/>
  <c r="AH16" i="24"/>
  <c r="AC17" i="24"/>
  <c r="AW6" i="26"/>
  <c r="AQ6" i="26"/>
  <c r="AS7" i="26"/>
  <c r="AX6" i="26"/>
  <c r="J5" i="24"/>
  <c r="J24" i="24"/>
  <c r="AH43" i="24"/>
  <c r="AG43" i="24"/>
  <c r="AA43" i="24"/>
  <c r="AB43" i="24" s="1"/>
  <c r="AC44" i="24"/>
  <c r="AH16" i="25"/>
  <c r="AA16" i="25"/>
  <c r="AG16" i="25"/>
  <c r="AC17" i="25"/>
  <c r="AH72" i="24"/>
  <c r="AG72" i="24"/>
  <c r="AA72" i="24"/>
  <c r="AB72" i="24" s="1"/>
  <c r="AX15" i="26"/>
  <c r="AS16" i="26"/>
  <c r="AW15" i="26"/>
  <c r="AQ15" i="26"/>
  <c r="AA25" i="24"/>
  <c r="AB25" i="24" s="1"/>
  <c r="AC26" i="24"/>
  <c r="AG25" i="24"/>
  <c r="AH25" i="24"/>
  <c r="B11" i="26"/>
  <c r="B31" i="26"/>
  <c r="AA54" i="25"/>
  <c r="AB54" i="25" s="1"/>
  <c r="AH54" i="25"/>
  <c r="AG54" i="25"/>
  <c r="AG53" i="24"/>
  <c r="AA53" i="24"/>
  <c r="AB53" i="24" s="1"/>
  <c r="AH53" i="24"/>
  <c r="AC54" i="24"/>
  <c r="AS61" i="26"/>
  <c r="AX60" i="26"/>
  <c r="AQ60" i="26"/>
  <c r="AW60" i="26"/>
  <c r="AS26" i="26"/>
  <c r="AW25" i="26"/>
  <c r="AX25" i="26"/>
  <c r="AQ25" i="26"/>
  <c r="AA24" i="25"/>
  <c r="AG24" i="25"/>
  <c r="AC25" i="25"/>
  <c r="AH24" i="25"/>
  <c r="AQ43" i="26"/>
  <c r="AS44" i="26"/>
  <c r="AX43" i="26"/>
  <c r="AW43" i="26"/>
  <c r="AA7" i="25"/>
  <c r="AG7" i="25"/>
  <c r="AH7" i="25"/>
  <c r="AC8" i="25"/>
  <c r="AH71" i="25"/>
  <c r="AA71" i="25"/>
  <c r="AB71" i="25" s="1"/>
  <c r="AG71" i="25"/>
  <c r="AC72" i="25"/>
  <c r="AA62" i="24"/>
  <c r="AB62" i="24" s="1"/>
  <c r="AC63" i="24"/>
  <c r="AG62" i="24"/>
  <c r="AH62" i="24"/>
  <c r="AH35" i="24"/>
  <c r="AG35" i="24"/>
  <c r="AC36" i="24"/>
  <c r="AA35" i="24"/>
  <c r="AB35" i="24" s="1"/>
  <c r="AS34" i="26"/>
  <c r="AW33" i="26"/>
  <c r="AQ33" i="26"/>
  <c r="AX33" i="26"/>
  <c r="AH60" i="25"/>
  <c r="AA60" i="25"/>
  <c r="AB60" i="25" s="1"/>
  <c r="AG60" i="25"/>
  <c r="AC61" i="25"/>
  <c r="AH6" i="24"/>
  <c r="AA6" i="24"/>
  <c r="AG6" i="24"/>
  <c r="AC7" i="24"/>
  <c r="AQ71" i="26"/>
  <c r="AS72" i="26"/>
  <c r="AX71" i="26"/>
  <c r="AW71" i="26"/>
  <c r="AG61" i="25"/>
  <c r="AA61" i="25"/>
  <c r="AB61" i="25" s="1"/>
  <c r="AH61" i="25"/>
  <c r="AC62" i="25"/>
  <c r="AG17" i="25"/>
  <c r="AC18" i="25"/>
  <c r="AA17" i="25"/>
  <c r="AH17" i="25"/>
  <c r="AH54" i="24"/>
  <c r="AG54" i="24"/>
  <c r="AA54" i="24"/>
  <c r="AB54" i="24" s="1"/>
  <c r="AC18" i="24"/>
  <c r="AG17" i="24"/>
  <c r="AA17" i="24"/>
  <c r="AH17" i="24"/>
  <c r="AC27" i="24"/>
  <c r="AG26" i="24"/>
  <c r="AH26" i="24"/>
  <c r="AA26" i="24"/>
  <c r="AB26" i="24" s="1"/>
  <c r="AQ34" i="26"/>
  <c r="AX34" i="26"/>
  <c r="AW34" i="26"/>
  <c r="AS35" i="26"/>
  <c r="B12" i="26"/>
  <c r="B32" i="26"/>
  <c r="AA36" i="24"/>
  <c r="AB36" i="24" s="1"/>
  <c r="AH36" i="24"/>
  <c r="AG36" i="24"/>
  <c r="AA44" i="24"/>
  <c r="AB44" i="24" s="1"/>
  <c r="AC45" i="24"/>
  <c r="AG44" i="24"/>
  <c r="AH44" i="24"/>
  <c r="AG72" i="25"/>
  <c r="AH72" i="25"/>
  <c r="AA72" i="25"/>
  <c r="AB72" i="25" s="1"/>
  <c r="AX26" i="26"/>
  <c r="AS27" i="26"/>
  <c r="AQ26" i="26"/>
  <c r="AW26" i="26"/>
  <c r="AA7" i="24"/>
  <c r="AG7" i="24"/>
  <c r="AC8" i="24"/>
  <c r="AH7" i="24"/>
  <c r="AX72" i="26"/>
  <c r="AW72" i="26"/>
  <c r="AQ72" i="26"/>
  <c r="AH63" i="24"/>
  <c r="AG63" i="24"/>
  <c r="AA63" i="24"/>
  <c r="AB63" i="24" s="1"/>
  <c r="AG25" i="25"/>
  <c r="AC26" i="25"/>
  <c r="AH25" i="25"/>
  <c r="AA25" i="25"/>
  <c r="AQ7" i="26"/>
  <c r="AX7" i="26"/>
  <c r="AW7" i="26"/>
  <c r="AS8" i="26"/>
  <c r="AA8" i="25"/>
  <c r="AH8" i="25"/>
  <c r="AC9" i="25"/>
  <c r="AG8" i="25"/>
  <c r="AW44" i="26"/>
  <c r="AQ44" i="26"/>
  <c r="AS45" i="26"/>
  <c r="AX44" i="26"/>
  <c r="AW16" i="26"/>
  <c r="AQ16" i="26"/>
  <c r="AX16" i="26"/>
  <c r="AS17" i="26"/>
  <c r="AW61" i="26"/>
  <c r="AQ61" i="26"/>
  <c r="AS62" i="26"/>
  <c r="AX61" i="26"/>
  <c r="J26" i="24"/>
  <c r="J7" i="24"/>
  <c r="AH9" i="25"/>
  <c r="AG9" i="25"/>
  <c r="AA9" i="25"/>
  <c r="AH18" i="25"/>
  <c r="AG18" i="25"/>
  <c r="AA18" i="25"/>
  <c r="AW45" i="26"/>
  <c r="AX45" i="26"/>
  <c r="AQ45" i="26"/>
  <c r="AX27" i="26"/>
  <c r="AW27" i="26"/>
  <c r="AQ27" i="26"/>
  <c r="AH18" i="24"/>
  <c r="AG18" i="24"/>
  <c r="AA18" i="24"/>
  <c r="B33" i="26"/>
  <c r="B13" i="26"/>
  <c r="AX17" i="26"/>
  <c r="AW17" i="26"/>
  <c r="AQ17" i="26"/>
  <c r="AS18" i="26"/>
  <c r="AQ8" i="26"/>
  <c r="AX8" i="26"/>
  <c r="AS9" i="26"/>
  <c r="AW8" i="26"/>
  <c r="AC27" i="25"/>
  <c r="AH26" i="25"/>
  <c r="AA26" i="25"/>
  <c r="AG26" i="25"/>
  <c r="AX35" i="26"/>
  <c r="AW35" i="26"/>
  <c r="AQ35" i="26"/>
  <c r="AS36" i="26"/>
  <c r="AG62" i="25"/>
  <c r="AA62" i="25"/>
  <c r="AB62" i="25" s="1"/>
  <c r="AH62" i="25"/>
  <c r="AC63" i="25"/>
  <c r="AH8" i="24"/>
  <c r="AC9" i="24"/>
  <c r="AA8" i="24"/>
  <c r="AG8" i="24"/>
  <c r="J9" i="24"/>
  <c r="J28" i="24"/>
  <c r="AH27" i="24"/>
  <c r="AA27" i="24"/>
  <c r="AB27" i="24" s="1"/>
  <c r="AG27" i="24"/>
  <c r="AW62" i="26"/>
  <c r="AQ62" i="26"/>
  <c r="AS63" i="26"/>
  <c r="AX62" i="26"/>
  <c r="AA45" i="24"/>
  <c r="AB45" i="24" s="1"/>
  <c r="AH45" i="24"/>
  <c r="AG45" i="24"/>
  <c r="AH63" i="25"/>
  <c r="AA63" i="25"/>
  <c r="AB63" i="25" s="1"/>
  <c r="AG63" i="25"/>
  <c r="AQ18" i="26"/>
  <c r="AX18" i="26"/>
  <c r="AW18" i="26"/>
  <c r="AG9" i="24"/>
  <c r="AA9" i="24"/>
  <c r="AH9" i="24"/>
  <c r="AA27" i="25"/>
  <c r="AH27" i="25"/>
  <c r="AG27" i="25"/>
  <c r="B14" i="26"/>
  <c r="B34" i="26"/>
  <c r="AQ9" i="26"/>
  <c r="AX9" i="26"/>
  <c r="AW9" i="26"/>
  <c r="AQ63" i="26"/>
  <c r="AX63" i="26"/>
  <c r="AW63" i="26"/>
  <c r="AW36" i="26"/>
  <c r="AQ36" i="26"/>
  <c r="AX36" i="26"/>
  <c r="J11" i="24"/>
  <c r="J30" i="24"/>
  <c r="J13" i="24"/>
  <c r="J32" i="24"/>
  <c r="B35" i="26"/>
  <c r="B15" i="26"/>
  <c r="J34" i="24"/>
  <c r="J15" i="24"/>
  <c r="B16" i="26"/>
  <c r="B36" i="26"/>
  <c r="B17" i="26"/>
  <c r="B37" i="26"/>
  <c r="J36" i="24"/>
  <c r="J17" i="24"/>
  <c r="J19" i="24"/>
  <c r="J38" i="24"/>
  <c r="B38" i="26"/>
  <c r="B18" i="26"/>
  <c r="B19" i="26"/>
  <c r="B39" i="26"/>
  <c r="J40" i="24"/>
  <c r="B40" i="26"/>
  <c r="B20" i="26"/>
  <c r="J3" i="26"/>
  <c r="B41" i="26"/>
  <c r="J24" i="26"/>
  <c r="J4" i="26"/>
  <c r="J5" i="26"/>
  <c r="J25" i="26"/>
  <c r="J26" i="26"/>
  <c r="J6" i="26"/>
  <c r="J7" i="26"/>
  <c r="J27" i="26"/>
  <c r="J28" i="26"/>
  <c r="J8" i="26"/>
  <c r="J9" i="26"/>
  <c r="J29" i="26"/>
  <c r="J30" i="26"/>
  <c r="J10" i="26"/>
  <c r="J11" i="26"/>
  <c r="J31" i="26"/>
  <c r="J32" i="26"/>
  <c r="J12" i="26"/>
  <c r="J13" i="26"/>
  <c r="J33" i="26"/>
  <c r="J34" i="26"/>
  <c r="J14" i="26"/>
  <c r="J15" i="26"/>
  <c r="J35" i="26"/>
  <c r="J36" i="26"/>
  <c r="J16" i="26"/>
  <c r="J17" i="26"/>
  <c r="J37" i="26"/>
  <c r="J38" i="26"/>
  <c r="J18" i="26"/>
  <c r="J19" i="26"/>
  <c r="J39" i="26"/>
  <c r="J40" i="26"/>
  <c r="J20" i="26"/>
  <c r="R3" i="26"/>
  <c r="J41" i="26"/>
  <c r="R24" i="26"/>
  <c r="R4" i="26"/>
  <c r="R5" i="26"/>
  <c r="R25" i="26"/>
  <c r="R6" i="26"/>
  <c r="R26" i="26"/>
  <c r="R7" i="26"/>
  <c r="R27" i="26"/>
  <c r="R8" i="26"/>
  <c r="R28" i="26"/>
  <c r="R29" i="26"/>
  <c r="R9" i="26"/>
  <c r="R30" i="26"/>
  <c r="R10" i="26"/>
  <c r="R11" i="26"/>
  <c r="R31" i="26"/>
  <c r="R12" i="26"/>
  <c r="R32" i="26"/>
  <c r="R33" i="26"/>
  <c r="R13" i="26"/>
  <c r="R34" i="26"/>
  <c r="R14" i="26"/>
  <c r="R35" i="26"/>
  <c r="R15" i="26"/>
  <c r="R36" i="26"/>
  <c r="R16" i="26"/>
  <c r="R17" i="26"/>
  <c r="R37" i="26"/>
  <c r="R38" i="26"/>
  <c r="R18" i="26"/>
  <c r="R39" i="26"/>
  <c r="R19" i="26"/>
  <c r="R20" i="26"/>
  <c r="R40" i="26"/>
  <c r="R41" i="26"/>
  <c r="Z3" i="26"/>
  <c r="Z24" i="26"/>
  <c r="Z4" i="26"/>
  <c r="Z25" i="26"/>
  <c r="Z5" i="26"/>
  <c r="Z6" i="26"/>
  <c r="Z26" i="26"/>
  <c r="Z27" i="26"/>
  <c r="Z7" i="26"/>
  <c r="Z28" i="26"/>
  <c r="Z8" i="26"/>
  <c r="Z29" i="26"/>
  <c r="Z9" i="26"/>
  <c r="Z10" i="26"/>
  <c r="Z30" i="26"/>
  <c r="Z11" i="26"/>
  <c r="Z31" i="26"/>
  <c r="Z32" i="26"/>
  <c r="Z12" i="26"/>
  <c r="Z33" i="26"/>
  <c r="Z13" i="26"/>
  <c r="Z34" i="26"/>
  <c r="Z14" i="26"/>
  <c r="Z35" i="26"/>
  <c r="Z15" i="26"/>
  <c r="Z36" i="26"/>
  <c r="Z16" i="26"/>
  <c r="Z17" i="26"/>
  <c r="Z37" i="26"/>
  <c r="Z38" i="26"/>
  <c r="Z18" i="26"/>
  <c r="Z19" i="26"/>
  <c r="Z39" i="26"/>
  <c r="Z20" i="26"/>
  <c r="Z40" i="26"/>
  <c r="Z41" i="26"/>
  <c r="Q47" i="30" l="1"/>
  <c r="AE48" i="30" s="1"/>
  <c r="Q43" i="30"/>
  <c r="AE44" i="30" s="1"/>
  <c r="Q37" i="30"/>
  <c r="AE38" i="30" s="1"/>
  <c r="Q31" i="30"/>
  <c r="AE32" i="30" s="1"/>
  <c r="M46" i="29"/>
  <c r="Q46" i="29" s="1"/>
  <c r="I47" i="29" s="1"/>
  <c r="Q47" i="29" s="1"/>
  <c r="AE48" i="29" s="1"/>
  <c r="I39" i="29"/>
  <c r="Q39" i="29" s="1"/>
  <c r="I40" i="29" s="1"/>
  <c r="Q40" i="29" s="1"/>
  <c r="AD41" i="29" s="1"/>
  <c r="Q32" i="29"/>
  <c r="I33" i="29" s="1"/>
  <c r="Q33" i="29" s="1"/>
  <c r="AE34" i="29" s="1"/>
  <c r="AL7" i="29"/>
  <c r="AL28" i="29"/>
  <c r="AL9" i="29"/>
  <c r="AL47" i="29"/>
  <c r="AL51" i="29"/>
  <c r="AL71" i="29"/>
  <c r="AL10" i="29"/>
  <c r="AL33" i="29"/>
  <c r="AL52" i="29"/>
  <c r="AL72" i="29"/>
  <c r="AL66" i="29"/>
  <c r="AL48" i="29"/>
  <c r="AL49" i="29"/>
  <c r="AL13" i="29"/>
  <c r="AL45" i="29"/>
  <c r="AL14" i="29"/>
  <c r="AL27" i="29"/>
  <c r="AL55" i="29"/>
  <c r="AL75" i="29"/>
  <c r="AL32" i="29"/>
  <c r="AL6" i="29"/>
  <c r="AL67" i="29"/>
  <c r="AL68" i="29"/>
  <c r="AL30" i="29"/>
  <c r="AL69" i="29"/>
  <c r="AL8" i="29"/>
  <c r="AL56" i="29"/>
  <c r="AL76" i="29"/>
  <c r="AL15" i="29"/>
  <c r="AL43" i="29"/>
  <c r="AL57" i="29"/>
  <c r="AL77" i="29"/>
  <c r="AL78" i="29"/>
  <c r="AL17" i="29"/>
  <c r="AL59" i="29"/>
  <c r="AL79" i="29"/>
  <c r="AL19" i="29"/>
  <c r="AL36" i="29"/>
  <c r="AL41" i="29"/>
  <c r="AL61" i="29"/>
  <c r="AL81" i="29"/>
  <c r="AL21" i="29"/>
  <c r="AL62" i="29"/>
  <c r="AL82" i="29"/>
  <c r="AL58" i="29"/>
  <c r="AL22" i="29"/>
  <c r="AL34" i="29"/>
  <c r="AL39" i="29"/>
  <c r="AL16" i="29"/>
  <c r="AL23" i="29"/>
  <c r="AL24" i="29"/>
  <c r="AL65" i="29"/>
  <c r="AL85" i="29"/>
  <c r="AL29" i="29"/>
  <c r="AL38" i="29"/>
  <c r="AL50" i="29"/>
  <c r="AL60" i="29"/>
  <c r="AL70" i="29"/>
  <c r="AL80" i="29"/>
  <c r="AL31" i="29"/>
  <c r="AL40" i="29"/>
  <c r="AL12" i="29"/>
  <c r="AL20" i="29"/>
  <c r="AL42" i="29"/>
  <c r="AL5" i="29"/>
  <c r="AL25" i="29"/>
  <c r="AL35" i="29"/>
  <c r="AL44" i="29"/>
  <c r="AL53" i="29"/>
  <c r="AL63" i="29"/>
  <c r="AL73" i="29"/>
  <c r="AL83" i="29"/>
  <c r="AL26" i="29"/>
  <c r="AL37" i="29"/>
  <c r="AL46" i="29"/>
  <c r="AL54" i="29"/>
  <c r="AL64" i="29"/>
  <c r="AL74" i="29"/>
  <c r="AL84" i="29"/>
  <c r="D66" i="18"/>
  <c r="AL17" i="15"/>
  <c r="AL19" i="21"/>
  <c r="E47" i="23"/>
  <c r="E48" i="23"/>
  <c r="AL33" i="14"/>
  <c r="AL48" i="20"/>
  <c r="AL46" i="20"/>
  <c r="AB17" i="25"/>
  <c r="AL18" i="14"/>
  <c r="AL85" i="16"/>
  <c r="AL84" i="20"/>
  <c r="AL67" i="21"/>
  <c r="AR63" i="26"/>
  <c r="O21" i="27"/>
  <c r="AL83" i="21"/>
  <c r="AR26" i="26"/>
  <c r="AL7" i="15"/>
  <c r="AL52" i="17"/>
  <c r="AL34" i="21"/>
  <c r="AL54" i="20"/>
  <c r="AL41" i="16"/>
  <c r="AL77" i="20"/>
  <c r="AL52" i="21"/>
  <c r="AR17" i="26"/>
  <c r="AL53" i="16"/>
  <c r="AL10" i="15"/>
  <c r="AL57" i="17"/>
  <c r="AR13" i="26"/>
  <c r="D63" i="18"/>
  <c r="K31" i="23"/>
  <c r="P31" i="23" s="1"/>
  <c r="AL40" i="16"/>
  <c r="AR27" i="26"/>
  <c r="AL6" i="21"/>
  <c r="AL30" i="20"/>
  <c r="AB8" i="25"/>
  <c r="AL79" i="16"/>
  <c r="AL29" i="22"/>
  <c r="AL44" i="17"/>
  <c r="AR4" i="26"/>
  <c r="AL78" i="17"/>
  <c r="AL62" i="21"/>
  <c r="AL28" i="21"/>
  <c r="O36" i="27"/>
  <c r="AB3" i="24"/>
  <c r="AL62" i="17"/>
  <c r="AL18" i="20"/>
  <c r="AL14" i="20"/>
  <c r="AR32" i="26"/>
  <c r="AL82" i="17"/>
  <c r="AL21" i="20"/>
  <c r="AL65" i="16"/>
  <c r="AB18" i="24"/>
  <c r="AL82" i="16"/>
  <c r="AL34" i="14"/>
  <c r="AL83" i="16"/>
  <c r="AL83" i="20"/>
  <c r="AR19" i="26"/>
  <c r="D45" i="18"/>
  <c r="AL38" i="20"/>
  <c r="AL50" i="16"/>
  <c r="AL45" i="21"/>
  <c r="AR20" i="26"/>
  <c r="U18" i="23"/>
  <c r="U42" i="23" s="1"/>
  <c r="AB8" i="24"/>
  <c r="AR28" i="26"/>
  <c r="AB9" i="24"/>
  <c r="AR35" i="26"/>
  <c r="AB9" i="25"/>
  <c r="AB1" i="25"/>
  <c r="AB24" i="25"/>
  <c r="AB31" i="25"/>
  <c r="AB22" i="25"/>
  <c r="AB28" i="25"/>
  <c r="AB11" i="25"/>
  <c r="AB33" i="25"/>
  <c r="AB20" i="25"/>
  <c r="AB32" i="25"/>
  <c r="AB15" i="25"/>
  <c r="AB5" i="25"/>
  <c r="AB25" i="25"/>
  <c r="AB23" i="25"/>
  <c r="AB10" i="25"/>
  <c r="AB29" i="25"/>
  <c r="AB35" i="25"/>
  <c r="AB13" i="25"/>
  <c r="AB4" i="25"/>
  <c r="AB19" i="25"/>
  <c r="AB30" i="25"/>
  <c r="AB6" i="25"/>
  <c r="AB3" i="25"/>
  <c r="AR51" i="26"/>
  <c r="AR62" i="26"/>
  <c r="AR10" i="26"/>
  <c r="AB7" i="25"/>
  <c r="AR34" i="26"/>
  <c r="AR44" i="26"/>
  <c r="AR2" i="26"/>
  <c r="AR7" i="26"/>
  <c r="AR22" i="26"/>
  <c r="AR1" i="26"/>
  <c r="AR67" i="26"/>
  <c r="AR55" i="26"/>
  <c r="AR12" i="26"/>
  <c r="AR54" i="26"/>
  <c r="AR72" i="26"/>
  <c r="AR47" i="26"/>
  <c r="AR64" i="26"/>
  <c r="AR39" i="26"/>
  <c r="AR24" i="26"/>
  <c r="AR3" i="26"/>
  <c r="AR52" i="26"/>
  <c r="AR58" i="26"/>
  <c r="AR5" i="26"/>
  <c r="AR46" i="26"/>
  <c r="AR38" i="26"/>
  <c r="AR43" i="26"/>
  <c r="AR59" i="26"/>
  <c r="AR40" i="26"/>
  <c r="AR29" i="26"/>
  <c r="AR68" i="26"/>
  <c r="AR65" i="26"/>
  <c r="AR11" i="26"/>
  <c r="AR25" i="26"/>
  <c r="AR49" i="26"/>
  <c r="AR30" i="26"/>
  <c r="AB4" i="24"/>
  <c r="AB14" i="24"/>
  <c r="AB11" i="24"/>
  <c r="AB12" i="24"/>
  <c r="AR14" i="26"/>
  <c r="AR42" i="26"/>
  <c r="AR41" i="26"/>
  <c r="AR6" i="26"/>
  <c r="AB21" i="25"/>
  <c r="AB16" i="25"/>
  <c r="AR8" i="26"/>
  <c r="AB18" i="25"/>
  <c r="AB26" i="25"/>
  <c r="AB2" i="25"/>
  <c r="AB36" i="25"/>
  <c r="AB34" i="25"/>
  <c r="AR15" i="26"/>
  <c r="O25" i="27"/>
  <c r="O16" i="27"/>
  <c r="AB7" i="24"/>
  <c r="AR9" i="26"/>
  <c r="AR18" i="26"/>
  <c r="AR23" i="26"/>
  <c r="O8" i="27"/>
  <c r="O32" i="27"/>
  <c r="AR36" i="26"/>
  <c r="AB27" i="25"/>
  <c r="AB6" i="24"/>
  <c r="AR33" i="26"/>
  <c r="AB15" i="24"/>
  <c r="AR70" i="26"/>
  <c r="O18" i="27"/>
  <c r="O3" i="27"/>
  <c r="O11" i="27"/>
  <c r="O35" i="27"/>
  <c r="O29" i="27"/>
  <c r="O9" i="27"/>
  <c r="O26" i="27"/>
  <c r="O27" i="27"/>
  <c r="O15" i="27"/>
  <c r="O5" i="27"/>
  <c r="O6" i="27"/>
  <c r="O34" i="27"/>
  <c r="O23" i="27"/>
  <c r="O7" i="27"/>
  <c r="O4" i="27"/>
  <c r="O14" i="27"/>
  <c r="O19" i="27"/>
  <c r="O10" i="27"/>
  <c r="O28" i="27"/>
  <c r="O12" i="27"/>
  <c r="O22" i="27"/>
  <c r="O30" i="27"/>
  <c r="O2" i="27"/>
  <c r="O1" i="27"/>
  <c r="O17" i="27"/>
  <c r="O24" i="27"/>
  <c r="O31" i="27"/>
  <c r="AB1" i="24"/>
  <c r="AB16" i="24"/>
  <c r="AB5" i="24"/>
  <c r="AB10" i="24"/>
  <c r="AB13" i="24"/>
  <c r="AB2" i="24"/>
  <c r="AR45" i="26"/>
  <c r="AR60" i="26"/>
  <c r="AR31" i="26"/>
  <c r="AB14" i="25"/>
  <c r="AB12" i="25"/>
  <c r="AR56" i="26"/>
  <c r="AR53" i="26"/>
  <c r="AR16" i="26"/>
  <c r="AB17" i="24"/>
  <c r="AL32" i="22"/>
  <c r="AL53" i="21"/>
  <c r="AL61" i="21"/>
  <c r="AL69" i="21"/>
  <c r="AL85" i="21"/>
  <c r="AL15" i="22"/>
  <c r="AL5" i="22"/>
  <c r="AL22" i="22"/>
  <c r="AL14" i="22"/>
  <c r="AL34" i="22"/>
  <c r="AL8" i="22"/>
  <c r="AL21" i="22"/>
  <c r="AL17" i="22"/>
  <c r="AL31" i="22"/>
  <c r="AL12" i="22"/>
  <c r="AL20" i="22"/>
  <c r="AL25" i="22"/>
  <c r="AL75" i="20"/>
  <c r="AL67" i="20"/>
  <c r="AL59" i="20"/>
  <c r="AL51" i="20"/>
  <c r="AL43" i="20"/>
  <c r="AL35" i="20"/>
  <c r="AL27" i="20"/>
  <c r="AL19" i="20"/>
  <c r="AL34" i="20"/>
  <c r="AL10" i="20"/>
  <c r="AL56" i="20"/>
  <c r="AL23" i="20"/>
  <c r="AL37" i="20"/>
  <c r="AL57" i="20"/>
  <c r="AL40" i="20"/>
  <c r="AL20" i="20"/>
  <c r="AL5" i="20"/>
  <c r="AL71" i="20"/>
  <c r="AL64" i="20"/>
  <c r="AL76" i="20"/>
  <c r="AL15" i="20"/>
  <c r="AL25" i="20"/>
  <c r="AL11" i="20"/>
  <c r="AL80" i="20"/>
  <c r="AL81" i="20"/>
  <c r="AL73" i="20"/>
  <c r="AL74" i="20"/>
  <c r="AL33" i="20"/>
  <c r="AL28" i="20"/>
  <c r="AL63" i="20"/>
  <c r="AL53" i="20"/>
  <c r="AL68" i="20"/>
  <c r="AL58" i="20"/>
  <c r="AL36" i="21"/>
  <c r="AL12" i="21"/>
  <c r="AL64" i="21"/>
  <c r="AL55" i="21"/>
  <c r="AL16" i="21"/>
  <c r="AL43" i="21"/>
  <c r="AL20" i="21"/>
  <c r="AL56" i="21"/>
  <c r="AL59" i="21"/>
  <c r="AL60" i="21"/>
  <c r="AL8" i="21"/>
  <c r="AL13" i="21"/>
  <c r="AL21" i="21"/>
  <c r="AL79" i="21"/>
  <c r="AL24" i="21"/>
  <c r="AL68" i="21"/>
  <c r="AL84" i="21"/>
  <c r="AL29" i="21"/>
  <c r="AL41" i="21"/>
  <c r="AL11" i="21"/>
  <c r="AL73" i="21"/>
  <c r="AL40" i="21"/>
  <c r="AL47" i="21"/>
  <c r="AL27" i="21"/>
  <c r="AL42" i="21"/>
  <c r="AL82" i="21"/>
  <c r="AL72" i="21"/>
  <c r="AL51" i="21"/>
  <c r="AL71" i="21"/>
  <c r="AL17" i="21"/>
  <c r="AL18" i="21"/>
  <c r="AL37" i="21"/>
  <c r="AL5" i="21"/>
  <c r="AL32" i="21"/>
  <c r="AL10" i="21"/>
  <c r="AL23" i="21"/>
  <c r="AL76" i="21"/>
  <c r="AL25" i="21"/>
  <c r="AL44" i="21"/>
  <c r="AL75" i="21"/>
  <c r="AL63" i="21"/>
  <c r="AL33" i="21"/>
  <c r="AL81" i="21"/>
  <c r="AL50" i="21"/>
  <c r="AL80" i="21"/>
  <c r="AL14" i="21"/>
  <c r="AL22" i="21"/>
  <c r="AL30" i="21"/>
  <c r="AL38" i="21"/>
  <c r="AL10" i="14"/>
  <c r="AL11" i="14"/>
  <c r="AL14" i="14"/>
  <c r="AL30" i="14"/>
  <c r="AL31" i="14"/>
  <c r="AL6" i="14"/>
  <c r="AL26" i="14"/>
  <c r="AL25" i="14"/>
  <c r="AL15" i="14"/>
  <c r="AL28" i="14"/>
  <c r="AL5" i="14"/>
  <c r="AL23" i="14"/>
  <c r="AL19" i="14"/>
  <c r="AL35" i="14"/>
  <c r="AL22" i="14"/>
  <c r="AL27" i="14"/>
  <c r="AL9" i="14"/>
  <c r="AL7" i="14"/>
  <c r="AL16" i="14"/>
  <c r="AL29" i="14"/>
  <c r="AL21" i="14"/>
  <c r="AL13" i="14"/>
  <c r="AL12" i="15"/>
  <c r="AL5" i="15"/>
  <c r="AL23" i="15"/>
  <c r="AL18" i="15"/>
  <c r="AL16" i="15"/>
  <c r="AL35" i="15"/>
  <c r="AL33" i="15"/>
  <c r="AL8" i="15"/>
  <c r="AL21" i="15"/>
  <c r="AL30" i="15"/>
  <c r="AL29" i="15"/>
  <c r="AL26" i="15"/>
  <c r="AL6" i="15"/>
  <c r="AL34" i="15"/>
  <c r="AL20" i="15"/>
  <c r="AL28" i="15"/>
  <c r="AL36" i="15"/>
  <c r="AL71" i="16"/>
  <c r="AL63" i="16"/>
  <c r="AL55" i="16"/>
  <c r="AL47" i="16"/>
  <c r="AL77" i="16"/>
  <c r="AL62" i="16"/>
  <c r="AL59" i="16"/>
  <c r="AL57" i="16"/>
  <c r="AL39" i="16"/>
  <c r="AL49" i="16"/>
  <c r="AL70" i="16"/>
  <c r="AL75" i="16"/>
  <c r="AL43" i="16"/>
  <c r="AL54" i="16"/>
  <c r="AL76" i="16"/>
  <c r="AL69" i="16"/>
  <c r="AL64" i="16"/>
  <c r="AL37" i="16"/>
  <c r="AL69" i="17"/>
  <c r="AL38" i="17"/>
  <c r="AL72" i="17"/>
  <c r="AL39" i="17"/>
  <c r="AL40" i="17"/>
  <c r="AL42" i="17"/>
  <c r="AL71" i="17"/>
  <c r="AL67" i="17"/>
  <c r="AL70" i="17"/>
  <c r="AL80" i="17"/>
  <c r="AL75" i="17"/>
  <c r="AL46" i="17"/>
  <c r="AL85" i="17"/>
  <c r="AL65" i="17"/>
  <c r="AL61" i="17"/>
  <c r="AL47" i="17"/>
  <c r="AL37" i="17"/>
  <c r="AL41" i="17"/>
  <c r="AL50" i="17"/>
  <c r="AL58" i="17"/>
  <c r="AL66" i="17"/>
  <c r="AL74" i="17"/>
  <c r="AR71" i="26"/>
  <c r="AR37" i="26"/>
  <c r="AR57" i="26"/>
  <c r="AR21" i="26"/>
  <c r="AR69" i="26"/>
  <c r="AR61" i="26"/>
  <c r="AL9" i="21"/>
  <c r="AL19" i="22"/>
  <c r="AL48" i="21"/>
  <c r="AR50" i="26"/>
  <c r="AR66" i="26"/>
  <c r="AR48" i="26"/>
  <c r="AL77" i="21"/>
  <c r="J23" i="18"/>
  <c r="J56" i="18" s="1"/>
  <c r="D56" i="18"/>
  <c r="AL28" i="22"/>
  <c r="D49" i="18"/>
  <c r="AL36" i="14"/>
  <c r="AL20" i="14"/>
  <c r="AL12" i="14"/>
  <c r="AL22" i="15"/>
  <c r="AL11" i="15"/>
  <c r="AL31" i="15"/>
  <c r="AL27" i="15"/>
  <c r="AL19" i="15"/>
  <c r="AL14" i="15"/>
  <c r="AL15" i="15"/>
  <c r="AL13" i="15"/>
  <c r="AL84" i="16"/>
  <c r="AL61" i="16"/>
  <c r="AL56" i="16"/>
  <c r="AL73" i="16"/>
  <c r="AL45" i="16"/>
  <c r="AL72" i="16"/>
  <c r="AL81" i="16"/>
  <c r="AL68" i="16"/>
  <c r="AL44" i="16"/>
  <c r="AL60" i="16"/>
  <c r="AL48" i="16"/>
  <c r="AL80" i="16"/>
  <c r="AL52" i="16"/>
  <c r="AL78" i="16"/>
  <c r="AL46" i="16"/>
  <c r="AL38" i="16"/>
  <c r="AL43" i="17"/>
  <c r="AL51" i="17"/>
  <c r="AL59" i="17"/>
  <c r="AL83" i="17"/>
  <c r="AL82" i="20"/>
  <c r="AL66" i="20"/>
  <c r="AL50" i="20"/>
  <c r="AL42" i="20"/>
  <c r="AL26" i="20"/>
  <c r="AL7" i="21"/>
  <c r="AL15" i="21"/>
  <c r="AL31" i="21"/>
  <c r="AL39" i="21"/>
  <c r="AL46" i="21"/>
  <c r="AL54" i="21"/>
  <c r="AL70" i="21"/>
  <c r="AL78" i="21"/>
  <c r="AL26" i="22"/>
  <c r="AL6" i="22"/>
  <c r="AL33" i="22"/>
  <c r="AL18" i="22"/>
  <c r="AL10" i="22"/>
  <c r="AL7" i="22"/>
  <c r="AL11" i="22"/>
  <c r="AL13" i="22"/>
  <c r="AL23" i="22"/>
  <c r="AL30" i="22"/>
  <c r="AL17" i="14"/>
  <c r="AL24" i="15"/>
  <c r="AL32" i="15"/>
  <c r="AL67" i="16"/>
  <c r="AL51" i="16"/>
  <c r="AL68" i="17"/>
  <c r="AL84" i="17"/>
  <c r="AL56" i="17"/>
  <c r="AL73" i="17"/>
  <c r="AL77" i="17"/>
  <c r="AL48" i="17"/>
  <c r="AL76" i="17"/>
  <c r="AL45" i="17"/>
  <c r="AL81" i="17"/>
  <c r="AL49" i="17"/>
  <c r="AL64" i="17"/>
  <c r="AL53" i="17"/>
  <c r="AL60" i="17"/>
  <c r="AL54" i="17"/>
  <c r="AL79" i="20"/>
  <c r="AL55" i="20"/>
  <c r="AL47" i="20"/>
  <c r="AL39" i="20"/>
  <c r="AL31" i="20"/>
  <c r="AL7" i="20"/>
  <c r="AL26" i="21"/>
  <c r="AL49" i="21"/>
  <c r="AL57" i="21"/>
  <c r="AL65" i="21"/>
  <c r="AL16" i="22"/>
  <c r="AL24" i="22"/>
  <c r="AL27" i="22"/>
  <c r="O20" i="27"/>
  <c r="O33" i="27"/>
  <c r="AL32" i="14"/>
  <c r="AL24" i="14"/>
  <c r="AL8" i="14"/>
  <c r="AL9" i="15"/>
  <c r="AL25" i="15"/>
  <c r="AL74" i="16"/>
  <c r="AL66" i="16"/>
  <c r="AL58" i="16"/>
  <c r="AL42" i="16"/>
  <c r="AL55" i="17"/>
  <c r="AL63" i="17"/>
  <c r="AL79" i="17"/>
  <c r="AL36" i="20"/>
  <c r="AL61" i="20"/>
  <c r="AL16" i="20"/>
  <c r="AL9" i="20"/>
  <c r="AL29" i="20"/>
  <c r="AL49" i="20"/>
  <c r="AL45" i="20"/>
  <c r="AL41" i="20"/>
  <c r="AL72" i="20"/>
  <c r="AL13" i="20"/>
  <c r="AL65" i="20"/>
  <c r="AL85" i="20"/>
  <c r="AL17" i="20"/>
  <c r="AL12" i="20"/>
  <c r="AL32" i="20"/>
  <c r="AL52" i="20"/>
  <c r="AL69" i="20"/>
  <c r="AL8" i="20"/>
  <c r="AL24" i="20"/>
  <c r="AL60" i="20"/>
  <c r="AL44" i="20"/>
  <c r="AL78" i="20"/>
  <c r="AL70" i="20"/>
  <c r="AL62" i="20"/>
  <c r="AL22" i="20"/>
  <c r="AL6" i="20"/>
  <c r="AL35" i="21"/>
  <c r="AL58" i="21"/>
  <c r="AL66" i="21"/>
  <c r="AL74" i="21"/>
  <c r="AL9" i="22"/>
  <c r="O13" i="27"/>
  <c r="D57" i="18" l="1"/>
  <c r="O9" i="25"/>
  <c r="O30" i="25" s="1"/>
  <c r="E16" i="25"/>
  <c r="E37" i="25" s="1"/>
  <c r="G20" i="25"/>
  <c r="G41" i="25" s="1"/>
  <c r="O8" i="25"/>
  <c r="O29" i="25" s="1"/>
  <c r="M11" i="25"/>
  <c r="M32" i="25" s="1"/>
  <c r="O14" i="25"/>
  <c r="O35" i="25" s="1"/>
  <c r="M4" i="25"/>
  <c r="M25" i="25" s="1"/>
  <c r="E10" i="25"/>
  <c r="E31" i="25" s="1"/>
  <c r="O10" i="25"/>
  <c r="O31" i="25" s="1"/>
  <c r="E5" i="25"/>
  <c r="E26" i="25" s="1"/>
  <c r="G6" i="25"/>
  <c r="G27" i="25" s="1"/>
  <c r="E6" i="25"/>
  <c r="E27" i="25" s="1"/>
  <c r="O17" i="25"/>
  <c r="O38" i="25" s="1"/>
  <c r="G3" i="25"/>
  <c r="G24" i="25" s="1"/>
  <c r="M18" i="25"/>
  <c r="M39" i="25" s="1"/>
  <c r="M8" i="25"/>
  <c r="M29" i="25" s="1"/>
  <c r="M7" i="25"/>
  <c r="M28" i="25" s="1"/>
  <c r="M14" i="25"/>
  <c r="M35" i="25" s="1"/>
  <c r="E12" i="25"/>
  <c r="E33" i="25" s="1"/>
  <c r="M3" i="25"/>
  <c r="M24" i="25" s="1"/>
  <c r="E4" i="25"/>
  <c r="E25" i="25" s="1"/>
  <c r="M9" i="25"/>
  <c r="M30" i="25" s="1"/>
  <c r="E13" i="25"/>
  <c r="E34" i="25" s="1"/>
  <c r="M6" i="25"/>
  <c r="M27" i="25" s="1"/>
  <c r="G7" i="25"/>
  <c r="G28" i="25" s="1"/>
  <c r="M20" i="25"/>
  <c r="M41" i="25" s="1"/>
  <c r="E11" i="25"/>
  <c r="E32" i="25" s="1"/>
  <c r="M10" i="25"/>
  <c r="M31" i="25" s="1"/>
  <c r="G5" i="25"/>
  <c r="G26" i="25" s="1"/>
  <c r="O6" i="25"/>
  <c r="O27" i="25" s="1"/>
  <c r="O3" i="25"/>
  <c r="O24" i="25" s="1"/>
  <c r="O19" i="25"/>
  <c r="O40" i="25" s="1"/>
  <c r="G15" i="25"/>
  <c r="G36" i="25" s="1"/>
  <c r="M13" i="25"/>
  <c r="M34" i="25" s="1"/>
  <c r="G10" i="25"/>
  <c r="G31" i="25" s="1"/>
  <c r="O12" i="25"/>
  <c r="O33" i="25" s="1"/>
  <c r="G4" i="25"/>
  <c r="G25" i="25" s="1"/>
  <c r="M15" i="25"/>
  <c r="M36" i="25" s="1"/>
  <c r="O4" i="25"/>
  <c r="O25" i="25" s="1"/>
  <c r="E3" i="25"/>
  <c r="E24" i="25" s="1"/>
  <c r="E20" i="25"/>
  <c r="E41" i="25" s="1"/>
  <c r="M5" i="25"/>
  <c r="M26" i="25" s="1"/>
  <c r="G16" i="25"/>
  <c r="G37" i="25" s="1"/>
  <c r="O20" i="25"/>
  <c r="O41" i="25" s="1"/>
  <c r="G14" i="25"/>
  <c r="G35" i="25" s="1"/>
  <c r="O5" i="25"/>
  <c r="O26" i="25" s="1"/>
  <c r="G19" i="25"/>
  <c r="G40" i="25" s="1"/>
  <c r="O11" i="25"/>
  <c r="O32" i="25" s="1"/>
  <c r="M19" i="25"/>
  <c r="M40" i="25" s="1"/>
  <c r="E19" i="25"/>
  <c r="E40" i="25" s="1"/>
  <c r="O13" i="25"/>
  <c r="O34" i="25" s="1"/>
  <c r="E15" i="25"/>
  <c r="E36" i="25" s="1"/>
  <c r="E17" i="25"/>
  <c r="E38" i="25" s="1"/>
  <c r="O16" i="25"/>
  <c r="O37" i="25" s="1"/>
  <c r="G11" i="25"/>
  <c r="G32" i="25" s="1"/>
  <c r="E8" i="25"/>
  <c r="E29" i="25" s="1"/>
  <c r="G13" i="25"/>
  <c r="G34" i="25" s="1"/>
  <c r="M16" i="25"/>
  <c r="M37" i="25" s="1"/>
  <c r="G12" i="25"/>
  <c r="G33" i="25" s="1"/>
  <c r="G8" i="25"/>
  <c r="G29" i="25" s="1"/>
  <c r="G18" i="25"/>
  <c r="G39" i="25" s="1"/>
  <c r="O7" i="25"/>
  <c r="O28" i="25" s="1"/>
  <c r="E18" i="25"/>
  <c r="E39" i="25" s="1"/>
  <c r="M17" i="25"/>
  <c r="M38" i="25" s="1"/>
  <c r="E14" i="25"/>
  <c r="E35" i="25" s="1"/>
  <c r="M12" i="25"/>
  <c r="M33" i="25" s="1"/>
  <c r="G17" i="25"/>
  <c r="G38" i="25" s="1"/>
  <c r="O15" i="25"/>
  <c r="O36" i="25" s="1"/>
  <c r="E7" i="25"/>
  <c r="E28" i="25" s="1"/>
  <c r="G9" i="25"/>
  <c r="G30" i="25" s="1"/>
  <c r="E9" i="25"/>
  <c r="E30" i="25" s="1"/>
  <c r="O18" i="25"/>
  <c r="O39" i="25" s="1"/>
  <c r="G26" i="14"/>
  <c r="G61" i="14" s="1"/>
  <c r="W61" i="14" s="1"/>
  <c r="D8" i="14"/>
  <c r="D43" i="14" s="1"/>
  <c r="T43" i="14" s="1"/>
  <c r="D32" i="14"/>
  <c r="D67" i="14" s="1"/>
  <c r="T67" i="14" s="1"/>
  <c r="H14" i="14"/>
  <c r="H49" i="14" s="1"/>
  <c r="W49" i="14" s="1"/>
  <c r="H8" i="14"/>
  <c r="H43" i="14" s="1"/>
  <c r="W43" i="14" s="1"/>
  <c r="D14" i="14"/>
  <c r="D49" i="14" s="1"/>
  <c r="T49" i="14" s="1"/>
  <c r="H11" i="14"/>
  <c r="H46" i="14" s="1"/>
  <c r="W46" i="14" s="1"/>
  <c r="G23" i="14"/>
  <c r="G58" i="14" s="1"/>
  <c r="W58" i="14" s="1"/>
  <c r="D23" i="14"/>
  <c r="D58" i="14" s="1"/>
  <c r="T58" i="14" s="1"/>
  <c r="H5" i="14"/>
  <c r="H40" i="14" s="1"/>
  <c r="W40" i="14" s="1"/>
  <c r="D29" i="14"/>
  <c r="D64" i="14" s="1"/>
  <c r="T64" i="14" s="1"/>
  <c r="D5" i="14"/>
  <c r="D40" i="14" s="1"/>
  <c r="T40" i="14" s="1"/>
  <c r="D11" i="14"/>
  <c r="D46" i="14" s="1"/>
  <c r="T46" i="14" s="1"/>
  <c r="G20" i="14"/>
  <c r="G55" i="14" s="1"/>
  <c r="W55" i="14" s="1"/>
  <c r="D20" i="14"/>
  <c r="D55" i="14" s="1"/>
  <c r="T55" i="14" s="1"/>
  <c r="D17" i="14"/>
  <c r="D52" i="14" s="1"/>
  <c r="T52" i="14" s="1"/>
  <c r="D26" i="14"/>
  <c r="D61" i="14" s="1"/>
  <c r="T61" i="14" s="1"/>
  <c r="H17" i="14"/>
  <c r="H52" i="14" s="1"/>
  <c r="W52" i="14" s="1"/>
  <c r="G29" i="14"/>
  <c r="G64" i="14" s="1"/>
  <c r="W64" i="14" s="1"/>
  <c r="G32" i="14"/>
  <c r="G67" i="14" s="1"/>
  <c r="W67" i="14" s="1"/>
  <c r="G10" i="27"/>
  <c r="G33" i="27" s="1"/>
  <c r="E12" i="27"/>
  <c r="E35" i="27" s="1"/>
  <c r="G4" i="27"/>
  <c r="G27" i="27" s="1"/>
  <c r="G8" i="27"/>
  <c r="G31" i="27" s="1"/>
  <c r="G6" i="27"/>
  <c r="G29" i="27" s="1"/>
  <c r="E14" i="27"/>
  <c r="E37" i="27" s="1"/>
  <c r="E8" i="27"/>
  <c r="E31" i="27" s="1"/>
  <c r="E4" i="27"/>
  <c r="E27" i="27" s="1"/>
  <c r="G22" i="27"/>
  <c r="G45" i="27" s="1"/>
  <c r="E20" i="27"/>
  <c r="E43" i="27" s="1"/>
  <c r="G16" i="27"/>
  <c r="G39" i="27" s="1"/>
  <c r="G18" i="27"/>
  <c r="G41" i="27" s="1"/>
  <c r="G14" i="27"/>
  <c r="G37" i="27" s="1"/>
  <c r="E16" i="27"/>
  <c r="E39" i="27" s="1"/>
  <c r="G20" i="27"/>
  <c r="G43" i="27" s="1"/>
  <c r="E6" i="27"/>
  <c r="E29" i="27" s="1"/>
  <c r="E10" i="27"/>
  <c r="E33" i="27" s="1"/>
  <c r="E18" i="27"/>
  <c r="E41" i="27" s="1"/>
  <c r="E22" i="27"/>
  <c r="E45" i="27" s="1"/>
  <c r="G12" i="27"/>
  <c r="G35" i="27" s="1"/>
  <c r="G4" i="26"/>
  <c r="G25" i="26" s="1"/>
  <c r="G6" i="26"/>
  <c r="G27" i="26" s="1"/>
  <c r="G8" i="26"/>
  <c r="G29" i="26" s="1"/>
  <c r="E10" i="26"/>
  <c r="E31" i="26" s="1"/>
  <c r="E12" i="26"/>
  <c r="E33" i="26" s="1"/>
  <c r="E19" i="26"/>
  <c r="E40" i="26" s="1"/>
  <c r="M4" i="26"/>
  <c r="M25" i="26" s="1"/>
  <c r="M5" i="26"/>
  <c r="M26" i="26" s="1"/>
  <c r="O8" i="26"/>
  <c r="O29" i="26" s="1"/>
  <c r="O9" i="26"/>
  <c r="O30" i="26" s="1"/>
  <c r="M12" i="26"/>
  <c r="M33" i="26" s="1"/>
  <c r="M13" i="26"/>
  <c r="M34" i="26" s="1"/>
  <c r="M16" i="26"/>
  <c r="M37" i="26" s="1"/>
  <c r="M17" i="26"/>
  <c r="M38" i="26" s="1"/>
  <c r="O20" i="26"/>
  <c r="O41" i="26" s="1"/>
  <c r="U3" i="26"/>
  <c r="U24" i="26" s="1"/>
  <c r="U6" i="26"/>
  <c r="U27" i="26" s="1"/>
  <c r="W7" i="26"/>
  <c r="W28" i="26" s="1"/>
  <c r="W10" i="26"/>
  <c r="W31" i="26" s="1"/>
  <c r="W11" i="26"/>
  <c r="W32" i="26" s="1"/>
  <c r="U14" i="26"/>
  <c r="U35" i="26" s="1"/>
  <c r="U15" i="26"/>
  <c r="U36" i="26" s="1"/>
  <c r="U18" i="26"/>
  <c r="U39" i="26" s="1"/>
  <c r="U19" i="26"/>
  <c r="U40" i="26" s="1"/>
  <c r="AC4" i="26"/>
  <c r="AC25" i="26" s="1"/>
  <c r="AE5" i="26"/>
  <c r="AE26" i="26" s="1"/>
  <c r="AE8" i="26"/>
  <c r="AE29" i="26" s="1"/>
  <c r="AE9" i="26"/>
  <c r="AE30" i="26" s="1"/>
  <c r="AC12" i="26"/>
  <c r="AC33" i="26" s="1"/>
  <c r="E4" i="26"/>
  <c r="E25" i="26" s="1"/>
  <c r="G7" i="26"/>
  <c r="G28" i="26" s="1"/>
  <c r="G10" i="26"/>
  <c r="G31" i="26" s="1"/>
  <c r="E13" i="26"/>
  <c r="E34" i="26" s="1"/>
  <c r="E3" i="26"/>
  <c r="E24" i="26" s="1"/>
  <c r="G12" i="26"/>
  <c r="G33" i="26" s="1"/>
  <c r="G16" i="26"/>
  <c r="G37" i="26" s="1"/>
  <c r="O4" i="26"/>
  <c r="O25" i="26" s="1"/>
  <c r="O13" i="26"/>
  <c r="O34" i="26" s="1"/>
  <c r="M20" i="26"/>
  <c r="M41" i="26" s="1"/>
  <c r="U11" i="26"/>
  <c r="U32" i="26" s="1"/>
  <c r="W18" i="26"/>
  <c r="W39" i="26" s="1"/>
  <c r="AC9" i="26"/>
  <c r="AC30" i="26" s="1"/>
  <c r="AC13" i="26"/>
  <c r="AC34" i="26" s="1"/>
  <c r="AC16" i="26"/>
  <c r="AC37" i="26" s="1"/>
  <c r="E5" i="26"/>
  <c r="E26" i="26" s="1"/>
  <c r="E8" i="26"/>
  <c r="E29" i="26" s="1"/>
  <c r="G15" i="26"/>
  <c r="G36" i="26" s="1"/>
  <c r="G17" i="26"/>
  <c r="G38" i="26" s="1"/>
  <c r="M3" i="26"/>
  <c r="M24" i="26" s="1"/>
  <c r="O6" i="26"/>
  <c r="O27" i="26" s="1"/>
  <c r="M7" i="26"/>
  <c r="M28" i="26" s="1"/>
  <c r="M10" i="26"/>
  <c r="M31" i="26" s="1"/>
  <c r="M19" i="26"/>
  <c r="M40" i="26" s="1"/>
  <c r="W4" i="26"/>
  <c r="W25" i="26" s="1"/>
  <c r="U5" i="26"/>
  <c r="U26" i="26" s="1"/>
  <c r="W8" i="26"/>
  <c r="W29" i="26" s="1"/>
  <c r="W17" i="26"/>
  <c r="W38" i="26" s="1"/>
  <c r="U20" i="26"/>
  <c r="U41" i="26" s="1"/>
  <c r="AC3" i="26"/>
  <c r="AC24" i="26" s="1"/>
  <c r="AC6" i="26"/>
  <c r="AC27" i="26" s="1"/>
  <c r="AC20" i="26"/>
  <c r="AC41" i="26" s="1"/>
  <c r="W14" i="26"/>
  <c r="W35" i="26" s="1"/>
  <c r="AE12" i="26"/>
  <c r="AE33" i="26" s="1"/>
  <c r="AE16" i="26"/>
  <c r="AE37" i="26" s="1"/>
  <c r="U13" i="26"/>
  <c r="U34" i="26" s="1"/>
  <c r="AC11" i="26"/>
  <c r="AC32" i="26" s="1"/>
  <c r="G3" i="26"/>
  <c r="G24" i="26" s="1"/>
  <c r="U10" i="26"/>
  <c r="U31" i="26" s="1"/>
  <c r="AC14" i="26"/>
  <c r="AC35" i="26" s="1"/>
  <c r="E9" i="26"/>
  <c r="E30" i="26" s="1"/>
  <c r="M9" i="26"/>
  <c r="M30" i="26" s="1"/>
  <c r="O16" i="26"/>
  <c r="O37" i="26" s="1"/>
  <c r="U7" i="26"/>
  <c r="U28" i="26" s="1"/>
  <c r="AC5" i="26"/>
  <c r="AC26" i="26" s="1"/>
  <c r="AE15" i="26"/>
  <c r="AE36" i="26" s="1"/>
  <c r="AC19" i="26"/>
  <c r="AC40" i="26" s="1"/>
  <c r="W16" i="26"/>
  <c r="W37" i="26" s="1"/>
  <c r="W20" i="26"/>
  <c r="W41" i="26" s="1"/>
  <c r="AC18" i="26"/>
  <c r="AC39" i="26" s="1"/>
  <c r="G18" i="26"/>
  <c r="G39" i="26" s="1"/>
  <c r="W3" i="26"/>
  <c r="W24" i="26" s="1"/>
  <c r="AC15" i="26"/>
  <c r="AC36" i="26" s="1"/>
  <c r="G9" i="26"/>
  <c r="G30" i="26" s="1"/>
  <c r="G13" i="26"/>
  <c r="G34" i="26" s="1"/>
  <c r="E20" i="26"/>
  <c r="E41" i="26" s="1"/>
  <c r="O3" i="26"/>
  <c r="O24" i="26" s="1"/>
  <c r="M6" i="26"/>
  <c r="M27" i="26" s="1"/>
  <c r="O15" i="26"/>
  <c r="O36" i="26" s="1"/>
  <c r="O18" i="26"/>
  <c r="O39" i="26" s="1"/>
  <c r="O19" i="26"/>
  <c r="O40" i="26" s="1"/>
  <c r="U4" i="26"/>
  <c r="U25" i="26" s="1"/>
  <c r="U17" i="26"/>
  <c r="U38" i="26" s="1"/>
  <c r="O5" i="26"/>
  <c r="O26" i="26" s="1"/>
  <c r="W19" i="26"/>
  <c r="W40" i="26" s="1"/>
  <c r="AC8" i="26"/>
  <c r="AC29" i="26" s="1"/>
  <c r="O12" i="26"/>
  <c r="O33" i="26" s="1"/>
  <c r="AE19" i="26"/>
  <c r="AE40" i="26" s="1"/>
  <c r="E14" i="26"/>
  <c r="E35" i="26" s="1"/>
  <c r="G5" i="26"/>
  <c r="G26" i="26" s="1"/>
  <c r="U16" i="26"/>
  <c r="U37" i="26" s="1"/>
  <c r="G19" i="26"/>
  <c r="G40" i="26" s="1"/>
  <c r="AE20" i="26"/>
  <c r="AE41" i="26" s="1"/>
  <c r="AE3" i="26"/>
  <c r="AE24" i="26" s="1"/>
  <c r="U9" i="26"/>
  <c r="U30" i="26" s="1"/>
  <c r="E6" i="26"/>
  <c r="E27" i="26" s="1"/>
  <c r="E17" i="26"/>
  <c r="E38" i="26" s="1"/>
  <c r="M8" i="26"/>
  <c r="M29" i="26" s="1"/>
  <c r="M15" i="26"/>
  <c r="M36" i="26" s="1"/>
  <c r="W9" i="26"/>
  <c r="W30" i="26" s="1"/>
  <c r="W12" i="26"/>
  <c r="W33" i="26" s="1"/>
  <c r="AC10" i="26"/>
  <c r="AC31" i="26" s="1"/>
  <c r="AE17" i="26"/>
  <c r="AE38" i="26" s="1"/>
  <c r="O11" i="26"/>
  <c r="O32" i="26" s="1"/>
  <c r="AE13" i="26"/>
  <c r="AE34" i="26" s="1"/>
  <c r="M18" i="26"/>
  <c r="M39" i="26" s="1"/>
  <c r="G20" i="26"/>
  <c r="G41" i="26" s="1"/>
  <c r="E7" i="26"/>
  <c r="E28" i="26" s="1"/>
  <c r="W5" i="26"/>
  <c r="W26" i="26" s="1"/>
  <c r="AE6" i="26"/>
  <c r="AE27" i="26" s="1"/>
  <c r="E15" i="26"/>
  <c r="E36" i="26" s="1"/>
  <c r="U12" i="26"/>
  <c r="U33" i="26" s="1"/>
  <c r="W6" i="26"/>
  <c r="W27" i="26" s="1"/>
  <c r="AE10" i="26"/>
  <c r="AE31" i="26" s="1"/>
  <c r="G14" i="26"/>
  <c r="G35" i="26" s="1"/>
  <c r="M11" i="26"/>
  <c r="M32" i="26" s="1"/>
  <c r="M14" i="26"/>
  <c r="M35" i="26" s="1"/>
  <c r="U8" i="26"/>
  <c r="U29" i="26" s="1"/>
  <c r="W15" i="26"/>
  <c r="W36" i="26" s="1"/>
  <c r="AE4" i="26"/>
  <c r="AE25" i="26" s="1"/>
  <c r="AE11" i="26"/>
  <c r="AE32" i="26" s="1"/>
  <c r="O14" i="26"/>
  <c r="O35" i="26" s="1"/>
  <c r="O10" i="26"/>
  <c r="O31" i="26" s="1"/>
  <c r="AE14" i="26"/>
  <c r="AE35" i="26" s="1"/>
  <c r="E11" i="26"/>
  <c r="E32" i="26" s="1"/>
  <c r="E18" i="26"/>
  <c r="E39" i="26" s="1"/>
  <c r="O7" i="26"/>
  <c r="O28" i="26" s="1"/>
  <c r="AC7" i="26"/>
  <c r="AC28" i="26" s="1"/>
  <c r="AE18" i="26"/>
  <c r="AE39" i="26" s="1"/>
  <c r="G11" i="26"/>
  <c r="G32" i="26" s="1"/>
  <c r="E16" i="26"/>
  <c r="E37" i="26" s="1"/>
  <c r="W13" i="26"/>
  <c r="W34" i="26" s="1"/>
  <c r="O17" i="26"/>
  <c r="O38" i="26" s="1"/>
  <c r="AE7" i="26"/>
  <c r="AE28" i="26" s="1"/>
  <c r="AC17" i="26"/>
  <c r="AC38" i="26" s="1"/>
  <c r="G21" i="17"/>
  <c r="G45" i="17" s="1"/>
  <c r="G5" i="17"/>
  <c r="G29" i="17" s="1"/>
  <c r="G7" i="17"/>
  <c r="G31" i="17" s="1"/>
  <c r="D13" i="17"/>
  <c r="D37" i="17" s="1"/>
  <c r="G17" i="17"/>
  <c r="G41" i="17" s="1"/>
  <c r="D15" i="17"/>
  <c r="D39" i="17" s="1"/>
  <c r="D17" i="17"/>
  <c r="D41" i="17" s="1"/>
  <c r="D5" i="17"/>
  <c r="D29" i="17" s="1"/>
  <c r="D7" i="17"/>
  <c r="D31" i="17" s="1"/>
  <c r="G15" i="17"/>
  <c r="G39" i="17" s="1"/>
  <c r="G13" i="17"/>
  <c r="G37" i="17" s="1"/>
  <c r="G23" i="17"/>
  <c r="G47" i="17" s="1"/>
  <c r="D23" i="17"/>
  <c r="D47" i="17" s="1"/>
  <c r="D11" i="17"/>
  <c r="D35" i="17" s="1"/>
  <c r="G19" i="17"/>
  <c r="G43" i="17" s="1"/>
  <c r="G11" i="17"/>
  <c r="G35" i="17" s="1"/>
  <c r="D19" i="17"/>
  <c r="D43" i="17" s="1"/>
  <c r="D21" i="17"/>
  <c r="D45" i="17" s="1"/>
  <c r="G9" i="17"/>
  <c r="G33" i="17" s="1"/>
  <c r="D9" i="17"/>
  <c r="D33" i="17" s="1"/>
  <c r="D11" i="16"/>
  <c r="D45" i="16" s="1"/>
  <c r="T45" i="16" s="1"/>
  <c r="D26" i="16"/>
  <c r="D60" i="16" s="1"/>
  <c r="T60" i="16" s="1"/>
  <c r="D23" i="16"/>
  <c r="D57" i="16" s="1"/>
  <c r="T57" i="16" s="1"/>
  <c r="D29" i="16"/>
  <c r="D63" i="16" s="1"/>
  <c r="T63" i="16" s="1"/>
  <c r="D14" i="16"/>
  <c r="D48" i="16" s="1"/>
  <c r="T48" i="16" s="1"/>
  <c r="H14" i="16"/>
  <c r="H48" i="16" s="1"/>
  <c r="W48" i="16" s="1"/>
  <c r="H17" i="16"/>
  <c r="H51" i="16" s="1"/>
  <c r="W51" i="16" s="1"/>
  <c r="G32" i="16"/>
  <c r="G66" i="16" s="1"/>
  <c r="W66" i="16" s="1"/>
  <c r="D17" i="16"/>
  <c r="D51" i="16" s="1"/>
  <c r="T51" i="16" s="1"/>
  <c r="H5" i="16"/>
  <c r="H39" i="16" s="1"/>
  <c r="W39" i="16" s="1"/>
  <c r="D20" i="16"/>
  <c r="D54" i="16" s="1"/>
  <c r="T54" i="16" s="1"/>
  <c r="D5" i="16"/>
  <c r="D39" i="16" s="1"/>
  <c r="T39" i="16" s="1"/>
  <c r="H8" i="16"/>
  <c r="H42" i="16" s="1"/>
  <c r="W42" i="16" s="1"/>
  <c r="G29" i="16"/>
  <c r="G63" i="16" s="1"/>
  <c r="W63" i="16" s="1"/>
  <c r="G23" i="16"/>
  <c r="G57" i="16" s="1"/>
  <c r="W57" i="16" s="1"/>
  <c r="G26" i="16"/>
  <c r="G60" i="16" s="1"/>
  <c r="W60" i="16" s="1"/>
  <c r="H11" i="16"/>
  <c r="H45" i="16" s="1"/>
  <c r="W45" i="16" s="1"/>
  <c r="D8" i="16"/>
  <c r="D42" i="16" s="1"/>
  <c r="T42" i="16" s="1"/>
  <c r="G20" i="16"/>
  <c r="G54" i="16" s="1"/>
  <c r="W54" i="16" s="1"/>
  <c r="D32" i="16"/>
  <c r="D66" i="16" s="1"/>
  <c r="T66" i="16" s="1"/>
  <c r="D21" i="22"/>
  <c r="D45" i="22" s="1"/>
  <c r="D23" i="22"/>
  <c r="D47" i="22" s="1"/>
  <c r="D11" i="22"/>
  <c r="D35" i="22" s="1"/>
  <c r="H11" i="22"/>
  <c r="H35" i="22" s="1"/>
  <c r="D19" i="22"/>
  <c r="D43" i="22" s="1"/>
  <c r="H17" i="22"/>
  <c r="H41" i="22" s="1"/>
  <c r="H21" i="22"/>
  <c r="H45" i="22" s="1"/>
  <c r="D9" i="22"/>
  <c r="D33" i="22" s="1"/>
  <c r="D17" i="22"/>
  <c r="D41" i="22" s="1"/>
  <c r="H15" i="22"/>
  <c r="H39" i="22" s="1"/>
  <c r="H5" i="22"/>
  <c r="H29" i="22" s="1"/>
  <c r="H7" i="22"/>
  <c r="H31" i="22" s="1"/>
  <c r="D13" i="22"/>
  <c r="D37" i="22" s="1"/>
  <c r="D15" i="22"/>
  <c r="D39" i="22" s="1"/>
  <c r="D5" i="22"/>
  <c r="D29" i="22" s="1"/>
  <c r="H9" i="22"/>
  <c r="H33" i="22" s="1"/>
  <c r="D7" i="22"/>
  <c r="D31" i="22" s="1"/>
  <c r="H13" i="22"/>
  <c r="H37" i="22" s="1"/>
  <c r="H23" i="22"/>
  <c r="H47" i="22" s="1"/>
  <c r="H19" i="22"/>
  <c r="H43" i="22" s="1"/>
  <c r="G9" i="15"/>
  <c r="G33" i="15" s="1"/>
  <c r="G13" i="15"/>
  <c r="G37" i="15" s="1"/>
  <c r="D13" i="15"/>
  <c r="D37" i="15" s="1"/>
  <c r="G21" i="15"/>
  <c r="G45" i="15" s="1"/>
  <c r="D21" i="15"/>
  <c r="D45" i="15" s="1"/>
  <c r="G19" i="15"/>
  <c r="G43" i="15" s="1"/>
  <c r="G11" i="15"/>
  <c r="G35" i="15" s="1"/>
  <c r="G5" i="15"/>
  <c r="G29" i="15" s="1"/>
  <c r="D17" i="15"/>
  <c r="D41" i="15" s="1"/>
  <c r="D5" i="15"/>
  <c r="D29" i="15" s="1"/>
  <c r="G23" i="15"/>
  <c r="G47" i="15" s="1"/>
  <c r="D7" i="15"/>
  <c r="D31" i="15" s="1"/>
  <c r="G7" i="15"/>
  <c r="G31" i="15" s="1"/>
  <c r="G17" i="15"/>
  <c r="G41" i="15" s="1"/>
  <c r="D15" i="15"/>
  <c r="D39" i="15" s="1"/>
  <c r="D23" i="15"/>
  <c r="D47" i="15" s="1"/>
  <c r="D19" i="15"/>
  <c r="D43" i="15" s="1"/>
  <c r="D9" i="15"/>
  <c r="D33" i="15" s="1"/>
  <c r="G15" i="15"/>
  <c r="G39" i="15" s="1"/>
  <c r="D11" i="15"/>
  <c r="D35" i="15" s="1"/>
  <c r="G17" i="21"/>
  <c r="G41" i="21" s="1"/>
  <c r="D17" i="21"/>
  <c r="D41" i="21" s="1"/>
  <c r="G7" i="21"/>
  <c r="G31" i="21" s="1"/>
  <c r="G13" i="21"/>
  <c r="G37" i="21" s="1"/>
  <c r="D5" i="21"/>
  <c r="D29" i="21" s="1"/>
  <c r="D11" i="21"/>
  <c r="D35" i="21" s="1"/>
  <c r="D7" i="21"/>
  <c r="D31" i="21" s="1"/>
  <c r="D13" i="21"/>
  <c r="D37" i="21" s="1"/>
  <c r="G5" i="21"/>
  <c r="G29" i="21" s="1"/>
  <c r="D23" i="21"/>
  <c r="D47" i="21" s="1"/>
  <c r="D19" i="21"/>
  <c r="D43" i="21" s="1"/>
  <c r="G19" i="21"/>
  <c r="G43" i="21" s="1"/>
  <c r="G15" i="21"/>
  <c r="G39" i="21" s="1"/>
  <c r="D15" i="21"/>
  <c r="D39" i="21" s="1"/>
  <c r="D9" i="21"/>
  <c r="D33" i="21" s="1"/>
  <c r="G21" i="21"/>
  <c r="G45" i="21" s="1"/>
  <c r="G9" i="21"/>
  <c r="G33" i="21" s="1"/>
  <c r="G23" i="21"/>
  <c r="G47" i="21" s="1"/>
  <c r="D21" i="21"/>
  <c r="D45" i="21" s="1"/>
  <c r="G11" i="21"/>
  <c r="G35" i="21" s="1"/>
  <c r="H11" i="20"/>
  <c r="H46" i="20" s="1"/>
  <c r="W46" i="20" s="1"/>
  <c r="D11" i="20"/>
  <c r="D46" i="20" s="1"/>
  <c r="T46" i="20" s="1"/>
  <c r="G20" i="20"/>
  <c r="G55" i="20" s="1"/>
  <c r="W55" i="20" s="1"/>
  <c r="D20" i="20"/>
  <c r="D55" i="20" s="1"/>
  <c r="T55" i="20" s="1"/>
  <c r="G23" i="20"/>
  <c r="G58" i="20" s="1"/>
  <c r="W58" i="20" s="1"/>
  <c r="G26" i="20"/>
  <c r="G61" i="20" s="1"/>
  <c r="W61" i="20" s="1"/>
  <c r="G29" i="20"/>
  <c r="G64" i="20" s="1"/>
  <c r="W64" i="20" s="1"/>
  <c r="H17" i="20"/>
  <c r="H52" i="20" s="1"/>
  <c r="W52" i="20" s="1"/>
  <c r="D17" i="20"/>
  <c r="D52" i="20" s="1"/>
  <c r="T52" i="20" s="1"/>
  <c r="D29" i="20"/>
  <c r="D64" i="20" s="1"/>
  <c r="T64" i="20" s="1"/>
  <c r="G32" i="20"/>
  <c r="G67" i="20" s="1"/>
  <c r="W67" i="20" s="1"/>
  <c r="D8" i="20"/>
  <c r="D43" i="20" s="1"/>
  <c r="T43" i="20" s="1"/>
  <c r="D14" i="20"/>
  <c r="D49" i="20" s="1"/>
  <c r="T49" i="20" s="1"/>
  <c r="H5" i="20"/>
  <c r="H40" i="20" s="1"/>
  <c r="W40" i="20" s="1"/>
  <c r="D32" i="20"/>
  <c r="D67" i="20" s="1"/>
  <c r="T67" i="20" s="1"/>
  <c r="D26" i="20"/>
  <c r="D61" i="20" s="1"/>
  <c r="T61" i="20" s="1"/>
  <c r="H8" i="20"/>
  <c r="H43" i="20" s="1"/>
  <c r="W43" i="20" s="1"/>
  <c r="D5" i="20"/>
  <c r="D40" i="20" s="1"/>
  <c r="T40" i="20" s="1"/>
  <c r="H14" i="20"/>
  <c r="H49" i="20" s="1"/>
  <c r="W49" i="20" s="1"/>
  <c r="D23" i="20"/>
  <c r="D58" i="20" s="1"/>
  <c r="T58" i="20" s="1"/>
  <c r="G7" i="24"/>
  <c r="G28" i="24" s="1"/>
  <c r="E17" i="24"/>
  <c r="E38" i="24" s="1"/>
  <c r="G15" i="24"/>
  <c r="G36" i="24" s="1"/>
  <c r="M3" i="24"/>
  <c r="M24" i="24" s="1"/>
  <c r="G19" i="24"/>
  <c r="G40" i="24" s="1"/>
  <c r="O3" i="24"/>
  <c r="O24" i="24" s="1"/>
  <c r="E9" i="24"/>
  <c r="E30" i="24" s="1"/>
  <c r="M19" i="24"/>
  <c r="M40" i="24" s="1"/>
  <c r="E3" i="24"/>
  <c r="E24" i="24" s="1"/>
  <c r="M5" i="24"/>
  <c r="M26" i="24" s="1"/>
  <c r="E13" i="24"/>
  <c r="E34" i="24" s="1"/>
  <c r="E11" i="24"/>
  <c r="E32" i="24" s="1"/>
  <c r="G3" i="24"/>
  <c r="G24" i="24" s="1"/>
  <c r="E15" i="24"/>
  <c r="E36" i="24" s="1"/>
  <c r="E5" i="24"/>
  <c r="E26" i="24" s="1"/>
  <c r="E7" i="24"/>
  <c r="E28" i="24" s="1"/>
  <c r="E19" i="24"/>
  <c r="E40" i="24" s="1"/>
  <c r="G17" i="24"/>
  <c r="G38" i="24" s="1"/>
  <c r="G5" i="24"/>
  <c r="G26" i="24" s="1"/>
  <c r="G11" i="24"/>
  <c r="G32" i="24" s="1"/>
  <c r="O13" i="24"/>
  <c r="O34" i="24" s="1"/>
  <c r="O17" i="24"/>
  <c r="O38" i="24" s="1"/>
  <c r="O19" i="24"/>
  <c r="O40" i="24" s="1"/>
  <c r="G9" i="24"/>
  <c r="G30" i="24" s="1"/>
  <c r="O7" i="24"/>
  <c r="O28" i="24" s="1"/>
  <c r="O9" i="24"/>
  <c r="O30" i="24" s="1"/>
  <c r="M9" i="24"/>
  <c r="M30" i="24" s="1"/>
  <c r="M17" i="24"/>
  <c r="M38" i="24" s="1"/>
  <c r="G13" i="24"/>
  <c r="G34" i="24" s="1"/>
  <c r="O11" i="24"/>
  <c r="O32" i="24" s="1"/>
  <c r="O15" i="24"/>
  <c r="O36" i="24" s="1"/>
  <c r="M13" i="24"/>
  <c r="M34" i="24" s="1"/>
  <c r="M15" i="24"/>
  <c r="M36" i="24" s="1"/>
  <c r="O5" i="24"/>
  <c r="O26" i="24" s="1"/>
  <c r="M7" i="24"/>
  <c r="M28" i="24" s="1"/>
  <c r="M11" i="24"/>
  <c r="M32" i="24" s="1"/>
  <c r="Z39" i="16" l="1"/>
  <c r="AF39" i="16" s="1"/>
  <c r="J37" i="15"/>
  <c r="Z57" i="16"/>
  <c r="AF57" i="16" s="1"/>
  <c r="J35" i="15"/>
  <c r="Z66" i="16"/>
  <c r="AF66" i="16" s="1"/>
  <c r="J33" i="17"/>
  <c r="Z40" i="20"/>
  <c r="AF40" i="20" s="1"/>
  <c r="Z58" i="20"/>
  <c r="AF58" i="20" s="1"/>
  <c r="J31" i="15"/>
  <c r="Z52" i="14"/>
  <c r="AF52" i="14" s="1"/>
  <c r="Z64" i="20"/>
  <c r="AF64" i="20" s="1"/>
  <c r="J43" i="15"/>
  <c r="Z52" i="20"/>
  <c r="AF52" i="20" s="1"/>
  <c r="J41" i="15"/>
  <c r="L41" i="22"/>
  <c r="Z51" i="16"/>
  <c r="AF51" i="16" s="1"/>
  <c r="Z61" i="20"/>
  <c r="AF61" i="20" s="1"/>
  <c r="J37" i="21"/>
  <c r="Z40" i="14"/>
  <c r="AF40" i="14" s="1"/>
  <c r="J41" i="17"/>
  <c r="Z48" i="16"/>
  <c r="AF48" i="16" s="1"/>
  <c r="J33" i="21"/>
  <c r="L29" i="22"/>
  <c r="L37" i="22"/>
  <c r="Z61" i="14"/>
  <c r="AF61" i="14" s="1"/>
  <c r="Z54" i="16"/>
  <c r="AF54" i="16" s="1"/>
  <c r="Z55" i="14"/>
  <c r="AF55" i="14" s="1"/>
  <c r="J29" i="17"/>
  <c r="Z43" i="20"/>
  <c r="AF43" i="20" s="1"/>
  <c r="J31" i="21"/>
  <c r="J29" i="21"/>
  <c r="L43" i="22"/>
  <c r="J31" i="17"/>
  <c r="Z55" i="20"/>
  <c r="AF55" i="20" s="1"/>
  <c r="Z63" i="16"/>
  <c r="AF63" i="16" s="1"/>
  <c r="J37" i="17"/>
  <c r="L33" i="22"/>
  <c r="Z46" i="20"/>
  <c r="AF46" i="20" s="1"/>
  <c r="J39" i="21"/>
  <c r="J35" i="21"/>
  <c r="J33" i="15"/>
  <c r="J29" i="15"/>
  <c r="L39" i="22"/>
  <c r="Z42" i="16"/>
  <c r="AF42" i="16" s="1"/>
  <c r="Z60" i="16"/>
  <c r="AF60" i="16" s="1"/>
  <c r="J35" i="17"/>
  <c r="J39" i="17"/>
  <c r="Z49" i="14"/>
  <c r="AF49" i="14" s="1"/>
  <c r="Z45" i="16"/>
  <c r="AF45" i="16" s="1"/>
  <c r="J47" i="17"/>
  <c r="Z46" i="14"/>
  <c r="AF46" i="14" s="1"/>
  <c r="Z67" i="20"/>
  <c r="AF67" i="20" s="1"/>
  <c r="J45" i="21"/>
  <c r="J43" i="21"/>
  <c r="J39" i="15"/>
  <c r="L35" i="22"/>
  <c r="Z64" i="14"/>
  <c r="AF64" i="14" s="1"/>
  <c r="Z67" i="14"/>
  <c r="AF67" i="14" s="1"/>
  <c r="J47" i="15"/>
  <c r="J47" i="21"/>
  <c r="J41" i="21"/>
  <c r="L47" i="22"/>
  <c r="J45" i="17"/>
  <c r="Z43" i="14"/>
  <c r="AF43" i="14" s="1"/>
  <c r="Z49" i="20"/>
  <c r="AF49" i="20" s="1"/>
  <c r="J45" i="15"/>
  <c r="L31" i="22"/>
  <c r="L45" i="22"/>
  <c r="J43" i="17"/>
  <c r="Z58" i="14"/>
  <c r="AF58" i="14" s="1"/>
</calcChain>
</file>

<file path=xl/sharedStrings.xml><?xml version="1.0" encoding="utf-8"?>
<sst xmlns="http://schemas.openxmlformats.org/spreadsheetml/2006/main" count="1179" uniqueCount="206">
  <si>
    <t>№</t>
    <phoneticPr fontId="1"/>
  </si>
  <si>
    <t>名前</t>
    <rPh sb="0" eb="2">
      <t>ナマエ</t>
    </rPh>
    <phoneticPr fontId="1"/>
  </si>
  <si>
    <t>答え</t>
    <rPh sb="0" eb="1">
      <t>コタ</t>
    </rPh>
    <phoneticPr fontId="1"/>
  </si>
  <si>
    <t>(10)</t>
    <phoneticPr fontId="1"/>
  </si>
  <si>
    <t>(10)</t>
    <phoneticPr fontId="1"/>
  </si>
  <si>
    <t>(2)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</si>
  <si>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</si>
  <si>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</si>
  <si>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</si>
  <si>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</si>
  <si>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(10)</t>
    <phoneticPr fontId="1"/>
  </si>
  <si>
    <t>№</t>
    <phoneticPr fontId="1"/>
  </si>
  <si>
    <t>(1)</t>
    <phoneticPr fontId="1"/>
  </si>
  <si>
    <t>(8)</t>
    <phoneticPr fontId="1"/>
  </si>
  <si>
    <t>(9)</t>
    <phoneticPr fontId="1"/>
  </si>
  <si>
    <t>(3)</t>
    <phoneticPr fontId="1"/>
  </si>
  <si>
    <t>(5)</t>
    <phoneticPr fontId="1"/>
  </si>
  <si>
    <t>＝</t>
    <phoneticPr fontId="1"/>
  </si>
  <si>
    <t>(2)</t>
    <phoneticPr fontId="1"/>
  </si>
  <si>
    <t>(4)</t>
    <phoneticPr fontId="1"/>
  </si>
  <si>
    <t>(6)</t>
    <phoneticPr fontId="1"/>
  </si>
  <si>
    <t>(1)</t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</si>
  <si>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</si>
  <si>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</si>
  <si>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</si>
  <si>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</si>
  <si>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</si>
  <si>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</si>
  <si>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</si>
  <si>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</si>
  <si>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</si>
  <si>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こ</t>
    <phoneticPr fontId="1"/>
  </si>
  <si>
    <t>(7)</t>
    <phoneticPr fontId="1"/>
  </si>
  <si>
    <t>№</t>
    <phoneticPr fontId="1"/>
  </si>
  <si>
    <t>この</t>
    <phoneticPr fontId="1"/>
  </si>
  <si>
    <t>つぶん</t>
    <phoneticPr fontId="1"/>
  </si>
  <si>
    <t>の</t>
    <phoneticPr fontId="1"/>
  </si>
  <si>
    <t>ばい</t>
    <phoneticPr fontId="1"/>
  </si>
  <si>
    <t>＝</t>
    <phoneticPr fontId="1"/>
  </si>
  <si>
    <t>×</t>
    <phoneticPr fontId="1"/>
  </si>
  <si>
    <t>(10)</t>
    <phoneticPr fontId="1"/>
  </si>
  <si>
    <t>№</t>
    <phoneticPr fontId="1"/>
  </si>
  <si>
    <t>◆　いくつでしょう。</t>
    <phoneticPr fontId="1"/>
  </si>
  <si>
    <t>この</t>
    <phoneticPr fontId="1"/>
  </si>
  <si>
    <t>つぶん</t>
    <phoneticPr fontId="1"/>
  </si>
  <si>
    <t>の</t>
    <phoneticPr fontId="1"/>
  </si>
  <si>
    <t>ばい</t>
    <phoneticPr fontId="1"/>
  </si>
  <si>
    <t>×</t>
    <phoneticPr fontId="1"/>
  </si>
  <si>
    <t>＝</t>
    <phoneticPr fontId="1"/>
  </si>
  <si>
    <t>№</t>
    <phoneticPr fontId="1"/>
  </si>
  <si>
    <t>×</t>
    <phoneticPr fontId="1"/>
  </si>
  <si>
    <t>＝</t>
    <phoneticPr fontId="1"/>
  </si>
  <si>
    <t>を数字でかきましょう。</t>
    <rPh sb="1" eb="3">
      <t>スウジ</t>
    </rPh>
    <phoneticPr fontId="1"/>
  </si>
  <si>
    <t>(3)</t>
    <phoneticPr fontId="1"/>
  </si>
  <si>
    <t>は</t>
    <phoneticPr fontId="1"/>
  </si>
  <si>
    <t>1000</t>
    <phoneticPr fontId="1"/>
  </si>
  <si>
    <t>をなんこあつめた数でしょう。</t>
    <rPh sb="8" eb="9">
      <t>カズ</t>
    </rPh>
    <phoneticPr fontId="1"/>
  </si>
  <si>
    <t>100</t>
    <phoneticPr fontId="1"/>
  </si>
  <si>
    <t>1000を</t>
    <phoneticPr fontId="1"/>
  </si>
  <si>
    <t>こ，100を</t>
    <phoneticPr fontId="1"/>
  </si>
  <si>
    <t>こあわせた数をかきましょう。</t>
    <rPh sb="5" eb="6">
      <t>カズ</t>
    </rPh>
    <phoneticPr fontId="1"/>
  </si>
  <si>
    <t>こ，10を</t>
    <phoneticPr fontId="1"/>
  </si>
  <si>
    <t>より</t>
    <phoneticPr fontId="1"/>
  </si>
  <si>
    <t>大きい数はいくつでしょう。</t>
    <rPh sb="0" eb="1">
      <t>オオ</t>
    </rPh>
    <rPh sb="3" eb="4">
      <t>カズ</t>
    </rPh>
    <phoneticPr fontId="1"/>
  </si>
  <si>
    <t>(8)</t>
    <phoneticPr fontId="1"/>
  </si>
  <si>
    <t>にあといくつで 10000 でしょう。</t>
    <phoneticPr fontId="1"/>
  </si>
  <si>
    <t>(9)</t>
    <phoneticPr fontId="1"/>
  </si>
  <si>
    <t>と</t>
    <phoneticPr fontId="1"/>
  </si>
  <si>
    <t>では どちらが大きいでしょう。</t>
    <rPh sb="7" eb="8">
      <t>オオ</t>
    </rPh>
    <phoneticPr fontId="1"/>
  </si>
  <si>
    <t>こ</t>
    <phoneticPr fontId="1"/>
  </si>
  <si>
    <t>10000までの数</t>
    <rPh sb="8" eb="9">
      <t>カズ</t>
    </rPh>
    <phoneticPr fontId="1"/>
  </si>
  <si>
    <t>№</t>
    <phoneticPr fontId="1"/>
  </si>
  <si>
    <t>×</t>
    <phoneticPr fontId="1"/>
  </si>
  <si>
    <t>＝</t>
    <phoneticPr fontId="1"/>
  </si>
  <si>
    <t>№</t>
    <phoneticPr fontId="1"/>
  </si>
  <si>
    <t>＝</t>
    <phoneticPr fontId="1"/>
  </si>
  <si>
    <t>しょう。</t>
    <phoneticPr fontId="1"/>
  </si>
  <si>
    <t>こあわせた数をかきま</t>
    <rPh sb="5" eb="6">
      <t>カズ</t>
    </rPh>
    <phoneticPr fontId="1"/>
  </si>
  <si>
    <t>かけ算</t>
    <rPh sb="2" eb="3">
      <t>ザン</t>
    </rPh>
    <phoneticPr fontId="1"/>
  </si>
  <si>
    <t>長さ</t>
    <rPh sb="0" eb="1">
      <t>ナガ</t>
    </rPh>
    <phoneticPr fontId="1"/>
  </si>
  <si>
    <t>１</t>
    <phoneticPr fontId="6"/>
  </si>
  <si>
    <t>にあてはまる数をかきましょう。</t>
    <rPh sb="6" eb="7">
      <t>スウ</t>
    </rPh>
    <phoneticPr fontId="6"/>
  </si>
  <si>
    <t>(1)</t>
    <phoneticPr fontId="6"/>
  </si>
  <si>
    <t>ｍ</t>
    <phoneticPr fontId="6"/>
  </si>
  <si>
    <t>ｍ＝</t>
    <phoneticPr fontId="6"/>
  </si>
  <si>
    <t>㎝</t>
    <phoneticPr fontId="6"/>
  </si>
  <si>
    <t>(2)</t>
    <phoneticPr fontId="6"/>
  </si>
  <si>
    <t>㎝＝</t>
    <phoneticPr fontId="6"/>
  </si>
  <si>
    <t>ｍ</t>
    <phoneticPr fontId="6"/>
  </si>
  <si>
    <t>㎝</t>
    <phoneticPr fontId="6"/>
  </si>
  <si>
    <t>２</t>
    <phoneticPr fontId="6"/>
  </si>
  <si>
    <t>にあてはまる長さの単位をかきましょう。</t>
    <rPh sb="6" eb="7">
      <t>ナガ</t>
    </rPh>
    <rPh sb="9" eb="11">
      <t>タンイ</t>
    </rPh>
    <phoneticPr fontId="6"/>
  </si>
  <si>
    <t>つくえのたての長さ</t>
    <rPh sb="7" eb="8">
      <t>ナガ</t>
    </rPh>
    <phoneticPr fontId="6"/>
  </si>
  <si>
    <t>本のあつさ</t>
    <rPh sb="0" eb="1">
      <t>ホン</t>
    </rPh>
    <phoneticPr fontId="6"/>
  </si>
  <si>
    <t>(3)</t>
    <phoneticPr fontId="6"/>
  </si>
  <si>
    <t>へやのたての長さ</t>
    <rPh sb="6" eb="7">
      <t>ナガ</t>
    </rPh>
    <phoneticPr fontId="6"/>
  </si>
  <si>
    <t>３</t>
    <phoneticPr fontId="6"/>
  </si>
  <si>
    <t>どちらがどれだけ長いかかきましょう。</t>
    <rPh sb="8" eb="9">
      <t>ナガ</t>
    </rPh>
    <phoneticPr fontId="6"/>
  </si>
  <si>
    <t>(1)</t>
    <phoneticPr fontId="6"/>
  </si>
  <si>
    <t>花だんのたての長さ</t>
    <rPh sb="0" eb="1">
      <t>ハナ</t>
    </rPh>
    <rPh sb="7" eb="8">
      <t>ナガ</t>
    </rPh>
    <phoneticPr fontId="6"/>
  </si>
  <si>
    <t>㎝</t>
    <phoneticPr fontId="6"/>
  </si>
  <si>
    <t>よこの長さ</t>
    <rPh sb="3" eb="4">
      <t>ナガ</t>
    </rPh>
    <phoneticPr fontId="6"/>
  </si>
  <si>
    <t>㎝</t>
    <phoneticPr fontId="6"/>
  </si>
  <si>
    <t>本ばこのたての長さ</t>
    <rPh sb="0" eb="1">
      <t>ホン</t>
    </rPh>
    <rPh sb="7" eb="8">
      <t>ナガ</t>
    </rPh>
    <phoneticPr fontId="6"/>
  </si>
  <si>
    <t>㎝</t>
    <phoneticPr fontId="6"/>
  </si>
  <si>
    <t>ｍ</t>
    <phoneticPr fontId="6"/>
  </si>
  <si>
    <t>㎝</t>
    <phoneticPr fontId="6"/>
  </si>
  <si>
    <t>㎜</t>
    <phoneticPr fontId="6"/>
  </si>
  <si>
    <t>よこの長さが</t>
    <rPh sb="3" eb="4">
      <t>ナガ</t>
    </rPh>
    <phoneticPr fontId="6"/>
  </si>
  <si>
    <t>ｍ長い</t>
    <rPh sb="1" eb="2">
      <t>ナガ</t>
    </rPh>
    <phoneticPr fontId="6"/>
  </si>
  <si>
    <t>かけ算</t>
    <rPh sb="2" eb="3">
      <t>ザン</t>
    </rPh>
    <phoneticPr fontId="7"/>
  </si>
  <si>
    <t>№</t>
    <phoneticPr fontId="7"/>
  </si>
  <si>
    <t>練習する段</t>
    <rPh sb="0" eb="2">
      <t>レンシュウ</t>
    </rPh>
    <rPh sb="4" eb="5">
      <t>ダン</t>
    </rPh>
    <phoneticPr fontId="7"/>
  </si>
  <si>
    <t xml:space="preserve"> × </t>
    <phoneticPr fontId="7"/>
  </si>
  <si>
    <t>名前</t>
    <rPh sb="0" eb="2">
      <t>ナマエ</t>
    </rPh>
    <phoneticPr fontId="7"/>
  </si>
  <si>
    <t>の段</t>
    <rPh sb="1" eb="2">
      <t>ダン</t>
    </rPh>
    <phoneticPr fontId="7"/>
  </si>
  <si>
    <t>←練習する段を入れましょう</t>
    <rPh sb="1" eb="3">
      <t>レンシュウ</t>
    </rPh>
    <rPh sb="5" eb="6">
      <t>ダン</t>
    </rPh>
    <rPh sb="7" eb="8">
      <t>イ</t>
    </rPh>
    <phoneticPr fontId="7"/>
  </si>
  <si>
    <t>(</t>
    <phoneticPr fontId="7"/>
  </si>
  <si>
    <t>)</t>
    <phoneticPr fontId="7"/>
  </si>
  <si>
    <t>＝</t>
    <phoneticPr fontId="7"/>
  </si>
  <si>
    <t>かけ算</t>
    <rPh sb="2" eb="3">
      <t>ザン</t>
    </rPh>
    <phoneticPr fontId="8"/>
  </si>
  <si>
    <t>№</t>
    <phoneticPr fontId="8"/>
  </si>
  <si>
    <t>1×1</t>
  </si>
  <si>
    <t>名前</t>
    <rPh sb="0" eb="2">
      <t>ナマエ</t>
    </rPh>
    <phoneticPr fontId="8"/>
  </si>
  <si>
    <t>1×2 , 2×1</t>
  </si>
  <si>
    <t>◆つぎのこたえになるかけ算九九の式をすべて書きましょう。</t>
    <rPh sb="12" eb="13">
      <t>ザン</t>
    </rPh>
    <rPh sb="13" eb="15">
      <t>クク</t>
    </rPh>
    <rPh sb="16" eb="17">
      <t>シキ</t>
    </rPh>
    <rPh sb="21" eb="22">
      <t>カ</t>
    </rPh>
    <phoneticPr fontId="8"/>
  </si>
  <si>
    <t>1×3 , 3×1</t>
  </si>
  <si>
    <t>(</t>
    <phoneticPr fontId="8"/>
  </si>
  <si>
    <t>)</t>
    <phoneticPr fontId="8"/>
  </si>
  <si>
    <t>＝</t>
    <phoneticPr fontId="8"/>
  </si>
  <si>
    <t>1×4 , 2×2 , 4×1</t>
  </si>
  <si>
    <t>1×5 , 5×1</t>
  </si>
  <si>
    <t>1×6 , 2×3 , 3×2 , 6×1</t>
  </si>
  <si>
    <t>1×7 , 7×1</t>
  </si>
  <si>
    <t>1×8 , 2×4 , 4×2 , 8×1</t>
  </si>
  <si>
    <t>1×9 , 3×3 , 9×1</t>
  </si>
  <si>
    <t>2×5 , 5×2</t>
  </si>
  <si>
    <t>2×6 , 3×4 , 4×3 , 6×2</t>
  </si>
  <si>
    <t>2×7 , 7×2</t>
  </si>
  <si>
    <t>3×5 , 5×3</t>
  </si>
  <si>
    <t>2×8 , 4×4 , 8×2</t>
  </si>
  <si>
    <t>2×9 , 3×6 , 6×3 , 9×2</t>
  </si>
  <si>
    <t>4×5 , 5×4</t>
  </si>
  <si>
    <t>3×7 , 7×3</t>
  </si>
  <si>
    <t>3×8 , 4×6 , 6×4 , 8×3</t>
  </si>
  <si>
    <t>5×5</t>
  </si>
  <si>
    <t>3×9 , 9×3</t>
  </si>
  <si>
    <t>4×7 , 7×4</t>
  </si>
  <si>
    <t>5×6 , 6×5</t>
  </si>
  <si>
    <t>4×8 , 8×4</t>
  </si>
  <si>
    <t>5×7 , 7×5</t>
  </si>
  <si>
    <t>4×9 , 6×6 , 9×4</t>
  </si>
  <si>
    <t>5×8 , 8×5</t>
  </si>
  <si>
    <t>6×7 , 7×6</t>
  </si>
  <si>
    <t>5×9 , 9×5</t>
  </si>
  <si>
    <t>6×8 , 8×6</t>
  </si>
  <si>
    <t>7×7</t>
  </si>
  <si>
    <t>6×9 , 9×6</t>
  </si>
  <si>
    <t>7×8 , 8×7</t>
  </si>
  <si>
    <t>7×9 , 9×7</t>
  </si>
  <si>
    <t>8×8</t>
  </si>
  <si>
    <t>8×9 , 9×8</t>
  </si>
  <si>
    <t>9×9</t>
  </si>
  <si>
    <t>かけ算を つかった もんだい</t>
    <rPh sb="2" eb="3">
      <t>ザン</t>
    </rPh>
    <phoneticPr fontId="1"/>
  </si>
  <si>
    <t>．</t>
    <phoneticPr fontId="6"/>
  </si>
  <si>
    <t>高さ</t>
    <rPh sb="0" eb="1">
      <t>タカ</t>
    </rPh>
    <phoneticPr fontId="6"/>
  </si>
  <si>
    <t>㎝の つみ木を</t>
    <rPh sb="5" eb="6">
      <t>キ</t>
    </rPh>
    <phoneticPr fontId="6"/>
  </si>
  <si>
    <t>こ つみました。</t>
    <phoneticPr fontId="6"/>
  </si>
  <si>
    <t>その 上に、</t>
    <rPh sb="3" eb="4">
      <t>ウエ</t>
    </rPh>
    <phoneticPr fontId="6"/>
  </si>
  <si>
    <t>㎝の つみ木を １こ つみました。</t>
    <rPh sb="5" eb="6">
      <t>キ</t>
    </rPh>
    <phoneticPr fontId="6"/>
  </si>
  <si>
    <t>高さは 何㎝に なりましたか。</t>
    <rPh sb="0" eb="1">
      <t>タカ</t>
    </rPh>
    <rPh sb="4" eb="5">
      <t>ナン</t>
    </rPh>
    <phoneticPr fontId="6"/>
  </si>
  <si>
    <t>（しき）</t>
    <phoneticPr fontId="6"/>
  </si>
  <si>
    <t>1まい</t>
    <phoneticPr fontId="6"/>
  </si>
  <si>
    <t>円の 色紙を</t>
    <rPh sb="0" eb="1">
      <t>エン</t>
    </rPh>
    <rPh sb="3" eb="5">
      <t>イロガミ</t>
    </rPh>
    <phoneticPr fontId="6"/>
  </si>
  <si>
    <t>まいと、</t>
    <phoneticPr fontId="6"/>
  </si>
  <si>
    <t>円の のりを １つ 買いました。</t>
    <rPh sb="0" eb="1">
      <t>エン</t>
    </rPh>
    <rPh sb="10" eb="11">
      <t>カ</t>
    </rPh>
    <phoneticPr fontId="6"/>
  </si>
  <si>
    <t>みんなで 何円ですか。</t>
    <rPh sb="5" eb="7">
      <t>ナンエン</t>
    </rPh>
    <phoneticPr fontId="6"/>
  </si>
  <si>
    <t>円</t>
    <rPh sb="0" eb="1">
      <t>エン</t>
    </rPh>
    <phoneticPr fontId="6"/>
  </si>
  <si>
    <t>はこに まんじゅうが</t>
    <phoneticPr fontId="6"/>
  </si>
  <si>
    <t>こずつ</t>
    <phoneticPr fontId="6"/>
  </si>
  <si>
    <t>れつ はいって います。</t>
    <phoneticPr fontId="6"/>
  </si>
  <si>
    <t>こ 食べると、何こ のこりまsila.</t>
    <rPh sb="2" eb="3">
      <t>タ</t>
    </rPh>
    <rPh sb="7" eb="8">
      <t>ナン</t>
    </rPh>
    <phoneticPr fontId="6"/>
  </si>
  <si>
    <t>こ</t>
    <phoneticPr fontId="6"/>
  </si>
  <si>
    <t>×</t>
    <phoneticPr fontId="6"/>
  </si>
  <si>
    <t>＝</t>
    <phoneticPr fontId="6"/>
  </si>
  <si>
    <t>＋</t>
    <phoneticPr fontId="6"/>
  </si>
  <si>
    <t>－</t>
    <phoneticPr fontId="6"/>
  </si>
  <si>
    <t>.</t>
    <phoneticPr fontId="6"/>
  </si>
  <si>
    <t>子どもが</t>
    <rPh sb="0" eb="1">
      <t>コ</t>
    </rPh>
    <phoneticPr fontId="6"/>
  </si>
  <si>
    <t>人ずつ 組になっておどっています。</t>
    <rPh sb="0" eb="1">
      <t>ニン</t>
    </rPh>
    <rPh sb="4" eb="5">
      <t>クミ</t>
    </rPh>
    <phoneticPr fontId="6"/>
  </si>
  <si>
    <t>ぜんぶで</t>
    <phoneticPr fontId="6"/>
  </si>
  <si>
    <t>組 あります。みんなで 何人 いますか。</t>
    <rPh sb="0" eb="1">
      <t>クミ</t>
    </rPh>
    <rPh sb="12" eb="14">
      <t>ナンニン</t>
    </rPh>
    <phoneticPr fontId="6"/>
  </si>
  <si>
    <t>人</t>
    <rPh sb="0" eb="1">
      <t>ニン</t>
    </rPh>
    <phoneticPr fontId="6"/>
  </si>
  <si>
    <t>長いすが</t>
    <rPh sb="0" eb="1">
      <t>ナガ</t>
    </rPh>
    <phoneticPr fontId="6"/>
  </si>
  <si>
    <t>つ あります。</t>
    <phoneticPr fontId="6"/>
  </si>
  <si>
    <t>１つの いすに</t>
    <phoneticPr fontId="6"/>
  </si>
  <si>
    <t>人ずつ すわります。</t>
    <rPh sb="0" eb="1">
      <t>ニン</t>
    </rPh>
    <phoneticPr fontId="6"/>
  </si>
  <si>
    <t>みんなで 何人 すわれますか。</t>
    <rPh sb="5" eb="7">
      <t>ナンニン</t>
    </rPh>
    <phoneticPr fontId="6"/>
  </si>
  <si>
    <t>こ はいって います。</t>
    <phoneticPr fontId="6"/>
  </si>
  <si>
    <t>１ふくろに あめが</t>
    <phoneticPr fontId="6"/>
  </si>
  <si>
    <t>あめの はいった ふくろは</t>
    <phoneticPr fontId="6"/>
  </si>
  <si>
    <t>つあります。</t>
    <phoneticPr fontId="6"/>
  </si>
  <si>
    <t>あめは ぜんぶで 何こ ありますか。</t>
    <rPh sb="9" eb="10">
      <t>ナン</t>
    </rPh>
    <phoneticPr fontId="6"/>
  </si>
  <si>
    <t>１まい</t>
    <phoneticPr fontId="6"/>
  </si>
  <si>
    <t>まい 買います。</t>
    <rPh sb="3" eb="4">
      <t>カ</t>
    </rPh>
    <phoneticPr fontId="6"/>
  </si>
  <si>
    <t>何円に なりますか。</t>
    <rPh sb="0" eb="1">
      <t>ナン</t>
    </rPh>
    <rPh sb="1" eb="2">
      <t>エン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</si>
</sst>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1][$-411]General"/>
  </numFmts>
  <fonts count="16" x14ac:knownFonts="1">
    <font>
      <sz val="16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theme="0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22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u/>
      <sz val="16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 vertical="center"/>
    </xf>
    <xf numFmtId="176" fontId="0" fillId="0" borderId="0" xfId="0" applyNumberFormat="1">
      <alignment vertical="center"/>
    </xf>
    <xf numFmtId="0" fontId="9" fillId="0" borderId="0" xfId="0" applyFont="1">
      <alignment vertical="center"/>
    </xf>
    <xf numFmtId="0" fontId="9" fillId="0" borderId="0" xfId="0" quotePrefix="1" applyFont="1">
      <alignment vertical="center"/>
    </xf>
    <xf numFmtId="0" fontId="10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1" fillId="0" borderId="1" xfId="0" applyFont="1" applyBorder="1" applyAlignment="1"/>
    <xf numFmtId="0" fontId="11" fillId="0" borderId="0" xfId="0" applyFont="1" applyAlignment="1">
      <alignment horizontal="center"/>
    </xf>
    <xf numFmtId="0" fontId="13" fillId="2" borderId="5" xfId="0" applyFont="1" applyFill="1" applyBorder="1" applyAlignment="1"/>
    <xf numFmtId="0" fontId="11" fillId="3" borderId="6" xfId="0" applyFont="1" applyFill="1" applyBorder="1" applyAlignment="1"/>
    <xf numFmtId="0" fontId="10" fillId="0" borderId="0" xfId="0" applyFont="1" applyAlignment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9" fillId="0" borderId="0" xfId="0" quotePrefix="1" applyFont="1" applyAlignment="1"/>
    <xf numFmtId="0" fontId="9" fillId="0" borderId="0" xfId="0" applyFont="1" applyAlignment="1"/>
    <xf numFmtId="0" fontId="13" fillId="2" borderId="7" xfId="0" applyFont="1" applyFill="1" applyBorder="1" applyAlignment="1"/>
    <xf numFmtId="0" fontId="11" fillId="3" borderId="8" xfId="0" applyFont="1" applyFill="1" applyBorder="1" applyAlignment="1"/>
    <xf numFmtId="0" fontId="11" fillId="0" borderId="0" xfId="0" quotePrefix="1" applyFont="1" applyAlignment="1"/>
    <xf numFmtId="0" fontId="12" fillId="0" borderId="1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quotePrefix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quotePrefix="1" applyBorder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>
      <alignment vertical="center"/>
    </xf>
    <xf numFmtId="0" fontId="0" fillId="0" borderId="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75"/>
  <sheetViews>
    <sheetView tabSelected="1" workbookViewId="0"/>
  </sheetViews>
  <sheetFormatPr defaultRowHeight="19" x14ac:dyDescent="0.3"/>
  <cols>
    <col min="1" max="35" width="1.625" customWidth="1"/>
    <col min="36" max="36" width="8.625" customWidth="1"/>
    <col min="37" max="37" width="8.625" style="11" customWidth="1"/>
    <col min="38" max="40" width="8.75" style="11" customWidth="1"/>
  </cols>
  <sheetData>
    <row r="1" spans="1:40" ht="25" customHeight="1" x14ac:dyDescent="0.3">
      <c r="D1" s="3" t="s">
        <v>78</v>
      </c>
      <c r="AE1" s="2" t="s">
        <v>33</v>
      </c>
      <c r="AF1" s="2"/>
      <c r="AG1" s="39"/>
      <c r="AH1" s="39"/>
    </row>
    <row r="2" spans="1:40" ht="25" customHeight="1" x14ac:dyDescent="0.3">
      <c r="D2" s="3"/>
    </row>
    <row r="3" spans="1:40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40" ht="21" customHeight="1" x14ac:dyDescent="0.3">
      <c r="B4" s="38"/>
      <c r="C4" s="38"/>
      <c r="E4" s="38"/>
      <c r="F4" s="38"/>
      <c r="G4" s="38"/>
    </row>
    <row r="5" spans="1:40" ht="21" customHeight="1" x14ac:dyDescent="0.3">
      <c r="A5" s="1" t="s">
        <v>12</v>
      </c>
      <c r="D5">
        <f ca="1">VLOOKUP(A6,$AL$5:$AN$36,2,FALSE)</f>
        <v>5</v>
      </c>
      <c r="E5" s="38" t="s">
        <v>34</v>
      </c>
      <c r="F5" s="38"/>
      <c r="G5" s="38"/>
      <c r="H5">
        <f ca="1">VLOOKUP(A6,$AL$5:$AN$36,3,FALSE)</f>
        <v>3</v>
      </c>
      <c r="I5" s="38" t="s">
        <v>35</v>
      </c>
      <c r="J5" s="38"/>
      <c r="K5" s="38"/>
      <c r="L5" s="38"/>
      <c r="AK5" s="11">
        <f ca="1">RAND()</f>
        <v>0.14504531406587939</v>
      </c>
      <c r="AL5" s="11">
        <f t="shared" ref="AL5:AL36" ca="1" si="0">RANK(AK5,$AK$5:$AK$36)</f>
        <v>25</v>
      </c>
      <c r="AM5" s="11">
        <v>2</v>
      </c>
      <c r="AN5" s="11">
        <v>2</v>
      </c>
    </row>
    <row r="6" spans="1:40" ht="21" customHeight="1" x14ac:dyDescent="0.3">
      <c r="A6" s="11">
        <v>1</v>
      </c>
      <c r="AK6" s="11">
        <f t="shared" ref="AK6:AK36" ca="1" si="1">RAND()</f>
        <v>0.12862453663843709</v>
      </c>
      <c r="AL6" s="11">
        <f t="shared" ca="1" si="0"/>
        <v>27</v>
      </c>
      <c r="AM6" s="11">
        <v>2</v>
      </c>
      <c r="AN6" s="11">
        <v>3</v>
      </c>
    </row>
    <row r="7" spans="1:40" ht="21" customHeight="1" x14ac:dyDescent="0.3">
      <c r="AK7" s="11">
        <f t="shared" ca="1" si="1"/>
        <v>0.35373552432736022</v>
      </c>
      <c r="AL7" s="11">
        <f t="shared" ca="1" si="0"/>
        <v>18</v>
      </c>
      <c r="AM7" s="11">
        <v>2</v>
      </c>
      <c r="AN7" s="11">
        <v>4</v>
      </c>
    </row>
    <row r="8" spans="1:40" ht="21" customHeight="1" x14ac:dyDescent="0.3">
      <c r="A8" s="1" t="s">
        <v>18</v>
      </c>
      <c r="D8">
        <f ca="1">VLOOKUP(A9,$AL$5:$AN$36,2,FALSE)</f>
        <v>5</v>
      </c>
      <c r="E8" s="38" t="s">
        <v>34</v>
      </c>
      <c r="F8" s="38"/>
      <c r="G8" s="38"/>
      <c r="H8">
        <f ca="1">VLOOKUP(A9,$AL$5:$AN$36,3,FALSE)</f>
        <v>2</v>
      </c>
      <c r="I8" s="38" t="s">
        <v>35</v>
      </c>
      <c r="J8" s="38"/>
      <c r="K8" s="38"/>
      <c r="L8" s="38"/>
      <c r="AK8" s="11">
        <f t="shared" ca="1" si="1"/>
        <v>0.46917789217392158</v>
      </c>
      <c r="AL8" s="11">
        <f t="shared" ca="1" si="0"/>
        <v>16</v>
      </c>
      <c r="AM8" s="11">
        <v>2</v>
      </c>
      <c r="AN8" s="11">
        <v>5</v>
      </c>
    </row>
    <row r="9" spans="1:40" ht="21" customHeight="1" x14ac:dyDescent="0.3">
      <c r="A9" s="11">
        <v>2</v>
      </c>
      <c r="AK9" s="11">
        <f t="shared" ca="1" si="1"/>
        <v>0.47842433764274916</v>
      </c>
      <c r="AL9" s="11">
        <f t="shared" ca="1" si="0"/>
        <v>15</v>
      </c>
      <c r="AM9" s="11">
        <v>2</v>
      </c>
      <c r="AN9" s="11">
        <v>6</v>
      </c>
    </row>
    <row r="10" spans="1:40" ht="21" customHeight="1" x14ac:dyDescent="0.3">
      <c r="AK10" s="11">
        <f t="shared" ca="1" si="1"/>
        <v>0.86519701571125329</v>
      </c>
      <c r="AL10" s="11">
        <f t="shared" ca="1" si="0"/>
        <v>3</v>
      </c>
      <c r="AM10" s="11">
        <v>2</v>
      </c>
      <c r="AN10" s="11">
        <v>7</v>
      </c>
    </row>
    <row r="11" spans="1:40" ht="21" customHeight="1" x14ac:dyDescent="0.3">
      <c r="A11" s="1" t="s">
        <v>15</v>
      </c>
      <c r="D11">
        <f ca="1">VLOOKUP(A12,$AL$5:$AN$36,2,FALSE)</f>
        <v>2</v>
      </c>
      <c r="E11" s="38" t="s">
        <v>34</v>
      </c>
      <c r="F11" s="38"/>
      <c r="G11" s="38"/>
      <c r="H11">
        <f ca="1">VLOOKUP(A12,$AL$5:$AN$36,3,FALSE)</f>
        <v>7</v>
      </c>
      <c r="I11" s="38" t="s">
        <v>35</v>
      </c>
      <c r="J11" s="38"/>
      <c r="K11" s="38"/>
      <c r="L11" s="38"/>
      <c r="AK11" s="11">
        <f t="shared" ca="1" si="1"/>
        <v>9.3169431142401726E-2</v>
      </c>
      <c r="AL11" s="11">
        <f t="shared" ca="1" si="0"/>
        <v>29</v>
      </c>
      <c r="AM11" s="11">
        <v>2</v>
      </c>
      <c r="AN11" s="11">
        <v>8</v>
      </c>
    </row>
    <row r="12" spans="1:40" ht="21" customHeight="1" x14ac:dyDescent="0.3">
      <c r="A12" s="11">
        <v>3</v>
      </c>
      <c r="AK12" s="11">
        <f t="shared" ca="1" si="1"/>
        <v>0.25430753447554444</v>
      </c>
      <c r="AL12" s="11">
        <f t="shared" ca="1" si="0"/>
        <v>20</v>
      </c>
      <c r="AM12" s="11">
        <v>2</v>
      </c>
      <c r="AN12" s="11">
        <v>9</v>
      </c>
    </row>
    <row r="13" spans="1:40" ht="21" customHeight="1" x14ac:dyDescent="0.3">
      <c r="AK13" s="11">
        <f t="shared" ca="1" si="1"/>
        <v>0.72207469160359439</v>
      </c>
      <c r="AL13" s="11">
        <f t="shared" ca="1" si="0"/>
        <v>7</v>
      </c>
      <c r="AM13" s="11">
        <v>3</v>
      </c>
      <c r="AN13" s="11">
        <v>2</v>
      </c>
    </row>
    <row r="14" spans="1:40" ht="21" customHeight="1" x14ac:dyDescent="0.3">
      <c r="A14" s="1" t="s">
        <v>19</v>
      </c>
      <c r="D14">
        <f ca="1">VLOOKUP(A15,$AL$5:$AN$36,2,FALSE)</f>
        <v>4</v>
      </c>
      <c r="E14" s="38" t="s">
        <v>34</v>
      </c>
      <c r="F14" s="38"/>
      <c r="G14" s="38"/>
      <c r="H14">
        <f ca="1">VLOOKUP(A15,$AL$5:$AN$36,3,FALSE)</f>
        <v>5</v>
      </c>
      <c r="I14" s="38" t="s">
        <v>35</v>
      </c>
      <c r="J14" s="38"/>
      <c r="K14" s="38"/>
      <c r="L14" s="38"/>
      <c r="AK14" s="11">
        <f t="shared" ca="1" si="1"/>
        <v>3.2310482110451844E-2</v>
      </c>
      <c r="AL14" s="11">
        <f t="shared" ca="1" si="0"/>
        <v>32</v>
      </c>
      <c r="AM14" s="11">
        <v>3</v>
      </c>
      <c r="AN14" s="11">
        <v>3</v>
      </c>
    </row>
    <row r="15" spans="1:40" ht="21" customHeight="1" x14ac:dyDescent="0.3">
      <c r="A15" s="11">
        <v>4</v>
      </c>
      <c r="AK15" s="11">
        <f t="shared" ca="1" si="1"/>
        <v>0.19516681988115669</v>
      </c>
      <c r="AL15" s="11">
        <f t="shared" ca="1" si="0"/>
        <v>22</v>
      </c>
      <c r="AM15" s="11">
        <v>3</v>
      </c>
      <c r="AN15" s="11">
        <v>4</v>
      </c>
    </row>
    <row r="16" spans="1:40" ht="21" customHeight="1" x14ac:dyDescent="0.3">
      <c r="AK16" s="11">
        <f t="shared" ca="1" si="1"/>
        <v>4.7080824379694408E-2</v>
      </c>
      <c r="AL16" s="11">
        <f t="shared" ca="1" si="0"/>
        <v>31</v>
      </c>
      <c r="AM16" s="11">
        <v>3</v>
      </c>
      <c r="AN16" s="11">
        <v>5</v>
      </c>
    </row>
    <row r="17" spans="1:40" ht="21" customHeight="1" x14ac:dyDescent="0.3">
      <c r="A17" s="1" t="s">
        <v>16</v>
      </c>
      <c r="D17">
        <f ca="1">VLOOKUP(A18,$AL$5:$AN$36,2,FALSE)</f>
        <v>5</v>
      </c>
      <c r="E17" s="38" t="s">
        <v>34</v>
      </c>
      <c r="F17" s="38"/>
      <c r="G17" s="38"/>
      <c r="H17">
        <f ca="1">VLOOKUP(A18,$AL$5:$AN$36,3,FALSE)</f>
        <v>8</v>
      </c>
      <c r="I17" s="38" t="s">
        <v>35</v>
      </c>
      <c r="J17" s="38"/>
      <c r="K17" s="38"/>
      <c r="L17" s="38"/>
      <c r="AK17" s="11">
        <f t="shared" ca="1" si="1"/>
        <v>0.33220999346167945</v>
      </c>
      <c r="AL17" s="11">
        <f t="shared" ca="1" si="0"/>
        <v>19</v>
      </c>
      <c r="AM17" s="11">
        <v>3</v>
      </c>
      <c r="AN17" s="11">
        <v>6</v>
      </c>
    </row>
    <row r="18" spans="1:40" ht="21" customHeight="1" x14ac:dyDescent="0.3">
      <c r="A18" s="11">
        <v>5</v>
      </c>
      <c r="AK18" s="11">
        <f t="shared" ca="1" si="1"/>
        <v>7.6774844396051423E-2</v>
      </c>
      <c r="AL18" s="11">
        <f t="shared" ca="1" si="0"/>
        <v>30</v>
      </c>
      <c r="AM18" s="11">
        <v>3</v>
      </c>
      <c r="AN18" s="11">
        <v>7</v>
      </c>
    </row>
    <row r="19" spans="1:40" ht="21" customHeight="1" x14ac:dyDescent="0.3">
      <c r="AK19" s="11">
        <f t="shared" ca="1" si="1"/>
        <v>0.69117181924852444</v>
      </c>
      <c r="AL19" s="11">
        <f t="shared" ca="1" si="0"/>
        <v>8</v>
      </c>
      <c r="AM19" s="11">
        <v>3</v>
      </c>
      <c r="AN19" s="11">
        <v>8</v>
      </c>
    </row>
    <row r="20" spans="1:40" ht="21" customHeight="1" x14ac:dyDescent="0.3">
      <c r="A20" s="1" t="s">
        <v>20</v>
      </c>
      <c r="D20">
        <f ca="1">VLOOKUP(A21,$AL$5:$AN$36,2,FALSE)</f>
        <v>4</v>
      </c>
      <c r="E20" s="38" t="s">
        <v>36</v>
      </c>
      <c r="F20" s="38"/>
      <c r="G20">
        <f ca="1">VLOOKUP(A21,$AL$5:$AN$36,3,FALSE)</f>
        <v>2</v>
      </c>
      <c r="H20" s="38" t="s">
        <v>37</v>
      </c>
      <c r="I20" s="38"/>
      <c r="J20" s="38"/>
      <c r="AK20" s="11">
        <f t="shared" ca="1" si="1"/>
        <v>0.62229756315114892</v>
      </c>
      <c r="AL20" s="11">
        <f t="shared" ca="1" si="0"/>
        <v>11</v>
      </c>
      <c r="AM20" s="11">
        <v>3</v>
      </c>
      <c r="AN20" s="11">
        <v>9</v>
      </c>
    </row>
    <row r="21" spans="1:40" ht="21" customHeight="1" x14ac:dyDescent="0.3">
      <c r="A21" s="11">
        <v>6</v>
      </c>
      <c r="AK21" s="11">
        <f t="shared" ca="1" si="1"/>
        <v>0.76886761244554036</v>
      </c>
      <c r="AL21" s="11">
        <f t="shared" ca="1" si="0"/>
        <v>6</v>
      </c>
      <c r="AM21" s="11">
        <v>4</v>
      </c>
      <c r="AN21" s="11">
        <v>2</v>
      </c>
    </row>
    <row r="22" spans="1:40" ht="21" customHeight="1" x14ac:dyDescent="0.3">
      <c r="AK22" s="11">
        <f t="shared" ca="1" si="1"/>
        <v>0.37687409577166764</v>
      </c>
      <c r="AL22" s="11">
        <f t="shared" ca="1" si="0"/>
        <v>17</v>
      </c>
      <c r="AM22" s="11">
        <v>4</v>
      </c>
      <c r="AN22" s="11">
        <v>3</v>
      </c>
    </row>
    <row r="23" spans="1:40" ht="21" customHeight="1" x14ac:dyDescent="0.3">
      <c r="A23" s="1" t="s">
        <v>32</v>
      </c>
      <c r="D23">
        <f ca="1">VLOOKUP(A24,$AL$5:$AN$36,2,FALSE)</f>
        <v>3</v>
      </c>
      <c r="E23" s="38" t="s">
        <v>36</v>
      </c>
      <c r="F23" s="38"/>
      <c r="G23">
        <f ca="1">VLOOKUP(A24,$AL$5:$AN$36,3,FALSE)</f>
        <v>2</v>
      </c>
      <c r="H23" s="38" t="s">
        <v>37</v>
      </c>
      <c r="I23" s="38"/>
      <c r="J23" s="38"/>
      <c r="AK23" s="11">
        <f t="shared" ca="1" si="1"/>
        <v>0.19419151764190856</v>
      </c>
      <c r="AL23" s="11">
        <f t="shared" ca="1" si="0"/>
        <v>23</v>
      </c>
      <c r="AM23" s="11">
        <v>4</v>
      </c>
      <c r="AN23" s="11">
        <v>4</v>
      </c>
    </row>
    <row r="24" spans="1:40" ht="21" customHeight="1" x14ac:dyDescent="0.3">
      <c r="A24" s="11">
        <v>7</v>
      </c>
      <c r="AK24" s="11">
        <f t="shared" ca="1" si="1"/>
        <v>0.83645965140438827</v>
      </c>
      <c r="AL24" s="11">
        <f t="shared" ca="1" si="0"/>
        <v>4</v>
      </c>
      <c r="AM24" s="11">
        <v>4</v>
      </c>
      <c r="AN24" s="11">
        <v>5</v>
      </c>
    </row>
    <row r="25" spans="1:40" ht="21" customHeight="1" x14ac:dyDescent="0.3">
      <c r="AK25" s="11">
        <f t="shared" ca="1" si="1"/>
        <v>0.54605984777455263</v>
      </c>
      <c r="AL25" s="11">
        <f t="shared" ca="1" si="0"/>
        <v>14</v>
      </c>
      <c r="AM25" s="11">
        <v>4</v>
      </c>
      <c r="AN25" s="11">
        <v>6</v>
      </c>
    </row>
    <row r="26" spans="1:40" ht="21" customHeight="1" x14ac:dyDescent="0.3">
      <c r="A26" s="1" t="s">
        <v>13</v>
      </c>
      <c r="D26">
        <f ca="1">VLOOKUP(A27,$AL$5:$AN$36,2,FALSE)</f>
        <v>3</v>
      </c>
      <c r="E26" s="38" t="s">
        <v>36</v>
      </c>
      <c r="F26" s="38"/>
      <c r="G26">
        <f ca="1">VLOOKUP(A27,$AL$5:$AN$36,3,FALSE)</f>
        <v>8</v>
      </c>
      <c r="H26" s="38" t="s">
        <v>37</v>
      </c>
      <c r="I26" s="38"/>
      <c r="J26" s="38"/>
      <c r="AK26" s="11">
        <f t="shared" ca="1" si="1"/>
        <v>0.15200314953903593</v>
      </c>
      <c r="AL26" s="11">
        <f t="shared" ca="1" si="0"/>
        <v>24</v>
      </c>
      <c r="AM26" s="11">
        <v>4</v>
      </c>
      <c r="AN26" s="11">
        <v>7</v>
      </c>
    </row>
    <row r="27" spans="1:40" ht="21" customHeight="1" x14ac:dyDescent="0.3">
      <c r="A27" s="11">
        <v>8</v>
      </c>
      <c r="AK27" s="11">
        <f t="shared" ca="1" si="1"/>
        <v>0.66209052462454021</v>
      </c>
      <c r="AL27" s="11">
        <f t="shared" ca="1" si="0"/>
        <v>10</v>
      </c>
      <c r="AM27" s="11">
        <v>4</v>
      </c>
      <c r="AN27" s="11">
        <v>8</v>
      </c>
    </row>
    <row r="28" spans="1:40" ht="21" customHeight="1" x14ac:dyDescent="0.3">
      <c r="AK28" s="11">
        <f t="shared" ca="1" si="1"/>
        <v>0.55449210551217876</v>
      </c>
      <c r="AL28" s="11">
        <f t="shared" ca="1" si="0"/>
        <v>13</v>
      </c>
      <c r="AM28" s="11">
        <v>4</v>
      </c>
      <c r="AN28" s="11">
        <v>9</v>
      </c>
    </row>
    <row r="29" spans="1:40" ht="21" customHeight="1" x14ac:dyDescent="0.3">
      <c r="A29" s="1" t="s">
        <v>14</v>
      </c>
      <c r="D29">
        <f ca="1">VLOOKUP(A30,$AL$5:$AN$36,2,FALSE)</f>
        <v>5</v>
      </c>
      <c r="E29" s="38" t="s">
        <v>36</v>
      </c>
      <c r="F29" s="38"/>
      <c r="G29">
        <f ca="1">VLOOKUP(A30,$AL$5:$AN$36,3,FALSE)</f>
        <v>5</v>
      </c>
      <c r="H29" s="38" t="s">
        <v>37</v>
      </c>
      <c r="I29" s="38"/>
      <c r="J29" s="38"/>
      <c r="AK29" s="11">
        <f t="shared" ca="1" si="1"/>
        <v>0.94134043222856534</v>
      </c>
      <c r="AL29" s="11">
        <f t="shared" ca="1" si="0"/>
        <v>2</v>
      </c>
      <c r="AM29" s="11">
        <v>5</v>
      </c>
      <c r="AN29" s="11">
        <v>2</v>
      </c>
    </row>
    <row r="30" spans="1:40" ht="21" customHeight="1" x14ac:dyDescent="0.3">
      <c r="A30" s="11">
        <v>9</v>
      </c>
      <c r="AK30" s="11">
        <f t="shared" ca="1" si="1"/>
        <v>0.99937465388538949</v>
      </c>
      <c r="AL30" s="11">
        <f t="shared" ca="1" si="0"/>
        <v>1</v>
      </c>
      <c r="AM30" s="11">
        <v>5</v>
      </c>
      <c r="AN30" s="11">
        <v>3</v>
      </c>
    </row>
    <row r="31" spans="1:40" ht="21" customHeight="1" x14ac:dyDescent="0.3">
      <c r="AK31" s="11">
        <f t="shared" ca="1" si="1"/>
        <v>0.10458868656860587</v>
      </c>
      <c r="AL31" s="11">
        <f t="shared" ca="1" si="0"/>
        <v>28</v>
      </c>
      <c r="AM31" s="11">
        <v>5</v>
      </c>
      <c r="AN31" s="11">
        <v>4</v>
      </c>
    </row>
    <row r="32" spans="1:40" ht="21" customHeight="1" x14ac:dyDescent="0.3">
      <c r="A32" s="1" t="s">
        <v>3</v>
      </c>
      <c r="D32">
        <f ca="1">VLOOKUP(A33,$AL$5:$AN$36,2,FALSE)</f>
        <v>4</v>
      </c>
      <c r="E32" s="38" t="s">
        <v>36</v>
      </c>
      <c r="F32" s="38"/>
      <c r="G32">
        <f ca="1">VLOOKUP(A33,$AL$5:$AN$36,3,FALSE)</f>
        <v>8</v>
      </c>
      <c r="H32" s="38" t="s">
        <v>37</v>
      </c>
      <c r="I32" s="38"/>
      <c r="J32" s="38"/>
      <c r="AK32" s="11">
        <f t="shared" ca="1" si="1"/>
        <v>0.68157359304843179</v>
      </c>
      <c r="AL32" s="11">
        <f t="shared" ca="1" si="0"/>
        <v>9</v>
      </c>
      <c r="AM32" s="11">
        <v>5</v>
      </c>
      <c r="AN32" s="11">
        <v>5</v>
      </c>
    </row>
    <row r="33" spans="1:40" ht="21" customHeight="1" x14ac:dyDescent="0.3">
      <c r="A33" s="12">
        <v>10</v>
      </c>
      <c r="AK33" s="11">
        <f t="shared" ca="1" si="1"/>
        <v>0.59216419907594375</v>
      </c>
      <c r="AL33" s="11">
        <f t="shared" ca="1" si="0"/>
        <v>12</v>
      </c>
      <c r="AM33" s="11">
        <v>5</v>
      </c>
      <c r="AN33" s="11">
        <v>6</v>
      </c>
    </row>
    <row r="34" spans="1:40" ht="21" customHeight="1" x14ac:dyDescent="0.3">
      <c r="A34" s="1"/>
      <c r="AK34" s="11">
        <f t="shared" ca="1" si="1"/>
        <v>0.13255536291612879</v>
      </c>
      <c r="AL34" s="11">
        <f t="shared" ca="1" si="0"/>
        <v>26</v>
      </c>
      <c r="AM34" s="11">
        <v>5</v>
      </c>
      <c r="AN34" s="11">
        <v>7</v>
      </c>
    </row>
    <row r="35" spans="1:40" ht="21" customHeight="1" x14ac:dyDescent="0.3">
      <c r="A35" s="1"/>
      <c r="AK35" s="11">
        <f t="shared" ca="1" si="1"/>
        <v>0.773891423162269</v>
      </c>
      <c r="AL35" s="11">
        <f t="shared" ca="1" si="0"/>
        <v>5</v>
      </c>
      <c r="AM35" s="11">
        <v>5</v>
      </c>
      <c r="AN35" s="11">
        <v>8</v>
      </c>
    </row>
    <row r="36" spans="1:40" ht="25" customHeight="1" x14ac:dyDescent="0.3">
      <c r="D36" s="3" t="str">
        <f>IF(D1="","",D1)</f>
        <v>かけ算</v>
      </c>
      <c r="AE36" s="2" t="str">
        <f>IF(AE1="","",AE1)</f>
        <v>№</v>
      </c>
      <c r="AF36" s="2"/>
      <c r="AG36" s="39" t="str">
        <f>IF(AG1="","",AG1)</f>
        <v/>
      </c>
      <c r="AH36" s="39"/>
      <c r="AK36" s="11">
        <f t="shared" ca="1" si="1"/>
        <v>0.24305091791029243</v>
      </c>
      <c r="AL36" s="11">
        <f t="shared" ca="1" si="0"/>
        <v>21</v>
      </c>
      <c r="AM36" s="11">
        <v>5</v>
      </c>
      <c r="AN36" s="11">
        <v>9</v>
      </c>
    </row>
    <row r="37" spans="1:40" ht="25" customHeight="1" x14ac:dyDescent="0.3">
      <c r="D37" s="3"/>
      <c r="AM37" s="11">
        <v>6</v>
      </c>
      <c r="AN37" s="11">
        <v>2</v>
      </c>
    </row>
    <row r="38" spans="1:40" ht="25" customHeight="1" x14ac:dyDescent="0.3">
      <c r="E38" s="5" t="s">
        <v>2</v>
      </c>
      <c r="Q38" s="4" t="str">
        <f>IF(Q3="","",Q3)</f>
        <v>名前</v>
      </c>
      <c r="R38" s="2"/>
      <c r="S38" s="2"/>
      <c r="T38" s="2" t="str">
        <f>IF(T3="","",T3)</f>
        <v/>
      </c>
      <c r="U38" s="2"/>
      <c r="V38" s="2"/>
      <c r="W38" s="2"/>
      <c r="X38" s="2"/>
      <c r="Y38" s="2"/>
      <c r="Z38" s="2"/>
      <c r="AA38" s="2"/>
      <c r="AB38" s="2"/>
      <c r="AC38" s="2"/>
      <c r="AD38" s="2"/>
      <c r="AM38" s="11">
        <v>6</v>
      </c>
      <c r="AN38" s="11">
        <v>3</v>
      </c>
    </row>
    <row r="39" spans="1:40" ht="21" customHeight="1" x14ac:dyDescent="0.3">
      <c r="A39" t="str">
        <f t="shared" ref="A39:A68" si="2">IF(A4="","",A4)</f>
        <v/>
      </c>
      <c r="AM39" s="11">
        <v>6</v>
      </c>
      <c r="AN39" s="11">
        <v>4</v>
      </c>
    </row>
    <row r="40" spans="1:40" ht="21" customHeight="1" x14ac:dyDescent="0.3">
      <c r="A40" t="str">
        <f t="shared" si="2"/>
        <v>(1)</v>
      </c>
      <c r="D40">
        <f t="shared" ref="D40:E67" ca="1" si="3">IF(D5="","",D5)</f>
        <v>5</v>
      </c>
      <c r="E40" s="38" t="str">
        <f t="shared" si="3"/>
        <v>この</v>
      </c>
      <c r="F40" s="38"/>
      <c r="G40" s="38"/>
      <c r="H40">
        <f t="shared" ref="H40:I54" ca="1" si="4">IF(H5="","",H5)</f>
        <v>3</v>
      </c>
      <c r="I40" s="38" t="str">
        <f t="shared" si="4"/>
        <v>つぶん</v>
      </c>
      <c r="J40" s="38"/>
      <c r="K40" s="38"/>
      <c r="L40" s="38"/>
      <c r="M40" t="str">
        <f t="shared" ref="M40:S49" si="5">IF(M5="","",M5)</f>
        <v/>
      </c>
      <c r="N40" t="str">
        <f t="shared" si="5"/>
        <v/>
      </c>
      <c r="O40" t="str">
        <f t="shared" si="5"/>
        <v/>
      </c>
      <c r="P40" t="str">
        <f t="shared" si="5"/>
        <v/>
      </c>
      <c r="Q40" t="str">
        <f t="shared" si="5"/>
        <v/>
      </c>
      <c r="R40" t="str">
        <f t="shared" si="5"/>
        <v/>
      </c>
      <c r="S40" t="str">
        <f t="shared" si="5"/>
        <v/>
      </c>
      <c r="T40" s="6">
        <f ca="1">D40</f>
        <v>5</v>
      </c>
      <c r="U40" s="37" t="s">
        <v>39</v>
      </c>
      <c r="V40" s="37"/>
      <c r="W40" s="6">
        <f ca="1">H40</f>
        <v>3</v>
      </c>
      <c r="X40" s="36" t="s">
        <v>17</v>
      </c>
      <c r="Y40" s="36"/>
      <c r="Z40" s="40">
        <f ca="1">T40*W40</f>
        <v>15</v>
      </c>
      <c r="AA40" s="40"/>
      <c r="AB40" t="str">
        <f t="shared" ref="AB40:AE67" si="6">IF(AB5="","",AB5)</f>
        <v/>
      </c>
      <c r="AC40" t="str">
        <f t="shared" si="6"/>
        <v/>
      </c>
      <c r="AD40" t="str">
        <f t="shared" si="6"/>
        <v/>
      </c>
      <c r="AE40" t="str">
        <f t="shared" si="6"/>
        <v/>
      </c>
      <c r="AF40" s="40">
        <f ca="1">Z40</f>
        <v>15</v>
      </c>
      <c r="AG40" s="40"/>
      <c r="AH40" s="6" t="s">
        <v>69</v>
      </c>
      <c r="AM40" s="11">
        <v>6</v>
      </c>
      <c r="AN40" s="11">
        <v>5</v>
      </c>
    </row>
    <row r="41" spans="1:40" ht="21" customHeight="1" x14ac:dyDescent="0.3">
      <c r="A41" s="11">
        <f t="shared" si="2"/>
        <v>1</v>
      </c>
      <c r="D41" t="str">
        <f t="shared" si="3"/>
        <v/>
      </c>
      <c r="E41" t="str">
        <f t="shared" si="3"/>
        <v/>
      </c>
      <c r="H41" t="str">
        <f t="shared" si="4"/>
        <v/>
      </c>
      <c r="I41" t="str">
        <f t="shared" si="4"/>
        <v/>
      </c>
      <c r="M41" t="str">
        <f t="shared" si="5"/>
        <v/>
      </c>
      <c r="N41" t="str">
        <f t="shared" si="5"/>
        <v/>
      </c>
      <c r="O41" t="str">
        <f t="shared" si="5"/>
        <v/>
      </c>
      <c r="P41" t="str">
        <f t="shared" si="5"/>
        <v/>
      </c>
      <c r="Q41" t="str">
        <f t="shared" si="5"/>
        <v/>
      </c>
      <c r="R41" t="str">
        <f t="shared" si="5"/>
        <v/>
      </c>
      <c r="S41" t="str">
        <f t="shared" si="5"/>
        <v/>
      </c>
      <c r="T41" t="str">
        <f t="shared" ref="T41:AA42" si="7">IF(T6="","",T6)</f>
        <v/>
      </c>
      <c r="U41" t="str">
        <f t="shared" si="7"/>
        <v/>
      </c>
      <c r="V41" t="str">
        <f t="shared" si="7"/>
        <v/>
      </c>
      <c r="W41" t="str">
        <f t="shared" si="7"/>
        <v/>
      </c>
      <c r="X41" t="str">
        <f t="shared" si="7"/>
        <v/>
      </c>
      <c r="Y41" t="str">
        <f t="shared" si="7"/>
        <v/>
      </c>
      <c r="Z41" t="str">
        <f t="shared" si="7"/>
        <v/>
      </c>
      <c r="AA41" t="str">
        <f t="shared" si="7"/>
        <v/>
      </c>
      <c r="AB41" t="str">
        <f t="shared" si="6"/>
        <v/>
      </c>
      <c r="AC41" t="str">
        <f t="shared" si="6"/>
        <v/>
      </c>
      <c r="AD41" t="str">
        <f t="shared" si="6"/>
        <v/>
      </c>
      <c r="AE41" t="str">
        <f t="shared" si="6"/>
        <v/>
      </c>
      <c r="AF41" t="str">
        <f t="shared" ref="AF41:AI42" si="8">IF(AG6="","",AG6)</f>
        <v/>
      </c>
      <c r="AG41" t="str">
        <f t="shared" si="8"/>
        <v/>
      </c>
      <c r="AH41" t="str">
        <f t="shared" si="8"/>
        <v/>
      </c>
      <c r="AI41" t="str">
        <f t="shared" si="8"/>
        <v/>
      </c>
      <c r="AM41" s="11">
        <v>6</v>
      </c>
      <c r="AN41" s="11">
        <v>6</v>
      </c>
    </row>
    <row r="42" spans="1:40" ht="21" customHeight="1" x14ac:dyDescent="0.3">
      <c r="A42" t="str">
        <f t="shared" si="2"/>
        <v/>
      </c>
      <c r="D42" t="str">
        <f t="shared" si="3"/>
        <v/>
      </c>
      <c r="E42" t="str">
        <f t="shared" si="3"/>
        <v/>
      </c>
      <c r="H42" t="str">
        <f t="shared" si="4"/>
        <v/>
      </c>
      <c r="I42" t="str">
        <f t="shared" si="4"/>
        <v/>
      </c>
      <c r="M42" t="str">
        <f t="shared" si="5"/>
        <v/>
      </c>
      <c r="N42" t="str">
        <f t="shared" si="5"/>
        <v/>
      </c>
      <c r="O42" t="str">
        <f t="shared" si="5"/>
        <v/>
      </c>
      <c r="P42" t="str">
        <f t="shared" si="5"/>
        <v/>
      </c>
      <c r="Q42" t="str">
        <f t="shared" si="5"/>
        <v/>
      </c>
      <c r="R42" t="str">
        <f t="shared" si="5"/>
        <v/>
      </c>
      <c r="S42" t="str">
        <f t="shared" si="5"/>
        <v/>
      </c>
      <c r="T42" t="str">
        <f t="shared" si="7"/>
        <v/>
      </c>
      <c r="U42" t="str">
        <f t="shared" si="7"/>
        <v/>
      </c>
      <c r="V42" t="str">
        <f t="shared" si="7"/>
        <v/>
      </c>
      <c r="W42" t="str">
        <f t="shared" si="7"/>
        <v/>
      </c>
      <c r="X42" t="str">
        <f t="shared" si="7"/>
        <v/>
      </c>
      <c r="Y42" t="str">
        <f t="shared" si="7"/>
        <v/>
      </c>
      <c r="Z42" t="str">
        <f t="shared" si="7"/>
        <v/>
      </c>
      <c r="AA42" t="str">
        <f t="shared" si="7"/>
        <v/>
      </c>
      <c r="AB42" t="str">
        <f t="shared" si="6"/>
        <v/>
      </c>
      <c r="AC42" t="str">
        <f t="shared" si="6"/>
        <v/>
      </c>
      <c r="AD42" t="str">
        <f t="shared" si="6"/>
        <v/>
      </c>
      <c r="AE42" t="str">
        <f t="shared" si="6"/>
        <v/>
      </c>
      <c r="AF42" t="str">
        <f t="shared" si="8"/>
        <v/>
      </c>
      <c r="AG42" t="str">
        <f t="shared" si="8"/>
        <v/>
      </c>
      <c r="AH42" t="str">
        <f t="shared" si="8"/>
        <v/>
      </c>
      <c r="AI42" t="str">
        <f t="shared" si="8"/>
        <v/>
      </c>
      <c r="AM42" s="11">
        <v>6</v>
      </c>
      <c r="AN42" s="11">
        <v>7</v>
      </c>
    </row>
    <row r="43" spans="1:40" ht="21" customHeight="1" x14ac:dyDescent="0.3">
      <c r="A43" t="str">
        <f t="shared" si="2"/>
        <v>(2)</v>
      </c>
      <c r="D43">
        <f t="shared" ca="1" si="3"/>
        <v>5</v>
      </c>
      <c r="E43" s="38" t="str">
        <f t="shared" si="3"/>
        <v>この</v>
      </c>
      <c r="F43" s="38"/>
      <c r="G43" s="38"/>
      <c r="H43">
        <f t="shared" ca="1" si="4"/>
        <v>2</v>
      </c>
      <c r="I43" s="38" t="str">
        <f t="shared" si="4"/>
        <v>つぶん</v>
      </c>
      <c r="J43" s="38"/>
      <c r="K43" s="38"/>
      <c r="L43" s="38"/>
      <c r="M43" t="str">
        <f t="shared" si="5"/>
        <v/>
      </c>
      <c r="N43" t="str">
        <f t="shared" si="5"/>
        <v/>
      </c>
      <c r="O43" t="str">
        <f t="shared" si="5"/>
        <v/>
      </c>
      <c r="P43" t="str">
        <f t="shared" si="5"/>
        <v/>
      </c>
      <c r="Q43" t="str">
        <f t="shared" si="5"/>
        <v/>
      </c>
      <c r="R43" t="str">
        <f t="shared" si="5"/>
        <v/>
      </c>
      <c r="S43" t="str">
        <f t="shared" si="5"/>
        <v/>
      </c>
      <c r="T43" s="6">
        <f ca="1">D43</f>
        <v>5</v>
      </c>
      <c r="U43" s="37" t="s">
        <v>39</v>
      </c>
      <c r="V43" s="37"/>
      <c r="W43" s="6">
        <f ca="1">H43</f>
        <v>2</v>
      </c>
      <c r="X43" s="36" t="s">
        <v>17</v>
      </c>
      <c r="Y43" s="36"/>
      <c r="Z43" s="40">
        <f ca="1">T43*W43</f>
        <v>10</v>
      </c>
      <c r="AA43" s="40"/>
      <c r="AB43" t="str">
        <f t="shared" si="6"/>
        <v/>
      </c>
      <c r="AC43" t="str">
        <f t="shared" si="6"/>
        <v/>
      </c>
      <c r="AD43" t="str">
        <f t="shared" si="6"/>
        <v/>
      </c>
      <c r="AE43" t="str">
        <f t="shared" si="6"/>
        <v/>
      </c>
      <c r="AF43" s="40">
        <f ca="1">Z43</f>
        <v>10</v>
      </c>
      <c r="AG43" s="40"/>
      <c r="AH43" s="6" t="s">
        <v>69</v>
      </c>
      <c r="AM43" s="11">
        <v>6</v>
      </c>
      <c r="AN43" s="11">
        <v>8</v>
      </c>
    </row>
    <row r="44" spans="1:40" ht="21" customHeight="1" x14ac:dyDescent="0.3">
      <c r="A44" s="11">
        <f t="shared" si="2"/>
        <v>2</v>
      </c>
      <c r="D44" t="str">
        <f t="shared" si="3"/>
        <v/>
      </c>
      <c r="E44" t="str">
        <f t="shared" si="3"/>
        <v/>
      </c>
      <c r="H44" t="str">
        <f t="shared" si="4"/>
        <v/>
      </c>
      <c r="I44" t="str">
        <f t="shared" si="4"/>
        <v/>
      </c>
      <c r="M44" t="str">
        <f t="shared" si="5"/>
        <v/>
      </c>
      <c r="N44" t="str">
        <f t="shared" si="5"/>
        <v/>
      </c>
      <c r="O44" t="str">
        <f t="shared" si="5"/>
        <v/>
      </c>
      <c r="P44" t="str">
        <f t="shared" si="5"/>
        <v/>
      </c>
      <c r="Q44" t="str">
        <f t="shared" si="5"/>
        <v/>
      </c>
      <c r="R44" t="str">
        <f t="shared" si="5"/>
        <v/>
      </c>
      <c r="S44" t="str">
        <f t="shared" si="5"/>
        <v/>
      </c>
      <c r="T44" t="str">
        <f t="shared" ref="T44:AA45" si="9">IF(T9="","",T9)</f>
        <v/>
      </c>
      <c r="U44" t="str">
        <f t="shared" si="9"/>
        <v/>
      </c>
      <c r="V44" t="str">
        <f t="shared" si="9"/>
        <v/>
      </c>
      <c r="W44" t="str">
        <f t="shared" si="9"/>
        <v/>
      </c>
      <c r="X44" t="str">
        <f t="shared" si="9"/>
        <v/>
      </c>
      <c r="Y44" t="str">
        <f t="shared" si="9"/>
        <v/>
      </c>
      <c r="Z44" t="str">
        <f t="shared" si="9"/>
        <v/>
      </c>
      <c r="AA44" t="str">
        <f t="shared" si="9"/>
        <v/>
      </c>
      <c r="AB44" t="str">
        <f t="shared" si="6"/>
        <v/>
      </c>
      <c r="AC44" t="str">
        <f t="shared" si="6"/>
        <v/>
      </c>
      <c r="AD44" t="str">
        <f t="shared" si="6"/>
        <v/>
      </c>
      <c r="AE44" t="str">
        <f t="shared" si="6"/>
        <v/>
      </c>
      <c r="AF44" t="str">
        <f t="shared" ref="AF44:AI45" si="10">IF(AG9="","",AG9)</f>
        <v/>
      </c>
      <c r="AG44" t="str">
        <f t="shared" si="10"/>
        <v/>
      </c>
      <c r="AH44" t="str">
        <f t="shared" si="10"/>
        <v/>
      </c>
      <c r="AI44" t="str">
        <f t="shared" si="10"/>
        <v/>
      </c>
      <c r="AM44" s="11">
        <v>6</v>
      </c>
      <c r="AN44" s="11">
        <v>9</v>
      </c>
    </row>
    <row r="45" spans="1:40" ht="21" customHeight="1" x14ac:dyDescent="0.3">
      <c r="A45" t="str">
        <f t="shared" si="2"/>
        <v/>
      </c>
      <c r="D45" t="str">
        <f t="shared" si="3"/>
        <v/>
      </c>
      <c r="E45" t="str">
        <f t="shared" si="3"/>
        <v/>
      </c>
      <c r="H45" t="str">
        <f t="shared" si="4"/>
        <v/>
      </c>
      <c r="I45" t="str">
        <f t="shared" si="4"/>
        <v/>
      </c>
      <c r="M45" t="str">
        <f t="shared" si="5"/>
        <v/>
      </c>
      <c r="N45" t="str">
        <f t="shared" si="5"/>
        <v/>
      </c>
      <c r="O45" t="str">
        <f t="shared" si="5"/>
        <v/>
      </c>
      <c r="P45" t="str">
        <f t="shared" si="5"/>
        <v/>
      </c>
      <c r="Q45" t="str">
        <f t="shared" si="5"/>
        <v/>
      </c>
      <c r="R45" t="str">
        <f t="shared" si="5"/>
        <v/>
      </c>
      <c r="S45" t="str">
        <f t="shared" si="5"/>
        <v/>
      </c>
      <c r="T45" t="str">
        <f t="shared" si="9"/>
        <v/>
      </c>
      <c r="U45" t="str">
        <f t="shared" si="9"/>
        <v/>
      </c>
      <c r="V45" t="str">
        <f t="shared" si="9"/>
        <v/>
      </c>
      <c r="W45" t="str">
        <f t="shared" si="9"/>
        <v/>
      </c>
      <c r="X45" t="str">
        <f t="shared" si="9"/>
        <v/>
      </c>
      <c r="Y45" t="str">
        <f t="shared" si="9"/>
        <v/>
      </c>
      <c r="Z45" t="str">
        <f t="shared" si="9"/>
        <v/>
      </c>
      <c r="AA45" t="str">
        <f t="shared" si="9"/>
        <v/>
      </c>
      <c r="AB45" t="str">
        <f t="shared" si="6"/>
        <v/>
      </c>
      <c r="AC45" t="str">
        <f t="shared" si="6"/>
        <v/>
      </c>
      <c r="AD45" t="str">
        <f t="shared" si="6"/>
        <v/>
      </c>
      <c r="AE45" t="str">
        <f t="shared" si="6"/>
        <v/>
      </c>
      <c r="AF45" t="str">
        <f t="shared" si="10"/>
        <v/>
      </c>
      <c r="AG45" t="str">
        <f t="shared" si="10"/>
        <v/>
      </c>
      <c r="AH45" t="str">
        <f t="shared" si="10"/>
        <v/>
      </c>
      <c r="AI45" t="str">
        <f t="shared" si="10"/>
        <v/>
      </c>
      <c r="AM45" s="11">
        <v>7</v>
      </c>
      <c r="AN45" s="11">
        <v>2</v>
      </c>
    </row>
    <row r="46" spans="1:40" ht="21" customHeight="1" x14ac:dyDescent="0.3">
      <c r="A46" t="str">
        <f t="shared" si="2"/>
        <v>(3)</v>
      </c>
      <c r="D46">
        <f t="shared" ca="1" si="3"/>
        <v>2</v>
      </c>
      <c r="E46" s="38" t="str">
        <f t="shared" si="3"/>
        <v>この</v>
      </c>
      <c r="F46" s="38"/>
      <c r="G46" s="38"/>
      <c r="H46">
        <f t="shared" ca="1" si="4"/>
        <v>7</v>
      </c>
      <c r="I46" s="38" t="str">
        <f t="shared" si="4"/>
        <v>つぶん</v>
      </c>
      <c r="J46" s="38"/>
      <c r="K46" s="38"/>
      <c r="L46" s="38"/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s="6">
        <f ca="1">D46</f>
        <v>2</v>
      </c>
      <c r="U46" s="37" t="s">
        <v>39</v>
      </c>
      <c r="V46" s="37"/>
      <c r="W46" s="6">
        <f ca="1">H46</f>
        <v>7</v>
      </c>
      <c r="X46" s="36" t="s">
        <v>17</v>
      </c>
      <c r="Y46" s="36"/>
      <c r="Z46" s="40">
        <f ca="1">T46*W46</f>
        <v>14</v>
      </c>
      <c r="AA46" s="40"/>
      <c r="AB46" t="str">
        <f t="shared" si="6"/>
        <v/>
      </c>
      <c r="AC46" t="str">
        <f t="shared" si="6"/>
        <v/>
      </c>
      <c r="AD46" t="str">
        <f t="shared" si="6"/>
        <v/>
      </c>
      <c r="AE46" t="str">
        <f t="shared" si="6"/>
        <v/>
      </c>
      <c r="AF46" s="40">
        <f ca="1">Z46</f>
        <v>14</v>
      </c>
      <c r="AG46" s="40"/>
      <c r="AH46" s="6" t="s">
        <v>69</v>
      </c>
      <c r="AM46" s="11">
        <v>7</v>
      </c>
      <c r="AN46" s="11">
        <v>3</v>
      </c>
    </row>
    <row r="47" spans="1:40" ht="21" customHeight="1" x14ac:dyDescent="0.3">
      <c r="A47" s="11">
        <f t="shared" si="2"/>
        <v>3</v>
      </c>
      <c r="D47" t="str">
        <f t="shared" si="3"/>
        <v/>
      </c>
      <c r="E47" t="str">
        <f t="shared" si="3"/>
        <v/>
      </c>
      <c r="H47" t="str">
        <f t="shared" si="4"/>
        <v/>
      </c>
      <c r="I47" t="str">
        <f t="shared" si="4"/>
        <v/>
      </c>
      <c r="M47" t="str">
        <f t="shared" si="5"/>
        <v/>
      </c>
      <c r="N47" t="str">
        <f t="shared" si="5"/>
        <v/>
      </c>
      <c r="O47" t="str">
        <f t="shared" si="5"/>
        <v/>
      </c>
      <c r="P47" t="str">
        <f t="shared" si="5"/>
        <v/>
      </c>
      <c r="Q47" t="str">
        <f t="shared" si="5"/>
        <v/>
      </c>
      <c r="R47" t="str">
        <f t="shared" si="5"/>
        <v/>
      </c>
      <c r="S47" t="str">
        <f t="shared" si="5"/>
        <v/>
      </c>
      <c r="T47" t="str">
        <f t="shared" ref="T47:AA48" si="11">IF(T12="","",T12)</f>
        <v/>
      </c>
      <c r="U47" t="str">
        <f t="shared" si="11"/>
        <v/>
      </c>
      <c r="V47" t="str">
        <f t="shared" si="11"/>
        <v/>
      </c>
      <c r="W47" t="str">
        <f t="shared" si="11"/>
        <v/>
      </c>
      <c r="X47" t="str">
        <f t="shared" si="11"/>
        <v/>
      </c>
      <c r="Y47" t="str">
        <f t="shared" si="11"/>
        <v/>
      </c>
      <c r="Z47" t="str">
        <f t="shared" si="11"/>
        <v/>
      </c>
      <c r="AA47" t="str">
        <f t="shared" si="11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ref="AF47:AI48" si="12">IF(AG12="","",AG12)</f>
        <v/>
      </c>
      <c r="AG47" t="str">
        <f t="shared" si="12"/>
        <v/>
      </c>
      <c r="AH47" t="str">
        <f t="shared" si="12"/>
        <v/>
      </c>
      <c r="AI47" t="str">
        <f t="shared" si="12"/>
        <v/>
      </c>
      <c r="AM47" s="11">
        <v>7</v>
      </c>
      <c r="AN47" s="11">
        <v>4</v>
      </c>
    </row>
    <row r="48" spans="1:40" ht="21" customHeight="1" x14ac:dyDescent="0.3">
      <c r="A48" t="str">
        <f t="shared" si="2"/>
        <v/>
      </c>
      <c r="D48" t="str">
        <f t="shared" si="3"/>
        <v/>
      </c>
      <c r="E48" t="str">
        <f t="shared" si="3"/>
        <v/>
      </c>
      <c r="H48" t="str">
        <f t="shared" si="4"/>
        <v/>
      </c>
      <c r="I48" t="str">
        <f t="shared" si="4"/>
        <v/>
      </c>
      <c r="M48" t="str">
        <f t="shared" si="5"/>
        <v/>
      </c>
      <c r="N48" t="str">
        <f t="shared" si="5"/>
        <v/>
      </c>
      <c r="O48" t="str">
        <f t="shared" si="5"/>
        <v/>
      </c>
      <c r="P48" t="str">
        <f t="shared" si="5"/>
        <v/>
      </c>
      <c r="Q48" t="str">
        <f t="shared" si="5"/>
        <v/>
      </c>
      <c r="R48" t="str">
        <f t="shared" si="5"/>
        <v/>
      </c>
      <c r="S48" t="str">
        <f t="shared" si="5"/>
        <v/>
      </c>
      <c r="T48" t="str">
        <f t="shared" si="11"/>
        <v/>
      </c>
      <c r="U48" t="str">
        <f t="shared" si="11"/>
        <v/>
      </c>
      <c r="V48" t="str">
        <f t="shared" si="11"/>
        <v/>
      </c>
      <c r="W48" t="str">
        <f t="shared" si="11"/>
        <v/>
      </c>
      <c r="X48" t="str">
        <f t="shared" si="11"/>
        <v/>
      </c>
      <c r="Y48" t="str">
        <f t="shared" si="11"/>
        <v/>
      </c>
      <c r="Z48" t="str">
        <f t="shared" si="11"/>
        <v/>
      </c>
      <c r="AA48" t="str">
        <f t="shared" si="11"/>
        <v/>
      </c>
      <c r="AB48" t="str">
        <f t="shared" si="6"/>
        <v/>
      </c>
      <c r="AC48" t="str">
        <f t="shared" si="6"/>
        <v/>
      </c>
      <c r="AD48" t="str">
        <f t="shared" si="6"/>
        <v/>
      </c>
      <c r="AE48" t="str">
        <f t="shared" si="6"/>
        <v/>
      </c>
      <c r="AF48" t="str">
        <f t="shared" si="12"/>
        <v/>
      </c>
      <c r="AG48" t="str">
        <f t="shared" si="12"/>
        <v/>
      </c>
      <c r="AH48" t="str">
        <f t="shared" si="12"/>
        <v/>
      </c>
      <c r="AI48" t="str">
        <f t="shared" si="12"/>
        <v/>
      </c>
      <c r="AM48" s="11">
        <v>7</v>
      </c>
      <c r="AN48" s="11">
        <v>5</v>
      </c>
    </row>
    <row r="49" spans="1:40" ht="21" customHeight="1" x14ac:dyDescent="0.3">
      <c r="A49" t="str">
        <f t="shared" si="2"/>
        <v>(4)</v>
      </c>
      <c r="D49">
        <f t="shared" ca="1" si="3"/>
        <v>4</v>
      </c>
      <c r="E49" s="38" t="str">
        <f t="shared" si="3"/>
        <v>この</v>
      </c>
      <c r="F49" s="38"/>
      <c r="G49" s="38"/>
      <c r="H49">
        <f t="shared" ca="1" si="4"/>
        <v>5</v>
      </c>
      <c r="I49" s="38" t="str">
        <f t="shared" si="4"/>
        <v>つぶん</v>
      </c>
      <c r="J49" s="38"/>
      <c r="K49" s="38"/>
      <c r="L49" s="38"/>
      <c r="M49" t="str">
        <f t="shared" si="5"/>
        <v/>
      </c>
      <c r="N49" t="str">
        <f t="shared" si="5"/>
        <v/>
      </c>
      <c r="O49" t="str">
        <f t="shared" si="5"/>
        <v/>
      </c>
      <c r="P49" t="str">
        <f t="shared" si="5"/>
        <v/>
      </c>
      <c r="Q49" t="str">
        <f t="shared" si="5"/>
        <v/>
      </c>
      <c r="R49" t="str">
        <f t="shared" si="5"/>
        <v/>
      </c>
      <c r="S49" t="str">
        <f t="shared" si="5"/>
        <v/>
      </c>
      <c r="T49" s="6">
        <f ca="1">D49</f>
        <v>4</v>
      </c>
      <c r="U49" s="37" t="s">
        <v>39</v>
      </c>
      <c r="V49" s="37"/>
      <c r="W49" s="6">
        <f ca="1">H49</f>
        <v>5</v>
      </c>
      <c r="X49" s="36" t="s">
        <v>17</v>
      </c>
      <c r="Y49" s="36"/>
      <c r="Z49" s="40">
        <f ca="1">T49*W49</f>
        <v>20</v>
      </c>
      <c r="AA49" s="40"/>
      <c r="AB49" t="str">
        <f t="shared" si="6"/>
        <v/>
      </c>
      <c r="AC49" t="str">
        <f t="shared" si="6"/>
        <v/>
      </c>
      <c r="AD49" t="str">
        <f t="shared" si="6"/>
        <v/>
      </c>
      <c r="AE49" t="str">
        <f t="shared" si="6"/>
        <v/>
      </c>
      <c r="AF49" s="40">
        <f ca="1">Z49</f>
        <v>20</v>
      </c>
      <c r="AG49" s="40"/>
      <c r="AH49" s="6" t="s">
        <v>69</v>
      </c>
      <c r="AM49" s="11">
        <v>7</v>
      </c>
      <c r="AN49" s="11">
        <v>6</v>
      </c>
    </row>
    <row r="50" spans="1:40" ht="21" customHeight="1" x14ac:dyDescent="0.3">
      <c r="A50" s="11">
        <f t="shared" si="2"/>
        <v>4</v>
      </c>
      <c r="D50" t="str">
        <f t="shared" si="3"/>
        <v/>
      </c>
      <c r="E50" t="str">
        <f t="shared" si="3"/>
        <v/>
      </c>
      <c r="H50" t="str">
        <f t="shared" si="4"/>
        <v/>
      </c>
      <c r="I50" t="str">
        <f t="shared" si="4"/>
        <v/>
      </c>
      <c r="M50" t="str">
        <f t="shared" ref="M50:S59" si="13">IF(M15="","",M15)</f>
        <v/>
      </c>
      <c r="N50" t="str">
        <f t="shared" si="13"/>
        <v/>
      </c>
      <c r="O50" t="str">
        <f t="shared" si="13"/>
        <v/>
      </c>
      <c r="P50" t="str">
        <f t="shared" si="13"/>
        <v/>
      </c>
      <c r="Q50" t="str">
        <f t="shared" si="13"/>
        <v/>
      </c>
      <c r="R50" t="str">
        <f t="shared" si="13"/>
        <v/>
      </c>
      <c r="S50" t="str">
        <f t="shared" si="13"/>
        <v/>
      </c>
      <c r="T50" t="str">
        <f t="shared" ref="T50:AA51" si="14">IF(T15="","",T15)</f>
        <v/>
      </c>
      <c r="U50" t="str">
        <f t="shared" si="14"/>
        <v/>
      </c>
      <c r="V50" t="str">
        <f t="shared" si="14"/>
        <v/>
      </c>
      <c r="W50" t="str">
        <f t="shared" si="14"/>
        <v/>
      </c>
      <c r="X50" t="str">
        <f t="shared" si="14"/>
        <v/>
      </c>
      <c r="Y50" t="str">
        <f t="shared" si="14"/>
        <v/>
      </c>
      <c r="Z50" t="str">
        <f t="shared" si="14"/>
        <v/>
      </c>
      <c r="AA50" t="str">
        <f t="shared" si="14"/>
        <v/>
      </c>
      <c r="AB50" t="str">
        <f t="shared" si="6"/>
        <v/>
      </c>
      <c r="AC50" t="str">
        <f t="shared" si="6"/>
        <v/>
      </c>
      <c r="AD50" t="str">
        <f t="shared" si="6"/>
        <v/>
      </c>
      <c r="AE50" t="str">
        <f t="shared" si="6"/>
        <v/>
      </c>
      <c r="AF50" t="str">
        <f t="shared" ref="AF50:AI51" si="15">IF(AG15="","",AG15)</f>
        <v/>
      </c>
      <c r="AG50" t="str">
        <f t="shared" si="15"/>
        <v/>
      </c>
      <c r="AH50" t="str">
        <f t="shared" si="15"/>
        <v/>
      </c>
      <c r="AI50" t="str">
        <f t="shared" si="15"/>
        <v/>
      </c>
      <c r="AM50" s="11">
        <v>7</v>
      </c>
      <c r="AN50" s="11">
        <v>7</v>
      </c>
    </row>
    <row r="51" spans="1:40" ht="21" customHeight="1" x14ac:dyDescent="0.3">
      <c r="A51" t="str">
        <f t="shared" si="2"/>
        <v/>
      </c>
      <c r="D51" t="str">
        <f t="shared" si="3"/>
        <v/>
      </c>
      <c r="E51" t="str">
        <f t="shared" si="3"/>
        <v/>
      </c>
      <c r="H51" t="str">
        <f t="shared" si="4"/>
        <v/>
      </c>
      <c r="I51" t="str">
        <f t="shared" si="4"/>
        <v/>
      </c>
      <c r="M51" t="str">
        <f t="shared" si="13"/>
        <v/>
      </c>
      <c r="N51" t="str">
        <f t="shared" si="13"/>
        <v/>
      </c>
      <c r="O51" t="str">
        <f t="shared" si="13"/>
        <v/>
      </c>
      <c r="P51" t="str">
        <f t="shared" si="13"/>
        <v/>
      </c>
      <c r="Q51" t="str">
        <f t="shared" si="13"/>
        <v/>
      </c>
      <c r="R51" t="str">
        <f t="shared" si="13"/>
        <v/>
      </c>
      <c r="S51" t="str">
        <f t="shared" si="13"/>
        <v/>
      </c>
      <c r="T51" t="str">
        <f t="shared" si="14"/>
        <v/>
      </c>
      <c r="U51" t="str">
        <f t="shared" si="14"/>
        <v/>
      </c>
      <c r="V51" t="str">
        <f t="shared" si="14"/>
        <v/>
      </c>
      <c r="W51" t="str">
        <f t="shared" si="14"/>
        <v/>
      </c>
      <c r="X51" t="str">
        <f t="shared" si="14"/>
        <v/>
      </c>
      <c r="Y51" t="str">
        <f t="shared" si="14"/>
        <v/>
      </c>
      <c r="Z51" t="str">
        <f t="shared" si="14"/>
        <v/>
      </c>
      <c r="AA51" t="str">
        <f t="shared" si="14"/>
        <v/>
      </c>
      <c r="AB51" t="str">
        <f t="shared" si="6"/>
        <v/>
      </c>
      <c r="AC51" t="str">
        <f t="shared" si="6"/>
        <v/>
      </c>
      <c r="AD51" t="str">
        <f t="shared" si="6"/>
        <v/>
      </c>
      <c r="AE51" t="str">
        <f t="shared" si="6"/>
        <v/>
      </c>
      <c r="AF51" t="str">
        <f t="shared" si="15"/>
        <v/>
      </c>
      <c r="AG51" t="str">
        <f t="shared" si="15"/>
        <v/>
      </c>
      <c r="AH51" t="str">
        <f t="shared" si="15"/>
        <v/>
      </c>
      <c r="AI51" t="str">
        <f t="shared" si="15"/>
        <v/>
      </c>
      <c r="AM51" s="11">
        <v>7</v>
      </c>
      <c r="AN51" s="11">
        <v>8</v>
      </c>
    </row>
    <row r="52" spans="1:40" ht="21" customHeight="1" x14ac:dyDescent="0.3">
      <c r="A52" t="str">
        <f t="shared" si="2"/>
        <v>(5)</v>
      </c>
      <c r="D52">
        <f t="shared" ca="1" si="3"/>
        <v>5</v>
      </c>
      <c r="E52" s="38" t="str">
        <f t="shared" si="3"/>
        <v>この</v>
      </c>
      <c r="F52" s="38"/>
      <c r="G52" s="38"/>
      <c r="H52">
        <f t="shared" ca="1" si="4"/>
        <v>8</v>
      </c>
      <c r="I52" s="38" t="str">
        <f t="shared" si="4"/>
        <v>つぶん</v>
      </c>
      <c r="J52" s="38"/>
      <c r="K52" s="38"/>
      <c r="L52" s="38"/>
      <c r="M52" t="str">
        <f t="shared" si="13"/>
        <v/>
      </c>
      <c r="N52" t="str">
        <f t="shared" si="13"/>
        <v/>
      </c>
      <c r="O52" t="str">
        <f t="shared" si="13"/>
        <v/>
      </c>
      <c r="P52" t="str">
        <f t="shared" si="13"/>
        <v/>
      </c>
      <c r="Q52" t="str">
        <f t="shared" si="13"/>
        <v/>
      </c>
      <c r="R52" t="str">
        <f t="shared" si="13"/>
        <v/>
      </c>
      <c r="S52" t="str">
        <f t="shared" si="13"/>
        <v/>
      </c>
      <c r="T52" s="6">
        <f ca="1">D52</f>
        <v>5</v>
      </c>
      <c r="U52" s="37" t="s">
        <v>39</v>
      </c>
      <c r="V52" s="37"/>
      <c r="W52" s="6">
        <f ca="1">H52</f>
        <v>8</v>
      </c>
      <c r="X52" s="36" t="s">
        <v>17</v>
      </c>
      <c r="Y52" s="36"/>
      <c r="Z52" s="40">
        <f ca="1">T52*W52</f>
        <v>40</v>
      </c>
      <c r="AA52" s="40"/>
      <c r="AB52" t="str">
        <f t="shared" si="6"/>
        <v/>
      </c>
      <c r="AC52" t="str">
        <f t="shared" si="6"/>
        <v/>
      </c>
      <c r="AD52" t="str">
        <f t="shared" si="6"/>
        <v/>
      </c>
      <c r="AE52" t="str">
        <f t="shared" si="6"/>
        <v/>
      </c>
      <c r="AF52" s="40">
        <f ca="1">Z52</f>
        <v>40</v>
      </c>
      <c r="AG52" s="40"/>
      <c r="AH52" s="6" t="s">
        <v>69</v>
      </c>
      <c r="AM52" s="11">
        <v>7</v>
      </c>
      <c r="AN52" s="11">
        <v>9</v>
      </c>
    </row>
    <row r="53" spans="1:40" ht="21" customHeight="1" x14ac:dyDescent="0.3">
      <c r="A53" s="11">
        <f t="shared" si="2"/>
        <v>5</v>
      </c>
      <c r="D53" t="str">
        <f t="shared" si="3"/>
        <v/>
      </c>
      <c r="E53" t="str">
        <f t="shared" si="3"/>
        <v/>
      </c>
      <c r="H53" t="str">
        <f t="shared" si="4"/>
        <v/>
      </c>
      <c r="I53" t="str">
        <f t="shared" si="4"/>
        <v/>
      </c>
      <c r="J53" t="str">
        <f t="shared" ref="J53:L54" si="16">IF(J18="","",J18)</f>
        <v/>
      </c>
      <c r="K53" t="str">
        <f t="shared" si="16"/>
        <v/>
      </c>
      <c r="L53" t="str">
        <f t="shared" si="16"/>
        <v/>
      </c>
      <c r="M53" t="str">
        <f t="shared" si="13"/>
        <v/>
      </c>
      <c r="N53" t="str">
        <f t="shared" si="13"/>
        <v/>
      </c>
      <c r="O53" t="str">
        <f t="shared" si="13"/>
        <v/>
      </c>
      <c r="P53" t="str">
        <f t="shared" si="13"/>
        <v/>
      </c>
      <c r="Q53" t="str">
        <f t="shared" si="13"/>
        <v/>
      </c>
      <c r="R53" t="str">
        <f t="shared" si="13"/>
        <v/>
      </c>
      <c r="S53" t="str">
        <f t="shared" si="13"/>
        <v/>
      </c>
      <c r="T53" t="str">
        <f t="shared" ref="T53:AA54" si="17">IF(T18="","",T18)</f>
        <v/>
      </c>
      <c r="U53" t="str">
        <f t="shared" si="17"/>
        <v/>
      </c>
      <c r="V53" t="str">
        <f t="shared" si="17"/>
        <v/>
      </c>
      <c r="W53" t="str">
        <f t="shared" si="17"/>
        <v/>
      </c>
      <c r="X53" t="str">
        <f t="shared" si="17"/>
        <v/>
      </c>
      <c r="Y53" t="str">
        <f t="shared" si="17"/>
        <v/>
      </c>
      <c r="Z53" t="str">
        <f t="shared" si="17"/>
        <v/>
      </c>
      <c r="AA53" t="str">
        <f t="shared" si="17"/>
        <v/>
      </c>
      <c r="AB53" t="str">
        <f t="shared" si="6"/>
        <v/>
      </c>
      <c r="AC53" t="str">
        <f t="shared" si="6"/>
        <v/>
      </c>
      <c r="AD53" t="str">
        <f t="shared" si="6"/>
        <v/>
      </c>
      <c r="AE53" t="str">
        <f t="shared" si="6"/>
        <v/>
      </c>
      <c r="AF53" t="str">
        <f t="shared" ref="AF53:AI54" si="18">IF(AG18="","",AG18)</f>
        <v/>
      </c>
      <c r="AG53" t="str">
        <f t="shared" si="18"/>
        <v/>
      </c>
      <c r="AH53" t="str">
        <f t="shared" si="18"/>
        <v/>
      </c>
      <c r="AI53" t="str">
        <f t="shared" si="18"/>
        <v/>
      </c>
      <c r="AM53" s="11">
        <v>8</v>
      </c>
      <c r="AN53" s="11">
        <v>2</v>
      </c>
    </row>
    <row r="54" spans="1:40" ht="21" customHeight="1" x14ac:dyDescent="0.3">
      <c r="A54" t="str">
        <f t="shared" si="2"/>
        <v/>
      </c>
      <c r="D54" t="str">
        <f t="shared" si="3"/>
        <v/>
      </c>
      <c r="E54" t="str">
        <f t="shared" si="3"/>
        <v/>
      </c>
      <c r="H54" t="str">
        <f t="shared" si="4"/>
        <v/>
      </c>
      <c r="I54" t="str">
        <f t="shared" si="4"/>
        <v/>
      </c>
      <c r="J54" t="str">
        <f t="shared" si="16"/>
        <v/>
      </c>
      <c r="K54" t="str">
        <f t="shared" si="16"/>
        <v/>
      </c>
      <c r="L54" t="str">
        <f t="shared" si="16"/>
        <v/>
      </c>
      <c r="M54" t="str">
        <f t="shared" si="13"/>
        <v/>
      </c>
      <c r="N54" t="str">
        <f t="shared" si="13"/>
        <v/>
      </c>
      <c r="O54" t="str">
        <f t="shared" si="13"/>
        <v/>
      </c>
      <c r="P54" t="str">
        <f t="shared" si="13"/>
        <v/>
      </c>
      <c r="Q54" t="str">
        <f t="shared" si="13"/>
        <v/>
      </c>
      <c r="R54" t="str">
        <f t="shared" si="13"/>
        <v/>
      </c>
      <c r="S54" t="str">
        <f t="shared" si="13"/>
        <v/>
      </c>
      <c r="T54" t="str">
        <f t="shared" si="17"/>
        <v/>
      </c>
      <c r="U54" t="str">
        <f t="shared" si="17"/>
        <v/>
      </c>
      <c r="V54" t="str">
        <f t="shared" si="17"/>
        <v/>
      </c>
      <c r="W54" t="str">
        <f t="shared" si="17"/>
        <v/>
      </c>
      <c r="X54" t="str">
        <f t="shared" si="17"/>
        <v/>
      </c>
      <c r="Y54" t="str">
        <f t="shared" si="17"/>
        <v/>
      </c>
      <c r="Z54" t="str">
        <f t="shared" si="17"/>
        <v/>
      </c>
      <c r="AA54" t="str">
        <f t="shared" si="17"/>
        <v/>
      </c>
      <c r="AB54" t="str">
        <f t="shared" si="6"/>
        <v/>
      </c>
      <c r="AC54" t="str">
        <f t="shared" si="6"/>
        <v/>
      </c>
      <c r="AD54" t="str">
        <f t="shared" si="6"/>
        <v/>
      </c>
      <c r="AE54" t="str">
        <f t="shared" si="6"/>
        <v/>
      </c>
      <c r="AF54" t="str">
        <f t="shared" si="18"/>
        <v/>
      </c>
      <c r="AG54" t="str">
        <f t="shared" si="18"/>
        <v/>
      </c>
      <c r="AH54" t="str">
        <f t="shared" si="18"/>
        <v/>
      </c>
      <c r="AI54" t="str">
        <f t="shared" si="18"/>
        <v/>
      </c>
      <c r="AM54" s="11">
        <v>8</v>
      </c>
      <c r="AN54" s="11">
        <v>3</v>
      </c>
    </row>
    <row r="55" spans="1:40" ht="21" customHeight="1" x14ac:dyDescent="0.3">
      <c r="A55" t="str">
        <f t="shared" si="2"/>
        <v>(6)</v>
      </c>
      <c r="D55">
        <f t="shared" ca="1" si="3"/>
        <v>4</v>
      </c>
      <c r="E55" s="38" t="str">
        <f t="shared" si="3"/>
        <v>の</v>
      </c>
      <c r="F55" s="38"/>
      <c r="G55">
        <f t="shared" ref="G55:H67" ca="1" si="19">IF(G20="","",G20)</f>
        <v>2</v>
      </c>
      <c r="H55" s="38" t="str">
        <f t="shared" si="19"/>
        <v>ばい</v>
      </c>
      <c r="I55" s="38"/>
      <c r="J55" s="38"/>
      <c r="K55" t="str">
        <f t="shared" ref="K55:L67" si="20">IF(K20="","",K20)</f>
        <v/>
      </c>
      <c r="L55" t="str">
        <f t="shared" si="20"/>
        <v/>
      </c>
      <c r="M55" t="str">
        <f t="shared" si="13"/>
        <v/>
      </c>
      <c r="N55" t="str">
        <f t="shared" si="13"/>
        <v/>
      </c>
      <c r="O55" t="str">
        <f t="shared" si="13"/>
        <v/>
      </c>
      <c r="P55" t="str">
        <f t="shared" si="13"/>
        <v/>
      </c>
      <c r="Q55" t="str">
        <f t="shared" si="13"/>
        <v/>
      </c>
      <c r="R55" t="str">
        <f t="shared" si="13"/>
        <v/>
      </c>
      <c r="S55" t="str">
        <f t="shared" si="13"/>
        <v/>
      </c>
      <c r="T55" s="6">
        <f ca="1">D55</f>
        <v>4</v>
      </c>
      <c r="U55" s="37" t="s">
        <v>39</v>
      </c>
      <c r="V55" s="37"/>
      <c r="W55" s="6">
        <f ca="1">G55</f>
        <v>2</v>
      </c>
      <c r="X55" s="36" t="s">
        <v>17</v>
      </c>
      <c r="Y55" s="36"/>
      <c r="Z55" s="40">
        <f ca="1">T55*W55</f>
        <v>8</v>
      </c>
      <c r="AA55" s="40"/>
      <c r="AB55" t="str">
        <f t="shared" si="6"/>
        <v/>
      </c>
      <c r="AC55" t="str">
        <f t="shared" si="6"/>
        <v/>
      </c>
      <c r="AD55" t="str">
        <f t="shared" si="6"/>
        <v/>
      </c>
      <c r="AE55" t="str">
        <f t="shared" si="6"/>
        <v/>
      </c>
      <c r="AF55" s="40">
        <f ca="1">Z55</f>
        <v>8</v>
      </c>
      <c r="AG55" s="40"/>
      <c r="AH55" t="str">
        <f t="shared" ref="AH55:AI67" si="21">IF(AI20="","",AI20)</f>
        <v/>
      </c>
      <c r="AI55" t="str">
        <f t="shared" si="21"/>
        <v/>
      </c>
      <c r="AM55" s="11">
        <v>8</v>
      </c>
      <c r="AN55" s="11">
        <v>4</v>
      </c>
    </row>
    <row r="56" spans="1:40" ht="21" customHeight="1" x14ac:dyDescent="0.3">
      <c r="A56" s="11">
        <f t="shared" si="2"/>
        <v>6</v>
      </c>
      <c r="D56" t="str">
        <f t="shared" si="3"/>
        <v/>
      </c>
      <c r="E56" t="str">
        <f t="shared" si="3"/>
        <v/>
      </c>
      <c r="G56" t="str">
        <f t="shared" si="19"/>
        <v/>
      </c>
      <c r="H56" t="str">
        <f t="shared" si="19"/>
        <v/>
      </c>
      <c r="K56" t="str">
        <f t="shared" si="20"/>
        <v/>
      </c>
      <c r="L56" t="str">
        <f t="shared" si="20"/>
        <v/>
      </c>
      <c r="M56" t="str">
        <f t="shared" si="13"/>
        <v/>
      </c>
      <c r="N56" t="str">
        <f t="shared" si="13"/>
        <v/>
      </c>
      <c r="O56" t="str">
        <f t="shared" si="13"/>
        <v/>
      </c>
      <c r="P56" t="str">
        <f t="shared" si="13"/>
        <v/>
      </c>
      <c r="Q56" t="str">
        <f t="shared" si="13"/>
        <v/>
      </c>
      <c r="R56" t="str">
        <f t="shared" si="13"/>
        <v/>
      </c>
      <c r="S56" t="str">
        <f t="shared" si="13"/>
        <v/>
      </c>
      <c r="T56" t="str">
        <f t="shared" ref="T56:AA57" si="22">IF(T21="","",T21)</f>
        <v/>
      </c>
      <c r="U56" t="str">
        <f t="shared" si="22"/>
        <v/>
      </c>
      <c r="V56" t="str">
        <f t="shared" si="22"/>
        <v/>
      </c>
      <c r="W56" t="str">
        <f t="shared" si="22"/>
        <v/>
      </c>
      <c r="X56" t="str">
        <f t="shared" si="22"/>
        <v/>
      </c>
      <c r="Y56" t="str">
        <f t="shared" si="22"/>
        <v/>
      </c>
      <c r="Z56" t="str">
        <f t="shared" si="22"/>
        <v/>
      </c>
      <c r="AA56" t="str">
        <f t="shared" si="22"/>
        <v/>
      </c>
      <c r="AB56" t="str">
        <f t="shared" si="6"/>
        <v/>
      </c>
      <c r="AC56" t="str">
        <f t="shared" si="6"/>
        <v/>
      </c>
      <c r="AD56" t="str">
        <f t="shared" si="6"/>
        <v/>
      </c>
      <c r="AE56" t="str">
        <f t="shared" si="6"/>
        <v/>
      </c>
      <c r="AF56" t="str">
        <f>IF(AG21="","",AG21)</f>
        <v/>
      </c>
      <c r="AG56" t="str">
        <f>IF(AH21="","",AH21)</f>
        <v/>
      </c>
      <c r="AH56" t="str">
        <f t="shared" si="21"/>
        <v/>
      </c>
      <c r="AI56" t="str">
        <f t="shared" si="21"/>
        <v/>
      </c>
      <c r="AM56" s="11">
        <v>8</v>
      </c>
      <c r="AN56" s="11">
        <v>5</v>
      </c>
    </row>
    <row r="57" spans="1:40" ht="21" customHeight="1" x14ac:dyDescent="0.3">
      <c r="A57" t="str">
        <f t="shared" si="2"/>
        <v/>
      </c>
      <c r="D57" t="str">
        <f t="shared" si="3"/>
        <v/>
      </c>
      <c r="E57" t="str">
        <f t="shared" si="3"/>
        <v/>
      </c>
      <c r="G57" t="str">
        <f t="shared" si="19"/>
        <v/>
      </c>
      <c r="H57" t="str">
        <f t="shared" si="19"/>
        <v/>
      </c>
      <c r="K57" t="str">
        <f t="shared" si="20"/>
        <v/>
      </c>
      <c r="L57" t="str">
        <f t="shared" si="20"/>
        <v/>
      </c>
      <c r="M57" t="str">
        <f t="shared" si="13"/>
        <v/>
      </c>
      <c r="N57" t="str">
        <f t="shared" si="13"/>
        <v/>
      </c>
      <c r="O57" t="str">
        <f t="shared" si="13"/>
        <v/>
      </c>
      <c r="P57" t="str">
        <f t="shared" si="13"/>
        <v/>
      </c>
      <c r="Q57" t="str">
        <f t="shared" si="13"/>
        <v/>
      </c>
      <c r="R57" t="str">
        <f t="shared" si="13"/>
        <v/>
      </c>
      <c r="S57" t="str">
        <f t="shared" si="13"/>
        <v/>
      </c>
      <c r="T57" t="str">
        <f t="shared" si="22"/>
        <v/>
      </c>
      <c r="U57" t="str">
        <f t="shared" si="22"/>
        <v/>
      </c>
      <c r="V57" t="str">
        <f t="shared" si="22"/>
        <v/>
      </c>
      <c r="W57" t="str">
        <f t="shared" si="22"/>
        <v/>
      </c>
      <c r="X57" t="str">
        <f t="shared" si="22"/>
        <v/>
      </c>
      <c r="Y57" t="str">
        <f t="shared" si="22"/>
        <v/>
      </c>
      <c r="Z57" t="str">
        <f t="shared" si="22"/>
        <v/>
      </c>
      <c r="AA57" t="str">
        <f t="shared" si="22"/>
        <v/>
      </c>
      <c r="AB57" t="str">
        <f t="shared" si="6"/>
        <v/>
      </c>
      <c r="AC57" t="str">
        <f t="shared" si="6"/>
        <v/>
      </c>
      <c r="AD57" t="str">
        <f t="shared" si="6"/>
        <v/>
      </c>
      <c r="AE57" t="str">
        <f t="shared" si="6"/>
        <v/>
      </c>
      <c r="AF57" t="str">
        <f>IF(AG22="","",AG22)</f>
        <v/>
      </c>
      <c r="AG57" t="str">
        <f>IF(AH22="","",AH22)</f>
        <v/>
      </c>
      <c r="AH57" t="str">
        <f t="shared" si="21"/>
        <v/>
      </c>
      <c r="AI57" t="str">
        <f t="shared" si="21"/>
        <v/>
      </c>
      <c r="AM57" s="11">
        <v>8</v>
      </c>
      <c r="AN57" s="11">
        <v>6</v>
      </c>
    </row>
    <row r="58" spans="1:40" ht="21" customHeight="1" x14ac:dyDescent="0.3">
      <c r="A58" t="str">
        <f t="shared" si="2"/>
        <v>(7)</v>
      </c>
      <c r="D58">
        <f t="shared" ca="1" si="3"/>
        <v>3</v>
      </c>
      <c r="E58" s="38" t="str">
        <f t="shared" si="3"/>
        <v>の</v>
      </c>
      <c r="F58" s="38"/>
      <c r="G58">
        <f t="shared" ca="1" si="19"/>
        <v>2</v>
      </c>
      <c r="H58" s="38" t="str">
        <f t="shared" si="19"/>
        <v>ばい</v>
      </c>
      <c r="I58" s="38"/>
      <c r="J58" s="38"/>
      <c r="K58" t="str">
        <f t="shared" si="20"/>
        <v/>
      </c>
      <c r="L58" t="str">
        <f t="shared" si="20"/>
        <v/>
      </c>
      <c r="M58" t="str">
        <f t="shared" si="13"/>
        <v/>
      </c>
      <c r="N58" t="str">
        <f t="shared" si="13"/>
        <v/>
      </c>
      <c r="O58" t="str">
        <f t="shared" si="13"/>
        <v/>
      </c>
      <c r="P58" t="str">
        <f t="shared" si="13"/>
        <v/>
      </c>
      <c r="Q58" t="str">
        <f t="shared" si="13"/>
        <v/>
      </c>
      <c r="R58" t="str">
        <f t="shared" si="13"/>
        <v/>
      </c>
      <c r="S58" t="str">
        <f t="shared" si="13"/>
        <v/>
      </c>
      <c r="T58" s="6">
        <f ca="1">D58</f>
        <v>3</v>
      </c>
      <c r="U58" s="37" t="s">
        <v>39</v>
      </c>
      <c r="V58" s="37"/>
      <c r="W58" s="6">
        <f ca="1">G58</f>
        <v>2</v>
      </c>
      <c r="X58" s="36" t="s">
        <v>17</v>
      </c>
      <c r="Y58" s="36"/>
      <c r="Z58" s="40">
        <f ca="1">T58*W58</f>
        <v>6</v>
      </c>
      <c r="AA58" s="40"/>
      <c r="AB58" t="str">
        <f t="shared" si="6"/>
        <v/>
      </c>
      <c r="AC58" t="str">
        <f t="shared" si="6"/>
        <v/>
      </c>
      <c r="AD58" t="str">
        <f t="shared" si="6"/>
        <v/>
      </c>
      <c r="AE58" t="str">
        <f t="shared" si="6"/>
        <v/>
      </c>
      <c r="AF58" s="40">
        <f ca="1">Z58</f>
        <v>6</v>
      </c>
      <c r="AG58" s="40"/>
      <c r="AH58" t="str">
        <f t="shared" si="21"/>
        <v/>
      </c>
      <c r="AI58" t="str">
        <f t="shared" si="21"/>
        <v/>
      </c>
      <c r="AM58" s="11">
        <v>8</v>
      </c>
      <c r="AN58" s="11">
        <v>7</v>
      </c>
    </row>
    <row r="59" spans="1:40" ht="21" customHeight="1" x14ac:dyDescent="0.3">
      <c r="A59" s="11">
        <f t="shared" si="2"/>
        <v>7</v>
      </c>
      <c r="D59" t="str">
        <f t="shared" si="3"/>
        <v/>
      </c>
      <c r="E59" t="str">
        <f t="shared" si="3"/>
        <v/>
      </c>
      <c r="G59" t="str">
        <f t="shared" si="19"/>
        <v/>
      </c>
      <c r="H59" t="str">
        <f t="shared" si="19"/>
        <v/>
      </c>
      <c r="K59" t="str">
        <f t="shared" si="20"/>
        <v/>
      </c>
      <c r="L59" t="str">
        <f t="shared" si="20"/>
        <v/>
      </c>
      <c r="M59" t="str">
        <f t="shared" si="13"/>
        <v/>
      </c>
      <c r="N59" t="str">
        <f t="shared" si="13"/>
        <v/>
      </c>
      <c r="O59" t="str">
        <f t="shared" si="13"/>
        <v/>
      </c>
      <c r="P59" t="str">
        <f t="shared" si="13"/>
        <v/>
      </c>
      <c r="Q59" t="str">
        <f t="shared" si="13"/>
        <v/>
      </c>
      <c r="R59" t="str">
        <f t="shared" si="13"/>
        <v/>
      </c>
      <c r="S59" t="str">
        <f t="shared" si="13"/>
        <v/>
      </c>
      <c r="T59" t="str">
        <f t="shared" ref="T59:AA60" si="23">IF(T24="","",T24)</f>
        <v/>
      </c>
      <c r="U59" t="str">
        <f t="shared" si="23"/>
        <v/>
      </c>
      <c r="V59" t="str">
        <f t="shared" si="23"/>
        <v/>
      </c>
      <c r="W59" t="str">
        <f t="shared" si="23"/>
        <v/>
      </c>
      <c r="X59" t="str">
        <f t="shared" si="23"/>
        <v/>
      </c>
      <c r="Y59" t="str">
        <f t="shared" si="23"/>
        <v/>
      </c>
      <c r="Z59" t="str">
        <f t="shared" si="23"/>
        <v/>
      </c>
      <c r="AA59" t="str">
        <f t="shared" si="23"/>
        <v/>
      </c>
      <c r="AB59" t="str">
        <f t="shared" si="6"/>
        <v/>
      </c>
      <c r="AC59" t="str">
        <f t="shared" si="6"/>
        <v/>
      </c>
      <c r="AD59" t="str">
        <f t="shared" si="6"/>
        <v/>
      </c>
      <c r="AE59" t="str">
        <f t="shared" si="6"/>
        <v/>
      </c>
      <c r="AF59" t="str">
        <f>IF(AG24="","",AG24)</f>
        <v/>
      </c>
      <c r="AG59" t="str">
        <f>IF(AH24="","",AH24)</f>
        <v/>
      </c>
      <c r="AH59" t="str">
        <f t="shared" si="21"/>
        <v/>
      </c>
      <c r="AI59" t="str">
        <f t="shared" si="21"/>
        <v/>
      </c>
      <c r="AM59" s="11">
        <v>8</v>
      </c>
      <c r="AN59" s="11">
        <v>8</v>
      </c>
    </row>
    <row r="60" spans="1:40" ht="21" customHeight="1" x14ac:dyDescent="0.3">
      <c r="A60" t="str">
        <f t="shared" si="2"/>
        <v/>
      </c>
      <c r="D60" t="str">
        <f t="shared" si="3"/>
        <v/>
      </c>
      <c r="E60" t="str">
        <f t="shared" si="3"/>
        <v/>
      </c>
      <c r="G60" t="str">
        <f t="shared" si="19"/>
        <v/>
      </c>
      <c r="H60" t="str">
        <f t="shared" si="19"/>
        <v/>
      </c>
      <c r="K60" t="str">
        <f t="shared" si="20"/>
        <v/>
      </c>
      <c r="L60" t="str">
        <f t="shared" si="20"/>
        <v/>
      </c>
      <c r="M60" t="str">
        <f t="shared" ref="M60:S67" si="24">IF(M25="","",M25)</f>
        <v/>
      </c>
      <c r="N60" t="str">
        <f t="shared" si="24"/>
        <v/>
      </c>
      <c r="O60" t="str">
        <f t="shared" si="24"/>
        <v/>
      </c>
      <c r="P60" t="str">
        <f t="shared" si="24"/>
        <v/>
      </c>
      <c r="Q60" t="str">
        <f t="shared" si="24"/>
        <v/>
      </c>
      <c r="R60" t="str">
        <f t="shared" si="24"/>
        <v/>
      </c>
      <c r="S60" t="str">
        <f t="shared" si="24"/>
        <v/>
      </c>
      <c r="T60" t="str">
        <f t="shared" si="23"/>
        <v/>
      </c>
      <c r="U60" t="str">
        <f t="shared" si="23"/>
        <v/>
      </c>
      <c r="V60" t="str">
        <f t="shared" si="23"/>
        <v/>
      </c>
      <c r="W60" t="str">
        <f t="shared" si="23"/>
        <v/>
      </c>
      <c r="X60" t="str">
        <f t="shared" si="23"/>
        <v/>
      </c>
      <c r="Y60" t="str">
        <f t="shared" si="23"/>
        <v/>
      </c>
      <c r="Z60" t="str">
        <f t="shared" si="23"/>
        <v/>
      </c>
      <c r="AA60" t="str">
        <f t="shared" si="23"/>
        <v/>
      </c>
      <c r="AB60" t="str">
        <f t="shared" si="6"/>
        <v/>
      </c>
      <c r="AC60" t="str">
        <f t="shared" si="6"/>
        <v/>
      </c>
      <c r="AD60" t="str">
        <f t="shared" si="6"/>
        <v/>
      </c>
      <c r="AE60" t="str">
        <f t="shared" si="6"/>
        <v/>
      </c>
      <c r="AF60" t="str">
        <f>IF(AG25="","",AG25)</f>
        <v/>
      </c>
      <c r="AG60" t="str">
        <f>IF(AH25="","",AH25)</f>
        <v/>
      </c>
      <c r="AH60" t="str">
        <f t="shared" si="21"/>
        <v/>
      </c>
      <c r="AI60" t="str">
        <f t="shared" si="21"/>
        <v/>
      </c>
      <c r="AM60" s="11">
        <v>8</v>
      </c>
      <c r="AN60" s="11">
        <v>9</v>
      </c>
    </row>
    <row r="61" spans="1:40" ht="21" customHeight="1" x14ac:dyDescent="0.3">
      <c r="A61" t="str">
        <f t="shared" si="2"/>
        <v>(8)</v>
      </c>
      <c r="D61">
        <f t="shared" ca="1" si="3"/>
        <v>3</v>
      </c>
      <c r="E61" s="38" t="str">
        <f t="shared" si="3"/>
        <v>の</v>
      </c>
      <c r="F61" s="38"/>
      <c r="G61">
        <f t="shared" ca="1" si="19"/>
        <v>8</v>
      </c>
      <c r="H61" s="38" t="str">
        <f t="shared" si="19"/>
        <v>ばい</v>
      </c>
      <c r="I61" s="38"/>
      <c r="J61" s="38"/>
      <c r="K61" t="str">
        <f t="shared" si="20"/>
        <v/>
      </c>
      <c r="L61" t="str">
        <f t="shared" si="20"/>
        <v/>
      </c>
      <c r="M61" t="str">
        <f t="shared" si="24"/>
        <v/>
      </c>
      <c r="N61" t="str">
        <f t="shared" si="24"/>
        <v/>
      </c>
      <c r="O61" t="str">
        <f t="shared" si="24"/>
        <v/>
      </c>
      <c r="P61" t="str">
        <f t="shared" si="24"/>
        <v/>
      </c>
      <c r="Q61" t="str">
        <f t="shared" si="24"/>
        <v/>
      </c>
      <c r="R61" t="str">
        <f t="shared" si="24"/>
        <v/>
      </c>
      <c r="S61" t="str">
        <f t="shared" si="24"/>
        <v/>
      </c>
      <c r="T61" s="6">
        <f ca="1">D61</f>
        <v>3</v>
      </c>
      <c r="U61" s="37" t="s">
        <v>39</v>
      </c>
      <c r="V61" s="37"/>
      <c r="W61" s="6">
        <f ca="1">G61</f>
        <v>8</v>
      </c>
      <c r="X61" s="36" t="s">
        <v>17</v>
      </c>
      <c r="Y61" s="36"/>
      <c r="Z61" s="40">
        <f ca="1">T61*W61</f>
        <v>24</v>
      </c>
      <c r="AA61" s="40"/>
      <c r="AB61" t="str">
        <f t="shared" si="6"/>
        <v/>
      </c>
      <c r="AC61" t="str">
        <f t="shared" si="6"/>
        <v/>
      </c>
      <c r="AD61" t="str">
        <f t="shared" si="6"/>
        <v/>
      </c>
      <c r="AE61" t="str">
        <f t="shared" si="6"/>
        <v/>
      </c>
      <c r="AF61" s="40">
        <f ca="1">Z61</f>
        <v>24</v>
      </c>
      <c r="AG61" s="40"/>
      <c r="AH61" t="str">
        <f t="shared" si="21"/>
        <v/>
      </c>
      <c r="AI61" t="str">
        <f t="shared" si="21"/>
        <v/>
      </c>
      <c r="AM61" s="11">
        <v>9</v>
      </c>
      <c r="AN61" s="11">
        <v>2</v>
      </c>
    </row>
    <row r="62" spans="1:40" ht="21" customHeight="1" x14ac:dyDescent="0.3">
      <c r="A62" s="11">
        <f t="shared" si="2"/>
        <v>8</v>
      </c>
      <c r="D62" t="str">
        <f t="shared" si="3"/>
        <v/>
      </c>
      <c r="E62" t="str">
        <f t="shared" si="3"/>
        <v/>
      </c>
      <c r="G62" t="str">
        <f t="shared" si="19"/>
        <v/>
      </c>
      <c r="H62" t="str">
        <f t="shared" si="19"/>
        <v/>
      </c>
      <c r="K62" t="str">
        <f t="shared" si="20"/>
        <v/>
      </c>
      <c r="L62" t="str">
        <f t="shared" si="20"/>
        <v/>
      </c>
      <c r="M62" t="str">
        <f t="shared" si="24"/>
        <v/>
      </c>
      <c r="N62" t="str">
        <f t="shared" si="24"/>
        <v/>
      </c>
      <c r="O62" t="str">
        <f t="shared" si="24"/>
        <v/>
      </c>
      <c r="P62" t="str">
        <f t="shared" si="24"/>
        <v/>
      </c>
      <c r="Q62" t="str">
        <f t="shared" si="24"/>
        <v/>
      </c>
      <c r="R62" t="str">
        <f t="shared" si="24"/>
        <v/>
      </c>
      <c r="S62" t="str">
        <f t="shared" si="24"/>
        <v/>
      </c>
      <c r="T62" t="str">
        <f t="shared" ref="T62:AA63" si="25">IF(T27="","",T27)</f>
        <v/>
      </c>
      <c r="U62" t="str">
        <f t="shared" si="25"/>
        <v/>
      </c>
      <c r="V62" t="str">
        <f t="shared" si="25"/>
        <v/>
      </c>
      <c r="W62" t="str">
        <f t="shared" si="25"/>
        <v/>
      </c>
      <c r="X62" t="str">
        <f t="shared" si="25"/>
        <v/>
      </c>
      <c r="Y62" t="str">
        <f t="shared" si="25"/>
        <v/>
      </c>
      <c r="Z62" t="str">
        <f t="shared" si="25"/>
        <v/>
      </c>
      <c r="AA62" t="str">
        <f t="shared" si="25"/>
        <v/>
      </c>
      <c r="AB62" t="str">
        <f t="shared" si="6"/>
        <v/>
      </c>
      <c r="AC62" t="str">
        <f t="shared" si="6"/>
        <v/>
      </c>
      <c r="AD62" t="str">
        <f t="shared" si="6"/>
        <v/>
      </c>
      <c r="AE62" t="str">
        <f t="shared" si="6"/>
        <v/>
      </c>
      <c r="AF62" t="str">
        <f>IF(AG27="","",AG27)</f>
        <v/>
      </c>
      <c r="AG62" t="str">
        <f>IF(AH27="","",AH27)</f>
        <v/>
      </c>
      <c r="AH62" t="str">
        <f t="shared" si="21"/>
        <v/>
      </c>
      <c r="AI62" t="str">
        <f t="shared" si="21"/>
        <v/>
      </c>
      <c r="AM62" s="11">
        <v>9</v>
      </c>
      <c r="AN62" s="11">
        <v>3</v>
      </c>
    </row>
    <row r="63" spans="1:40" ht="21" customHeight="1" x14ac:dyDescent="0.3">
      <c r="A63" t="str">
        <f t="shared" si="2"/>
        <v/>
      </c>
      <c r="D63" t="str">
        <f t="shared" si="3"/>
        <v/>
      </c>
      <c r="E63" t="str">
        <f t="shared" si="3"/>
        <v/>
      </c>
      <c r="G63" t="str">
        <f t="shared" si="19"/>
        <v/>
      </c>
      <c r="H63" t="str">
        <f t="shared" si="19"/>
        <v/>
      </c>
      <c r="K63" t="str">
        <f t="shared" si="20"/>
        <v/>
      </c>
      <c r="L63" t="str">
        <f t="shared" si="20"/>
        <v/>
      </c>
      <c r="M63" t="str">
        <f t="shared" si="24"/>
        <v/>
      </c>
      <c r="N63" t="str">
        <f t="shared" si="24"/>
        <v/>
      </c>
      <c r="O63" t="str">
        <f t="shared" si="24"/>
        <v/>
      </c>
      <c r="P63" t="str">
        <f t="shared" si="24"/>
        <v/>
      </c>
      <c r="Q63" t="str">
        <f t="shared" si="24"/>
        <v/>
      </c>
      <c r="R63" t="str">
        <f t="shared" si="24"/>
        <v/>
      </c>
      <c r="S63" t="str">
        <f t="shared" si="24"/>
        <v/>
      </c>
      <c r="T63" t="str">
        <f t="shared" si="25"/>
        <v/>
      </c>
      <c r="U63" t="str">
        <f t="shared" si="25"/>
        <v/>
      </c>
      <c r="V63" t="str">
        <f t="shared" si="25"/>
        <v/>
      </c>
      <c r="W63" t="str">
        <f t="shared" si="25"/>
        <v/>
      </c>
      <c r="X63" t="str">
        <f t="shared" si="25"/>
        <v/>
      </c>
      <c r="Y63" t="str">
        <f t="shared" si="25"/>
        <v/>
      </c>
      <c r="Z63" t="str">
        <f t="shared" si="25"/>
        <v/>
      </c>
      <c r="AA63" t="str">
        <f t="shared" si="25"/>
        <v/>
      </c>
      <c r="AB63" t="str">
        <f t="shared" si="6"/>
        <v/>
      </c>
      <c r="AC63" t="str">
        <f t="shared" si="6"/>
        <v/>
      </c>
      <c r="AD63" t="str">
        <f t="shared" si="6"/>
        <v/>
      </c>
      <c r="AE63" t="str">
        <f t="shared" si="6"/>
        <v/>
      </c>
      <c r="AF63" t="str">
        <f>IF(AG28="","",AG28)</f>
        <v/>
      </c>
      <c r="AG63" t="str">
        <f>IF(AH28="","",AH28)</f>
        <v/>
      </c>
      <c r="AH63" t="str">
        <f t="shared" si="21"/>
        <v/>
      </c>
      <c r="AI63" t="str">
        <f t="shared" si="21"/>
        <v/>
      </c>
      <c r="AM63" s="11">
        <v>9</v>
      </c>
      <c r="AN63" s="11">
        <v>4</v>
      </c>
    </row>
    <row r="64" spans="1:40" ht="21" customHeight="1" x14ac:dyDescent="0.3">
      <c r="A64" t="str">
        <f t="shared" si="2"/>
        <v>(9)</v>
      </c>
      <c r="D64">
        <f t="shared" ca="1" si="3"/>
        <v>5</v>
      </c>
      <c r="E64" s="38" t="str">
        <f t="shared" si="3"/>
        <v>の</v>
      </c>
      <c r="F64" s="38"/>
      <c r="G64">
        <f t="shared" ca="1" si="19"/>
        <v>5</v>
      </c>
      <c r="H64" s="38" t="str">
        <f t="shared" si="19"/>
        <v>ばい</v>
      </c>
      <c r="I64" s="38"/>
      <c r="J64" s="38"/>
      <c r="K64" t="str">
        <f t="shared" si="20"/>
        <v/>
      </c>
      <c r="L64" t="str">
        <f t="shared" si="20"/>
        <v/>
      </c>
      <c r="M64" t="str">
        <f t="shared" si="24"/>
        <v/>
      </c>
      <c r="N64" t="str">
        <f t="shared" si="24"/>
        <v/>
      </c>
      <c r="O64" t="str">
        <f t="shared" si="24"/>
        <v/>
      </c>
      <c r="P64" t="str">
        <f t="shared" si="24"/>
        <v/>
      </c>
      <c r="Q64" t="str">
        <f t="shared" si="24"/>
        <v/>
      </c>
      <c r="R64" t="str">
        <f t="shared" si="24"/>
        <v/>
      </c>
      <c r="S64" t="str">
        <f t="shared" si="24"/>
        <v/>
      </c>
      <c r="T64" s="6">
        <f ca="1">D64</f>
        <v>5</v>
      </c>
      <c r="U64" s="37" t="s">
        <v>39</v>
      </c>
      <c r="V64" s="37"/>
      <c r="W64" s="6">
        <f ca="1">G64</f>
        <v>5</v>
      </c>
      <c r="X64" s="36" t="s">
        <v>17</v>
      </c>
      <c r="Y64" s="36"/>
      <c r="Z64" s="40">
        <f ca="1">T64*W64</f>
        <v>25</v>
      </c>
      <c r="AA64" s="40"/>
      <c r="AB64" t="str">
        <f t="shared" si="6"/>
        <v/>
      </c>
      <c r="AC64" t="str">
        <f t="shared" si="6"/>
        <v/>
      </c>
      <c r="AD64" t="str">
        <f t="shared" si="6"/>
        <v/>
      </c>
      <c r="AE64" t="str">
        <f t="shared" si="6"/>
        <v/>
      </c>
      <c r="AF64" s="40">
        <f ca="1">Z64</f>
        <v>25</v>
      </c>
      <c r="AG64" s="40"/>
      <c r="AH64" t="str">
        <f t="shared" si="21"/>
        <v/>
      </c>
      <c r="AI64" t="str">
        <f t="shared" si="21"/>
        <v/>
      </c>
      <c r="AM64" s="11">
        <v>9</v>
      </c>
      <c r="AN64" s="11">
        <v>5</v>
      </c>
    </row>
    <row r="65" spans="1:40" ht="21" customHeight="1" x14ac:dyDescent="0.3">
      <c r="A65" s="11">
        <f t="shared" si="2"/>
        <v>9</v>
      </c>
      <c r="D65" t="str">
        <f t="shared" si="3"/>
        <v/>
      </c>
      <c r="E65" t="str">
        <f t="shared" si="3"/>
        <v/>
      </c>
      <c r="G65" t="str">
        <f t="shared" si="19"/>
        <v/>
      </c>
      <c r="H65" t="str">
        <f t="shared" si="19"/>
        <v/>
      </c>
      <c r="K65" t="str">
        <f t="shared" si="20"/>
        <v/>
      </c>
      <c r="L65" t="str">
        <f t="shared" si="20"/>
        <v/>
      </c>
      <c r="M65" t="str">
        <f t="shared" si="24"/>
        <v/>
      </c>
      <c r="N65" t="str">
        <f t="shared" si="24"/>
        <v/>
      </c>
      <c r="O65" t="str">
        <f t="shared" si="24"/>
        <v/>
      </c>
      <c r="P65" t="str">
        <f t="shared" si="24"/>
        <v/>
      </c>
      <c r="Q65" t="str">
        <f t="shared" si="24"/>
        <v/>
      </c>
      <c r="R65" t="str">
        <f t="shared" si="24"/>
        <v/>
      </c>
      <c r="S65" t="str">
        <f t="shared" si="24"/>
        <v/>
      </c>
      <c r="T65" t="str">
        <f t="shared" ref="T65:AA66" si="26">IF(T30="","",T30)</f>
        <v/>
      </c>
      <c r="U65" t="str">
        <f t="shared" si="26"/>
        <v/>
      </c>
      <c r="V65" t="str">
        <f t="shared" si="26"/>
        <v/>
      </c>
      <c r="W65" t="str">
        <f t="shared" si="26"/>
        <v/>
      </c>
      <c r="X65" t="str">
        <f t="shared" si="26"/>
        <v/>
      </c>
      <c r="Y65" t="str">
        <f t="shared" si="26"/>
        <v/>
      </c>
      <c r="Z65" t="str">
        <f t="shared" si="26"/>
        <v/>
      </c>
      <c r="AA65" t="str">
        <f t="shared" si="26"/>
        <v/>
      </c>
      <c r="AB65" t="str">
        <f t="shared" si="6"/>
        <v/>
      </c>
      <c r="AC65" t="str">
        <f t="shared" si="6"/>
        <v/>
      </c>
      <c r="AD65" t="str">
        <f t="shared" si="6"/>
        <v/>
      </c>
      <c r="AE65" t="str">
        <f t="shared" si="6"/>
        <v/>
      </c>
      <c r="AF65" t="str">
        <f>IF(AG30="","",AG30)</f>
        <v/>
      </c>
      <c r="AG65" t="str">
        <f>IF(AH30="","",AH30)</f>
        <v/>
      </c>
      <c r="AH65" t="str">
        <f t="shared" si="21"/>
        <v/>
      </c>
      <c r="AI65" t="str">
        <f t="shared" si="21"/>
        <v/>
      </c>
      <c r="AM65" s="11">
        <v>9</v>
      </c>
      <c r="AN65" s="11">
        <v>6</v>
      </c>
    </row>
    <row r="66" spans="1:40" ht="21" customHeight="1" x14ac:dyDescent="0.3">
      <c r="A66" t="str">
        <f t="shared" si="2"/>
        <v/>
      </c>
      <c r="D66" t="str">
        <f t="shared" si="3"/>
        <v/>
      </c>
      <c r="E66" t="str">
        <f t="shared" si="3"/>
        <v/>
      </c>
      <c r="G66" t="str">
        <f t="shared" si="19"/>
        <v/>
      </c>
      <c r="H66" t="str">
        <f t="shared" si="19"/>
        <v/>
      </c>
      <c r="K66" t="str">
        <f t="shared" si="20"/>
        <v/>
      </c>
      <c r="L66" t="str">
        <f t="shared" si="20"/>
        <v/>
      </c>
      <c r="M66" t="str">
        <f t="shared" si="24"/>
        <v/>
      </c>
      <c r="N66" t="str">
        <f t="shared" si="24"/>
        <v/>
      </c>
      <c r="O66" t="str">
        <f t="shared" si="24"/>
        <v/>
      </c>
      <c r="P66" t="str">
        <f t="shared" si="24"/>
        <v/>
      </c>
      <c r="Q66" t="str">
        <f t="shared" si="24"/>
        <v/>
      </c>
      <c r="R66" t="str">
        <f t="shared" si="24"/>
        <v/>
      </c>
      <c r="S66" t="str">
        <f t="shared" si="24"/>
        <v/>
      </c>
      <c r="T66" t="str">
        <f t="shared" si="26"/>
        <v/>
      </c>
      <c r="U66" t="str">
        <f t="shared" si="26"/>
        <v/>
      </c>
      <c r="V66" t="str">
        <f t="shared" si="26"/>
        <v/>
      </c>
      <c r="W66" t="str">
        <f t="shared" si="26"/>
        <v/>
      </c>
      <c r="X66" t="str">
        <f t="shared" si="26"/>
        <v/>
      </c>
      <c r="Y66" t="str">
        <f t="shared" si="26"/>
        <v/>
      </c>
      <c r="Z66" t="str">
        <f t="shared" si="26"/>
        <v/>
      </c>
      <c r="AA66" t="str">
        <f t="shared" si="26"/>
        <v/>
      </c>
      <c r="AB66" t="str">
        <f t="shared" si="6"/>
        <v/>
      </c>
      <c r="AC66" t="str">
        <f t="shared" si="6"/>
        <v/>
      </c>
      <c r="AD66" t="str">
        <f t="shared" si="6"/>
        <v/>
      </c>
      <c r="AE66" t="str">
        <f t="shared" si="6"/>
        <v/>
      </c>
      <c r="AF66" t="str">
        <f>IF(AG31="","",AG31)</f>
        <v/>
      </c>
      <c r="AG66" t="str">
        <f>IF(AH31="","",AH31)</f>
        <v/>
      </c>
      <c r="AH66" t="str">
        <f t="shared" si="21"/>
        <v/>
      </c>
      <c r="AI66" t="str">
        <f t="shared" si="21"/>
        <v/>
      </c>
      <c r="AM66" s="11">
        <v>9</v>
      </c>
      <c r="AN66" s="11">
        <v>7</v>
      </c>
    </row>
    <row r="67" spans="1:40" ht="21" customHeight="1" x14ac:dyDescent="0.3">
      <c r="A67" t="str">
        <f t="shared" si="2"/>
        <v>(10)</v>
      </c>
      <c r="D67">
        <f t="shared" ca="1" si="3"/>
        <v>4</v>
      </c>
      <c r="E67" s="38" t="str">
        <f t="shared" si="3"/>
        <v>の</v>
      </c>
      <c r="F67" s="38"/>
      <c r="G67">
        <f t="shared" ca="1" si="19"/>
        <v>8</v>
      </c>
      <c r="H67" s="38" t="str">
        <f t="shared" si="19"/>
        <v>ばい</v>
      </c>
      <c r="I67" s="38"/>
      <c r="J67" s="38"/>
      <c r="K67" t="str">
        <f t="shared" si="20"/>
        <v/>
      </c>
      <c r="L67" t="str">
        <f t="shared" si="20"/>
        <v/>
      </c>
      <c r="M67" t="str">
        <f t="shared" si="24"/>
        <v/>
      </c>
      <c r="N67" t="str">
        <f t="shared" si="24"/>
        <v/>
      </c>
      <c r="O67" t="str">
        <f t="shared" si="24"/>
        <v/>
      </c>
      <c r="P67" t="str">
        <f t="shared" si="24"/>
        <v/>
      </c>
      <c r="Q67" t="str">
        <f t="shared" si="24"/>
        <v/>
      </c>
      <c r="R67" t="str">
        <f t="shared" si="24"/>
        <v/>
      </c>
      <c r="S67" t="str">
        <f t="shared" si="24"/>
        <v/>
      </c>
      <c r="T67" s="6">
        <f ca="1">D67</f>
        <v>4</v>
      </c>
      <c r="U67" s="37" t="s">
        <v>39</v>
      </c>
      <c r="V67" s="37"/>
      <c r="W67" s="6">
        <f ca="1">G67</f>
        <v>8</v>
      </c>
      <c r="X67" s="36" t="s">
        <v>17</v>
      </c>
      <c r="Y67" s="36"/>
      <c r="Z67" s="40">
        <f ca="1">T67*W67</f>
        <v>32</v>
      </c>
      <c r="AA67" s="40"/>
      <c r="AB67" t="str">
        <f t="shared" si="6"/>
        <v/>
      </c>
      <c r="AC67" t="str">
        <f t="shared" si="6"/>
        <v/>
      </c>
      <c r="AD67" t="str">
        <f t="shared" si="6"/>
        <v/>
      </c>
      <c r="AE67" t="str">
        <f t="shared" si="6"/>
        <v/>
      </c>
      <c r="AF67" s="40">
        <f ca="1">Z67</f>
        <v>32</v>
      </c>
      <c r="AG67" s="40"/>
      <c r="AH67" t="str">
        <f t="shared" si="21"/>
        <v/>
      </c>
      <c r="AI67" t="str">
        <f t="shared" si="21"/>
        <v/>
      </c>
      <c r="AM67" s="11">
        <v>9</v>
      </c>
      <c r="AN67" s="11">
        <v>8</v>
      </c>
    </row>
    <row r="68" spans="1:40" ht="21" customHeight="1" x14ac:dyDescent="0.3">
      <c r="A68" s="11">
        <f t="shared" si="2"/>
        <v>10</v>
      </c>
      <c r="E68" s="7"/>
      <c r="F68" s="7"/>
      <c r="H68" s="7"/>
      <c r="I68" s="7"/>
      <c r="J68" s="7"/>
      <c r="T68" s="6"/>
      <c r="U68" s="8"/>
      <c r="V68" s="8"/>
      <c r="W68" s="6"/>
      <c r="X68" s="9"/>
      <c r="Y68" s="9"/>
      <c r="Z68" s="6"/>
      <c r="AA68" s="6"/>
      <c r="AF68" s="6"/>
      <c r="AG68" s="6"/>
      <c r="AM68" s="11">
        <v>9</v>
      </c>
      <c r="AN68" s="11">
        <v>9</v>
      </c>
    </row>
    <row r="69" spans="1:40" ht="30" customHeight="1" x14ac:dyDescent="0.3"/>
    <row r="70" spans="1:40" ht="30" customHeight="1" x14ac:dyDescent="0.3"/>
    <row r="71" spans="1:40" ht="30" customHeight="1" x14ac:dyDescent="0.3"/>
    <row r="72" spans="1:40" ht="30" customHeight="1" x14ac:dyDescent="0.3"/>
    <row r="73" spans="1:40" ht="30" customHeight="1" x14ac:dyDescent="0.3"/>
    <row r="74" spans="1:40" ht="30" customHeight="1" x14ac:dyDescent="0.3"/>
    <row r="75" spans="1:40" ht="30" customHeight="1" x14ac:dyDescent="0.3"/>
  </sheetData>
  <mergeCells count="84">
    <mergeCell ref="B4:C4"/>
    <mergeCell ref="E4:G4"/>
    <mergeCell ref="Z52:AA52"/>
    <mergeCell ref="Z55:AA55"/>
    <mergeCell ref="Z58:AA58"/>
    <mergeCell ref="E55:F55"/>
    <mergeCell ref="I17:L17"/>
    <mergeCell ref="H20:J20"/>
    <mergeCell ref="E46:G46"/>
    <mergeCell ref="I46:L46"/>
    <mergeCell ref="H29:J29"/>
    <mergeCell ref="H32:J32"/>
    <mergeCell ref="U46:V46"/>
    <mergeCell ref="U43:V43"/>
    <mergeCell ref="X43:Y43"/>
    <mergeCell ref="Z61:AA61"/>
    <mergeCell ref="E32:F32"/>
    <mergeCell ref="E5:G5"/>
    <mergeCell ref="E8:G8"/>
    <mergeCell ref="E11:G11"/>
    <mergeCell ref="E14:G14"/>
    <mergeCell ref="E17:G17"/>
    <mergeCell ref="E20:F20"/>
    <mergeCell ref="E23:F23"/>
    <mergeCell ref="I5:L5"/>
    <mergeCell ref="I8:L8"/>
    <mergeCell ref="I11:L11"/>
    <mergeCell ref="I14:L14"/>
    <mergeCell ref="H23:J23"/>
    <mergeCell ref="I52:L52"/>
    <mergeCell ref="H55:J55"/>
    <mergeCell ref="AF64:AG64"/>
    <mergeCell ref="AF67:AG67"/>
    <mergeCell ref="AF52:AG52"/>
    <mergeCell ref="AF55:AG55"/>
    <mergeCell ref="AF58:AG58"/>
    <mergeCell ref="AF61:AG61"/>
    <mergeCell ref="Z64:AA64"/>
    <mergeCell ref="Z67:AA67"/>
    <mergeCell ref="E26:F26"/>
    <mergeCell ref="E29:F29"/>
    <mergeCell ref="I49:L49"/>
    <mergeCell ref="E49:G49"/>
    <mergeCell ref="E58:F58"/>
    <mergeCell ref="H58:J58"/>
    <mergeCell ref="H61:J61"/>
    <mergeCell ref="E61:F61"/>
    <mergeCell ref="I40:L40"/>
    <mergeCell ref="I43:L43"/>
    <mergeCell ref="E40:G40"/>
    <mergeCell ref="E43:G43"/>
    <mergeCell ref="H26:J26"/>
    <mergeCell ref="E52:G52"/>
    <mergeCell ref="AG1:AH1"/>
    <mergeCell ref="AG36:AH36"/>
    <mergeCell ref="Z46:AA46"/>
    <mergeCell ref="Z49:AA49"/>
    <mergeCell ref="Z40:AA40"/>
    <mergeCell ref="Z43:AA43"/>
    <mergeCell ref="AF40:AG40"/>
    <mergeCell ref="AF43:AG43"/>
    <mergeCell ref="AF46:AG46"/>
    <mergeCell ref="AF49:AG49"/>
    <mergeCell ref="E64:F64"/>
    <mergeCell ref="H64:J64"/>
    <mergeCell ref="H67:J67"/>
    <mergeCell ref="E67:F67"/>
    <mergeCell ref="U67:V67"/>
    <mergeCell ref="X67:Y67"/>
    <mergeCell ref="X64:Y64"/>
    <mergeCell ref="U64:V64"/>
    <mergeCell ref="X40:Y40"/>
    <mergeCell ref="U40:V40"/>
    <mergeCell ref="U61:V61"/>
    <mergeCell ref="X61:Y61"/>
    <mergeCell ref="X58:Y58"/>
    <mergeCell ref="U58:V58"/>
    <mergeCell ref="U55:V55"/>
    <mergeCell ref="X55:Y55"/>
    <mergeCell ref="X52:Y52"/>
    <mergeCell ref="U52:V52"/>
    <mergeCell ref="U49:V49"/>
    <mergeCell ref="X49:Y49"/>
    <mergeCell ref="X46:Y46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72"/>
  <sheetViews>
    <sheetView zoomScaleNormal="100" workbookViewId="0"/>
  </sheetViews>
  <sheetFormatPr defaultColWidth="8.75" defaultRowHeight="37" customHeight="1" x14ac:dyDescent="0.3"/>
  <cols>
    <col min="1" max="1" width="2.1875" style="17" bestFit="1" customWidth="1"/>
    <col min="2" max="2" width="3.0625" style="22" bestFit="1" customWidth="1"/>
    <col min="3" max="3" width="2.1875" style="19" bestFit="1" customWidth="1"/>
    <col min="4" max="4" width="1.625" style="19" customWidth="1"/>
    <col min="5" max="5" width="7.25" style="20" bestFit="1" customWidth="1"/>
    <col min="6" max="6" width="3.25" style="20" bestFit="1" customWidth="1"/>
    <col min="7" max="7" width="3.9375" style="20" bestFit="1" customWidth="1"/>
    <col min="8" max="8" width="4.8125" style="20" customWidth="1"/>
    <col min="9" max="9" width="2.1875" style="20" bestFit="1" customWidth="1"/>
    <col min="10" max="10" width="3.0625" style="20" bestFit="1" customWidth="1"/>
    <col min="11" max="11" width="2.1875" style="20" bestFit="1" customWidth="1"/>
    <col min="12" max="12" width="1.625" style="20" customWidth="1"/>
    <col min="13" max="13" width="7.25" style="20" bestFit="1" customWidth="1"/>
    <col min="14" max="14" width="3.25" style="20" bestFit="1" customWidth="1"/>
    <col min="15" max="15" width="3.9375" style="20" bestFit="1" customWidth="1"/>
    <col min="16" max="16" width="4.8125" style="20" customWidth="1"/>
    <col min="17" max="26" width="8.75" style="20"/>
    <col min="27" max="34" width="0" style="20" hidden="1" customWidth="1"/>
    <col min="35" max="16384" width="8.75" style="20"/>
  </cols>
  <sheetData>
    <row r="1" spans="1:34" ht="37" customHeight="1" x14ac:dyDescent="0.4">
      <c r="B1" s="18" t="s">
        <v>110</v>
      </c>
      <c r="O1" s="21" t="s">
        <v>111</v>
      </c>
      <c r="P1" s="21"/>
      <c r="S1" s="42" t="s">
        <v>112</v>
      </c>
      <c r="T1" s="43"/>
      <c r="AA1" s="20">
        <f ca="1">IF(AC1="","",RAND()*100)</f>
        <v>14.114579037768515</v>
      </c>
      <c r="AB1" s="20">
        <f ca="1">IF(AA1="","",RANK(AA1,$AA$1:$AA$72))</f>
        <v>32</v>
      </c>
      <c r="AC1" s="20">
        <f>IF($S$2="","",$S$2)</f>
        <v>2</v>
      </c>
      <c r="AD1" s="20" t="s">
        <v>113</v>
      </c>
      <c r="AE1" s="20">
        <v>1</v>
      </c>
      <c r="AG1" s="20" t="str">
        <f>IF(AC1="","",AC1&amp;AD1&amp;AE1)</f>
        <v>2 × 1</v>
      </c>
      <c r="AH1" s="20">
        <f>IF(AC1="","",AC1*AE1)</f>
        <v>2</v>
      </c>
    </row>
    <row r="2" spans="1:34" ht="37" customHeight="1" x14ac:dyDescent="0.35">
      <c r="H2" s="21" t="s">
        <v>114</v>
      </c>
      <c r="I2" s="21"/>
      <c r="J2" s="21"/>
      <c r="K2" s="21"/>
      <c r="L2" s="21"/>
      <c r="M2" s="21"/>
      <c r="N2" s="21"/>
      <c r="O2" s="21"/>
      <c r="P2" s="21"/>
      <c r="S2" s="23">
        <v>2</v>
      </c>
      <c r="T2" s="24" t="s">
        <v>115</v>
      </c>
      <c r="U2" s="25" t="s">
        <v>116</v>
      </c>
      <c r="AA2" s="20">
        <f t="shared" ref="AA2:AA65" ca="1" si="0">IF(AC2="","",RAND()*100)</f>
        <v>70.583417116316767</v>
      </c>
      <c r="AB2" s="20">
        <f t="shared" ref="AB2:AB65" ca="1" si="1">IF(AA2="","",RANK(AA2,$AA$1:$AA$72))</f>
        <v>15</v>
      </c>
      <c r="AC2" s="20">
        <f>AC1</f>
        <v>2</v>
      </c>
      <c r="AD2" s="20" t="s">
        <v>113</v>
      </c>
      <c r="AE2" s="20">
        <v>2</v>
      </c>
      <c r="AG2" s="20" t="str">
        <f t="shared" ref="AG2:AG65" si="2">IF(AC2="","",AC2&amp;AD2&amp;AE2)</f>
        <v>2 × 2</v>
      </c>
      <c r="AH2" s="20">
        <f t="shared" ref="AH2:AH65" si="3">IF(AC2="","",AC2*AE2)</f>
        <v>4</v>
      </c>
    </row>
    <row r="3" spans="1:34" ht="37" customHeight="1" x14ac:dyDescent="0.35">
      <c r="A3" s="26" t="s">
        <v>117</v>
      </c>
      <c r="B3" s="27">
        <v>1</v>
      </c>
      <c r="C3" s="28" t="s">
        <v>118</v>
      </c>
      <c r="E3" s="20" t="str">
        <f ca="1">IFERROR(VLOOKUP(B3,$AB$1:$AH$72,6,FALSE),"")</f>
        <v>4 × 4</v>
      </c>
      <c r="F3" s="29" t="s">
        <v>119</v>
      </c>
      <c r="G3" s="30">
        <f ca="1">IFERROR(VLOOKUP(B3,$AB$1:$AH$72,7,FALSE),"")</f>
        <v>16</v>
      </c>
      <c r="I3" s="26" t="s">
        <v>117</v>
      </c>
      <c r="J3" s="27">
        <v>19</v>
      </c>
      <c r="K3" s="28" t="s">
        <v>118</v>
      </c>
      <c r="L3" s="19"/>
      <c r="M3" s="20" t="str">
        <f ca="1">IFERROR(VLOOKUP(J3,$AB$1:$AH$72,6,FALSE),"")</f>
        <v>2 × 6</v>
      </c>
      <c r="N3" s="29" t="s">
        <v>119</v>
      </c>
      <c r="O3" s="30">
        <f t="shared" ref="O3:O20" ca="1" si="4">IFERROR(VLOOKUP(J3,$AB$1:$AH$72,7,FALSE),"")</f>
        <v>12</v>
      </c>
      <c r="S3" s="23">
        <v>3</v>
      </c>
      <c r="T3" s="24" t="s">
        <v>115</v>
      </c>
      <c r="AA3" s="20">
        <f t="shared" ca="1" si="0"/>
        <v>77.39711827745198</v>
      </c>
      <c r="AB3" s="20">
        <f t="shared" ca="1" si="1"/>
        <v>10</v>
      </c>
      <c r="AC3" s="20">
        <f t="shared" ref="AC3:AC66" si="5">AC2</f>
        <v>2</v>
      </c>
      <c r="AD3" s="20" t="s">
        <v>113</v>
      </c>
      <c r="AE3" s="20">
        <v>3</v>
      </c>
      <c r="AG3" s="20" t="str">
        <f t="shared" si="2"/>
        <v>2 × 3</v>
      </c>
      <c r="AH3" s="20">
        <f t="shared" si="3"/>
        <v>6</v>
      </c>
    </row>
    <row r="4" spans="1:34" ht="37" customHeight="1" x14ac:dyDescent="0.35">
      <c r="A4" s="26" t="s">
        <v>117</v>
      </c>
      <c r="B4" s="27">
        <v>2</v>
      </c>
      <c r="C4" s="28" t="s">
        <v>118</v>
      </c>
      <c r="E4" s="20" t="str">
        <f t="shared" ref="E4:E20" ca="1" si="6">IFERROR(VLOOKUP(B4,$AB$1:$AH$72,6,FALSE),"")</f>
        <v>3 × 5</v>
      </c>
      <c r="F4" s="29" t="s">
        <v>119</v>
      </c>
      <c r="G4" s="30">
        <f t="shared" ref="G4:G20" ca="1" si="7">IFERROR(VLOOKUP(B4,$AB$1:$AH$72,7,FALSE),"")</f>
        <v>15</v>
      </c>
      <c r="I4" s="26" t="s">
        <v>117</v>
      </c>
      <c r="J4" s="27">
        <v>20</v>
      </c>
      <c r="K4" s="28" t="s">
        <v>118</v>
      </c>
      <c r="L4" s="19"/>
      <c r="M4" s="20" t="str">
        <f t="shared" ref="M4:M20" ca="1" si="8">IFERROR(VLOOKUP(J4,$AB$1:$AH$72,6,FALSE),"")</f>
        <v>3 × 1</v>
      </c>
      <c r="N4" s="29" t="s">
        <v>119</v>
      </c>
      <c r="O4" s="30">
        <f t="shared" ca="1" si="4"/>
        <v>3</v>
      </c>
      <c r="S4" s="23">
        <v>4</v>
      </c>
      <c r="T4" s="24" t="s">
        <v>115</v>
      </c>
      <c r="AA4" s="20">
        <f t="shared" ca="1" si="0"/>
        <v>31.97255216167132</v>
      </c>
      <c r="AB4" s="20">
        <f t="shared" ca="1" si="1"/>
        <v>28</v>
      </c>
      <c r="AC4" s="20">
        <f t="shared" si="5"/>
        <v>2</v>
      </c>
      <c r="AD4" s="20" t="s">
        <v>113</v>
      </c>
      <c r="AE4" s="20">
        <v>4</v>
      </c>
      <c r="AG4" s="20" t="str">
        <f t="shared" si="2"/>
        <v>2 × 4</v>
      </c>
      <c r="AH4" s="20">
        <f t="shared" si="3"/>
        <v>8</v>
      </c>
    </row>
    <row r="5" spans="1:34" ht="37" customHeight="1" x14ac:dyDescent="0.35">
      <c r="A5" s="26" t="s">
        <v>117</v>
      </c>
      <c r="B5" s="27">
        <v>3</v>
      </c>
      <c r="C5" s="28" t="s">
        <v>118</v>
      </c>
      <c r="E5" s="20" t="str">
        <f t="shared" ca="1" si="6"/>
        <v>5 × 9</v>
      </c>
      <c r="F5" s="29" t="s">
        <v>119</v>
      </c>
      <c r="G5" s="30">
        <f t="shared" ca="1" si="7"/>
        <v>45</v>
      </c>
      <c r="I5" s="26" t="s">
        <v>117</v>
      </c>
      <c r="J5" s="27">
        <v>21</v>
      </c>
      <c r="K5" s="28" t="s">
        <v>118</v>
      </c>
      <c r="L5" s="19"/>
      <c r="M5" s="20" t="str">
        <f t="shared" ca="1" si="8"/>
        <v>4 × 2</v>
      </c>
      <c r="N5" s="29" t="s">
        <v>119</v>
      </c>
      <c r="O5" s="30">
        <f t="shared" ca="1" si="4"/>
        <v>8</v>
      </c>
      <c r="S5" s="23">
        <v>5</v>
      </c>
      <c r="T5" s="24" t="s">
        <v>115</v>
      </c>
      <c r="AA5" s="20">
        <f t="shared" ca="1" si="0"/>
        <v>95.540092805071069</v>
      </c>
      <c r="AB5" s="20">
        <f t="shared" ca="1" si="1"/>
        <v>5</v>
      </c>
      <c r="AC5" s="20">
        <f t="shared" si="5"/>
        <v>2</v>
      </c>
      <c r="AD5" s="20" t="s">
        <v>113</v>
      </c>
      <c r="AE5" s="20">
        <v>5</v>
      </c>
      <c r="AG5" s="20" t="str">
        <f t="shared" si="2"/>
        <v>2 × 5</v>
      </c>
      <c r="AH5" s="20">
        <f t="shared" si="3"/>
        <v>10</v>
      </c>
    </row>
    <row r="6" spans="1:34" ht="37" customHeight="1" x14ac:dyDescent="0.35">
      <c r="A6" s="26" t="s">
        <v>117</v>
      </c>
      <c r="B6" s="27">
        <v>4</v>
      </c>
      <c r="C6" s="28" t="s">
        <v>118</v>
      </c>
      <c r="E6" s="20" t="str">
        <f t="shared" ca="1" si="6"/>
        <v>3 × 4</v>
      </c>
      <c r="F6" s="29" t="s">
        <v>119</v>
      </c>
      <c r="G6" s="30">
        <f t="shared" ca="1" si="7"/>
        <v>12</v>
      </c>
      <c r="I6" s="26" t="s">
        <v>117</v>
      </c>
      <c r="J6" s="27">
        <v>22</v>
      </c>
      <c r="K6" s="28" t="s">
        <v>118</v>
      </c>
      <c r="L6" s="19"/>
      <c r="M6" s="20" t="str">
        <f t="shared" ca="1" si="8"/>
        <v>4 × 1</v>
      </c>
      <c r="N6" s="29" t="s">
        <v>119</v>
      </c>
      <c r="O6" s="30">
        <f t="shared" ca="1" si="4"/>
        <v>4</v>
      </c>
      <c r="S6" s="23"/>
      <c r="T6" s="24" t="s">
        <v>115</v>
      </c>
      <c r="AA6" s="20">
        <f t="shared" ca="1" si="0"/>
        <v>52.547876120207789</v>
      </c>
      <c r="AB6" s="20">
        <f t="shared" ca="1" si="1"/>
        <v>19</v>
      </c>
      <c r="AC6" s="20">
        <f t="shared" si="5"/>
        <v>2</v>
      </c>
      <c r="AD6" s="20" t="s">
        <v>113</v>
      </c>
      <c r="AE6" s="20">
        <v>6</v>
      </c>
      <c r="AG6" s="20" t="str">
        <f t="shared" si="2"/>
        <v>2 × 6</v>
      </c>
      <c r="AH6" s="20">
        <f t="shared" si="3"/>
        <v>12</v>
      </c>
    </row>
    <row r="7" spans="1:34" ht="37" customHeight="1" x14ac:dyDescent="0.35">
      <c r="A7" s="26" t="s">
        <v>117</v>
      </c>
      <c r="B7" s="27">
        <v>5</v>
      </c>
      <c r="C7" s="28" t="s">
        <v>118</v>
      </c>
      <c r="E7" s="20" t="str">
        <f t="shared" ca="1" si="6"/>
        <v>2 × 5</v>
      </c>
      <c r="F7" s="29" t="s">
        <v>119</v>
      </c>
      <c r="G7" s="30">
        <f t="shared" ca="1" si="7"/>
        <v>10</v>
      </c>
      <c r="I7" s="26" t="s">
        <v>117</v>
      </c>
      <c r="J7" s="27">
        <v>23</v>
      </c>
      <c r="K7" s="28" t="s">
        <v>118</v>
      </c>
      <c r="L7" s="19"/>
      <c r="M7" s="20" t="str">
        <f t="shared" ca="1" si="8"/>
        <v>3 × 6</v>
      </c>
      <c r="N7" s="29" t="s">
        <v>119</v>
      </c>
      <c r="O7" s="30">
        <f t="shared" ca="1" si="4"/>
        <v>18</v>
      </c>
      <c r="S7" s="23"/>
      <c r="T7" s="24" t="s">
        <v>115</v>
      </c>
      <c r="AA7" s="20">
        <f t="shared" ca="1" si="0"/>
        <v>62.651497517417262</v>
      </c>
      <c r="AB7" s="20">
        <f t="shared" ca="1" si="1"/>
        <v>16</v>
      </c>
      <c r="AC7" s="20">
        <f t="shared" si="5"/>
        <v>2</v>
      </c>
      <c r="AD7" s="20" t="s">
        <v>113</v>
      </c>
      <c r="AE7" s="20">
        <v>7</v>
      </c>
      <c r="AG7" s="20" t="str">
        <f t="shared" si="2"/>
        <v>2 × 7</v>
      </c>
      <c r="AH7" s="20">
        <f t="shared" si="3"/>
        <v>14</v>
      </c>
    </row>
    <row r="8" spans="1:34" ht="37" customHeight="1" x14ac:dyDescent="0.35">
      <c r="A8" s="26" t="s">
        <v>117</v>
      </c>
      <c r="B8" s="27">
        <v>6</v>
      </c>
      <c r="C8" s="28" t="s">
        <v>118</v>
      </c>
      <c r="E8" s="20" t="str">
        <f t="shared" ca="1" si="6"/>
        <v>2 × 8</v>
      </c>
      <c r="F8" s="29" t="s">
        <v>119</v>
      </c>
      <c r="G8" s="30">
        <f t="shared" ca="1" si="7"/>
        <v>16</v>
      </c>
      <c r="I8" s="26" t="s">
        <v>117</v>
      </c>
      <c r="J8" s="27">
        <v>24</v>
      </c>
      <c r="K8" s="28" t="s">
        <v>118</v>
      </c>
      <c r="L8" s="19"/>
      <c r="M8" s="20" t="str">
        <f t="shared" ca="1" si="8"/>
        <v>4 × 5</v>
      </c>
      <c r="N8" s="29" t="s">
        <v>119</v>
      </c>
      <c r="O8" s="30">
        <f t="shared" ca="1" si="4"/>
        <v>20</v>
      </c>
      <c r="S8" s="23"/>
      <c r="T8" s="24" t="s">
        <v>115</v>
      </c>
      <c r="AA8" s="20">
        <f t="shared" ca="1" si="0"/>
        <v>89.091558952349715</v>
      </c>
      <c r="AB8" s="20">
        <f t="shared" ca="1" si="1"/>
        <v>6</v>
      </c>
      <c r="AC8" s="20">
        <f t="shared" si="5"/>
        <v>2</v>
      </c>
      <c r="AD8" s="20" t="s">
        <v>113</v>
      </c>
      <c r="AE8" s="20">
        <v>8</v>
      </c>
      <c r="AG8" s="20" t="str">
        <f t="shared" si="2"/>
        <v>2 × 8</v>
      </c>
      <c r="AH8" s="20">
        <f t="shared" si="3"/>
        <v>16</v>
      </c>
    </row>
    <row r="9" spans="1:34" ht="37" customHeight="1" thickBot="1" x14ac:dyDescent="0.4">
      <c r="A9" s="26" t="s">
        <v>117</v>
      </c>
      <c r="B9" s="27">
        <v>7</v>
      </c>
      <c r="C9" s="28" t="s">
        <v>118</v>
      </c>
      <c r="E9" s="20" t="str">
        <f t="shared" ca="1" si="6"/>
        <v>3 × 7</v>
      </c>
      <c r="F9" s="29" t="s">
        <v>119</v>
      </c>
      <c r="G9" s="30">
        <f t="shared" ca="1" si="7"/>
        <v>21</v>
      </c>
      <c r="I9" s="26" t="s">
        <v>117</v>
      </c>
      <c r="J9" s="27">
        <v>25</v>
      </c>
      <c r="K9" s="28" t="s">
        <v>118</v>
      </c>
      <c r="L9" s="19"/>
      <c r="M9" s="20" t="str">
        <f t="shared" ca="1" si="8"/>
        <v>2 × 9</v>
      </c>
      <c r="N9" s="29" t="s">
        <v>119</v>
      </c>
      <c r="O9" s="30">
        <f t="shared" ca="1" si="4"/>
        <v>18</v>
      </c>
      <c r="S9" s="31"/>
      <c r="T9" s="32" t="s">
        <v>115</v>
      </c>
      <c r="AA9" s="20">
        <f t="shared" ca="1" si="0"/>
        <v>38.699378612632898</v>
      </c>
      <c r="AB9" s="20">
        <f t="shared" ca="1" si="1"/>
        <v>25</v>
      </c>
      <c r="AC9" s="20">
        <f t="shared" si="5"/>
        <v>2</v>
      </c>
      <c r="AD9" s="20" t="s">
        <v>113</v>
      </c>
      <c r="AE9" s="20">
        <v>9</v>
      </c>
      <c r="AG9" s="20" t="str">
        <f t="shared" si="2"/>
        <v>2 × 9</v>
      </c>
      <c r="AH9" s="20">
        <f t="shared" si="3"/>
        <v>18</v>
      </c>
    </row>
    <row r="10" spans="1:34" ht="37" customHeight="1" x14ac:dyDescent="0.3">
      <c r="A10" s="26" t="s">
        <v>117</v>
      </c>
      <c r="B10" s="27">
        <v>8</v>
      </c>
      <c r="C10" s="28" t="s">
        <v>118</v>
      </c>
      <c r="E10" s="20" t="str">
        <f t="shared" ca="1" si="6"/>
        <v>5 × 5</v>
      </c>
      <c r="F10" s="29" t="s">
        <v>119</v>
      </c>
      <c r="G10" s="30">
        <f t="shared" ca="1" si="7"/>
        <v>25</v>
      </c>
      <c r="I10" s="26" t="s">
        <v>117</v>
      </c>
      <c r="J10" s="27">
        <v>26</v>
      </c>
      <c r="K10" s="28" t="s">
        <v>118</v>
      </c>
      <c r="L10" s="19"/>
      <c r="M10" s="20" t="str">
        <f t="shared" ca="1" si="8"/>
        <v>5 × 6</v>
      </c>
      <c r="N10" s="29" t="s">
        <v>119</v>
      </c>
      <c r="O10" s="30">
        <f t="shared" ca="1" si="4"/>
        <v>30</v>
      </c>
      <c r="AA10" s="20">
        <f t="shared" ca="1" si="0"/>
        <v>50.547280196810576</v>
      </c>
      <c r="AB10" s="20">
        <f t="shared" ca="1" si="1"/>
        <v>20</v>
      </c>
      <c r="AC10" s="20">
        <f>IF($S$3="","",$S$3)</f>
        <v>3</v>
      </c>
      <c r="AD10" s="20" t="s">
        <v>113</v>
      </c>
      <c r="AE10" s="20">
        <v>1</v>
      </c>
      <c r="AG10" s="20" t="str">
        <f t="shared" si="2"/>
        <v>3 × 1</v>
      </c>
      <c r="AH10" s="20">
        <f t="shared" si="3"/>
        <v>3</v>
      </c>
    </row>
    <row r="11" spans="1:34" ht="37" customHeight="1" x14ac:dyDescent="0.3">
      <c r="A11" s="26" t="s">
        <v>117</v>
      </c>
      <c r="B11" s="27">
        <v>9</v>
      </c>
      <c r="C11" s="28" t="s">
        <v>118</v>
      </c>
      <c r="E11" s="20" t="str">
        <f t="shared" ca="1" si="6"/>
        <v>5 × 3</v>
      </c>
      <c r="F11" s="29" t="s">
        <v>119</v>
      </c>
      <c r="G11" s="30">
        <f t="shared" ca="1" si="7"/>
        <v>15</v>
      </c>
      <c r="I11" s="26" t="s">
        <v>117</v>
      </c>
      <c r="J11" s="27">
        <v>27</v>
      </c>
      <c r="K11" s="28" t="s">
        <v>118</v>
      </c>
      <c r="L11" s="19"/>
      <c r="M11" s="20" t="str">
        <f t="shared" ca="1" si="8"/>
        <v>4 × 9</v>
      </c>
      <c r="N11" s="29" t="s">
        <v>119</v>
      </c>
      <c r="O11" s="30">
        <f t="shared" ca="1" si="4"/>
        <v>36</v>
      </c>
      <c r="AA11" s="20">
        <f t="shared" ca="1" si="0"/>
        <v>9.2359500499413336</v>
      </c>
      <c r="AB11" s="20">
        <f t="shared" ca="1" si="1"/>
        <v>35</v>
      </c>
      <c r="AC11" s="20">
        <f t="shared" si="5"/>
        <v>3</v>
      </c>
      <c r="AD11" s="20" t="s">
        <v>113</v>
      </c>
      <c r="AE11" s="20">
        <v>2</v>
      </c>
      <c r="AG11" s="20" t="str">
        <f t="shared" si="2"/>
        <v>3 × 2</v>
      </c>
      <c r="AH11" s="20">
        <f t="shared" si="3"/>
        <v>6</v>
      </c>
    </row>
    <row r="12" spans="1:34" ht="37" customHeight="1" x14ac:dyDescent="0.3">
      <c r="A12" s="26" t="s">
        <v>117</v>
      </c>
      <c r="B12" s="27">
        <v>10</v>
      </c>
      <c r="C12" s="28" t="s">
        <v>118</v>
      </c>
      <c r="E12" s="20" t="str">
        <f t="shared" ca="1" si="6"/>
        <v>2 × 3</v>
      </c>
      <c r="F12" s="29" t="s">
        <v>119</v>
      </c>
      <c r="G12" s="30">
        <f t="shared" ca="1" si="7"/>
        <v>6</v>
      </c>
      <c r="I12" s="26" t="s">
        <v>117</v>
      </c>
      <c r="J12" s="27">
        <v>28</v>
      </c>
      <c r="K12" s="28" t="s">
        <v>118</v>
      </c>
      <c r="L12" s="19"/>
      <c r="M12" s="20" t="str">
        <f t="shared" ca="1" si="8"/>
        <v>2 × 4</v>
      </c>
      <c r="N12" s="29" t="s">
        <v>119</v>
      </c>
      <c r="O12" s="30">
        <f t="shared" ca="1" si="4"/>
        <v>8</v>
      </c>
      <c r="AA12" s="20">
        <f t="shared" ca="1" si="0"/>
        <v>58.654497097484679</v>
      </c>
      <c r="AB12" s="20">
        <f t="shared" ca="1" si="1"/>
        <v>18</v>
      </c>
      <c r="AC12" s="20">
        <f t="shared" si="5"/>
        <v>3</v>
      </c>
      <c r="AD12" s="20" t="s">
        <v>113</v>
      </c>
      <c r="AE12" s="20">
        <v>3</v>
      </c>
      <c r="AG12" s="20" t="str">
        <f t="shared" si="2"/>
        <v>3 × 3</v>
      </c>
      <c r="AH12" s="20">
        <f t="shared" si="3"/>
        <v>9</v>
      </c>
    </row>
    <row r="13" spans="1:34" ht="37" customHeight="1" x14ac:dyDescent="0.3">
      <c r="A13" s="26" t="s">
        <v>117</v>
      </c>
      <c r="B13" s="27">
        <v>11</v>
      </c>
      <c r="C13" s="28" t="s">
        <v>118</v>
      </c>
      <c r="E13" s="20" t="str">
        <f t="shared" ca="1" si="6"/>
        <v>5 × 2</v>
      </c>
      <c r="F13" s="29" t="s">
        <v>119</v>
      </c>
      <c r="G13" s="30">
        <f t="shared" ca="1" si="7"/>
        <v>10</v>
      </c>
      <c r="I13" s="26" t="s">
        <v>117</v>
      </c>
      <c r="J13" s="27">
        <v>29</v>
      </c>
      <c r="K13" s="28" t="s">
        <v>118</v>
      </c>
      <c r="L13" s="19"/>
      <c r="M13" s="20" t="str">
        <f t="shared" ca="1" si="8"/>
        <v>3 × 8</v>
      </c>
      <c r="N13" s="29" t="s">
        <v>119</v>
      </c>
      <c r="O13" s="30">
        <f t="shared" ca="1" si="4"/>
        <v>24</v>
      </c>
      <c r="AA13" s="20">
        <f t="shared" ca="1" si="0"/>
        <v>95.856579542798102</v>
      </c>
      <c r="AB13" s="20">
        <f t="shared" ca="1" si="1"/>
        <v>4</v>
      </c>
      <c r="AC13" s="20">
        <f t="shared" si="5"/>
        <v>3</v>
      </c>
      <c r="AD13" s="20" t="s">
        <v>113</v>
      </c>
      <c r="AE13" s="20">
        <v>4</v>
      </c>
      <c r="AG13" s="20" t="str">
        <f t="shared" si="2"/>
        <v>3 × 4</v>
      </c>
      <c r="AH13" s="20">
        <f t="shared" si="3"/>
        <v>12</v>
      </c>
    </row>
    <row r="14" spans="1:34" ht="37" customHeight="1" x14ac:dyDescent="0.3">
      <c r="A14" s="26" t="s">
        <v>117</v>
      </c>
      <c r="B14" s="27">
        <v>12</v>
      </c>
      <c r="C14" s="28" t="s">
        <v>118</v>
      </c>
      <c r="E14" s="20" t="str">
        <f t="shared" ca="1" si="6"/>
        <v>4 × 8</v>
      </c>
      <c r="F14" s="29" t="s">
        <v>119</v>
      </c>
      <c r="G14" s="30">
        <f t="shared" ca="1" si="7"/>
        <v>32</v>
      </c>
      <c r="I14" s="26" t="s">
        <v>117</v>
      </c>
      <c r="J14" s="27">
        <v>30</v>
      </c>
      <c r="K14" s="28" t="s">
        <v>118</v>
      </c>
      <c r="L14" s="19"/>
      <c r="M14" s="20" t="str">
        <f t="shared" ca="1" si="8"/>
        <v>5 × 4</v>
      </c>
      <c r="N14" s="29" t="s">
        <v>119</v>
      </c>
      <c r="O14" s="30">
        <f t="shared" ca="1" si="4"/>
        <v>20</v>
      </c>
      <c r="AA14" s="20">
        <f t="shared" ca="1" si="0"/>
        <v>97.15141209344155</v>
      </c>
      <c r="AB14" s="20">
        <f t="shared" ca="1" si="1"/>
        <v>2</v>
      </c>
      <c r="AC14" s="20">
        <f t="shared" si="5"/>
        <v>3</v>
      </c>
      <c r="AD14" s="20" t="s">
        <v>113</v>
      </c>
      <c r="AE14" s="20">
        <v>5</v>
      </c>
      <c r="AG14" s="20" t="str">
        <f t="shared" si="2"/>
        <v>3 × 5</v>
      </c>
      <c r="AH14" s="20">
        <f t="shared" si="3"/>
        <v>15</v>
      </c>
    </row>
    <row r="15" spans="1:34" ht="37" customHeight="1" x14ac:dyDescent="0.3">
      <c r="A15" s="26" t="s">
        <v>117</v>
      </c>
      <c r="B15" s="27">
        <v>13</v>
      </c>
      <c r="C15" s="28" t="s">
        <v>118</v>
      </c>
      <c r="E15" s="20" t="str">
        <f t="shared" ca="1" si="6"/>
        <v>5 × 1</v>
      </c>
      <c r="F15" s="29" t="s">
        <v>119</v>
      </c>
      <c r="G15" s="30">
        <f t="shared" ca="1" si="7"/>
        <v>5</v>
      </c>
      <c r="I15" s="26" t="s">
        <v>117</v>
      </c>
      <c r="J15" s="27">
        <v>31</v>
      </c>
      <c r="K15" s="28" t="s">
        <v>118</v>
      </c>
      <c r="L15" s="19"/>
      <c r="M15" s="20" t="str">
        <f t="shared" ca="1" si="8"/>
        <v>3 × 9</v>
      </c>
      <c r="N15" s="29" t="s">
        <v>119</v>
      </c>
      <c r="O15" s="30">
        <f t="shared" ca="1" si="4"/>
        <v>27</v>
      </c>
      <c r="AA15" s="20">
        <f t="shared" ca="1" si="0"/>
        <v>42.572267157335197</v>
      </c>
      <c r="AB15" s="20">
        <f t="shared" ca="1" si="1"/>
        <v>23</v>
      </c>
      <c r="AC15" s="20">
        <f t="shared" si="5"/>
        <v>3</v>
      </c>
      <c r="AD15" s="20" t="s">
        <v>113</v>
      </c>
      <c r="AE15" s="20">
        <v>6</v>
      </c>
      <c r="AG15" s="20" t="str">
        <f t="shared" si="2"/>
        <v>3 × 6</v>
      </c>
      <c r="AH15" s="20">
        <f t="shared" si="3"/>
        <v>18</v>
      </c>
    </row>
    <row r="16" spans="1:34" ht="37" customHeight="1" x14ac:dyDescent="0.3">
      <c r="A16" s="26" t="s">
        <v>117</v>
      </c>
      <c r="B16" s="27">
        <v>14</v>
      </c>
      <c r="C16" s="28" t="s">
        <v>118</v>
      </c>
      <c r="E16" s="20" t="str">
        <f t="shared" ca="1" si="6"/>
        <v>5 × 8</v>
      </c>
      <c r="F16" s="29" t="s">
        <v>119</v>
      </c>
      <c r="G16" s="30">
        <f t="shared" ca="1" si="7"/>
        <v>40</v>
      </c>
      <c r="I16" s="26" t="s">
        <v>117</v>
      </c>
      <c r="J16" s="27">
        <v>32</v>
      </c>
      <c r="K16" s="28" t="s">
        <v>118</v>
      </c>
      <c r="L16" s="19"/>
      <c r="M16" s="20" t="str">
        <f t="shared" ca="1" si="8"/>
        <v>2 × 1</v>
      </c>
      <c r="N16" s="29" t="s">
        <v>119</v>
      </c>
      <c r="O16" s="30">
        <f t="shared" ca="1" si="4"/>
        <v>2</v>
      </c>
      <c r="AA16" s="20">
        <f t="shared" ca="1" si="0"/>
        <v>86.203358962937415</v>
      </c>
      <c r="AB16" s="20">
        <f t="shared" ca="1" si="1"/>
        <v>7</v>
      </c>
      <c r="AC16" s="20">
        <f t="shared" si="5"/>
        <v>3</v>
      </c>
      <c r="AD16" s="20" t="s">
        <v>113</v>
      </c>
      <c r="AE16" s="20">
        <v>7</v>
      </c>
      <c r="AG16" s="20" t="str">
        <f t="shared" si="2"/>
        <v>3 × 7</v>
      </c>
      <c r="AH16" s="20">
        <f t="shared" si="3"/>
        <v>21</v>
      </c>
    </row>
    <row r="17" spans="1:34" ht="37" customHeight="1" x14ac:dyDescent="0.3">
      <c r="A17" s="26" t="s">
        <v>117</v>
      </c>
      <c r="B17" s="27">
        <v>15</v>
      </c>
      <c r="C17" s="28" t="s">
        <v>118</v>
      </c>
      <c r="E17" s="20" t="str">
        <f t="shared" ca="1" si="6"/>
        <v>2 × 2</v>
      </c>
      <c r="F17" s="29" t="s">
        <v>119</v>
      </c>
      <c r="G17" s="30">
        <f t="shared" ca="1" si="7"/>
        <v>4</v>
      </c>
      <c r="I17" s="26" t="s">
        <v>117</v>
      </c>
      <c r="J17" s="27">
        <v>33</v>
      </c>
      <c r="K17" s="28" t="s">
        <v>118</v>
      </c>
      <c r="L17" s="19"/>
      <c r="M17" s="20" t="str">
        <f t="shared" ca="1" si="8"/>
        <v>4 × 6</v>
      </c>
      <c r="N17" s="29" t="s">
        <v>119</v>
      </c>
      <c r="O17" s="30">
        <f t="shared" ca="1" si="4"/>
        <v>24</v>
      </c>
      <c r="AA17" s="20">
        <f t="shared" ca="1" si="0"/>
        <v>31.220550740814843</v>
      </c>
      <c r="AB17" s="20">
        <f t="shared" ca="1" si="1"/>
        <v>29</v>
      </c>
      <c r="AC17" s="20">
        <f t="shared" si="5"/>
        <v>3</v>
      </c>
      <c r="AD17" s="20" t="s">
        <v>113</v>
      </c>
      <c r="AE17" s="20">
        <v>8</v>
      </c>
      <c r="AG17" s="20" t="str">
        <f t="shared" si="2"/>
        <v>3 × 8</v>
      </c>
      <c r="AH17" s="20">
        <f t="shared" si="3"/>
        <v>24</v>
      </c>
    </row>
    <row r="18" spans="1:34" ht="37" customHeight="1" x14ac:dyDescent="0.3">
      <c r="A18" s="26" t="s">
        <v>117</v>
      </c>
      <c r="B18" s="27">
        <v>16</v>
      </c>
      <c r="C18" s="28" t="s">
        <v>118</v>
      </c>
      <c r="E18" s="20" t="str">
        <f t="shared" ca="1" si="6"/>
        <v>2 × 7</v>
      </c>
      <c r="F18" s="29" t="s">
        <v>119</v>
      </c>
      <c r="G18" s="30">
        <f t="shared" ca="1" si="7"/>
        <v>14</v>
      </c>
      <c r="I18" s="26" t="s">
        <v>117</v>
      </c>
      <c r="J18" s="27">
        <v>34</v>
      </c>
      <c r="K18" s="28" t="s">
        <v>118</v>
      </c>
      <c r="L18" s="19"/>
      <c r="M18" s="20" t="str">
        <f t="shared" ca="1" si="8"/>
        <v>4 × 7</v>
      </c>
      <c r="N18" s="29" t="s">
        <v>119</v>
      </c>
      <c r="O18" s="30">
        <f t="shared" ca="1" si="4"/>
        <v>28</v>
      </c>
      <c r="AA18" s="20">
        <f t="shared" ca="1" si="0"/>
        <v>18.645182144030581</v>
      </c>
      <c r="AB18" s="20">
        <f t="shared" ca="1" si="1"/>
        <v>31</v>
      </c>
      <c r="AC18" s="20">
        <f t="shared" si="5"/>
        <v>3</v>
      </c>
      <c r="AD18" s="20" t="s">
        <v>113</v>
      </c>
      <c r="AE18" s="20">
        <v>9</v>
      </c>
      <c r="AG18" s="20" t="str">
        <f t="shared" si="2"/>
        <v>3 × 9</v>
      </c>
      <c r="AH18" s="20">
        <f t="shared" si="3"/>
        <v>27</v>
      </c>
    </row>
    <row r="19" spans="1:34" ht="37" customHeight="1" x14ac:dyDescent="0.3">
      <c r="A19" s="26" t="s">
        <v>117</v>
      </c>
      <c r="B19" s="27">
        <v>17</v>
      </c>
      <c r="C19" s="28" t="s">
        <v>118</v>
      </c>
      <c r="E19" s="20" t="str">
        <f t="shared" ca="1" si="6"/>
        <v>5 × 7</v>
      </c>
      <c r="F19" s="29" t="s">
        <v>119</v>
      </c>
      <c r="G19" s="30">
        <f t="shared" ca="1" si="7"/>
        <v>35</v>
      </c>
      <c r="I19" s="26" t="s">
        <v>117</v>
      </c>
      <c r="J19" s="27">
        <v>35</v>
      </c>
      <c r="K19" s="28" t="s">
        <v>118</v>
      </c>
      <c r="L19" s="19"/>
      <c r="M19" s="20" t="str">
        <f t="shared" ca="1" si="8"/>
        <v>3 × 2</v>
      </c>
      <c r="N19" s="29" t="s">
        <v>119</v>
      </c>
      <c r="O19" s="30">
        <f t="shared" ca="1" si="4"/>
        <v>6</v>
      </c>
      <c r="AA19" s="20">
        <f t="shared" ca="1" si="0"/>
        <v>44.652818637256019</v>
      </c>
      <c r="AB19" s="20">
        <f t="shared" ca="1" si="1"/>
        <v>22</v>
      </c>
      <c r="AC19" s="20">
        <f>IF($S$4="","",$S$4)</f>
        <v>4</v>
      </c>
      <c r="AD19" s="20" t="s">
        <v>113</v>
      </c>
      <c r="AE19" s="20">
        <v>1</v>
      </c>
      <c r="AG19" s="20" t="str">
        <f t="shared" si="2"/>
        <v>4 × 1</v>
      </c>
      <c r="AH19" s="20">
        <f t="shared" si="3"/>
        <v>4</v>
      </c>
    </row>
    <row r="20" spans="1:34" ht="37" customHeight="1" x14ac:dyDescent="0.3">
      <c r="A20" s="26" t="s">
        <v>117</v>
      </c>
      <c r="B20" s="27">
        <v>18</v>
      </c>
      <c r="C20" s="28" t="s">
        <v>118</v>
      </c>
      <c r="E20" s="20" t="str">
        <f t="shared" ca="1" si="6"/>
        <v>3 × 3</v>
      </c>
      <c r="F20" s="29" t="s">
        <v>119</v>
      </c>
      <c r="G20" s="30">
        <f t="shared" ca="1" si="7"/>
        <v>9</v>
      </c>
      <c r="I20" s="26" t="s">
        <v>117</v>
      </c>
      <c r="J20" s="27">
        <v>36</v>
      </c>
      <c r="K20" s="28" t="s">
        <v>118</v>
      </c>
      <c r="L20" s="19"/>
      <c r="M20" s="20" t="str">
        <f t="shared" ca="1" si="8"/>
        <v>4 × 3</v>
      </c>
      <c r="N20" s="29" t="s">
        <v>119</v>
      </c>
      <c r="O20" s="30">
        <f t="shared" ca="1" si="4"/>
        <v>12</v>
      </c>
      <c r="AA20" s="20">
        <f t="shared" ca="1" si="0"/>
        <v>48.799373692031914</v>
      </c>
      <c r="AB20" s="20">
        <f t="shared" ca="1" si="1"/>
        <v>21</v>
      </c>
      <c r="AC20" s="20">
        <f t="shared" si="5"/>
        <v>4</v>
      </c>
      <c r="AD20" s="20" t="s">
        <v>113</v>
      </c>
      <c r="AE20" s="20">
        <v>2</v>
      </c>
      <c r="AG20" s="20" t="str">
        <f t="shared" si="2"/>
        <v>4 × 2</v>
      </c>
      <c r="AH20" s="20">
        <f t="shared" si="3"/>
        <v>8</v>
      </c>
    </row>
    <row r="21" spans="1:34" ht="37" customHeight="1" x14ac:dyDescent="0.3">
      <c r="AA21" s="20">
        <f t="shared" ca="1" si="0"/>
        <v>2.5314448262290234</v>
      </c>
      <c r="AB21" s="20">
        <f t="shared" ca="1" si="1"/>
        <v>36</v>
      </c>
      <c r="AC21" s="20">
        <f t="shared" si="5"/>
        <v>4</v>
      </c>
      <c r="AD21" s="20" t="s">
        <v>113</v>
      </c>
      <c r="AE21" s="20">
        <v>3</v>
      </c>
      <c r="AG21" s="20" t="str">
        <f t="shared" si="2"/>
        <v>4 × 3</v>
      </c>
      <c r="AH21" s="20">
        <f t="shared" si="3"/>
        <v>12</v>
      </c>
    </row>
    <row r="22" spans="1:34" ht="37" customHeight="1" x14ac:dyDescent="0.4">
      <c r="A22" s="17" t="str">
        <f>IF(A1="","",A1)</f>
        <v/>
      </c>
      <c r="B22" s="18" t="str">
        <f t="shared" ref="B22:P22" si="9">IF(B1="","",B1)</f>
        <v>かけ算</v>
      </c>
      <c r="K22" s="18" t="str">
        <f t="shared" si="9"/>
        <v/>
      </c>
      <c r="L22" s="18" t="str">
        <f t="shared" si="9"/>
        <v/>
      </c>
      <c r="M22" s="18" t="str">
        <f t="shared" si="9"/>
        <v/>
      </c>
      <c r="N22" s="18" t="str">
        <f t="shared" si="9"/>
        <v/>
      </c>
      <c r="O22" s="21" t="str">
        <f t="shared" si="9"/>
        <v>№</v>
      </c>
      <c r="P22" s="34" t="str">
        <f t="shared" si="9"/>
        <v/>
      </c>
      <c r="AA22" s="20">
        <f t="shared" ca="1" si="0"/>
        <v>97.646029001353256</v>
      </c>
      <c r="AB22" s="20">
        <f t="shared" ca="1" si="1"/>
        <v>1</v>
      </c>
      <c r="AC22" s="20">
        <f t="shared" si="5"/>
        <v>4</v>
      </c>
      <c r="AD22" s="20" t="s">
        <v>113</v>
      </c>
      <c r="AE22" s="20">
        <v>4</v>
      </c>
      <c r="AG22" s="20" t="str">
        <f t="shared" si="2"/>
        <v>4 × 4</v>
      </c>
      <c r="AH22" s="20">
        <f t="shared" si="3"/>
        <v>16</v>
      </c>
    </row>
    <row r="23" spans="1:34" ht="37" customHeight="1" x14ac:dyDescent="0.3">
      <c r="A23" s="17" t="str">
        <f t="shared" ref="A23:P38" si="10">IF(A2="","",A2)</f>
        <v/>
      </c>
      <c r="B23" s="22" t="str">
        <f t="shared" si="10"/>
        <v/>
      </c>
      <c r="C23" s="19" t="str">
        <f t="shared" si="10"/>
        <v/>
      </c>
      <c r="D23" s="19" t="str">
        <f t="shared" si="10"/>
        <v/>
      </c>
      <c r="E23" s="20" t="str">
        <f t="shared" si="10"/>
        <v/>
      </c>
      <c r="F23" s="20" t="str">
        <f t="shared" si="10"/>
        <v/>
      </c>
      <c r="G23" s="20" t="str">
        <f t="shared" si="10"/>
        <v/>
      </c>
      <c r="H23" s="21" t="str">
        <f t="shared" si="10"/>
        <v>名前</v>
      </c>
      <c r="I23" s="21" t="str">
        <f t="shared" si="10"/>
        <v/>
      </c>
      <c r="J23" s="21" t="str">
        <f t="shared" si="10"/>
        <v/>
      </c>
      <c r="K23" s="21" t="str">
        <f t="shared" si="10"/>
        <v/>
      </c>
      <c r="L23" s="21" t="str">
        <f t="shared" si="10"/>
        <v/>
      </c>
      <c r="M23" s="21" t="str">
        <f t="shared" si="10"/>
        <v/>
      </c>
      <c r="N23" s="21" t="str">
        <f t="shared" si="10"/>
        <v/>
      </c>
      <c r="O23" s="21" t="str">
        <f t="shared" si="10"/>
        <v/>
      </c>
      <c r="P23" s="21" t="str">
        <f t="shared" si="10"/>
        <v/>
      </c>
      <c r="AA23" s="20">
        <f t="shared" ca="1" si="0"/>
        <v>42.095942038671033</v>
      </c>
      <c r="AB23" s="20">
        <f t="shared" ca="1" si="1"/>
        <v>24</v>
      </c>
      <c r="AC23" s="20">
        <f t="shared" si="5"/>
        <v>4</v>
      </c>
      <c r="AD23" s="20" t="s">
        <v>113</v>
      </c>
      <c r="AE23" s="20">
        <v>5</v>
      </c>
      <c r="AG23" s="20" t="str">
        <f t="shared" si="2"/>
        <v>4 × 5</v>
      </c>
      <c r="AH23" s="20">
        <f t="shared" si="3"/>
        <v>20</v>
      </c>
    </row>
    <row r="24" spans="1:34" ht="37" customHeight="1" x14ac:dyDescent="0.3">
      <c r="A24" s="26" t="str">
        <f t="shared" si="10"/>
        <v>(</v>
      </c>
      <c r="B24" s="27">
        <f t="shared" si="10"/>
        <v>1</v>
      </c>
      <c r="C24" s="28" t="str">
        <f t="shared" si="10"/>
        <v>)</v>
      </c>
      <c r="D24" s="19" t="str">
        <f t="shared" si="10"/>
        <v/>
      </c>
      <c r="E24" s="20" t="str">
        <f t="shared" ca="1" si="10"/>
        <v>4 × 4</v>
      </c>
      <c r="F24" s="33" t="str">
        <f t="shared" si="10"/>
        <v>＝</v>
      </c>
      <c r="G24" s="25">
        <f t="shared" ca="1" si="10"/>
        <v>16</v>
      </c>
      <c r="H24" s="20" t="str">
        <f t="shared" si="10"/>
        <v/>
      </c>
      <c r="I24" s="26" t="str">
        <f t="shared" si="10"/>
        <v>(</v>
      </c>
      <c r="J24" s="27">
        <f t="shared" si="10"/>
        <v>19</v>
      </c>
      <c r="K24" s="28" t="str">
        <f t="shared" si="10"/>
        <v>)</v>
      </c>
      <c r="L24" s="19" t="str">
        <f t="shared" si="10"/>
        <v/>
      </c>
      <c r="M24" s="20" t="str">
        <f t="shared" ca="1" si="10"/>
        <v>2 × 6</v>
      </c>
      <c r="N24" s="33" t="str">
        <f t="shared" si="10"/>
        <v>＝</v>
      </c>
      <c r="O24" s="25">
        <f t="shared" ca="1" si="10"/>
        <v>12</v>
      </c>
      <c r="P24" s="20" t="str">
        <f t="shared" si="10"/>
        <v/>
      </c>
      <c r="AA24" s="20">
        <f t="shared" ca="1" si="0"/>
        <v>12.958312176691289</v>
      </c>
      <c r="AB24" s="20">
        <f t="shared" ca="1" si="1"/>
        <v>33</v>
      </c>
      <c r="AC24" s="20">
        <f t="shared" si="5"/>
        <v>4</v>
      </c>
      <c r="AD24" s="20" t="s">
        <v>113</v>
      </c>
      <c r="AE24" s="20">
        <v>6</v>
      </c>
      <c r="AG24" s="20" t="str">
        <f t="shared" si="2"/>
        <v>4 × 6</v>
      </c>
      <c r="AH24" s="20">
        <f t="shared" si="3"/>
        <v>24</v>
      </c>
    </row>
    <row r="25" spans="1:34" ht="37" customHeight="1" x14ac:dyDescent="0.3">
      <c r="A25" s="26" t="str">
        <f t="shared" si="10"/>
        <v>(</v>
      </c>
      <c r="B25" s="27">
        <f t="shared" si="10"/>
        <v>2</v>
      </c>
      <c r="C25" s="28" t="str">
        <f t="shared" si="10"/>
        <v>)</v>
      </c>
      <c r="D25" s="19" t="str">
        <f t="shared" si="10"/>
        <v/>
      </c>
      <c r="E25" s="20" t="str">
        <f t="shared" ca="1" si="10"/>
        <v>3 × 5</v>
      </c>
      <c r="F25" s="33" t="str">
        <f t="shared" si="10"/>
        <v>＝</v>
      </c>
      <c r="G25" s="25">
        <f t="shared" ca="1" si="10"/>
        <v>15</v>
      </c>
      <c r="H25" s="20" t="str">
        <f t="shared" si="10"/>
        <v/>
      </c>
      <c r="I25" s="26" t="str">
        <f t="shared" si="10"/>
        <v>(</v>
      </c>
      <c r="J25" s="27">
        <f t="shared" si="10"/>
        <v>20</v>
      </c>
      <c r="K25" s="28" t="str">
        <f t="shared" si="10"/>
        <v>)</v>
      </c>
      <c r="L25" s="19" t="str">
        <f t="shared" si="10"/>
        <v/>
      </c>
      <c r="M25" s="20" t="str">
        <f t="shared" ca="1" si="10"/>
        <v>3 × 1</v>
      </c>
      <c r="N25" s="33" t="str">
        <f t="shared" si="10"/>
        <v>＝</v>
      </c>
      <c r="O25" s="25">
        <f t="shared" ca="1" si="10"/>
        <v>3</v>
      </c>
      <c r="P25" s="20" t="str">
        <f t="shared" si="10"/>
        <v/>
      </c>
      <c r="AA25" s="20">
        <f t="shared" ca="1" si="0"/>
        <v>12.238552755275567</v>
      </c>
      <c r="AB25" s="20">
        <f t="shared" ca="1" si="1"/>
        <v>34</v>
      </c>
      <c r="AC25" s="20">
        <f t="shared" si="5"/>
        <v>4</v>
      </c>
      <c r="AD25" s="20" t="s">
        <v>113</v>
      </c>
      <c r="AE25" s="20">
        <v>7</v>
      </c>
      <c r="AG25" s="20" t="str">
        <f t="shared" si="2"/>
        <v>4 × 7</v>
      </c>
      <c r="AH25" s="20">
        <f t="shared" si="3"/>
        <v>28</v>
      </c>
    </row>
    <row r="26" spans="1:34" ht="37" customHeight="1" x14ac:dyDescent="0.3">
      <c r="A26" s="26" t="str">
        <f t="shared" si="10"/>
        <v>(</v>
      </c>
      <c r="B26" s="27">
        <f t="shared" si="10"/>
        <v>3</v>
      </c>
      <c r="C26" s="28" t="str">
        <f t="shared" si="10"/>
        <v>)</v>
      </c>
      <c r="D26" s="19" t="str">
        <f t="shared" si="10"/>
        <v/>
      </c>
      <c r="E26" s="20" t="str">
        <f t="shared" ca="1" si="10"/>
        <v>5 × 9</v>
      </c>
      <c r="F26" s="33" t="str">
        <f t="shared" si="10"/>
        <v>＝</v>
      </c>
      <c r="G26" s="25">
        <f t="shared" ca="1" si="10"/>
        <v>45</v>
      </c>
      <c r="H26" s="20" t="str">
        <f t="shared" si="10"/>
        <v/>
      </c>
      <c r="I26" s="26" t="str">
        <f t="shared" si="10"/>
        <v>(</v>
      </c>
      <c r="J26" s="27">
        <f t="shared" si="10"/>
        <v>21</v>
      </c>
      <c r="K26" s="28" t="str">
        <f t="shared" si="10"/>
        <v>)</v>
      </c>
      <c r="L26" s="19" t="str">
        <f t="shared" si="10"/>
        <v/>
      </c>
      <c r="M26" s="20" t="str">
        <f t="shared" ca="1" si="10"/>
        <v>4 × 2</v>
      </c>
      <c r="N26" s="33" t="str">
        <f t="shared" si="10"/>
        <v>＝</v>
      </c>
      <c r="O26" s="25">
        <f t="shared" ca="1" si="10"/>
        <v>8</v>
      </c>
      <c r="P26" s="20" t="str">
        <f t="shared" si="10"/>
        <v/>
      </c>
      <c r="AA26" s="20">
        <f t="shared" ca="1" si="0"/>
        <v>73.004283182320734</v>
      </c>
      <c r="AB26" s="20">
        <f t="shared" ca="1" si="1"/>
        <v>12</v>
      </c>
      <c r="AC26" s="20">
        <f t="shared" si="5"/>
        <v>4</v>
      </c>
      <c r="AD26" s="20" t="s">
        <v>113</v>
      </c>
      <c r="AE26" s="20">
        <v>8</v>
      </c>
      <c r="AG26" s="20" t="str">
        <f t="shared" si="2"/>
        <v>4 × 8</v>
      </c>
      <c r="AH26" s="20">
        <f t="shared" si="3"/>
        <v>32</v>
      </c>
    </row>
    <row r="27" spans="1:34" ht="37" customHeight="1" x14ac:dyDescent="0.3">
      <c r="A27" s="26" t="str">
        <f t="shared" si="10"/>
        <v>(</v>
      </c>
      <c r="B27" s="27">
        <f t="shared" si="10"/>
        <v>4</v>
      </c>
      <c r="C27" s="28" t="str">
        <f t="shared" si="10"/>
        <v>)</v>
      </c>
      <c r="D27" s="19" t="str">
        <f t="shared" si="10"/>
        <v/>
      </c>
      <c r="E27" s="20" t="str">
        <f t="shared" ca="1" si="10"/>
        <v>3 × 4</v>
      </c>
      <c r="F27" s="33" t="str">
        <f t="shared" si="10"/>
        <v>＝</v>
      </c>
      <c r="G27" s="25">
        <f t="shared" ca="1" si="10"/>
        <v>12</v>
      </c>
      <c r="H27" s="20" t="str">
        <f t="shared" si="10"/>
        <v/>
      </c>
      <c r="I27" s="26" t="str">
        <f t="shared" si="10"/>
        <v>(</v>
      </c>
      <c r="J27" s="27">
        <f t="shared" si="10"/>
        <v>22</v>
      </c>
      <c r="K27" s="28" t="str">
        <f t="shared" si="10"/>
        <v>)</v>
      </c>
      <c r="L27" s="19" t="str">
        <f t="shared" si="10"/>
        <v/>
      </c>
      <c r="M27" s="20" t="str">
        <f t="shared" ca="1" si="10"/>
        <v>4 × 1</v>
      </c>
      <c r="N27" s="33" t="str">
        <f t="shared" si="10"/>
        <v>＝</v>
      </c>
      <c r="O27" s="25">
        <f t="shared" ca="1" si="10"/>
        <v>4</v>
      </c>
      <c r="P27" s="20" t="str">
        <f t="shared" si="10"/>
        <v/>
      </c>
      <c r="AA27" s="20">
        <f t="shared" ca="1" si="0"/>
        <v>34.748793341299489</v>
      </c>
      <c r="AB27" s="20">
        <f t="shared" ca="1" si="1"/>
        <v>27</v>
      </c>
      <c r="AC27" s="20">
        <f t="shared" si="5"/>
        <v>4</v>
      </c>
      <c r="AD27" s="20" t="s">
        <v>113</v>
      </c>
      <c r="AE27" s="20">
        <v>9</v>
      </c>
      <c r="AG27" s="20" t="str">
        <f t="shared" si="2"/>
        <v>4 × 9</v>
      </c>
      <c r="AH27" s="20">
        <f t="shared" si="3"/>
        <v>36</v>
      </c>
    </row>
    <row r="28" spans="1:34" ht="37" customHeight="1" x14ac:dyDescent="0.3">
      <c r="A28" s="26" t="str">
        <f t="shared" si="10"/>
        <v>(</v>
      </c>
      <c r="B28" s="27">
        <f t="shared" si="10"/>
        <v>5</v>
      </c>
      <c r="C28" s="28" t="str">
        <f t="shared" si="10"/>
        <v>)</v>
      </c>
      <c r="D28" s="19" t="str">
        <f t="shared" si="10"/>
        <v/>
      </c>
      <c r="E28" s="20" t="str">
        <f t="shared" ca="1" si="10"/>
        <v>2 × 5</v>
      </c>
      <c r="F28" s="33" t="str">
        <f t="shared" si="10"/>
        <v>＝</v>
      </c>
      <c r="G28" s="25">
        <f t="shared" ca="1" si="10"/>
        <v>10</v>
      </c>
      <c r="H28" s="20" t="str">
        <f t="shared" si="10"/>
        <v/>
      </c>
      <c r="I28" s="26" t="str">
        <f t="shared" si="10"/>
        <v>(</v>
      </c>
      <c r="J28" s="27">
        <f t="shared" si="10"/>
        <v>23</v>
      </c>
      <c r="K28" s="28" t="str">
        <f t="shared" si="10"/>
        <v>)</v>
      </c>
      <c r="L28" s="19" t="str">
        <f t="shared" si="10"/>
        <v/>
      </c>
      <c r="M28" s="20" t="str">
        <f t="shared" ca="1" si="10"/>
        <v>3 × 6</v>
      </c>
      <c r="N28" s="33" t="str">
        <f t="shared" si="10"/>
        <v>＝</v>
      </c>
      <c r="O28" s="25">
        <f t="shared" ca="1" si="10"/>
        <v>18</v>
      </c>
      <c r="P28" s="20" t="str">
        <f t="shared" si="10"/>
        <v/>
      </c>
      <c r="AA28" s="20">
        <f t="shared" ca="1" si="0"/>
        <v>72.177560674480588</v>
      </c>
      <c r="AB28" s="20">
        <f t="shared" ca="1" si="1"/>
        <v>13</v>
      </c>
      <c r="AC28" s="20">
        <f>IF($S$5="","",$S$5)</f>
        <v>5</v>
      </c>
      <c r="AD28" s="20" t="s">
        <v>113</v>
      </c>
      <c r="AE28" s="20">
        <v>1</v>
      </c>
      <c r="AG28" s="20" t="str">
        <f t="shared" si="2"/>
        <v>5 × 1</v>
      </c>
      <c r="AH28" s="20">
        <f t="shared" si="3"/>
        <v>5</v>
      </c>
    </row>
    <row r="29" spans="1:34" ht="37" customHeight="1" x14ac:dyDescent="0.3">
      <c r="A29" s="26" t="str">
        <f t="shared" si="10"/>
        <v>(</v>
      </c>
      <c r="B29" s="27">
        <f t="shared" si="10"/>
        <v>6</v>
      </c>
      <c r="C29" s="28" t="str">
        <f t="shared" si="10"/>
        <v>)</v>
      </c>
      <c r="D29" s="19" t="str">
        <f t="shared" si="10"/>
        <v/>
      </c>
      <c r="E29" s="20" t="str">
        <f t="shared" ca="1" si="10"/>
        <v>2 × 8</v>
      </c>
      <c r="F29" s="33" t="str">
        <f t="shared" si="10"/>
        <v>＝</v>
      </c>
      <c r="G29" s="25">
        <f t="shared" ca="1" si="10"/>
        <v>16</v>
      </c>
      <c r="H29" s="20" t="str">
        <f t="shared" si="10"/>
        <v/>
      </c>
      <c r="I29" s="26" t="str">
        <f t="shared" si="10"/>
        <v>(</v>
      </c>
      <c r="J29" s="27">
        <f t="shared" si="10"/>
        <v>24</v>
      </c>
      <c r="K29" s="28" t="str">
        <f t="shared" si="10"/>
        <v>)</v>
      </c>
      <c r="L29" s="19" t="str">
        <f t="shared" si="10"/>
        <v/>
      </c>
      <c r="M29" s="20" t="str">
        <f t="shared" ca="1" si="10"/>
        <v>4 × 5</v>
      </c>
      <c r="N29" s="33" t="str">
        <f t="shared" si="10"/>
        <v>＝</v>
      </c>
      <c r="O29" s="25">
        <f t="shared" ca="1" si="10"/>
        <v>20</v>
      </c>
      <c r="P29" s="20" t="str">
        <f t="shared" si="10"/>
        <v/>
      </c>
      <c r="AA29" s="20">
        <f t="shared" ca="1" si="0"/>
        <v>75.725022066580166</v>
      </c>
      <c r="AB29" s="20">
        <f t="shared" ca="1" si="1"/>
        <v>11</v>
      </c>
      <c r="AC29" s="20">
        <f t="shared" si="5"/>
        <v>5</v>
      </c>
      <c r="AD29" s="20" t="s">
        <v>113</v>
      </c>
      <c r="AE29" s="20">
        <v>2</v>
      </c>
      <c r="AG29" s="20" t="str">
        <f t="shared" si="2"/>
        <v>5 × 2</v>
      </c>
      <c r="AH29" s="20">
        <f t="shared" si="3"/>
        <v>10</v>
      </c>
    </row>
    <row r="30" spans="1:34" ht="37" customHeight="1" x14ac:dyDescent="0.3">
      <c r="A30" s="26" t="str">
        <f t="shared" si="10"/>
        <v>(</v>
      </c>
      <c r="B30" s="27">
        <f t="shared" si="10"/>
        <v>7</v>
      </c>
      <c r="C30" s="28" t="str">
        <f t="shared" si="10"/>
        <v>)</v>
      </c>
      <c r="D30" s="19" t="str">
        <f t="shared" si="10"/>
        <v/>
      </c>
      <c r="E30" s="20" t="str">
        <f t="shared" ca="1" si="10"/>
        <v>3 × 7</v>
      </c>
      <c r="F30" s="33" t="str">
        <f t="shared" si="10"/>
        <v>＝</v>
      </c>
      <c r="G30" s="25">
        <f t="shared" ca="1" si="10"/>
        <v>21</v>
      </c>
      <c r="H30" s="20" t="str">
        <f t="shared" si="10"/>
        <v/>
      </c>
      <c r="I30" s="26" t="str">
        <f t="shared" si="10"/>
        <v>(</v>
      </c>
      <c r="J30" s="27">
        <f t="shared" si="10"/>
        <v>25</v>
      </c>
      <c r="K30" s="28" t="str">
        <f t="shared" si="10"/>
        <v>)</v>
      </c>
      <c r="L30" s="19" t="str">
        <f t="shared" si="10"/>
        <v/>
      </c>
      <c r="M30" s="20" t="str">
        <f t="shared" ca="1" si="10"/>
        <v>2 × 9</v>
      </c>
      <c r="N30" s="33" t="str">
        <f t="shared" si="10"/>
        <v>＝</v>
      </c>
      <c r="O30" s="25">
        <f t="shared" ca="1" si="10"/>
        <v>18</v>
      </c>
      <c r="P30" s="20" t="str">
        <f t="shared" si="10"/>
        <v/>
      </c>
      <c r="AA30" s="20">
        <f t="shared" ca="1" si="0"/>
        <v>80.2795275719172</v>
      </c>
      <c r="AB30" s="20">
        <f t="shared" ca="1" si="1"/>
        <v>9</v>
      </c>
      <c r="AC30" s="20">
        <f t="shared" si="5"/>
        <v>5</v>
      </c>
      <c r="AD30" s="20" t="s">
        <v>113</v>
      </c>
      <c r="AE30" s="20">
        <v>3</v>
      </c>
      <c r="AG30" s="20" t="str">
        <f t="shared" si="2"/>
        <v>5 × 3</v>
      </c>
      <c r="AH30" s="20">
        <f t="shared" si="3"/>
        <v>15</v>
      </c>
    </row>
    <row r="31" spans="1:34" ht="37" customHeight="1" x14ac:dyDescent="0.3">
      <c r="A31" s="26" t="str">
        <f t="shared" si="10"/>
        <v>(</v>
      </c>
      <c r="B31" s="27">
        <f t="shared" si="10"/>
        <v>8</v>
      </c>
      <c r="C31" s="28" t="str">
        <f t="shared" si="10"/>
        <v>)</v>
      </c>
      <c r="D31" s="19" t="str">
        <f t="shared" si="10"/>
        <v/>
      </c>
      <c r="E31" s="20" t="str">
        <f t="shared" ca="1" si="10"/>
        <v>5 × 5</v>
      </c>
      <c r="F31" s="33" t="str">
        <f t="shared" si="10"/>
        <v>＝</v>
      </c>
      <c r="G31" s="25">
        <f t="shared" ca="1" si="10"/>
        <v>25</v>
      </c>
      <c r="H31" s="20" t="str">
        <f t="shared" si="10"/>
        <v/>
      </c>
      <c r="I31" s="26" t="str">
        <f t="shared" si="10"/>
        <v>(</v>
      </c>
      <c r="J31" s="27">
        <f t="shared" si="10"/>
        <v>26</v>
      </c>
      <c r="K31" s="28" t="str">
        <f t="shared" si="10"/>
        <v>)</v>
      </c>
      <c r="L31" s="19" t="str">
        <f t="shared" si="10"/>
        <v/>
      </c>
      <c r="M31" s="20" t="str">
        <f t="shared" ca="1" si="10"/>
        <v>5 × 6</v>
      </c>
      <c r="N31" s="33" t="str">
        <f t="shared" si="10"/>
        <v>＝</v>
      </c>
      <c r="O31" s="25">
        <f t="shared" ca="1" si="10"/>
        <v>30</v>
      </c>
      <c r="P31" s="20" t="str">
        <f t="shared" si="10"/>
        <v/>
      </c>
      <c r="AA31" s="20">
        <f t="shared" ca="1" si="0"/>
        <v>19.197038501055928</v>
      </c>
      <c r="AB31" s="20">
        <f t="shared" ca="1" si="1"/>
        <v>30</v>
      </c>
      <c r="AC31" s="20">
        <f t="shared" si="5"/>
        <v>5</v>
      </c>
      <c r="AD31" s="20" t="s">
        <v>113</v>
      </c>
      <c r="AE31" s="20">
        <v>4</v>
      </c>
      <c r="AG31" s="20" t="str">
        <f t="shared" si="2"/>
        <v>5 × 4</v>
      </c>
      <c r="AH31" s="20">
        <f t="shared" si="3"/>
        <v>20</v>
      </c>
    </row>
    <row r="32" spans="1:34" ht="37" customHeight="1" x14ac:dyDescent="0.3">
      <c r="A32" s="26" t="str">
        <f t="shared" si="10"/>
        <v>(</v>
      </c>
      <c r="B32" s="27">
        <f t="shared" si="10"/>
        <v>9</v>
      </c>
      <c r="C32" s="28" t="str">
        <f t="shared" si="10"/>
        <v>)</v>
      </c>
      <c r="D32" s="19" t="str">
        <f t="shared" si="10"/>
        <v/>
      </c>
      <c r="E32" s="20" t="str">
        <f t="shared" ca="1" si="10"/>
        <v>5 × 3</v>
      </c>
      <c r="F32" s="33" t="str">
        <f t="shared" si="10"/>
        <v>＝</v>
      </c>
      <c r="G32" s="25">
        <f t="shared" ca="1" si="10"/>
        <v>15</v>
      </c>
      <c r="H32" s="20" t="str">
        <f t="shared" si="10"/>
        <v/>
      </c>
      <c r="I32" s="26" t="str">
        <f t="shared" si="10"/>
        <v>(</v>
      </c>
      <c r="J32" s="27">
        <f t="shared" si="10"/>
        <v>27</v>
      </c>
      <c r="K32" s="28" t="str">
        <f t="shared" si="10"/>
        <v>)</v>
      </c>
      <c r="L32" s="19" t="str">
        <f t="shared" si="10"/>
        <v/>
      </c>
      <c r="M32" s="20" t="str">
        <f t="shared" ca="1" si="10"/>
        <v>4 × 9</v>
      </c>
      <c r="N32" s="33" t="str">
        <f t="shared" si="10"/>
        <v>＝</v>
      </c>
      <c r="O32" s="25">
        <f t="shared" ca="1" si="10"/>
        <v>36</v>
      </c>
      <c r="P32" s="20" t="str">
        <f t="shared" si="10"/>
        <v/>
      </c>
      <c r="AA32" s="20">
        <f t="shared" ca="1" si="0"/>
        <v>83.077454396975355</v>
      </c>
      <c r="AB32" s="20">
        <f t="shared" ca="1" si="1"/>
        <v>8</v>
      </c>
      <c r="AC32" s="20">
        <f t="shared" si="5"/>
        <v>5</v>
      </c>
      <c r="AD32" s="20" t="s">
        <v>113</v>
      </c>
      <c r="AE32" s="20">
        <v>5</v>
      </c>
      <c r="AG32" s="20" t="str">
        <f t="shared" si="2"/>
        <v>5 × 5</v>
      </c>
      <c r="AH32" s="20">
        <f t="shared" si="3"/>
        <v>25</v>
      </c>
    </row>
    <row r="33" spans="1:34" ht="37" customHeight="1" x14ac:dyDescent="0.3">
      <c r="A33" s="26" t="str">
        <f t="shared" si="10"/>
        <v>(</v>
      </c>
      <c r="B33" s="27">
        <f t="shared" si="10"/>
        <v>10</v>
      </c>
      <c r="C33" s="28" t="str">
        <f t="shared" si="10"/>
        <v>)</v>
      </c>
      <c r="D33" s="19" t="str">
        <f t="shared" si="10"/>
        <v/>
      </c>
      <c r="E33" s="20" t="str">
        <f t="shared" ca="1" si="10"/>
        <v>2 × 3</v>
      </c>
      <c r="F33" s="33" t="str">
        <f t="shared" si="10"/>
        <v>＝</v>
      </c>
      <c r="G33" s="25">
        <f t="shared" ca="1" si="10"/>
        <v>6</v>
      </c>
      <c r="H33" s="20" t="str">
        <f t="shared" si="10"/>
        <v/>
      </c>
      <c r="I33" s="26" t="str">
        <f t="shared" si="10"/>
        <v>(</v>
      </c>
      <c r="J33" s="27">
        <f t="shared" si="10"/>
        <v>28</v>
      </c>
      <c r="K33" s="28" t="str">
        <f t="shared" si="10"/>
        <v>)</v>
      </c>
      <c r="L33" s="19" t="str">
        <f t="shared" si="10"/>
        <v/>
      </c>
      <c r="M33" s="20" t="str">
        <f t="shared" ca="1" si="10"/>
        <v>2 × 4</v>
      </c>
      <c r="N33" s="33" t="str">
        <f t="shared" si="10"/>
        <v>＝</v>
      </c>
      <c r="O33" s="25">
        <f t="shared" ca="1" si="10"/>
        <v>8</v>
      </c>
      <c r="P33" s="20" t="str">
        <f t="shared" si="10"/>
        <v/>
      </c>
      <c r="AA33" s="20">
        <f t="shared" ca="1" si="0"/>
        <v>35.167829864040634</v>
      </c>
      <c r="AB33" s="20">
        <f t="shared" ca="1" si="1"/>
        <v>26</v>
      </c>
      <c r="AC33" s="20">
        <f t="shared" si="5"/>
        <v>5</v>
      </c>
      <c r="AD33" s="20" t="s">
        <v>113</v>
      </c>
      <c r="AE33" s="20">
        <v>6</v>
      </c>
      <c r="AG33" s="20" t="str">
        <f t="shared" si="2"/>
        <v>5 × 6</v>
      </c>
      <c r="AH33" s="20">
        <f t="shared" si="3"/>
        <v>30</v>
      </c>
    </row>
    <row r="34" spans="1:34" ht="37" customHeight="1" x14ac:dyDescent="0.3">
      <c r="A34" s="26" t="str">
        <f t="shared" si="10"/>
        <v>(</v>
      </c>
      <c r="B34" s="27">
        <f t="shared" si="10"/>
        <v>11</v>
      </c>
      <c r="C34" s="28" t="str">
        <f t="shared" si="10"/>
        <v>)</v>
      </c>
      <c r="D34" s="19" t="str">
        <f t="shared" si="10"/>
        <v/>
      </c>
      <c r="E34" s="20" t="str">
        <f t="shared" ca="1" si="10"/>
        <v>5 × 2</v>
      </c>
      <c r="F34" s="33" t="str">
        <f t="shared" si="10"/>
        <v>＝</v>
      </c>
      <c r="G34" s="25">
        <f t="shared" ca="1" si="10"/>
        <v>10</v>
      </c>
      <c r="H34" s="20" t="str">
        <f t="shared" si="10"/>
        <v/>
      </c>
      <c r="I34" s="26" t="str">
        <f t="shared" si="10"/>
        <v>(</v>
      </c>
      <c r="J34" s="27">
        <f t="shared" si="10"/>
        <v>29</v>
      </c>
      <c r="K34" s="28" t="str">
        <f t="shared" si="10"/>
        <v>)</v>
      </c>
      <c r="L34" s="19" t="str">
        <f t="shared" si="10"/>
        <v/>
      </c>
      <c r="M34" s="20" t="str">
        <f t="shared" ca="1" si="10"/>
        <v>3 × 8</v>
      </c>
      <c r="N34" s="33" t="str">
        <f t="shared" si="10"/>
        <v>＝</v>
      </c>
      <c r="O34" s="25">
        <f t="shared" ca="1" si="10"/>
        <v>24</v>
      </c>
      <c r="P34" s="20" t="str">
        <f t="shared" si="10"/>
        <v/>
      </c>
      <c r="AA34" s="20">
        <f t="shared" ca="1" si="0"/>
        <v>59.856999441021621</v>
      </c>
      <c r="AB34" s="20">
        <f t="shared" ca="1" si="1"/>
        <v>17</v>
      </c>
      <c r="AC34" s="20">
        <f t="shared" si="5"/>
        <v>5</v>
      </c>
      <c r="AD34" s="20" t="s">
        <v>113</v>
      </c>
      <c r="AE34" s="20">
        <v>7</v>
      </c>
      <c r="AG34" s="20" t="str">
        <f t="shared" si="2"/>
        <v>5 × 7</v>
      </c>
      <c r="AH34" s="20">
        <f t="shared" si="3"/>
        <v>35</v>
      </c>
    </row>
    <row r="35" spans="1:34" ht="37" customHeight="1" x14ac:dyDescent="0.3">
      <c r="A35" s="26" t="str">
        <f t="shared" si="10"/>
        <v>(</v>
      </c>
      <c r="B35" s="27">
        <f t="shared" si="10"/>
        <v>12</v>
      </c>
      <c r="C35" s="28" t="str">
        <f t="shared" si="10"/>
        <v>)</v>
      </c>
      <c r="D35" s="19" t="str">
        <f t="shared" si="10"/>
        <v/>
      </c>
      <c r="E35" s="20" t="str">
        <f t="shared" ca="1" si="10"/>
        <v>4 × 8</v>
      </c>
      <c r="F35" s="33" t="str">
        <f t="shared" si="10"/>
        <v>＝</v>
      </c>
      <c r="G35" s="25">
        <f t="shared" ca="1" si="10"/>
        <v>32</v>
      </c>
      <c r="H35" s="20" t="str">
        <f t="shared" si="10"/>
        <v/>
      </c>
      <c r="I35" s="26" t="str">
        <f t="shared" si="10"/>
        <v>(</v>
      </c>
      <c r="J35" s="27">
        <f t="shared" si="10"/>
        <v>30</v>
      </c>
      <c r="K35" s="28" t="str">
        <f t="shared" si="10"/>
        <v>)</v>
      </c>
      <c r="L35" s="19" t="str">
        <f t="shared" si="10"/>
        <v/>
      </c>
      <c r="M35" s="20" t="str">
        <f t="shared" ca="1" si="10"/>
        <v>5 × 4</v>
      </c>
      <c r="N35" s="33" t="str">
        <f t="shared" si="10"/>
        <v>＝</v>
      </c>
      <c r="O35" s="25">
        <f t="shared" ca="1" si="10"/>
        <v>20</v>
      </c>
      <c r="P35" s="20" t="str">
        <f t="shared" si="10"/>
        <v/>
      </c>
      <c r="AA35" s="20">
        <f t="shared" ca="1" si="0"/>
        <v>71.743696225735022</v>
      </c>
      <c r="AB35" s="20">
        <f t="shared" ca="1" si="1"/>
        <v>14</v>
      </c>
      <c r="AC35" s="20">
        <f t="shared" si="5"/>
        <v>5</v>
      </c>
      <c r="AD35" s="20" t="s">
        <v>113</v>
      </c>
      <c r="AE35" s="20">
        <v>8</v>
      </c>
      <c r="AG35" s="20" t="str">
        <f t="shared" si="2"/>
        <v>5 × 8</v>
      </c>
      <c r="AH35" s="20">
        <f t="shared" si="3"/>
        <v>40</v>
      </c>
    </row>
    <row r="36" spans="1:34" ht="37" customHeight="1" x14ac:dyDescent="0.3">
      <c r="A36" s="26" t="str">
        <f t="shared" si="10"/>
        <v>(</v>
      </c>
      <c r="B36" s="27">
        <f t="shared" si="10"/>
        <v>13</v>
      </c>
      <c r="C36" s="28" t="str">
        <f t="shared" si="10"/>
        <v>)</v>
      </c>
      <c r="D36" s="19" t="str">
        <f t="shared" si="10"/>
        <v/>
      </c>
      <c r="E36" s="20" t="str">
        <f t="shared" ca="1" si="10"/>
        <v>5 × 1</v>
      </c>
      <c r="F36" s="33" t="str">
        <f t="shared" si="10"/>
        <v>＝</v>
      </c>
      <c r="G36" s="25">
        <f t="shared" ca="1" si="10"/>
        <v>5</v>
      </c>
      <c r="H36" s="20" t="str">
        <f t="shared" si="10"/>
        <v/>
      </c>
      <c r="I36" s="26" t="str">
        <f t="shared" si="10"/>
        <v>(</v>
      </c>
      <c r="J36" s="27">
        <f t="shared" si="10"/>
        <v>31</v>
      </c>
      <c r="K36" s="28" t="str">
        <f t="shared" si="10"/>
        <v>)</v>
      </c>
      <c r="L36" s="19" t="str">
        <f t="shared" si="10"/>
        <v/>
      </c>
      <c r="M36" s="20" t="str">
        <f t="shared" ca="1" si="10"/>
        <v>3 × 9</v>
      </c>
      <c r="N36" s="33" t="str">
        <f t="shared" si="10"/>
        <v>＝</v>
      </c>
      <c r="O36" s="25">
        <f t="shared" ca="1" si="10"/>
        <v>27</v>
      </c>
      <c r="P36" s="20" t="str">
        <f t="shared" si="10"/>
        <v/>
      </c>
      <c r="AA36" s="20">
        <f t="shared" ca="1" si="0"/>
        <v>96.82508136344299</v>
      </c>
      <c r="AB36" s="20">
        <f t="shared" ca="1" si="1"/>
        <v>3</v>
      </c>
      <c r="AC36" s="20">
        <f t="shared" si="5"/>
        <v>5</v>
      </c>
      <c r="AD36" s="20" t="s">
        <v>113</v>
      </c>
      <c r="AE36" s="20">
        <v>9</v>
      </c>
      <c r="AG36" s="20" t="str">
        <f t="shared" si="2"/>
        <v>5 × 9</v>
      </c>
      <c r="AH36" s="20">
        <f t="shared" si="3"/>
        <v>45</v>
      </c>
    </row>
    <row r="37" spans="1:34" ht="37" customHeight="1" x14ac:dyDescent="0.3">
      <c r="A37" s="26" t="str">
        <f t="shared" si="10"/>
        <v>(</v>
      </c>
      <c r="B37" s="27">
        <f t="shared" si="10"/>
        <v>14</v>
      </c>
      <c r="C37" s="28" t="str">
        <f t="shared" si="10"/>
        <v>)</v>
      </c>
      <c r="D37" s="19" t="str">
        <f t="shared" si="10"/>
        <v/>
      </c>
      <c r="E37" s="20" t="str">
        <f t="shared" ca="1" si="10"/>
        <v>5 × 8</v>
      </c>
      <c r="F37" s="33" t="str">
        <f t="shared" si="10"/>
        <v>＝</v>
      </c>
      <c r="G37" s="25">
        <f t="shared" ca="1" si="10"/>
        <v>40</v>
      </c>
      <c r="H37" s="20" t="str">
        <f t="shared" si="10"/>
        <v/>
      </c>
      <c r="I37" s="26" t="str">
        <f t="shared" si="10"/>
        <v>(</v>
      </c>
      <c r="J37" s="27">
        <f t="shared" si="10"/>
        <v>32</v>
      </c>
      <c r="K37" s="28" t="str">
        <f t="shared" si="10"/>
        <v>)</v>
      </c>
      <c r="L37" s="19" t="str">
        <f t="shared" si="10"/>
        <v/>
      </c>
      <c r="M37" s="20" t="str">
        <f t="shared" ca="1" si="10"/>
        <v>2 × 1</v>
      </c>
      <c r="N37" s="33" t="str">
        <f t="shared" si="10"/>
        <v>＝</v>
      </c>
      <c r="O37" s="25">
        <f t="shared" ca="1" si="10"/>
        <v>2</v>
      </c>
      <c r="P37" s="20" t="str">
        <f t="shared" si="10"/>
        <v/>
      </c>
      <c r="AA37" s="20" t="str">
        <f t="shared" ca="1" si="0"/>
        <v/>
      </c>
      <c r="AB37" s="20" t="str">
        <f t="shared" ca="1" si="1"/>
        <v/>
      </c>
      <c r="AC37" s="20" t="str">
        <f>IF($S$6="","",$S$6)</f>
        <v/>
      </c>
      <c r="AD37" s="20" t="s">
        <v>113</v>
      </c>
      <c r="AE37" s="20">
        <v>1</v>
      </c>
      <c r="AG37" s="20" t="str">
        <f t="shared" si="2"/>
        <v/>
      </c>
      <c r="AH37" s="20" t="str">
        <f t="shared" si="3"/>
        <v/>
      </c>
    </row>
    <row r="38" spans="1:34" ht="37" customHeight="1" x14ac:dyDescent="0.3">
      <c r="A38" s="26" t="str">
        <f t="shared" si="10"/>
        <v>(</v>
      </c>
      <c r="B38" s="27">
        <f t="shared" si="10"/>
        <v>15</v>
      </c>
      <c r="C38" s="28" t="str">
        <f t="shared" si="10"/>
        <v>)</v>
      </c>
      <c r="D38" s="19" t="str">
        <f t="shared" si="10"/>
        <v/>
      </c>
      <c r="E38" s="20" t="str">
        <f t="shared" ca="1" si="10"/>
        <v>2 × 2</v>
      </c>
      <c r="F38" s="33" t="str">
        <f t="shared" si="10"/>
        <v>＝</v>
      </c>
      <c r="G38" s="25">
        <f t="shared" ca="1" si="10"/>
        <v>4</v>
      </c>
      <c r="H38" s="20" t="str">
        <f t="shared" si="10"/>
        <v/>
      </c>
      <c r="I38" s="26" t="str">
        <f t="shared" si="10"/>
        <v>(</v>
      </c>
      <c r="J38" s="27">
        <f t="shared" si="10"/>
        <v>33</v>
      </c>
      <c r="K38" s="28" t="str">
        <f t="shared" si="10"/>
        <v>)</v>
      </c>
      <c r="L38" s="19" t="str">
        <f t="shared" si="10"/>
        <v/>
      </c>
      <c r="M38" s="20" t="str">
        <f t="shared" ca="1" si="10"/>
        <v>4 × 6</v>
      </c>
      <c r="N38" s="33" t="str">
        <f t="shared" si="10"/>
        <v>＝</v>
      </c>
      <c r="O38" s="25">
        <f t="shared" ca="1" si="10"/>
        <v>24</v>
      </c>
      <c r="P38" s="20" t="str">
        <f>IF(P17="","",P17)</f>
        <v/>
      </c>
      <c r="AA38" s="20" t="str">
        <f t="shared" ca="1" si="0"/>
        <v/>
      </c>
      <c r="AB38" s="20" t="str">
        <f t="shared" ca="1" si="1"/>
        <v/>
      </c>
      <c r="AC38" s="20" t="str">
        <f t="shared" si="5"/>
        <v/>
      </c>
      <c r="AD38" s="20" t="s">
        <v>113</v>
      </c>
      <c r="AE38" s="20">
        <v>2</v>
      </c>
      <c r="AG38" s="20" t="str">
        <f t="shared" si="2"/>
        <v/>
      </c>
      <c r="AH38" s="20" t="str">
        <f t="shared" si="3"/>
        <v/>
      </c>
    </row>
    <row r="39" spans="1:34" ht="37" customHeight="1" x14ac:dyDescent="0.3">
      <c r="A39" s="26" t="str">
        <f t="shared" ref="A39:P42" si="11">IF(A18="","",A18)</f>
        <v>(</v>
      </c>
      <c r="B39" s="27">
        <f t="shared" si="11"/>
        <v>16</v>
      </c>
      <c r="C39" s="28" t="str">
        <f t="shared" si="11"/>
        <v>)</v>
      </c>
      <c r="D39" s="19" t="str">
        <f t="shared" si="11"/>
        <v/>
      </c>
      <c r="E39" s="20" t="str">
        <f t="shared" ca="1" si="11"/>
        <v>2 × 7</v>
      </c>
      <c r="F39" s="33" t="str">
        <f t="shared" si="11"/>
        <v>＝</v>
      </c>
      <c r="G39" s="25">
        <f t="shared" ca="1" si="11"/>
        <v>14</v>
      </c>
      <c r="H39" s="20" t="str">
        <f t="shared" si="11"/>
        <v/>
      </c>
      <c r="I39" s="26" t="str">
        <f t="shared" si="11"/>
        <v>(</v>
      </c>
      <c r="J39" s="27">
        <f t="shared" si="11"/>
        <v>34</v>
      </c>
      <c r="K39" s="28" t="str">
        <f t="shared" si="11"/>
        <v>)</v>
      </c>
      <c r="L39" s="19" t="str">
        <f t="shared" si="11"/>
        <v/>
      </c>
      <c r="M39" s="20" t="str">
        <f t="shared" ca="1" si="11"/>
        <v>4 × 7</v>
      </c>
      <c r="N39" s="33" t="str">
        <f t="shared" si="11"/>
        <v>＝</v>
      </c>
      <c r="O39" s="25">
        <f t="shared" ca="1" si="11"/>
        <v>28</v>
      </c>
      <c r="P39" s="20" t="str">
        <f t="shared" si="11"/>
        <v/>
      </c>
      <c r="AA39" s="20" t="str">
        <f t="shared" ca="1" si="0"/>
        <v/>
      </c>
      <c r="AB39" s="20" t="str">
        <f t="shared" ca="1" si="1"/>
        <v/>
      </c>
      <c r="AC39" s="20" t="str">
        <f t="shared" si="5"/>
        <v/>
      </c>
      <c r="AD39" s="20" t="s">
        <v>113</v>
      </c>
      <c r="AE39" s="20">
        <v>3</v>
      </c>
      <c r="AG39" s="20" t="str">
        <f t="shared" si="2"/>
        <v/>
      </c>
      <c r="AH39" s="20" t="str">
        <f t="shared" si="3"/>
        <v/>
      </c>
    </row>
    <row r="40" spans="1:34" ht="37" customHeight="1" x14ac:dyDescent="0.3">
      <c r="A40" s="26" t="str">
        <f t="shared" si="11"/>
        <v>(</v>
      </c>
      <c r="B40" s="27">
        <f t="shared" si="11"/>
        <v>17</v>
      </c>
      <c r="C40" s="28" t="str">
        <f t="shared" si="11"/>
        <v>)</v>
      </c>
      <c r="D40" s="19" t="str">
        <f t="shared" si="11"/>
        <v/>
      </c>
      <c r="E40" s="20" t="str">
        <f t="shared" ca="1" si="11"/>
        <v>5 × 7</v>
      </c>
      <c r="F40" s="33" t="str">
        <f t="shared" si="11"/>
        <v>＝</v>
      </c>
      <c r="G40" s="25">
        <f t="shared" ca="1" si="11"/>
        <v>35</v>
      </c>
      <c r="H40" s="20" t="str">
        <f t="shared" si="11"/>
        <v/>
      </c>
      <c r="I40" s="26" t="str">
        <f t="shared" si="11"/>
        <v>(</v>
      </c>
      <c r="J40" s="27">
        <f t="shared" si="11"/>
        <v>35</v>
      </c>
      <c r="K40" s="28" t="str">
        <f t="shared" si="11"/>
        <v>)</v>
      </c>
      <c r="L40" s="19" t="str">
        <f t="shared" si="11"/>
        <v/>
      </c>
      <c r="M40" s="20" t="str">
        <f t="shared" ca="1" si="11"/>
        <v>3 × 2</v>
      </c>
      <c r="N40" s="33" t="str">
        <f t="shared" si="11"/>
        <v>＝</v>
      </c>
      <c r="O40" s="25">
        <f t="shared" ca="1" si="11"/>
        <v>6</v>
      </c>
      <c r="P40" s="20" t="str">
        <f t="shared" si="11"/>
        <v/>
      </c>
      <c r="AA40" s="20" t="str">
        <f t="shared" ca="1" si="0"/>
        <v/>
      </c>
      <c r="AB40" s="20" t="str">
        <f t="shared" ca="1" si="1"/>
        <v/>
      </c>
      <c r="AC40" s="20" t="str">
        <f t="shared" si="5"/>
        <v/>
      </c>
      <c r="AD40" s="20" t="s">
        <v>113</v>
      </c>
      <c r="AE40" s="20">
        <v>4</v>
      </c>
      <c r="AG40" s="20" t="str">
        <f t="shared" si="2"/>
        <v/>
      </c>
      <c r="AH40" s="20" t="str">
        <f t="shared" si="3"/>
        <v/>
      </c>
    </row>
    <row r="41" spans="1:34" ht="37" customHeight="1" x14ac:dyDescent="0.3">
      <c r="A41" s="26" t="str">
        <f t="shared" si="11"/>
        <v>(</v>
      </c>
      <c r="B41" s="27">
        <f t="shared" si="11"/>
        <v>18</v>
      </c>
      <c r="C41" s="28" t="str">
        <f t="shared" si="11"/>
        <v>)</v>
      </c>
      <c r="D41" s="19" t="str">
        <f t="shared" si="11"/>
        <v/>
      </c>
      <c r="E41" s="20" t="str">
        <f t="shared" ca="1" si="11"/>
        <v>3 × 3</v>
      </c>
      <c r="F41" s="33" t="str">
        <f t="shared" si="11"/>
        <v>＝</v>
      </c>
      <c r="G41" s="25">
        <f t="shared" ca="1" si="11"/>
        <v>9</v>
      </c>
      <c r="H41" s="20" t="str">
        <f t="shared" si="11"/>
        <v/>
      </c>
      <c r="I41" s="26" t="str">
        <f t="shared" si="11"/>
        <v>(</v>
      </c>
      <c r="J41" s="27">
        <f t="shared" si="11"/>
        <v>36</v>
      </c>
      <c r="K41" s="28" t="str">
        <f t="shared" si="11"/>
        <v>)</v>
      </c>
      <c r="L41" s="19" t="str">
        <f t="shared" si="11"/>
        <v/>
      </c>
      <c r="M41" s="20" t="str">
        <f t="shared" ca="1" si="11"/>
        <v>4 × 3</v>
      </c>
      <c r="N41" s="33" t="str">
        <f t="shared" si="11"/>
        <v>＝</v>
      </c>
      <c r="O41" s="25">
        <f t="shared" ca="1" si="11"/>
        <v>12</v>
      </c>
      <c r="P41" s="20" t="str">
        <f t="shared" si="11"/>
        <v/>
      </c>
      <c r="AA41" s="20" t="str">
        <f t="shared" ca="1" si="0"/>
        <v/>
      </c>
      <c r="AB41" s="20" t="str">
        <f t="shared" ca="1" si="1"/>
        <v/>
      </c>
      <c r="AC41" s="20" t="str">
        <f t="shared" si="5"/>
        <v/>
      </c>
      <c r="AD41" s="20" t="s">
        <v>113</v>
      </c>
      <c r="AE41" s="20">
        <v>5</v>
      </c>
      <c r="AG41" s="20" t="str">
        <f t="shared" si="2"/>
        <v/>
      </c>
      <c r="AH41" s="20" t="str">
        <f t="shared" si="3"/>
        <v/>
      </c>
    </row>
    <row r="42" spans="1:34" ht="37" customHeight="1" x14ac:dyDescent="0.3">
      <c r="A42" s="17" t="str">
        <f t="shared" si="11"/>
        <v/>
      </c>
      <c r="B42" s="22" t="str">
        <f t="shared" si="11"/>
        <v/>
      </c>
      <c r="C42" s="19" t="str">
        <f t="shared" si="11"/>
        <v/>
      </c>
      <c r="D42" s="19" t="str">
        <f t="shared" si="11"/>
        <v/>
      </c>
      <c r="E42" s="20" t="str">
        <f t="shared" si="11"/>
        <v/>
      </c>
      <c r="F42" s="20" t="str">
        <f t="shared" si="11"/>
        <v/>
      </c>
      <c r="G42" s="20" t="str">
        <f t="shared" si="11"/>
        <v/>
      </c>
      <c r="H42" s="20" t="str">
        <f t="shared" si="11"/>
        <v/>
      </c>
      <c r="I42" s="20" t="str">
        <f t="shared" si="11"/>
        <v/>
      </c>
      <c r="J42" s="20" t="str">
        <f t="shared" si="11"/>
        <v/>
      </c>
      <c r="K42" s="20" t="str">
        <f t="shared" si="11"/>
        <v/>
      </c>
      <c r="L42" s="20" t="str">
        <f t="shared" si="11"/>
        <v/>
      </c>
      <c r="M42" s="20" t="str">
        <f t="shared" si="11"/>
        <v/>
      </c>
      <c r="N42" s="20" t="str">
        <f t="shared" si="11"/>
        <v/>
      </c>
      <c r="O42" s="20" t="str">
        <f t="shared" si="11"/>
        <v/>
      </c>
      <c r="P42" s="20" t="str">
        <f t="shared" si="11"/>
        <v/>
      </c>
      <c r="AA42" s="20" t="str">
        <f t="shared" ca="1" si="0"/>
        <v/>
      </c>
      <c r="AB42" s="20" t="str">
        <f t="shared" ca="1" si="1"/>
        <v/>
      </c>
      <c r="AC42" s="20" t="str">
        <f t="shared" si="5"/>
        <v/>
      </c>
      <c r="AD42" s="20" t="s">
        <v>113</v>
      </c>
      <c r="AE42" s="20">
        <v>6</v>
      </c>
      <c r="AG42" s="20" t="str">
        <f t="shared" si="2"/>
        <v/>
      </c>
      <c r="AH42" s="20" t="str">
        <f t="shared" si="3"/>
        <v/>
      </c>
    </row>
    <row r="43" spans="1:34" ht="37" customHeight="1" x14ac:dyDescent="0.3">
      <c r="AA43" s="20" t="str">
        <f t="shared" ca="1" si="0"/>
        <v/>
      </c>
      <c r="AB43" s="20" t="str">
        <f t="shared" ca="1" si="1"/>
        <v/>
      </c>
      <c r="AC43" s="20" t="str">
        <f t="shared" si="5"/>
        <v/>
      </c>
      <c r="AD43" s="20" t="s">
        <v>113</v>
      </c>
      <c r="AE43" s="20">
        <v>7</v>
      </c>
      <c r="AG43" s="20" t="str">
        <f t="shared" si="2"/>
        <v/>
      </c>
      <c r="AH43" s="20" t="str">
        <f t="shared" si="3"/>
        <v/>
      </c>
    </row>
    <row r="44" spans="1:34" ht="37" customHeight="1" x14ac:dyDescent="0.3">
      <c r="AA44" s="20" t="str">
        <f t="shared" ca="1" si="0"/>
        <v/>
      </c>
      <c r="AB44" s="20" t="str">
        <f t="shared" ca="1" si="1"/>
        <v/>
      </c>
      <c r="AC44" s="20" t="str">
        <f t="shared" si="5"/>
        <v/>
      </c>
      <c r="AD44" s="20" t="s">
        <v>113</v>
      </c>
      <c r="AE44" s="20">
        <v>8</v>
      </c>
      <c r="AG44" s="20" t="str">
        <f t="shared" si="2"/>
        <v/>
      </c>
      <c r="AH44" s="20" t="str">
        <f t="shared" si="3"/>
        <v/>
      </c>
    </row>
    <row r="45" spans="1:34" ht="37" customHeight="1" x14ac:dyDescent="0.3">
      <c r="AA45" s="20" t="str">
        <f t="shared" ca="1" si="0"/>
        <v/>
      </c>
      <c r="AB45" s="20" t="str">
        <f t="shared" ca="1" si="1"/>
        <v/>
      </c>
      <c r="AC45" s="20" t="str">
        <f t="shared" si="5"/>
        <v/>
      </c>
      <c r="AD45" s="20" t="s">
        <v>113</v>
      </c>
      <c r="AE45" s="20">
        <v>9</v>
      </c>
      <c r="AG45" s="20" t="str">
        <f t="shared" si="2"/>
        <v/>
      </c>
      <c r="AH45" s="20" t="str">
        <f t="shared" si="3"/>
        <v/>
      </c>
    </row>
    <row r="46" spans="1:34" ht="37" customHeight="1" x14ac:dyDescent="0.3">
      <c r="AA46" s="20" t="str">
        <f t="shared" ca="1" si="0"/>
        <v/>
      </c>
      <c r="AB46" s="20" t="str">
        <f t="shared" ca="1" si="1"/>
        <v/>
      </c>
      <c r="AC46" s="20" t="str">
        <f>IF($S$7="","",$S$7)</f>
        <v/>
      </c>
      <c r="AD46" s="20" t="s">
        <v>113</v>
      </c>
      <c r="AE46" s="20">
        <v>1</v>
      </c>
      <c r="AG46" s="20" t="str">
        <f t="shared" si="2"/>
        <v/>
      </c>
      <c r="AH46" s="20" t="str">
        <f t="shared" si="3"/>
        <v/>
      </c>
    </row>
    <row r="47" spans="1:34" ht="37" customHeight="1" x14ac:dyDescent="0.3">
      <c r="AA47" s="20" t="str">
        <f t="shared" ca="1" si="0"/>
        <v/>
      </c>
      <c r="AB47" s="20" t="str">
        <f t="shared" ca="1" si="1"/>
        <v/>
      </c>
      <c r="AC47" s="20" t="str">
        <f t="shared" si="5"/>
        <v/>
      </c>
      <c r="AD47" s="20" t="s">
        <v>113</v>
      </c>
      <c r="AE47" s="20">
        <v>2</v>
      </c>
      <c r="AG47" s="20" t="str">
        <f t="shared" si="2"/>
        <v/>
      </c>
      <c r="AH47" s="20" t="str">
        <f t="shared" si="3"/>
        <v/>
      </c>
    </row>
    <row r="48" spans="1:34" ht="37" customHeight="1" x14ac:dyDescent="0.3">
      <c r="AA48" s="20" t="str">
        <f t="shared" ca="1" si="0"/>
        <v/>
      </c>
      <c r="AB48" s="20" t="str">
        <f t="shared" ca="1" si="1"/>
        <v/>
      </c>
      <c r="AC48" s="20" t="str">
        <f t="shared" si="5"/>
        <v/>
      </c>
      <c r="AD48" s="20" t="s">
        <v>113</v>
      </c>
      <c r="AE48" s="20">
        <v>3</v>
      </c>
      <c r="AG48" s="20" t="str">
        <f t="shared" si="2"/>
        <v/>
      </c>
      <c r="AH48" s="20" t="str">
        <f t="shared" si="3"/>
        <v/>
      </c>
    </row>
    <row r="49" spans="27:34" ht="37" customHeight="1" x14ac:dyDescent="0.3">
      <c r="AA49" s="20" t="str">
        <f t="shared" ca="1" si="0"/>
        <v/>
      </c>
      <c r="AB49" s="20" t="str">
        <f t="shared" ca="1" si="1"/>
        <v/>
      </c>
      <c r="AC49" s="20" t="str">
        <f t="shared" si="5"/>
        <v/>
      </c>
      <c r="AD49" s="20" t="s">
        <v>113</v>
      </c>
      <c r="AE49" s="20">
        <v>4</v>
      </c>
      <c r="AG49" s="20" t="str">
        <f t="shared" si="2"/>
        <v/>
      </c>
      <c r="AH49" s="20" t="str">
        <f t="shared" si="3"/>
        <v/>
      </c>
    </row>
    <row r="50" spans="27:34" ht="37" customHeight="1" x14ac:dyDescent="0.3">
      <c r="AA50" s="20" t="str">
        <f t="shared" ca="1" si="0"/>
        <v/>
      </c>
      <c r="AB50" s="20" t="str">
        <f t="shared" ca="1" si="1"/>
        <v/>
      </c>
      <c r="AC50" s="20" t="str">
        <f t="shared" si="5"/>
        <v/>
      </c>
      <c r="AD50" s="20" t="s">
        <v>113</v>
      </c>
      <c r="AE50" s="20">
        <v>5</v>
      </c>
      <c r="AG50" s="20" t="str">
        <f t="shared" si="2"/>
        <v/>
      </c>
      <c r="AH50" s="20" t="str">
        <f t="shared" si="3"/>
        <v/>
      </c>
    </row>
    <row r="51" spans="27:34" ht="37" customHeight="1" x14ac:dyDescent="0.3">
      <c r="AA51" s="20" t="str">
        <f t="shared" ca="1" si="0"/>
        <v/>
      </c>
      <c r="AB51" s="20" t="str">
        <f t="shared" ca="1" si="1"/>
        <v/>
      </c>
      <c r="AC51" s="20" t="str">
        <f t="shared" si="5"/>
        <v/>
      </c>
      <c r="AD51" s="20" t="s">
        <v>113</v>
      </c>
      <c r="AE51" s="20">
        <v>6</v>
      </c>
      <c r="AG51" s="20" t="str">
        <f t="shared" si="2"/>
        <v/>
      </c>
      <c r="AH51" s="20" t="str">
        <f t="shared" si="3"/>
        <v/>
      </c>
    </row>
    <row r="52" spans="27:34" ht="37" customHeight="1" x14ac:dyDescent="0.3">
      <c r="AA52" s="20" t="str">
        <f t="shared" ca="1" si="0"/>
        <v/>
      </c>
      <c r="AB52" s="20" t="str">
        <f t="shared" ca="1" si="1"/>
        <v/>
      </c>
      <c r="AC52" s="20" t="str">
        <f t="shared" si="5"/>
        <v/>
      </c>
      <c r="AD52" s="20" t="s">
        <v>113</v>
      </c>
      <c r="AE52" s="20">
        <v>7</v>
      </c>
      <c r="AG52" s="20" t="str">
        <f t="shared" si="2"/>
        <v/>
      </c>
      <c r="AH52" s="20" t="str">
        <f t="shared" si="3"/>
        <v/>
      </c>
    </row>
    <row r="53" spans="27:34" ht="37" customHeight="1" x14ac:dyDescent="0.3">
      <c r="AA53" s="20" t="str">
        <f t="shared" ca="1" si="0"/>
        <v/>
      </c>
      <c r="AB53" s="20" t="str">
        <f t="shared" ca="1" si="1"/>
        <v/>
      </c>
      <c r="AC53" s="20" t="str">
        <f t="shared" si="5"/>
        <v/>
      </c>
      <c r="AD53" s="20" t="s">
        <v>113</v>
      </c>
      <c r="AE53" s="20">
        <v>8</v>
      </c>
      <c r="AG53" s="20" t="str">
        <f t="shared" si="2"/>
        <v/>
      </c>
      <c r="AH53" s="20" t="str">
        <f t="shared" si="3"/>
        <v/>
      </c>
    </row>
    <row r="54" spans="27:34" ht="37" customHeight="1" x14ac:dyDescent="0.3">
      <c r="AA54" s="20" t="str">
        <f t="shared" ca="1" si="0"/>
        <v/>
      </c>
      <c r="AB54" s="20" t="str">
        <f t="shared" ca="1" si="1"/>
        <v/>
      </c>
      <c r="AC54" s="20" t="str">
        <f t="shared" si="5"/>
        <v/>
      </c>
      <c r="AD54" s="20" t="s">
        <v>113</v>
      </c>
      <c r="AE54" s="20">
        <v>9</v>
      </c>
      <c r="AG54" s="20" t="str">
        <f t="shared" si="2"/>
        <v/>
      </c>
      <c r="AH54" s="20" t="str">
        <f t="shared" si="3"/>
        <v/>
      </c>
    </row>
    <row r="55" spans="27:34" ht="37" customHeight="1" x14ac:dyDescent="0.3">
      <c r="AA55" s="20" t="str">
        <f t="shared" ca="1" si="0"/>
        <v/>
      </c>
      <c r="AB55" s="20" t="str">
        <f t="shared" ca="1" si="1"/>
        <v/>
      </c>
      <c r="AC55" s="20" t="str">
        <f>IF($S$8="","",$S$8)</f>
        <v/>
      </c>
      <c r="AD55" s="20" t="s">
        <v>113</v>
      </c>
      <c r="AE55" s="20">
        <v>1</v>
      </c>
      <c r="AG55" s="20" t="str">
        <f t="shared" si="2"/>
        <v/>
      </c>
      <c r="AH55" s="20" t="str">
        <f t="shared" si="3"/>
        <v/>
      </c>
    </row>
    <row r="56" spans="27:34" ht="37" customHeight="1" x14ac:dyDescent="0.3">
      <c r="AA56" s="20" t="str">
        <f t="shared" ca="1" si="0"/>
        <v/>
      </c>
      <c r="AB56" s="20" t="str">
        <f t="shared" ca="1" si="1"/>
        <v/>
      </c>
      <c r="AC56" s="20" t="str">
        <f t="shared" si="5"/>
        <v/>
      </c>
      <c r="AD56" s="20" t="s">
        <v>113</v>
      </c>
      <c r="AE56" s="20">
        <v>2</v>
      </c>
      <c r="AG56" s="20" t="str">
        <f t="shared" si="2"/>
        <v/>
      </c>
      <c r="AH56" s="20" t="str">
        <f t="shared" si="3"/>
        <v/>
      </c>
    </row>
    <row r="57" spans="27:34" ht="37" customHeight="1" x14ac:dyDescent="0.3">
      <c r="AA57" s="20" t="str">
        <f t="shared" ca="1" si="0"/>
        <v/>
      </c>
      <c r="AB57" s="20" t="str">
        <f t="shared" ca="1" si="1"/>
        <v/>
      </c>
      <c r="AC57" s="20" t="str">
        <f t="shared" si="5"/>
        <v/>
      </c>
      <c r="AD57" s="20" t="s">
        <v>113</v>
      </c>
      <c r="AE57" s="20">
        <v>3</v>
      </c>
      <c r="AG57" s="20" t="str">
        <f t="shared" si="2"/>
        <v/>
      </c>
      <c r="AH57" s="20" t="str">
        <f t="shared" si="3"/>
        <v/>
      </c>
    </row>
    <row r="58" spans="27:34" ht="37" customHeight="1" x14ac:dyDescent="0.3">
      <c r="AA58" s="20" t="str">
        <f t="shared" ca="1" si="0"/>
        <v/>
      </c>
      <c r="AB58" s="20" t="str">
        <f t="shared" ca="1" si="1"/>
        <v/>
      </c>
      <c r="AC58" s="20" t="str">
        <f t="shared" si="5"/>
        <v/>
      </c>
      <c r="AD58" s="20" t="s">
        <v>113</v>
      </c>
      <c r="AE58" s="20">
        <v>4</v>
      </c>
      <c r="AG58" s="20" t="str">
        <f t="shared" si="2"/>
        <v/>
      </c>
      <c r="AH58" s="20" t="str">
        <f t="shared" si="3"/>
        <v/>
      </c>
    </row>
    <row r="59" spans="27:34" ht="37" customHeight="1" x14ac:dyDescent="0.3">
      <c r="AA59" s="20" t="str">
        <f t="shared" ca="1" si="0"/>
        <v/>
      </c>
      <c r="AB59" s="20" t="str">
        <f t="shared" ca="1" si="1"/>
        <v/>
      </c>
      <c r="AC59" s="20" t="str">
        <f t="shared" si="5"/>
        <v/>
      </c>
      <c r="AD59" s="20" t="s">
        <v>113</v>
      </c>
      <c r="AE59" s="20">
        <v>5</v>
      </c>
      <c r="AG59" s="20" t="str">
        <f t="shared" si="2"/>
        <v/>
      </c>
      <c r="AH59" s="20" t="str">
        <f t="shared" si="3"/>
        <v/>
      </c>
    </row>
    <row r="60" spans="27:34" ht="37" customHeight="1" x14ac:dyDescent="0.3">
      <c r="AA60" s="20" t="str">
        <f t="shared" ca="1" si="0"/>
        <v/>
      </c>
      <c r="AB60" s="20" t="str">
        <f t="shared" ca="1" si="1"/>
        <v/>
      </c>
      <c r="AC60" s="20" t="str">
        <f t="shared" si="5"/>
        <v/>
      </c>
      <c r="AD60" s="20" t="s">
        <v>113</v>
      </c>
      <c r="AE60" s="20">
        <v>6</v>
      </c>
      <c r="AG60" s="20" t="str">
        <f t="shared" si="2"/>
        <v/>
      </c>
      <c r="AH60" s="20" t="str">
        <f t="shared" si="3"/>
        <v/>
      </c>
    </row>
    <row r="61" spans="27:34" ht="37" customHeight="1" x14ac:dyDescent="0.3">
      <c r="AA61" s="20" t="str">
        <f t="shared" ca="1" si="0"/>
        <v/>
      </c>
      <c r="AB61" s="20" t="str">
        <f t="shared" ca="1" si="1"/>
        <v/>
      </c>
      <c r="AC61" s="20" t="str">
        <f t="shared" si="5"/>
        <v/>
      </c>
      <c r="AD61" s="20" t="s">
        <v>113</v>
      </c>
      <c r="AE61" s="20">
        <v>7</v>
      </c>
      <c r="AG61" s="20" t="str">
        <f t="shared" si="2"/>
        <v/>
      </c>
      <c r="AH61" s="20" t="str">
        <f t="shared" si="3"/>
        <v/>
      </c>
    </row>
    <row r="62" spans="27:34" ht="37" customHeight="1" x14ac:dyDescent="0.3">
      <c r="AA62" s="20" t="str">
        <f t="shared" ca="1" si="0"/>
        <v/>
      </c>
      <c r="AB62" s="20" t="str">
        <f t="shared" ca="1" si="1"/>
        <v/>
      </c>
      <c r="AC62" s="20" t="str">
        <f t="shared" si="5"/>
        <v/>
      </c>
      <c r="AD62" s="20" t="s">
        <v>113</v>
      </c>
      <c r="AE62" s="20">
        <v>8</v>
      </c>
      <c r="AG62" s="20" t="str">
        <f t="shared" si="2"/>
        <v/>
      </c>
      <c r="AH62" s="20" t="str">
        <f t="shared" si="3"/>
        <v/>
      </c>
    </row>
    <row r="63" spans="27:34" ht="37" customHeight="1" x14ac:dyDescent="0.3">
      <c r="AA63" s="20" t="str">
        <f t="shared" ca="1" si="0"/>
        <v/>
      </c>
      <c r="AB63" s="20" t="str">
        <f t="shared" ca="1" si="1"/>
        <v/>
      </c>
      <c r="AC63" s="20" t="str">
        <f t="shared" si="5"/>
        <v/>
      </c>
      <c r="AD63" s="20" t="s">
        <v>113</v>
      </c>
      <c r="AE63" s="20">
        <v>9</v>
      </c>
      <c r="AG63" s="20" t="str">
        <f t="shared" si="2"/>
        <v/>
      </c>
      <c r="AH63" s="20" t="str">
        <f t="shared" si="3"/>
        <v/>
      </c>
    </row>
    <row r="64" spans="27:34" ht="37" customHeight="1" x14ac:dyDescent="0.3">
      <c r="AA64" s="20" t="str">
        <f t="shared" ca="1" si="0"/>
        <v/>
      </c>
      <c r="AB64" s="20" t="str">
        <f t="shared" ca="1" si="1"/>
        <v/>
      </c>
      <c r="AC64" s="20" t="str">
        <f>IF($S$9="","",$S$9)</f>
        <v/>
      </c>
      <c r="AD64" s="20" t="s">
        <v>113</v>
      </c>
      <c r="AE64" s="20">
        <v>1</v>
      </c>
      <c r="AG64" s="20" t="str">
        <f t="shared" si="2"/>
        <v/>
      </c>
      <c r="AH64" s="20" t="str">
        <f t="shared" si="3"/>
        <v/>
      </c>
    </row>
    <row r="65" spans="27:34" ht="37" customHeight="1" x14ac:dyDescent="0.3">
      <c r="AA65" s="20" t="str">
        <f t="shared" ca="1" si="0"/>
        <v/>
      </c>
      <c r="AB65" s="20" t="str">
        <f t="shared" ca="1" si="1"/>
        <v/>
      </c>
      <c r="AC65" s="20" t="str">
        <f t="shared" si="5"/>
        <v/>
      </c>
      <c r="AD65" s="20" t="s">
        <v>113</v>
      </c>
      <c r="AE65" s="20">
        <v>2</v>
      </c>
      <c r="AG65" s="20" t="str">
        <f t="shared" si="2"/>
        <v/>
      </c>
      <c r="AH65" s="20" t="str">
        <f t="shared" si="3"/>
        <v/>
      </c>
    </row>
    <row r="66" spans="27:34" ht="37" customHeight="1" x14ac:dyDescent="0.3">
      <c r="AA66" s="20" t="str">
        <f t="shared" ref="AA66:AA72" ca="1" si="12">IF(AC66="","",RAND()*100)</f>
        <v/>
      </c>
      <c r="AB66" s="20" t="str">
        <f t="shared" ref="AB66:AB72" ca="1" si="13">IF(AA66="","",RANK(AA66,$AA$1:$AA$72))</f>
        <v/>
      </c>
      <c r="AC66" s="20" t="str">
        <f t="shared" si="5"/>
        <v/>
      </c>
      <c r="AD66" s="20" t="s">
        <v>113</v>
      </c>
      <c r="AE66" s="20">
        <v>3</v>
      </c>
      <c r="AG66" s="20" t="str">
        <f t="shared" ref="AG66:AG72" si="14">IF(AC66="","",AC66&amp;AD66&amp;AE66)</f>
        <v/>
      </c>
      <c r="AH66" s="20" t="str">
        <f t="shared" ref="AH66:AH72" si="15">IF(AC66="","",AC66*AE66)</f>
        <v/>
      </c>
    </row>
    <row r="67" spans="27:34" ht="37" customHeight="1" x14ac:dyDescent="0.3">
      <c r="AA67" s="20" t="str">
        <f t="shared" ca="1" si="12"/>
        <v/>
      </c>
      <c r="AB67" s="20" t="str">
        <f t="shared" ca="1" si="13"/>
        <v/>
      </c>
      <c r="AC67" s="20" t="str">
        <f t="shared" ref="AC67:AC72" si="16">AC66</f>
        <v/>
      </c>
      <c r="AD67" s="20" t="s">
        <v>113</v>
      </c>
      <c r="AE67" s="20">
        <v>4</v>
      </c>
      <c r="AG67" s="20" t="str">
        <f t="shared" si="14"/>
        <v/>
      </c>
      <c r="AH67" s="20" t="str">
        <f t="shared" si="15"/>
        <v/>
      </c>
    </row>
    <row r="68" spans="27:34" ht="37" customHeight="1" x14ac:dyDescent="0.3">
      <c r="AA68" s="20" t="str">
        <f t="shared" ca="1" si="12"/>
        <v/>
      </c>
      <c r="AB68" s="20" t="str">
        <f t="shared" ca="1" si="13"/>
        <v/>
      </c>
      <c r="AC68" s="20" t="str">
        <f t="shared" si="16"/>
        <v/>
      </c>
      <c r="AD68" s="20" t="s">
        <v>113</v>
      </c>
      <c r="AE68" s="20">
        <v>5</v>
      </c>
      <c r="AG68" s="20" t="str">
        <f t="shared" si="14"/>
        <v/>
      </c>
      <c r="AH68" s="20" t="str">
        <f t="shared" si="15"/>
        <v/>
      </c>
    </row>
    <row r="69" spans="27:34" ht="37" customHeight="1" x14ac:dyDescent="0.3">
      <c r="AA69" s="20" t="str">
        <f t="shared" ca="1" si="12"/>
        <v/>
      </c>
      <c r="AB69" s="20" t="str">
        <f t="shared" ca="1" si="13"/>
        <v/>
      </c>
      <c r="AC69" s="20" t="str">
        <f t="shared" si="16"/>
        <v/>
      </c>
      <c r="AD69" s="20" t="s">
        <v>113</v>
      </c>
      <c r="AE69" s="20">
        <v>6</v>
      </c>
      <c r="AG69" s="20" t="str">
        <f t="shared" si="14"/>
        <v/>
      </c>
      <c r="AH69" s="20" t="str">
        <f t="shared" si="15"/>
        <v/>
      </c>
    </row>
    <row r="70" spans="27:34" ht="37" customHeight="1" x14ac:dyDescent="0.3">
      <c r="AA70" s="20" t="str">
        <f t="shared" ca="1" si="12"/>
        <v/>
      </c>
      <c r="AB70" s="20" t="str">
        <f t="shared" ca="1" si="13"/>
        <v/>
      </c>
      <c r="AC70" s="20" t="str">
        <f t="shared" si="16"/>
        <v/>
      </c>
      <c r="AD70" s="20" t="s">
        <v>113</v>
      </c>
      <c r="AE70" s="20">
        <v>7</v>
      </c>
      <c r="AG70" s="20" t="str">
        <f t="shared" si="14"/>
        <v/>
      </c>
      <c r="AH70" s="20" t="str">
        <f t="shared" si="15"/>
        <v/>
      </c>
    </row>
    <row r="71" spans="27:34" ht="37" customHeight="1" x14ac:dyDescent="0.3">
      <c r="AA71" s="20" t="str">
        <f t="shared" ca="1" si="12"/>
        <v/>
      </c>
      <c r="AB71" s="20" t="str">
        <f t="shared" ca="1" si="13"/>
        <v/>
      </c>
      <c r="AC71" s="20" t="str">
        <f t="shared" si="16"/>
        <v/>
      </c>
      <c r="AD71" s="20" t="s">
        <v>113</v>
      </c>
      <c r="AE71" s="20">
        <v>8</v>
      </c>
      <c r="AG71" s="20" t="str">
        <f t="shared" si="14"/>
        <v/>
      </c>
      <c r="AH71" s="20" t="str">
        <f t="shared" si="15"/>
        <v/>
      </c>
    </row>
    <row r="72" spans="27:34" ht="37" customHeight="1" x14ac:dyDescent="0.3">
      <c r="AA72" s="20" t="str">
        <f t="shared" ca="1" si="12"/>
        <v/>
      </c>
      <c r="AB72" s="20" t="str">
        <f t="shared" ca="1" si="13"/>
        <v/>
      </c>
      <c r="AC72" s="20" t="str">
        <f t="shared" si="16"/>
        <v/>
      </c>
      <c r="AD72" s="20" t="s">
        <v>113</v>
      </c>
      <c r="AE72" s="20">
        <v>9</v>
      </c>
      <c r="AG72" s="20" t="str">
        <f t="shared" si="14"/>
        <v/>
      </c>
      <c r="AH72" s="20" t="str">
        <f t="shared" si="15"/>
        <v/>
      </c>
    </row>
  </sheetData>
  <mergeCells count="1">
    <mergeCell ref="S1:T1"/>
  </mergeCells>
  <phoneticPr fontId="6"/>
  <pageMargins left="0.7" right="0.7" top="0.75" bottom="0.75" header="0.3" footer="0.3"/>
  <pageSetup paperSize="9" orientation="portrait" horizontalDpi="360" verticalDpi="360" r:id="rId1"/>
  <headerFooter>
    <oddHeader>&amp;L算数ドリル</oddHeader>
  </headerFooter>
  <rowBreaks count="1" manualBreakCount="1">
    <brk id="21" max="1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X72"/>
  <sheetViews>
    <sheetView zoomScaleNormal="100" workbookViewId="0"/>
  </sheetViews>
  <sheetFormatPr defaultColWidth="8.75" defaultRowHeight="37" customHeight="1" x14ac:dyDescent="0.3"/>
  <cols>
    <col min="1" max="1" width="2.1875" style="17" bestFit="1" customWidth="1"/>
    <col min="2" max="2" width="3.0625" style="22" bestFit="1" customWidth="1"/>
    <col min="3" max="3" width="2.1875" style="19" bestFit="1" customWidth="1"/>
    <col min="4" max="4" width="1.625" style="19" customWidth="1"/>
    <col min="5" max="5" width="7.25" style="20" bestFit="1" customWidth="1"/>
    <col min="6" max="6" width="3.25" style="20" bestFit="1" customWidth="1"/>
    <col min="7" max="7" width="3.9375" style="20" bestFit="1" customWidth="1"/>
    <col min="8" max="8" width="4.8125" style="20" customWidth="1"/>
    <col min="9" max="9" width="2.1875" style="20" bestFit="1" customWidth="1"/>
    <col min="10" max="10" width="3.0625" style="20" bestFit="1" customWidth="1"/>
    <col min="11" max="11" width="2.1875" style="20" bestFit="1" customWidth="1"/>
    <col min="12" max="12" width="1.625" style="20" customWidth="1"/>
    <col min="13" max="13" width="7.25" style="20" bestFit="1" customWidth="1"/>
    <col min="14" max="14" width="3.25" style="20" bestFit="1" customWidth="1"/>
    <col min="15" max="15" width="3.9375" style="20" bestFit="1" customWidth="1"/>
    <col min="16" max="16" width="4.8125" style="20" customWidth="1"/>
    <col min="17" max="17" width="2.1875" style="20" bestFit="1" customWidth="1"/>
    <col min="18" max="18" width="3.0625" style="20" bestFit="1" customWidth="1"/>
    <col min="19" max="19" width="2.1875" style="20" bestFit="1" customWidth="1"/>
    <col min="20" max="20" width="1.625" style="20" customWidth="1"/>
    <col min="21" max="21" width="7.25" style="20" bestFit="1" customWidth="1"/>
    <col min="22" max="22" width="3.25" style="20" bestFit="1" customWidth="1"/>
    <col min="23" max="23" width="3.9375" style="20" bestFit="1" customWidth="1"/>
    <col min="24" max="24" width="4.8125" style="20" customWidth="1"/>
    <col min="25" max="25" width="2.1875" style="20" bestFit="1" customWidth="1"/>
    <col min="26" max="26" width="3.0625" style="20" bestFit="1" customWidth="1"/>
    <col min="27" max="27" width="2.1875" style="20" bestFit="1" customWidth="1"/>
    <col min="28" max="28" width="1.625" style="20" customWidth="1"/>
    <col min="29" max="29" width="7.25" style="20" bestFit="1" customWidth="1"/>
    <col min="30" max="30" width="3.25" style="20" bestFit="1" customWidth="1"/>
    <col min="31" max="31" width="3.9375" style="20" bestFit="1" customWidth="1"/>
    <col min="32" max="34" width="4.8125" style="20" customWidth="1"/>
    <col min="35" max="42" width="8.75" style="20"/>
    <col min="43" max="50" width="0" style="20" hidden="1" customWidth="1"/>
    <col min="51" max="16384" width="8.75" style="20"/>
  </cols>
  <sheetData>
    <row r="1" spans="1:50" ht="37" customHeight="1" x14ac:dyDescent="0.4">
      <c r="B1" s="18" t="s">
        <v>110</v>
      </c>
      <c r="Q1" s="17"/>
      <c r="R1" s="18"/>
      <c r="S1" s="19"/>
      <c r="T1" s="19"/>
      <c r="AE1" s="21" t="s">
        <v>111</v>
      </c>
      <c r="AF1" s="21"/>
      <c r="AI1" s="42" t="s">
        <v>112</v>
      </c>
      <c r="AJ1" s="43"/>
      <c r="AQ1" s="20">
        <f ca="1">IF(AS1="","",RAND()*100)</f>
        <v>29.13055667422617</v>
      </c>
      <c r="AR1" s="20">
        <f ca="1">IF(AQ1="","",RANK(AQ1,$AQ$1:$AQ$72))</f>
        <v>52</v>
      </c>
      <c r="AS1" s="20">
        <f>IF($AI$2="","",$AI$2)</f>
        <v>2</v>
      </c>
      <c r="AT1" s="20" t="s">
        <v>113</v>
      </c>
      <c r="AU1" s="20">
        <v>1</v>
      </c>
      <c r="AW1" s="20" t="str">
        <f>IF(AS1="","",AS1&amp;AT1&amp;AU1)</f>
        <v>2 × 1</v>
      </c>
      <c r="AX1" s="20">
        <f>IF(AS1="","",AS1*AU1)</f>
        <v>2</v>
      </c>
    </row>
    <row r="2" spans="1:50" ht="37" customHeight="1" x14ac:dyDescent="0.35">
      <c r="H2" s="21" t="s">
        <v>114</v>
      </c>
      <c r="I2" s="21"/>
      <c r="J2" s="21"/>
      <c r="K2" s="21"/>
      <c r="L2" s="21"/>
      <c r="M2" s="21"/>
      <c r="N2" s="21"/>
      <c r="O2" s="21"/>
      <c r="P2" s="21"/>
      <c r="Q2" s="17"/>
      <c r="R2" s="22"/>
      <c r="S2" s="19"/>
      <c r="T2" s="19"/>
      <c r="X2" s="21" t="s">
        <v>114</v>
      </c>
      <c r="Y2" s="21"/>
      <c r="Z2" s="21"/>
      <c r="AA2" s="21"/>
      <c r="AB2" s="21"/>
      <c r="AC2" s="21"/>
      <c r="AD2" s="21"/>
      <c r="AE2" s="21"/>
      <c r="AF2" s="21"/>
      <c r="AI2" s="23">
        <v>2</v>
      </c>
      <c r="AJ2" s="24" t="s">
        <v>115</v>
      </c>
      <c r="AK2" s="25" t="s">
        <v>116</v>
      </c>
      <c r="AQ2" s="20">
        <f t="shared" ref="AQ2:AQ65" ca="1" si="0">IF(AS2="","",RAND()*100)</f>
        <v>68.468187419127531</v>
      </c>
      <c r="AR2" s="20">
        <f t="shared" ref="AR2:AR65" ca="1" si="1">IF(AQ2="","",RANK(AQ2,$AQ$1:$AQ$72))</f>
        <v>18</v>
      </c>
      <c r="AS2" s="20">
        <f>AS1</f>
        <v>2</v>
      </c>
      <c r="AT2" s="20" t="s">
        <v>113</v>
      </c>
      <c r="AU2" s="20">
        <v>2</v>
      </c>
      <c r="AW2" s="20" t="str">
        <f t="shared" ref="AW2:AW65" si="2">IF(AS2="","",AS2&amp;AT2&amp;AU2)</f>
        <v>2 × 2</v>
      </c>
      <c r="AX2" s="20">
        <f t="shared" ref="AX2:AX65" si="3">IF(AS2="","",AS2*AU2)</f>
        <v>4</v>
      </c>
    </row>
    <row r="3" spans="1:50" ht="37" customHeight="1" x14ac:dyDescent="0.35">
      <c r="A3" s="26" t="s">
        <v>117</v>
      </c>
      <c r="B3" s="27">
        <v>1</v>
      </c>
      <c r="C3" s="28" t="s">
        <v>118</v>
      </c>
      <c r="E3" s="20" t="str">
        <f t="shared" ref="E3:E20" ca="1" si="4">IFERROR(VLOOKUP(B3,$AR$1:$AX$72,6,FALSE),"")</f>
        <v>6 × 3</v>
      </c>
      <c r="F3" s="29" t="s">
        <v>119</v>
      </c>
      <c r="G3" s="30">
        <f t="shared" ref="G3:G20" ca="1" si="5">IFERROR(VLOOKUP(B3,$AR$1:$AX$72,7,FALSE),"")</f>
        <v>18</v>
      </c>
      <c r="I3" s="26" t="s">
        <v>117</v>
      </c>
      <c r="J3" s="27">
        <f>B20+1</f>
        <v>19</v>
      </c>
      <c r="K3" s="28" t="s">
        <v>118</v>
      </c>
      <c r="L3" s="19"/>
      <c r="M3" s="20" t="str">
        <f t="shared" ref="M3:M20" ca="1" si="6">IFERROR(VLOOKUP(J3,$AR$1:$AX$72,6,FALSE),"")</f>
        <v>2 × 7</v>
      </c>
      <c r="N3" s="29" t="s">
        <v>119</v>
      </c>
      <c r="O3" s="30">
        <f t="shared" ref="O3:O20" ca="1" si="7">IFERROR(VLOOKUP(J3,$AR$1:$AX$72,7,FALSE),"")</f>
        <v>14</v>
      </c>
      <c r="Q3" s="26" t="s">
        <v>117</v>
      </c>
      <c r="R3" s="27">
        <f>J20+1</f>
        <v>37</v>
      </c>
      <c r="S3" s="28" t="s">
        <v>118</v>
      </c>
      <c r="T3" s="19"/>
      <c r="U3" s="20" t="str">
        <f t="shared" ref="U3:U20" ca="1" si="8">IFERROR(VLOOKUP(R3,$AR$1:$AX$72,6,FALSE),"")</f>
        <v>2 × 4</v>
      </c>
      <c r="V3" s="29" t="s">
        <v>119</v>
      </c>
      <c r="W3" s="30">
        <f t="shared" ref="W3:W20" ca="1" si="9">IFERROR(VLOOKUP(R3,$AR$1:$AX$72,7,FALSE),"")</f>
        <v>8</v>
      </c>
      <c r="Y3" s="26" t="s">
        <v>117</v>
      </c>
      <c r="Z3" s="27">
        <f>R20+1</f>
        <v>55</v>
      </c>
      <c r="AA3" s="28" t="s">
        <v>118</v>
      </c>
      <c r="AB3" s="19"/>
      <c r="AC3" s="20" t="str">
        <f t="shared" ref="AC3:AC20" ca="1" si="10">IFERROR(VLOOKUP(Z3,$AR$1:$AX$72,6,FALSE),"")</f>
        <v>7 × 9</v>
      </c>
      <c r="AD3" s="29" t="s">
        <v>119</v>
      </c>
      <c r="AE3" s="30">
        <f t="shared" ref="AE3:AE20" ca="1" si="11">IFERROR(VLOOKUP(Z3,$AR$1:$AX$72,7,FALSE),"")</f>
        <v>63</v>
      </c>
      <c r="AI3" s="23">
        <v>3</v>
      </c>
      <c r="AJ3" s="24" t="s">
        <v>115</v>
      </c>
      <c r="AQ3" s="20">
        <f t="shared" ca="1" si="0"/>
        <v>88.449797392006346</v>
      </c>
      <c r="AR3" s="20">
        <f t="shared" ca="1" si="1"/>
        <v>11</v>
      </c>
      <c r="AS3" s="20">
        <f t="shared" ref="AS3:AS66" si="12">AS2</f>
        <v>2</v>
      </c>
      <c r="AT3" s="20" t="s">
        <v>113</v>
      </c>
      <c r="AU3" s="20">
        <v>3</v>
      </c>
      <c r="AW3" s="20" t="str">
        <f t="shared" si="2"/>
        <v>2 × 3</v>
      </c>
      <c r="AX3" s="20">
        <f t="shared" si="3"/>
        <v>6</v>
      </c>
    </row>
    <row r="4" spans="1:50" ht="37" customHeight="1" x14ac:dyDescent="0.35">
      <c r="A4" s="26" t="s">
        <v>117</v>
      </c>
      <c r="B4" s="27">
        <f>B3+1</f>
        <v>2</v>
      </c>
      <c r="C4" s="28" t="s">
        <v>118</v>
      </c>
      <c r="E4" s="20" t="str">
        <f t="shared" ca="1" si="4"/>
        <v>8 × 1</v>
      </c>
      <c r="F4" s="29" t="s">
        <v>119</v>
      </c>
      <c r="G4" s="30">
        <f t="shared" ca="1" si="5"/>
        <v>8</v>
      </c>
      <c r="I4" s="26" t="s">
        <v>117</v>
      </c>
      <c r="J4" s="27">
        <f>J3+1</f>
        <v>20</v>
      </c>
      <c r="K4" s="28" t="s">
        <v>118</v>
      </c>
      <c r="L4" s="19"/>
      <c r="M4" s="20" t="str">
        <f t="shared" ca="1" si="6"/>
        <v>6 × 8</v>
      </c>
      <c r="N4" s="29" t="s">
        <v>119</v>
      </c>
      <c r="O4" s="30">
        <f t="shared" ca="1" si="7"/>
        <v>48</v>
      </c>
      <c r="Q4" s="26" t="s">
        <v>117</v>
      </c>
      <c r="R4" s="27">
        <f>R3+1</f>
        <v>38</v>
      </c>
      <c r="S4" s="28" t="s">
        <v>118</v>
      </c>
      <c r="T4" s="19"/>
      <c r="U4" s="20" t="str">
        <f t="shared" ca="1" si="8"/>
        <v>6 × 4</v>
      </c>
      <c r="V4" s="29" t="s">
        <v>119</v>
      </c>
      <c r="W4" s="30">
        <f t="shared" ca="1" si="9"/>
        <v>24</v>
      </c>
      <c r="Y4" s="26" t="s">
        <v>117</v>
      </c>
      <c r="Z4" s="27">
        <f>Z3+1</f>
        <v>56</v>
      </c>
      <c r="AA4" s="28" t="s">
        <v>118</v>
      </c>
      <c r="AB4" s="19"/>
      <c r="AC4" s="20" t="str">
        <f t="shared" ca="1" si="10"/>
        <v>7 × 4</v>
      </c>
      <c r="AD4" s="29" t="s">
        <v>119</v>
      </c>
      <c r="AE4" s="30">
        <f t="shared" ca="1" si="11"/>
        <v>28</v>
      </c>
      <c r="AI4" s="23">
        <v>4</v>
      </c>
      <c r="AJ4" s="24" t="s">
        <v>115</v>
      </c>
      <c r="AQ4" s="20">
        <f t="shared" ca="1" si="0"/>
        <v>45.585041714670147</v>
      </c>
      <c r="AR4" s="20">
        <f t="shared" ca="1" si="1"/>
        <v>37</v>
      </c>
      <c r="AS4" s="20">
        <f t="shared" si="12"/>
        <v>2</v>
      </c>
      <c r="AT4" s="20" t="s">
        <v>113</v>
      </c>
      <c r="AU4" s="20">
        <v>4</v>
      </c>
      <c r="AW4" s="20" t="str">
        <f t="shared" si="2"/>
        <v>2 × 4</v>
      </c>
      <c r="AX4" s="20">
        <f t="shared" si="3"/>
        <v>8</v>
      </c>
    </row>
    <row r="5" spans="1:50" ht="37" customHeight="1" x14ac:dyDescent="0.35">
      <c r="A5" s="26" t="s">
        <v>117</v>
      </c>
      <c r="B5" s="27">
        <f>B4+1</f>
        <v>3</v>
      </c>
      <c r="C5" s="28" t="s">
        <v>118</v>
      </c>
      <c r="E5" s="20" t="str">
        <f t="shared" ca="1" si="4"/>
        <v>8 × 5</v>
      </c>
      <c r="F5" s="29" t="s">
        <v>119</v>
      </c>
      <c r="G5" s="30">
        <f t="shared" ca="1" si="5"/>
        <v>40</v>
      </c>
      <c r="I5" s="26" t="s">
        <v>117</v>
      </c>
      <c r="J5" s="27">
        <f>J4+1</f>
        <v>21</v>
      </c>
      <c r="K5" s="28" t="s">
        <v>118</v>
      </c>
      <c r="L5" s="19"/>
      <c r="M5" s="20" t="str">
        <f t="shared" ca="1" si="6"/>
        <v>9 × 2</v>
      </c>
      <c r="N5" s="29" t="s">
        <v>119</v>
      </c>
      <c r="O5" s="30">
        <f t="shared" ca="1" si="7"/>
        <v>18</v>
      </c>
      <c r="Q5" s="26" t="s">
        <v>117</v>
      </c>
      <c r="R5" s="27">
        <f>R4+1</f>
        <v>39</v>
      </c>
      <c r="S5" s="28" t="s">
        <v>118</v>
      </c>
      <c r="T5" s="19"/>
      <c r="U5" s="20" t="str">
        <f t="shared" ca="1" si="8"/>
        <v>2 × 6</v>
      </c>
      <c r="V5" s="29" t="s">
        <v>119</v>
      </c>
      <c r="W5" s="30">
        <f t="shared" ca="1" si="9"/>
        <v>12</v>
      </c>
      <c r="Y5" s="26" t="s">
        <v>117</v>
      </c>
      <c r="Z5" s="27">
        <f>Z4+1</f>
        <v>57</v>
      </c>
      <c r="AA5" s="28" t="s">
        <v>118</v>
      </c>
      <c r="AB5" s="19"/>
      <c r="AC5" s="20" t="str">
        <f t="shared" ca="1" si="10"/>
        <v>5 × 4</v>
      </c>
      <c r="AD5" s="29" t="s">
        <v>119</v>
      </c>
      <c r="AE5" s="30">
        <f t="shared" ca="1" si="11"/>
        <v>20</v>
      </c>
      <c r="AI5" s="23">
        <v>5</v>
      </c>
      <c r="AJ5" s="24" t="s">
        <v>115</v>
      </c>
      <c r="AQ5" s="20">
        <f t="shared" ca="1" si="0"/>
        <v>80.163661353129228</v>
      </c>
      <c r="AR5" s="20">
        <f t="shared" ca="1" si="1"/>
        <v>16</v>
      </c>
      <c r="AS5" s="20">
        <f t="shared" si="12"/>
        <v>2</v>
      </c>
      <c r="AT5" s="20" t="s">
        <v>113</v>
      </c>
      <c r="AU5" s="20">
        <v>5</v>
      </c>
      <c r="AW5" s="20" t="str">
        <f t="shared" si="2"/>
        <v>2 × 5</v>
      </c>
      <c r="AX5" s="20">
        <f t="shared" si="3"/>
        <v>10</v>
      </c>
    </row>
    <row r="6" spans="1:50" ht="37" customHeight="1" x14ac:dyDescent="0.35">
      <c r="A6" s="26" t="s">
        <v>117</v>
      </c>
      <c r="B6" s="27">
        <f t="shared" ref="B6:B20" si="13">B5+1</f>
        <v>4</v>
      </c>
      <c r="C6" s="28" t="s">
        <v>118</v>
      </c>
      <c r="E6" s="20" t="str">
        <f t="shared" ca="1" si="4"/>
        <v>7 × 6</v>
      </c>
      <c r="F6" s="29" t="s">
        <v>119</v>
      </c>
      <c r="G6" s="30">
        <f t="shared" ca="1" si="5"/>
        <v>42</v>
      </c>
      <c r="I6" s="26" t="s">
        <v>117</v>
      </c>
      <c r="J6" s="27">
        <f t="shared" ref="J6:J20" si="14">J5+1</f>
        <v>22</v>
      </c>
      <c r="K6" s="28" t="s">
        <v>118</v>
      </c>
      <c r="L6" s="19"/>
      <c r="M6" s="20" t="str">
        <f t="shared" ca="1" si="6"/>
        <v>9 × 4</v>
      </c>
      <c r="N6" s="29" t="s">
        <v>119</v>
      </c>
      <c r="O6" s="30">
        <f t="shared" ca="1" si="7"/>
        <v>36</v>
      </c>
      <c r="Q6" s="26" t="s">
        <v>117</v>
      </c>
      <c r="R6" s="27">
        <f t="shared" ref="R6:R20" si="15">R5+1</f>
        <v>40</v>
      </c>
      <c r="S6" s="28" t="s">
        <v>118</v>
      </c>
      <c r="T6" s="19"/>
      <c r="U6" s="20" t="str">
        <f t="shared" ca="1" si="8"/>
        <v>3 × 3</v>
      </c>
      <c r="V6" s="29" t="s">
        <v>119</v>
      </c>
      <c r="W6" s="30">
        <f t="shared" ca="1" si="9"/>
        <v>9</v>
      </c>
      <c r="Y6" s="26" t="s">
        <v>117</v>
      </c>
      <c r="Z6" s="27">
        <f t="shared" ref="Z6:Z20" si="16">Z5+1</f>
        <v>58</v>
      </c>
      <c r="AA6" s="28" t="s">
        <v>118</v>
      </c>
      <c r="AB6" s="19"/>
      <c r="AC6" s="20" t="str">
        <f t="shared" ca="1" si="10"/>
        <v>6 × 6</v>
      </c>
      <c r="AD6" s="29" t="s">
        <v>119</v>
      </c>
      <c r="AE6" s="30">
        <f t="shared" ca="1" si="11"/>
        <v>36</v>
      </c>
      <c r="AI6" s="23">
        <v>6</v>
      </c>
      <c r="AJ6" s="24" t="s">
        <v>115</v>
      </c>
      <c r="AQ6" s="20">
        <f t="shared" ca="1" si="0"/>
        <v>44.186149433868216</v>
      </c>
      <c r="AR6" s="20">
        <f t="shared" ca="1" si="1"/>
        <v>39</v>
      </c>
      <c r="AS6" s="20">
        <f t="shared" si="12"/>
        <v>2</v>
      </c>
      <c r="AT6" s="20" t="s">
        <v>113</v>
      </c>
      <c r="AU6" s="20">
        <v>6</v>
      </c>
      <c r="AW6" s="20" t="str">
        <f t="shared" si="2"/>
        <v>2 × 6</v>
      </c>
      <c r="AX6" s="20">
        <f t="shared" si="3"/>
        <v>12</v>
      </c>
    </row>
    <row r="7" spans="1:50" ht="37" customHeight="1" x14ac:dyDescent="0.35">
      <c r="A7" s="26" t="s">
        <v>117</v>
      </c>
      <c r="B7" s="27">
        <f t="shared" si="13"/>
        <v>5</v>
      </c>
      <c r="C7" s="28" t="s">
        <v>118</v>
      </c>
      <c r="E7" s="20" t="str">
        <f t="shared" ca="1" si="4"/>
        <v>9 × 5</v>
      </c>
      <c r="F7" s="29" t="s">
        <v>119</v>
      </c>
      <c r="G7" s="30">
        <f t="shared" ca="1" si="5"/>
        <v>45</v>
      </c>
      <c r="I7" s="26" t="s">
        <v>117</v>
      </c>
      <c r="J7" s="27">
        <f t="shared" si="14"/>
        <v>23</v>
      </c>
      <c r="K7" s="28" t="s">
        <v>118</v>
      </c>
      <c r="L7" s="19"/>
      <c r="M7" s="20" t="str">
        <f t="shared" ca="1" si="6"/>
        <v>6 × 1</v>
      </c>
      <c r="N7" s="29" t="s">
        <v>119</v>
      </c>
      <c r="O7" s="30">
        <f t="shared" ca="1" si="7"/>
        <v>6</v>
      </c>
      <c r="Q7" s="26" t="s">
        <v>117</v>
      </c>
      <c r="R7" s="27">
        <f t="shared" si="15"/>
        <v>41</v>
      </c>
      <c r="S7" s="28" t="s">
        <v>118</v>
      </c>
      <c r="T7" s="19"/>
      <c r="U7" s="20" t="str">
        <f t="shared" ca="1" si="8"/>
        <v>3 × 4</v>
      </c>
      <c r="V7" s="29" t="s">
        <v>119</v>
      </c>
      <c r="W7" s="30">
        <f t="shared" ca="1" si="9"/>
        <v>12</v>
      </c>
      <c r="Y7" s="26" t="s">
        <v>117</v>
      </c>
      <c r="Z7" s="27">
        <f t="shared" si="16"/>
        <v>59</v>
      </c>
      <c r="AA7" s="28" t="s">
        <v>118</v>
      </c>
      <c r="AB7" s="19"/>
      <c r="AC7" s="20" t="str">
        <f t="shared" ca="1" si="10"/>
        <v>5 × 6</v>
      </c>
      <c r="AD7" s="29" t="s">
        <v>119</v>
      </c>
      <c r="AE7" s="30">
        <f t="shared" ca="1" si="11"/>
        <v>30</v>
      </c>
      <c r="AI7" s="23">
        <v>7</v>
      </c>
      <c r="AJ7" s="24" t="s">
        <v>115</v>
      </c>
      <c r="AQ7" s="20">
        <f t="shared" ca="1" si="0"/>
        <v>66.987927107301104</v>
      </c>
      <c r="AR7" s="20">
        <f t="shared" ca="1" si="1"/>
        <v>19</v>
      </c>
      <c r="AS7" s="20">
        <f t="shared" si="12"/>
        <v>2</v>
      </c>
      <c r="AT7" s="20" t="s">
        <v>113</v>
      </c>
      <c r="AU7" s="20">
        <v>7</v>
      </c>
      <c r="AW7" s="20" t="str">
        <f t="shared" si="2"/>
        <v>2 × 7</v>
      </c>
      <c r="AX7" s="20">
        <f t="shared" si="3"/>
        <v>14</v>
      </c>
    </row>
    <row r="8" spans="1:50" ht="37" customHeight="1" x14ac:dyDescent="0.35">
      <c r="A8" s="26" t="s">
        <v>117</v>
      </c>
      <c r="B8" s="27">
        <f t="shared" si="13"/>
        <v>6</v>
      </c>
      <c r="C8" s="28" t="s">
        <v>118</v>
      </c>
      <c r="E8" s="20" t="str">
        <f t="shared" ca="1" si="4"/>
        <v>8 × 6</v>
      </c>
      <c r="F8" s="29" t="s">
        <v>119</v>
      </c>
      <c r="G8" s="30">
        <f t="shared" ca="1" si="5"/>
        <v>48</v>
      </c>
      <c r="I8" s="26" t="s">
        <v>117</v>
      </c>
      <c r="J8" s="27">
        <f t="shared" si="14"/>
        <v>24</v>
      </c>
      <c r="K8" s="28" t="s">
        <v>118</v>
      </c>
      <c r="L8" s="19"/>
      <c r="M8" s="20" t="str">
        <f t="shared" ca="1" si="6"/>
        <v>7 × 2</v>
      </c>
      <c r="N8" s="29" t="s">
        <v>119</v>
      </c>
      <c r="O8" s="30">
        <f t="shared" ca="1" si="7"/>
        <v>14</v>
      </c>
      <c r="Q8" s="26" t="s">
        <v>117</v>
      </c>
      <c r="R8" s="27">
        <f t="shared" si="15"/>
        <v>42</v>
      </c>
      <c r="S8" s="28" t="s">
        <v>118</v>
      </c>
      <c r="T8" s="19"/>
      <c r="U8" s="20" t="str">
        <f t="shared" ca="1" si="8"/>
        <v>4 × 9</v>
      </c>
      <c r="V8" s="29" t="s">
        <v>119</v>
      </c>
      <c r="W8" s="30">
        <f t="shared" ca="1" si="9"/>
        <v>36</v>
      </c>
      <c r="Y8" s="26" t="s">
        <v>117</v>
      </c>
      <c r="Z8" s="27">
        <f t="shared" si="16"/>
        <v>60</v>
      </c>
      <c r="AA8" s="28" t="s">
        <v>118</v>
      </c>
      <c r="AB8" s="19"/>
      <c r="AC8" s="20" t="str">
        <f t="shared" ca="1" si="10"/>
        <v>8 × 7</v>
      </c>
      <c r="AD8" s="29" t="s">
        <v>119</v>
      </c>
      <c r="AE8" s="30">
        <f t="shared" ca="1" si="11"/>
        <v>56</v>
      </c>
      <c r="AI8" s="23">
        <v>8</v>
      </c>
      <c r="AJ8" s="24" t="s">
        <v>115</v>
      </c>
      <c r="AQ8" s="20">
        <f t="shared" ca="1" si="0"/>
        <v>60.258308406579651</v>
      </c>
      <c r="AR8" s="20">
        <f t="shared" ca="1" si="1"/>
        <v>26</v>
      </c>
      <c r="AS8" s="20">
        <f t="shared" si="12"/>
        <v>2</v>
      </c>
      <c r="AT8" s="20" t="s">
        <v>113</v>
      </c>
      <c r="AU8" s="20">
        <v>8</v>
      </c>
      <c r="AW8" s="20" t="str">
        <f t="shared" si="2"/>
        <v>2 × 8</v>
      </c>
      <c r="AX8" s="20">
        <f t="shared" si="3"/>
        <v>16</v>
      </c>
    </row>
    <row r="9" spans="1:50" ht="37" customHeight="1" thickBot="1" x14ac:dyDescent="0.4">
      <c r="A9" s="26" t="s">
        <v>117</v>
      </c>
      <c r="B9" s="27">
        <f t="shared" si="13"/>
        <v>7</v>
      </c>
      <c r="C9" s="28" t="s">
        <v>118</v>
      </c>
      <c r="E9" s="20" t="str">
        <f t="shared" ca="1" si="4"/>
        <v>9 × 7</v>
      </c>
      <c r="F9" s="29" t="s">
        <v>119</v>
      </c>
      <c r="G9" s="30">
        <f t="shared" ca="1" si="5"/>
        <v>63</v>
      </c>
      <c r="I9" s="26" t="s">
        <v>117</v>
      </c>
      <c r="J9" s="27">
        <f t="shared" si="14"/>
        <v>25</v>
      </c>
      <c r="K9" s="28" t="s">
        <v>118</v>
      </c>
      <c r="L9" s="19"/>
      <c r="M9" s="20" t="str">
        <f t="shared" ca="1" si="6"/>
        <v>5 × 9</v>
      </c>
      <c r="N9" s="29" t="s">
        <v>119</v>
      </c>
      <c r="O9" s="30">
        <f t="shared" ca="1" si="7"/>
        <v>45</v>
      </c>
      <c r="Q9" s="26" t="s">
        <v>117</v>
      </c>
      <c r="R9" s="27">
        <f t="shared" si="15"/>
        <v>43</v>
      </c>
      <c r="S9" s="28" t="s">
        <v>118</v>
      </c>
      <c r="T9" s="19"/>
      <c r="U9" s="20" t="str">
        <f t="shared" ca="1" si="8"/>
        <v>6 × 7</v>
      </c>
      <c r="V9" s="29" t="s">
        <v>119</v>
      </c>
      <c r="W9" s="30">
        <f t="shared" ca="1" si="9"/>
        <v>42</v>
      </c>
      <c r="Y9" s="26" t="s">
        <v>117</v>
      </c>
      <c r="Z9" s="27">
        <f t="shared" si="16"/>
        <v>61</v>
      </c>
      <c r="AA9" s="28" t="s">
        <v>118</v>
      </c>
      <c r="AB9" s="19"/>
      <c r="AC9" s="20" t="str">
        <f t="shared" ca="1" si="10"/>
        <v>4 × 5</v>
      </c>
      <c r="AD9" s="29" t="s">
        <v>119</v>
      </c>
      <c r="AE9" s="30">
        <f t="shared" ca="1" si="11"/>
        <v>20</v>
      </c>
      <c r="AI9" s="31">
        <v>9</v>
      </c>
      <c r="AJ9" s="32" t="s">
        <v>115</v>
      </c>
      <c r="AQ9" s="20">
        <f t="shared" ca="1" si="0"/>
        <v>86.460851226720337</v>
      </c>
      <c r="AR9" s="20">
        <f t="shared" ca="1" si="1"/>
        <v>13</v>
      </c>
      <c r="AS9" s="20">
        <f t="shared" si="12"/>
        <v>2</v>
      </c>
      <c r="AT9" s="20" t="s">
        <v>113</v>
      </c>
      <c r="AU9" s="20">
        <v>9</v>
      </c>
      <c r="AW9" s="20" t="str">
        <f t="shared" si="2"/>
        <v>2 × 9</v>
      </c>
      <c r="AX9" s="20">
        <f t="shared" si="3"/>
        <v>18</v>
      </c>
    </row>
    <row r="10" spans="1:50" ht="37" customHeight="1" x14ac:dyDescent="0.3">
      <c r="A10" s="26" t="s">
        <v>117</v>
      </c>
      <c r="B10" s="27">
        <f t="shared" si="13"/>
        <v>8</v>
      </c>
      <c r="C10" s="28" t="s">
        <v>118</v>
      </c>
      <c r="E10" s="20" t="str">
        <f t="shared" ca="1" si="4"/>
        <v>7 × 5</v>
      </c>
      <c r="F10" s="29" t="s">
        <v>119</v>
      </c>
      <c r="G10" s="30">
        <f t="shared" ca="1" si="5"/>
        <v>35</v>
      </c>
      <c r="I10" s="26" t="s">
        <v>117</v>
      </c>
      <c r="J10" s="27">
        <f t="shared" si="14"/>
        <v>26</v>
      </c>
      <c r="K10" s="28" t="s">
        <v>118</v>
      </c>
      <c r="L10" s="19"/>
      <c r="M10" s="20" t="str">
        <f t="shared" ca="1" si="6"/>
        <v>2 × 8</v>
      </c>
      <c r="N10" s="29" t="s">
        <v>119</v>
      </c>
      <c r="O10" s="30">
        <f t="shared" ca="1" si="7"/>
        <v>16</v>
      </c>
      <c r="Q10" s="26" t="s">
        <v>117</v>
      </c>
      <c r="R10" s="27">
        <f t="shared" si="15"/>
        <v>44</v>
      </c>
      <c r="S10" s="28" t="s">
        <v>118</v>
      </c>
      <c r="T10" s="19"/>
      <c r="U10" s="20" t="str">
        <f t="shared" ca="1" si="8"/>
        <v>3 × 8</v>
      </c>
      <c r="V10" s="29" t="s">
        <v>119</v>
      </c>
      <c r="W10" s="30">
        <f t="shared" ca="1" si="9"/>
        <v>24</v>
      </c>
      <c r="Y10" s="26" t="s">
        <v>117</v>
      </c>
      <c r="Z10" s="27">
        <f t="shared" si="16"/>
        <v>62</v>
      </c>
      <c r="AA10" s="28" t="s">
        <v>118</v>
      </c>
      <c r="AB10" s="19"/>
      <c r="AC10" s="20" t="str">
        <f t="shared" ca="1" si="10"/>
        <v>3 × 5</v>
      </c>
      <c r="AD10" s="29" t="s">
        <v>119</v>
      </c>
      <c r="AE10" s="30">
        <f t="shared" ca="1" si="11"/>
        <v>15</v>
      </c>
      <c r="AQ10" s="20">
        <f t="shared" ca="1" si="0"/>
        <v>58.31251942161586</v>
      </c>
      <c r="AR10" s="20">
        <f t="shared" ca="1" si="1"/>
        <v>28</v>
      </c>
      <c r="AS10" s="20">
        <f>IF($AI$3="","",$AI$3)</f>
        <v>3</v>
      </c>
      <c r="AT10" s="20" t="s">
        <v>113</v>
      </c>
      <c r="AU10" s="20">
        <v>1</v>
      </c>
      <c r="AW10" s="20" t="str">
        <f t="shared" si="2"/>
        <v>3 × 1</v>
      </c>
      <c r="AX10" s="20">
        <f t="shared" si="3"/>
        <v>3</v>
      </c>
    </row>
    <row r="11" spans="1:50" ht="37" customHeight="1" x14ac:dyDescent="0.3">
      <c r="A11" s="26" t="s">
        <v>117</v>
      </c>
      <c r="B11" s="27">
        <f t="shared" si="13"/>
        <v>9</v>
      </c>
      <c r="C11" s="28" t="s">
        <v>118</v>
      </c>
      <c r="E11" s="20" t="str">
        <f t="shared" ca="1" si="4"/>
        <v>5 × 7</v>
      </c>
      <c r="F11" s="29" t="s">
        <v>119</v>
      </c>
      <c r="G11" s="30">
        <f t="shared" ca="1" si="5"/>
        <v>35</v>
      </c>
      <c r="I11" s="26" t="s">
        <v>117</v>
      </c>
      <c r="J11" s="27">
        <f t="shared" si="14"/>
        <v>27</v>
      </c>
      <c r="K11" s="28" t="s">
        <v>118</v>
      </c>
      <c r="L11" s="19"/>
      <c r="M11" s="20" t="str">
        <f t="shared" ca="1" si="6"/>
        <v>8 × 9</v>
      </c>
      <c r="N11" s="29" t="s">
        <v>119</v>
      </c>
      <c r="O11" s="30">
        <f t="shared" ca="1" si="7"/>
        <v>72</v>
      </c>
      <c r="Q11" s="26" t="s">
        <v>117</v>
      </c>
      <c r="R11" s="27">
        <f t="shared" si="15"/>
        <v>45</v>
      </c>
      <c r="S11" s="28" t="s">
        <v>118</v>
      </c>
      <c r="T11" s="19"/>
      <c r="U11" s="20" t="str">
        <f t="shared" ca="1" si="8"/>
        <v>8 × 3</v>
      </c>
      <c r="V11" s="29" t="s">
        <v>119</v>
      </c>
      <c r="W11" s="30">
        <f t="shared" ca="1" si="9"/>
        <v>24</v>
      </c>
      <c r="Y11" s="26" t="s">
        <v>117</v>
      </c>
      <c r="Z11" s="27">
        <f t="shared" si="16"/>
        <v>63</v>
      </c>
      <c r="AA11" s="28" t="s">
        <v>118</v>
      </c>
      <c r="AB11" s="19"/>
      <c r="AC11" s="20" t="str">
        <f t="shared" ca="1" si="10"/>
        <v>9 × 1</v>
      </c>
      <c r="AD11" s="29" t="s">
        <v>119</v>
      </c>
      <c r="AE11" s="30">
        <f t="shared" ca="1" si="11"/>
        <v>9</v>
      </c>
      <c r="AQ11" s="20">
        <f t="shared" ca="1" si="0"/>
        <v>53.216635121196212</v>
      </c>
      <c r="AR11" s="20">
        <f t="shared" ca="1" si="1"/>
        <v>32</v>
      </c>
      <c r="AS11" s="20">
        <f t="shared" si="12"/>
        <v>3</v>
      </c>
      <c r="AT11" s="20" t="s">
        <v>113</v>
      </c>
      <c r="AU11" s="20">
        <v>2</v>
      </c>
      <c r="AW11" s="20" t="str">
        <f t="shared" si="2"/>
        <v>3 × 2</v>
      </c>
      <c r="AX11" s="20">
        <f t="shared" si="3"/>
        <v>6</v>
      </c>
    </row>
    <row r="12" spans="1:50" ht="37" customHeight="1" x14ac:dyDescent="0.3">
      <c r="A12" s="26" t="s">
        <v>117</v>
      </c>
      <c r="B12" s="27">
        <f t="shared" si="13"/>
        <v>10</v>
      </c>
      <c r="C12" s="28" t="s">
        <v>118</v>
      </c>
      <c r="E12" s="20" t="str">
        <f t="shared" ca="1" si="4"/>
        <v>9 × 6</v>
      </c>
      <c r="F12" s="29" t="s">
        <v>119</v>
      </c>
      <c r="G12" s="30">
        <f t="shared" ca="1" si="5"/>
        <v>54</v>
      </c>
      <c r="I12" s="26" t="s">
        <v>117</v>
      </c>
      <c r="J12" s="27">
        <f t="shared" si="14"/>
        <v>28</v>
      </c>
      <c r="K12" s="28" t="s">
        <v>118</v>
      </c>
      <c r="L12" s="19"/>
      <c r="M12" s="20" t="str">
        <f t="shared" ca="1" si="6"/>
        <v>3 × 1</v>
      </c>
      <c r="N12" s="29" t="s">
        <v>119</v>
      </c>
      <c r="O12" s="30">
        <f t="shared" ca="1" si="7"/>
        <v>3</v>
      </c>
      <c r="Q12" s="26" t="s">
        <v>117</v>
      </c>
      <c r="R12" s="27">
        <f t="shared" si="15"/>
        <v>46</v>
      </c>
      <c r="S12" s="28" t="s">
        <v>118</v>
      </c>
      <c r="T12" s="19"/>
      <c r="U12" s="20" t="str">
        <f t="shared" ca="1" si="8"/>
        <v>5 × 5</v>
      </c>
      <c r="V12" s="29" t="s">
        <v>119</v>
      </c>
      <c r="W12" s="30">
        <f t="shared" ca="1" si="9"/>
        <v>25</v>
      </c>
      <c r="Y12" s="26" t="s">
        <v>117</v>
      </c>
      <c r="Z12" s="27">
        <f t="shared" si="16"/>
        <v>64</v>
      </c>
      <c r="AA12" s="28" t="s">
        <v>118</v>
      </c>
      <c r="AB12" s="19"/>
      <c r="AC12" s="20" t="str">
        <f t="shared" ca="1" si="10"/>
        <v>7 × 7</v>
      </c>
      <c r="AD12" s="29" t="s">
        <v>119</v>
      </c>
      <c r="AE12" s="30">
        <f t="shared" ca="1" si="11"/>
        <v>49</v>
      </c>
      <c r="AQ12" s="20">
        <f t="shared" ca="1" si="0"/>
        <v>43.634274422296023</v>
      </c>
      <c r="AR12" s="20">
        <f t="shared" ca="1" si="1"/>
        <v>40</v>
      </c>
      <c r="AS12" s="20">
        <f t="shared" si="12"/>
        <v>3</v>
      </c>
      <c r="AT12" s="20" t="s">
        <v>113</v>
      </c>
      <c r="AU12" s="20">
        <v>3</v>
      </c>
      <c r="AW12" s="20" t="str">
        <f t="shared" si="2"/>
        <v>3 × 3</v>
      </c>
      <c r="AX12" s="20">
        <f t="shared" si="3"/>
        <v>9</v>
      </c>
    </row>
    <row r="13" spans="1:50" ht="37" customHeight="1" x14ac:dyDescent="0.3">
      <c r="A13" s="26" t="s">
        <v>117</v>
      </c>
      <c r="B13" s="27">
        <f t="shared" si="13"/>
        <v>11</v>
      </c>
      <c r="C13" s="28" t="s">
        <v>118</v>
      </c>
      <c r="E13" s="20" t="str">
        <f t="shared" ca="1" si="4"/>
        <v>2 × 3</v>
      </c>
      <c r="F13" s="29" t="s">
        <v>119</v>
      </c>
      <c r="G13" s="30">
        <f t="shared" ca="1" si="5"/>
        <v>6</v>
      </c>
      <c r="I13" s="26" t="s">
        <v>117</v>
      </c>
      <c r="J13" s="27">
        <f t="shared" si="14"/>
        <v>29</v>
      </c>
      <c r="K13" s="28" t="s">
        <v>118</v>
      </c>
      <c r="L13" s="19"/>
      <c r="M13" s="20" t="str">
        <f t="shared" ca="1" si="6"/>
        <v>5 × 1</v>
      </c>
      <c r="N13" s="29" t="s">
        <v>119</v>
      </c>
      <c r="O13" s="30">
        <f t="shared" ca="1" si="7"/>
        <v>5</v>
      </c>
      <c r="Q13" s="26" t="s">
        <v>117</v>
      </c>
      <c r="R13" s="27">
        <f t="shared" si="15"/>
        <v>47</v>
      </c>
      <c r="S13" s="28" t="s">
        <v>118</v>
      </c>
      <c r="T13" s="19"/>
      <c r="U13" s="20" t="str">
        <f t="shared" ca="1" si="8"/>
        <v>8 × 8</v>
      </c>
      <c r="V13" s="29" t="s">
        <v>119</v>
      </c>
      <c r="W13" s="30">
        <f t="shared" ca="1" si="9"/>
        <v>64</v>
      </c>
      <c r="Y13" s="26" t="s">
        <v>117</v>
      </c>
      <c r="Z13" s="27">
        <f t="shared" si="16"/>
        <v>65</v>
      </c>
      <c r="AA13" s="28" t="s">
        <v>118</v>
      </c>
      <c r="AB13" s="19"/>
      <c r="AC13" s="20" t="str">
        <f t="shared" ca="1" si="10"/>
        <v>4 × 4</v>
      </c>
      <c r="AD13" s="29" t="s">
        <v>119</v>
      </c>
      <c r="AE13" s="30">
        <f t="shared" ca="1" si="11"/>
        <v>16</v>
      </c>
      <c r="AQ13" s="20">
        <f t="shared" ca="1" si="0"/>
        <v>41.250141911862606</v>
      </c>
      <c r="AR13" s="20">
        <f t="shared" ca="1" si="1"/>
        <v>41</v>
      </c>
      <c r="AS13" s="20">
        <f t="shared" si="12"/>
        <v>3</v>
      </c>
      <c r="AT13" s="20" t="s">
        <v>113</v>
      </c>
      <c r="AU13" s="20">
        <v>4</v>
      </c>
      <c r="AW13" s="20" t="str">
        <f t="shared" si="2"/>
        <v>3 × 4</v>
      </c>
      <c r="AX13" s="20">
        <f t="shared" si="3"/>
        <v>12</v>
      </c>
    </row>
    <row r="14" spans="1:50" ht="37" customHeight="1" x14ac:dyDescent="0.3">
      <c r="A14" s="26" t="s">
        <v>117</v>
      </c>
      <c r="B14" s="27">
        <f t="shared" si="13"/>
        <v>12</v>
      </c>
      <c r="C14" s="28" t="s">
        <v>118</v>
      </c>
      <c r="E14" s="20" t="str">
        <f t="shared" ca="1" si="4"/>
        <v>6 × 5</v>
      </c>
      <c r="F14" s="29" t="s">
        <v>119</v>
      </c>
      <c r="G14" s="30">
        <f t="shared" ca="1" si="5"/>
        <v>30</v>
      </c>
      <c r="I14" s="26" t="s">
        <v>117</v>
      </c>
      <c r="J14" s="27">
        <f t="shared" si="14"/>
        <v>30</v>
      </c>
      <c r="K14" s="28" t="s">
        <v>118</v>
      </c>
      <c r="L14" s="19"/>
      <c r="M14" s="20" t="str">
        <f t="shared" ca="1" si="6"/>
        <v>3 × 7</v>
      </c>
      <c r="N14" s="29" t="s">
        <v>119</v>
      </c>
      <c r="O14" s="30">
        <f t="shared" ca="1" si="7"/>
        <v>21</v>
      </c>
      <c r="Q14" s="26" t="s">
        <v>117</v>
      </c>
      <c r="R14" s="27">
        <f t="shared" si="15"/>
        <v>48</v>
      </c>
      <c r="S14" s="28" t="s">
        <v>118</v>
      </c>
      <c r="T14" s="19"/>
      <c r="U14" s="20" t="str">
        <f t="shared" ca="1" si="8"/>
        <v>6 × 9</v>
      </c>
      <c r="V14" s="29" t="s">
        <v>119</v>
      </c>
      <c r="W14" s="30">
        <f t="shared" ca="1" si="9"/>
        <v>54</v>
      </c>
      <c r="Y14" s="26" t="s">
        <v>117</v>
      </c>
      <c r="Z14" s="27">
        <f t="shared" si="16"/>
        <v>66</v>
      </c>
      <c r="AA14" s="28" t="s">
        <v>118</v>
      </c>
      <c r="AB14" s="19"/>
      <c r="AC14" s="20" t="str">
        <f t="shared" ca="1" si="10"/>
        <v>9 × 3</v>
      </c>
      <c r="AD14" s="29" t="s">
        <v>119</v>
      </c>
      <c r="AE14" s="30">
        <f t="shared" ca="1" si="11"/>
        <v>27</v>
      </c>
      <c r="AQ14" s="20">
        <f t="shared" ca="1" si="0"/>
        <v>17.836184296684522</v>
      </c>
      <c r="AR14" s="20">
        <f t="shared" ca="1" si="1"/>
        <v>62</v>
      </c>
      <c r="AS14" s="20">
        <f t="shared" si="12"/>
        <v>3</v>
      </c>
      <c r="AT14" s="20" t="s">
        <v>113</v>
      </c>
      <c r="AU14" s="20">
        <v>5</v>
      </c>
      <c r="AW14" s="20" t="str">
        <f t="shared" si="2"/>
        <v>3 × 5</v>
      </c>
      <c r="AX14" s="20">
        <f t="shared" si="3"/>
        <v>15</v>
      </c>
    </row>
    <row r="15" spans="1:50" ht="37" customHeight="1" x14ac:dyDescent="0.3">
      <c r="A15" s="26" t="s">
        <v>117</v>
      </c>
      <c r="B15" s="27">
        <f t="shared" si="13"/>
        <v>13</v>
      </c>
      <c r="C15" s="28" t="s">
        <v>118</v>
      </c>
      <c r="E15" s="20" t="str">
        <f t="shared" ca="1" si="4"/>
        <v>2 × 9</v>
      </c>
      <c r="F15" s="29" t="s">
        <v>119</v>
      </c>
      <c r="G15" s="30">
        <f t="shared" ca="1" si="5"/>
        <v>18</v>
      </c>
      <c r="I15" s="26" t="s">
        <v>117</v>
      </c>
      <c r="J15" s="27">
        <f t="shared" si="14"/>
        <v>31</v>
      </c>
      <c r="K15" s="28" t="s">
        <v>118</v>
      </c>
      <c r="L15" s="19"/>
      <c r="M15" s="20" t="str">
        <f t="shared" ca="1" si="6"/>
        <v>4 × 2</v>
      </c>
      <c r="N15" s="29" t="s">
        <v>119</v>
      </c>
      <c r="O15" s="30">
        <f t="shared" ca="1" si="7"/>
        <v>8</v>
      </c>
      <c r="Q15" s="26" t="s">
        <v>117</v>
      </c>
      <c r="R15" s="27">
        <f t="shared" si="15"/>
        <v>49</v>
      </c>
      <c r="S15" s="28" t="s">
        <v>118</v>
      </c>
      <c r="T15" s="19"/>
      <c r="U15" s="20" t="str">
        <f t="shared" ca="1" si="8"/>
        <v>3 × 6</v>
      </c>
      <c r="V15" s="29" t="s">
        <v>119</v>
      </c>
      <c r="W15" s="30">
        <f t="shared" ca="1" si="9"/>
        <v>18</v>
      </c>
      <c r="Y15" s="26" t="s">
        <v>117</v>
      </c>
      <c r="Z15" s="27">
        <f t="shared" si="16"/>
        <v>67</v>
      </c>
      <c r="AA15" s="28" t="s">
        <v>118</v>
      </c>
      <c r="AB15" s="19"/>
      <c r="AC15" s="20" t="str">
        <f t="shared" ca="1" si="10"/>
        <v>3 × 9</v>
      </c>
      <c r="AD15" s="29" t="s">
        <v>119</v>
      </c>
      <c r="AE15" s="30">
        <f t="shared" ca="1" si="11"/>
        <v>27</v>
      </c>
      <c r="AQ15" s="20">
        <f t="shared" ca="1" si="0"/>
        <v>30.843293088696011</v>
      </c>
      <c r="AR15" s="20">
        <f t="shared" ca="1" si="1"/>
        <v>49</v>
      </c>
      <c r="AS15" s="20">
        <f t="shared" si="12"/>
        <v>3</v>
      </c>
      <c r="AT15" s="20" t="s">
        <v>113</v>
      </c>
      <c r="AU15" s="20">
        <v>6</v>
      </c>
      <c r="AW15" s="20" t="str">
        <f t="shared" si="2"/>
        <v>3 × 6</v>
      </c>
      <c r="AX15" s="20">
        <f t="shared" si="3"/>
        <v>18</v>
      </c>
    </row>
    <row r="16" spans="1:50" ht="37" customHeight="1" x14ac:dyDescent="0.3">
      <c r="A16" s="26" t="s">
        <v>117</v>
      </c>
      <c r="B16" s="27">
        <f t="shared" si="13"/>
        <v>14</v>
      </c>
      <c r="C16" s="28" t="s">
        <v>118</v>
      </c>
      <c r="E16" s="20" t="str">
        <f t="shared" ca="1" si="4"/>
        <v>9 × 9</v>
      </c>
      <c r="F16" s="29" t="s">
        <v>119</v>
      </c>
      <c r="G16" s="30">
        <f t="shared" ca="1" si="5"/>
        <v>81</v>
      </c>
      <c r="I16" s="26" t="s">
        <v>117</v>
      </c>
      <c r="J16" s="27">
        <f t="shared" si="14"/>
        <v>32</v>
      </c>
      <c r="K16" s="28" t="s">
        <v>118</v>
      </c>
      <c r="L16" s="19"/>
      <c r="M16" s="20" t="str">
        <f t="shared" ca="1" si="6"/>
        <v>3 × 2</v>
      </c>
      <c r="N16" s="29" t="s">
        <v>119</v>
      </c>
      <c r="O16" s="30">
        <f t="shared" ca="1" si="7"/>
        <v>6</v>
      </c>
      <c r="Q16" s="26" t="s">
        <v>117</v>
      </c>
      <c r="R16" s="27">
        <f t="shared" si="15"/>
        <v>50</v>
      </c>
      <c r="S16" s="28" t="s">
        <v>118</v>
      </c>
      <c r="T16" s="19"/>
      <c r="U16" s="20" t="str">
        <f t="shared" ca="1" si="8"/>
        <v>9 × 8</v>
      </c>
      <c r="V16" s="29" t="s">
        <v>119</v>
      </c>
      <c r="W16" s="30">
        <f t="shared" ca="1" si="9"/>
        <v>72</v>
      </c>
      <c r="Y16" s="26" t="s">
        <v>117</v>
      </c>
      <c r="Z16" s="27">
        <f t="shared" si="16"/>
        <v>68</v>
      </c>
      <c r="AA16" s="28" t="s">
        <v>118</v>
      </c>
      <c r="AB16" s="19"/>
      <c r="AC16" s="20" t="str">
        <f t="shared" ca="1" si="10"/>
        <v>7 × 1</v>
      </c>
      <c r="AD16" s="29" t="s">
        <v>119</v>
      </c>
      <c r="AE16" s="30">
        <f t="shared" ca="1" si="11"/>
        <v>7</v>
      </c>
      <c r="AQ16" s="20">
        <f t="shared" ca="1" si="0"/>
        <v>57.290547474250175</v>
      </c>
      <c r="AR16" s="20">
        <f t="shared" ca="1" si="1"/>
        <v>30</v>
      </c>
      <c r="AS16" s="20">
        <f t="shared" si="12"/>
        <v>3</v>
      </c>
      <c r="AT16" s="20" t="s">
        <v>113</v>
      </c>
      <c r="AU16" s="20">
        <v>7</v>
      </c>
      <c r="AW16" s="20" t="str">
        <f t="shared" si="2"/>
        <v>3 × 7</v>
      </c>
      <c r="AX16" s="20">
        <f t="shared" si="3"/>
        <v>21</v>
      </c>
    </row>
    <row r="17" spans="1:50" ht="37" customHeight="1" x14ac:dyDescent="0.3">
      <c r="A17" s="26" t="s">
        <v>117</v>
      </c>
      <c r="B17" s="27">
        <f t="shared" si="13"/>
        <v>15</v>
      </c>
      <c r="C17" s="28" t="s">
        <v>118</v>
      </c>
      <c r="E17" s="20" t="str">
        <f t="shared" ca="1" si="4"/>
        <v>5 × 3</v>
      </c>
      <c r="F17" s="29" t="s">
        <v>119</v>
      </c>
      <c r="G17" s="30">
        <f t="shared" ca="1" si="5"/>
        <v>15</v>
      </c>
      <c r="I17" s="26" t="s">
        <v>117</v>
      </c>
      <c r="J17" s="27">
        <f t="shared" si="14"/>
        <v>33</v>
      </c>
      <c r="K17" s="28" t="s">
        <v>118</v>
      </c>
      <c r="L17" s="19"/>
      <c r="M17" s="20" t="str">
        <f t="shared" ca="1" si="6"/>
        <v>5 × 2</v>
      </c>
      <c r="N17" s="29" t="s">
        <v>119</v>
      </c>
      <c r="O17" s="30">
        <f t="shared" ca="1" si="7"/>
        <v>10</v>
      </c>
      <c r="Q17" s="26" t="s">
        <v>117</v>
      </c>
      <c r="R17" s="27">
        <f t="shared" si="15"/>
        <v>51</v>
      </c>
      <c r="S17" s="28" t="s">
        <v>118</v>
      </c>
      <c r="T17" s="19"/>
      <c r="U17" s="20" t="str">
        <f t="shared" ca="1" si="8"/>
        <v>4 × 1</v>
      </c>
      <c r="V17" s="29" t="s">
        <v>119</v>
      </c>
      <c r="W17" s="30">
        <f t="shared" ca="1" si="9"/>
        <v>4</v>
      </c>
      <c r="Y17" s="26" t="s">
        <v>117</v>
      </c>
      <c r="Z17" s="27">
        <f t="shared" si="16"/>
        <v>69</v>
      </c>
      <c r="AA17" s="28" t="s">
        <v>118</v>
      </c>
      <c r="AB17" s="19"/>
      <c r="AC17" s="20" t="str">
        <f t="shared" ca="1" si="10"/>
        <v>4 × 8</v>
      </c>
      <c r="AD17" s="29" t="s">
        <v>119</v>
      </c>
      <c r="AE17" s="30">
        <f t="shared" ca="1" si="11"/>
        <v>32</v>
      </c>
      <c r="AQ17" s="20">
        <f t="shared" ca="1" si="0"/>
        <v>37.698210253297248</v>
      </c>
      <c r="AR17" s="20">
        <f t="shared" ca="1" si="1"/>
        <v>44</v>
      </c>
      <c r="AS17" s="20">
        <f t="shared" si="12"/>
        <v>3</v>
      </c>
      <c r="AT17" s="20" t="s">
        <v>113</v>
      </c>
      <c r="AU17" s="20">
        <v>8</v>
      </c>
      <c r="AW17" s="20" t="str">
        <f t="shared" si="2"/>
        <v>3 × 8</v>
      </c>
      <c r="AX17" s="20">
        <f t="shared" si="3"/>
        <v>24</v>
      </c>
    </row>
    <row r="18" spans="1:50" ht="37" customHeight="1" x14ac:dyDescent="0.3">
      <c r="A18" s="26" t="s">
        <v>117</v>
      </c>
      <c r="B18" s="27">
        <f t="shared" si="13"/>
        <v>16</v>
      </c>
      <c r="C18" s="28" t="s">
        <v>118</v>
      </c>
      <c r="E18" s="20" t="str">
        <f t="shared" ca="1" si="4"/>
        <v>2 × 5</v>
      </c>
      <c r="F18" s="29" t="s">
        <v>119</v>
      </c>
      <c r="G18" s="30">
        <f t="shared" ca="1" si="5"/>
        <v>10</v>
      </c>
      <c r="I18" s="26" t="s">
        <v>117</v>
      </c>
      <c r="J18" s="27">
        <f t="shared" si="14"/>
        <v>34</v>
      </c>
      <c r="K18" s="28" t="s">
        <v>118</v>
      </c>
      <c r="L18" s="19"/>
      <c r="M18" s="20" t="str">
        <f t="shared" ca="1" si="6"/>
        <v>5 × 8</v>
      </c>
      <c r="N18" s="29" t="s">
        <v>119</v>
      </c>
      <c r="O18" s="30">
        <f t="shared" ca="1" si="7"/>
        <v>40</v>
      </c>
      <c r="Q18" s="26" t="s">
        <v>117</v>
      </c>
      <c r="R18" s="27">
        <f t="shared" si="15"/>
        <v>52</v>
      </c>
      <c r="S18" s="28" t="s">
        <v>118</v>
      </c>
      <c r="T18" s="19"/>
      <c r="U18" s="20" t="str">
        <f t="shared" ca="1" si="8"/>
        <v>2 × 1</v>
      </c>
      <c r="V18" s="29" t="s">
        <v>119</v>
      </c>
      <c r="W18" s="30">
        <f t="shared" ca="1" si="9"/>
        <v>2</v>
      </c>
      <c r="Y18" s="26" t="s">
        <v>117</v>
      </c>
      <c r="Z18" s="27">
        <f t="shared" si="16"/>
        <v>70</v>
      </c>
      <c r="AA18" s="28" t="s">
        <v>118</v>
      </c>
      <c r="AB18" s="19"/>
      <c r="AC18" s="20" t="str">
        <f t="shared" ca="1" si="10"/>
        <v>8 × 2</v>
      </c>
      <c r="AD18" s="29" t="s">
        <v>119</v>
      </c>
      <c r="AE18" s="30">
        <f t="shared" ca="1" si="11"/>
        <v>16</v>
      </c>
      <c r="AQ18" s="20">
        <f t="shared" ca="1" si="0"/>
        <v>10.253686912942383</v>
      </c>
      <c r="AR18" s="20">
        <f t="shared" ca="1" si="1"/>
        <v>67</v>
      </c>
      <c r="AS18" s="20">
        <f t="shared" si="12"/>
        <v>3</v>
      </c>
      <c r="AT18" s="20" t="s">
        <v>113</v>
      </c>
      <c r="AU18" s="20">
        <v>9</v>
      </c>
      <c r="AW18" s="20" t="str">
        <f t="shared" si="2"/>
        <v>3 × 9</v>
      </c>
      <c r="AX18" s="20">
        <f t="shared" si="3"/>
        <v>27</v>
      </c>
    </row>
    <row r="19" spans="1:50" ht="37" customHeight="1" x14ac:dyDescent="0.3">
      <c r="A19" s="26" t="s">
        <v>117</v>
      </c>
      <c r="B19" s="27">
        <f t="shared" si="13"/>
        <v>17</v>
      </c>
      <c r="C19" s="28" t="s">
        <v>118</v>
      </c>
      <c r="E19" s="20" t="str">
        <f t="shared" ca="1" si="4"/>
        <v>4 × 3</v>
      </c>
      <c r="F19" s="29" t="s">
        <v>119</v>
      </c>
      <c r="G19" s="30">
        <f t="shared" ca="1" si="5"/>
        <v>12</v>
      </c>
      <c r="I19" s="26" t="s">
        <v>117</v>
      </c>
      <c r="J19" s="27">
        <f t="shared" si="14"/>
        <v>35</v>
      </c>
      <c r="K19" s="28" t="s">
        <v>118</v>
      </c>
      <c r="L19" s="19"/>
      <c r="M19" s="20" t="str">
        <f t="shared" ca="1" si="6"/>
        <v>8 × 4</v>
      </c>
      <c r="N19" s="29" t="s">
        <v>119</v>
      </c>
      <c r="O19" s="30">
        <f t="shared" ca="1" si="7"/>
        <v>32</v>
      </c>
      <c r="Q19" s="26" t="s">
        <v>117</v>
      </c>
      <c r="R19" s="27">
        <f t="shared" si="15"/>
        <v>53</v>
      </c>
      <c r="S19" s="28" t="s">
        <v>118</v>
      </c>
      <c r="T19" s="19"/>
      <c r="U19" s="20" t="str">
        <f t="shared" ca="1" si="8"/>
        <v>4 × 6</v>
      </c>
      <c r="V19" s="29" t="s">
        <v>119</v>
      </c>
      <c r="W19" s="30">
        <f t="shared" ca="1" si="9"/>
        <v>24</v>
      </c>
      <c r="Y19" s="26" t="s">
        <v>117</v>
      </c>
      <c r="Z19" s="27">
        <f t="shared" si="16"/>
        <v>71</v>
      </c>
      <c r="AA19" s="28" t="s">
        <v>118</v>
      </c>
      <c r="AB19" s="19"/>
      <c r="AC19" s="20" t="str">
        <f t="shared" ca="1" si="10"/>
        <v>4 × 7</v>
      </c>
      <c r="AD19" s="29" t="s">
        <v>119</v>
      </c>
      <c r="AE19" s="30">
        <f t="shared" ca="1" si="11"/>
        <v>28</v>
      </c>
      <c r="AQ19" s="20">
        <f t="shared" ca="1" si="0"/>
        <v>29.973680262620604</v>
      </c>
      <c r="AR19" s="20">
        <f t="shared" ca="1" si="1"/>
        <v>51</v>
      </c>
      <c r="AS19" s="20">
        <f>IF($AI$4="","",$AI$4)</f>
        <v>4</v>
      </c>
      <c r="AT19" s="20" t="s">
        <v>113</v>
      </c>
      <c r="AU19" s="20">
        <v>1</v>
      </c>
      <c r="AW19" s="20" t="str">
        <f t="shared" si="2"/>
        <v>4 × 1</v>
      </c>
      <c r="AX19" s="20">
        <f t="shared" si="3"/>
        <v>4</v>
      </c>
    </row>
    <row r="20" spans="1:50" ht="37" customHeight="1" x14ac:dyDescent="0.3">
      <c r="A20" s="26" t="s">
        <v>117</v>
      </c>
      <c r="B20" s="27">
        <f t="shared" si="13"/>
        <v>18</v>
      </c>
      <c r="C20" s="28" t="s">
        <v>118</v>
      </c>
      <c r="E20" s="20" t="str">
        <f t="shared" ca="1" si="4"/>
        <v>2 × 2</v>
      </c>
      <c r="F20" s="29" t="s">
        <v>119</v>
      </c>
      <c r="G20" s="30">
        <f t="shared" ca="1" si="5"/>
        <v>4</v>
      </c>
      <c r="I20" s="26" t="s">
        <v>117</v>
      </c>
      <c r="J20" s="27">
        <f t="shared" si="14"/>
        <v>36</v>
      </c>
      <c r="K20" s="28" t="s">
        <v>118</v>
      </c>
      <c r="L20" s="19"/>
      <c r="M20" s="20" t="str">
        <f t="shared" ca="1" si="6"/>
        <v>7 × 8</v>
      </c>
      <c r="N20" s="29" t="s">
        <v>119</v>
      </c>
      <c r="O20" s="30">
        <f t="shared" ca="1" si="7"/>
        <v>56</v>
      </c>
      <c r="Q20" s="26" t="s">
        <v>117</v>
      </c>
      <c r="R20" s="27">
        <f t="shared" si="15"/>
        <v>54</v>
      </c>
      <c r="S20" s="28" t="s">
        <v>118</v>
      </c>
      <c r="T20" s="19"/>
      <c r="U20" s="20" t="str">
        <f t="shared" ca="1" si="8"/>
        <v>6 × 2</v>
      </c>
      <c r="V20" s="29" t="s">
        <v>119</v>
      </c>
      <c r="W20" s="30">
        <f t="shared" ca="1" si="9"/>
        <v>12</v>
      </c>
      <c r="Y20" s="26" t="s">
        <v>117</v>
      </c>
      <c r="Z20" s="27">
        <f t="shared" si="16"/>
        <v>72</v>
      </c>
      <c r="AA20" s="28" t="s">
        <v>118</v>
      </c>
      <c r="AB20" s="19"/>
      <c r="AC20" s="20" t="str">
        <f t="shared" ca="1" si="10"/>
        <v>7 × 3</v>
      </c>
      <c r="AD20" s="29" t="s">
        <v>119</v>
      </c>
      <c r="AE20" s="30">
        <f t="shared" ca="1" si="11"/>
        <v>21</v>
      </c>
      <c r="AQ20" s="20">
        <f t="shared" ca="1" si="0"/>
        <v>55.753461747528078</v>
      </c>
      <c r="AR20" s="20">
        <f t="shared" ca="1" si="1"/>
        <v>31</v>
      </c>
      <c r="AS20" s="20">
        <f t="shared" si="12"/>
        <v>4</v>
      </c>
      <c r="AT20" s="20" t="s">
        <v>113</v>
      </c>
      <c r="AU20" s="20">
        <v>2</v>
      </c>
      <c r="AW20" s="20" t="str">
        <f t="shared" si="2"/>
        <v>4 × 2</v>
      </c>
      <c r="AX20" s="20">
        <f t="shared" si="3"/>
        <v>8</v>
      </c>
    </row>
    <row r="21" spans="1:50" ht="37" customHeight="1" x14ac:dyDescent="0.3">
      <c r="Q21" s="17"/>
      <c r="R21" s="22"/>
      <c r="S21" s="19"/>
      <c r="T21" s="19"/>
      <c r="AQ21" s="20">
        <f t="shared" ca="1" si="0"/>
        <v>77.559373082799524</v>
      </c>
      <c r="AR21" s="20">
        <f t="shared" ca="1" si="1"/>
        <v>17</v>
      </c>
      <c r="AS21" s="20">
        <f t="shared" si="12"/>
        <v>4</v>
      </c>
      <c r="AT21" s="20" t="s">
        <v>113</v>
      </c>
      <c r="AU21" s="20">
        <v>3</v>
      </c>
      <c r="AW21" s="20" t="str">
        <f t="shared" si="2"/>
        <v>4 × 3</v>
      </c>
      <c r="AX21" s="20">
        <f t="shared" si="3"/>
        <v>12</v>
      </c>
    </row>
    <row r="22" spans="1:50" ht="37" customHeight="1" x14ac:dyDescent="0.4">
      <c r="A22" s="17" t="str">
        <f>IF(A1="","",A1)</f>
        <v/>
      </c>
      <c r="B22" s="18" t="str">
        <f t="shared" ref="B22:P22" si="17">IF(B1="","",B1)</f>
        <v>かけ算</v>
      </c>
      <c r="K22" s="18" t="str">
        <f t="shared" si="17"/>
        <v/>
      </c>
      <c r="L22" s="18" t="str">
        <f t="shared" si="17"/>
        <v/>
      </c>
      <c r="M22" s="18" t="str">
        <f t="shared" si="17"/>
        <v/>
      </c>
      <c r="N22" s="18" t="str">
        <f t="shared" si="17"/>
        <v/>
      </c>
      <c r="O22" s="20" t="str">
        <f t="shared" si="17"/>
        <v/>
      </c>
      <c r="P22" s="18" t="str">
        <f t="shared" si="17"/>
        <v/>
      </c>
      <c r="Q22" s="17" t="str">
        <f>IF(Q1="","",Q1)</f>
        <v/>
      </c>
      <c r="R22" s="18" t="str">
        <f>IF(R1="","",R1)</f>
        <v/>
      </c>
      <c r="S22" s="19"/>
      <c r="T22" s="19"/>
      <c r="AA22" s="18" t="str">
        <f t="shared" ref="AA22:AF22" si="18">IF(AA1="","",AA1)</f>
        <v/>
      </c>
      <c r="AB22" s="18" t="str">
        <f t="shared" si="18"/>
        <v/>
      </c>
      <c r="AC22" s="18" t="str">
        <f t="shared" si="18"/>
        <v/>
      </c>
      <c r="AD22" s="18" t="str">
        <f t="shared" si="18"/>
        <v/>
      </c>
      <c r="AE22" s="20" t="str">
        <f t="shared" si="18"/>
        <v>№</v>
      </c>
      <c r="AF22" s="18" t="str">
        <f t="shared" si="18"/>
        <v/>
      </c>
      <c r="AG22" s="18"/>
      <c r="AH22" s="18"/>
      <c r="AQ22" s="20">
        <f t="shared" ca="1" si="0"/>
        <v>14.841545040060034</v>
      </c>
      <c r="AR22" s="20">
        <f t="shared" ca="1" si="1"/>
        <v>65</v>
      </c>
      <c r="AS22" s="20">
        <f t="shared" si="12"/>
        <v>4</v>
      </c>
      <c r="AT22" s="20" t="s">
        <v>113</v>
      </c>
      <c r="AU22" s="20">
        <v>4</v>
      </c>
      <c r="AW22" s="20" t="str">
        <f t="shared" si="2"/>
        <v>4 × 4</v>
      </c>
      <c r="AX22" s="20">
        <f t="shared" si="3"/>
        <v>16</v>
      </c>
    </row>
    <row r="23" spans="1:50" ht="37" customHeight="1" x14ac:dyDescent="0.3">
      <c r="A23" s="17" t="str">
        <f t="shared" ref="A23:AF30" si="19">IF(A2="","",A2)</f>
        <v/>
      </c>
      <c r="B23" s="22" t="str">
        <f t="shared" si="19"/>
        <v/>
      </c>
      <c r="C23" s="19" t="str">
        <f t="shared" si="19"/>
        <v/>
      </c>
      <c r="D23" s="19" t="str">
        <f t="shared" si="19"/>
        <v/>
      </c>
      <c r="E23" s="20" t="str">
        <f t="shared" si="19"/>
        <v/>
      </c>
      <c r="F23" s="20" t="str">
        <f t="shared" si="19"/>
        <v/>
      </c>
      <c r="G23" s="20" t="str">
        <f t="shared" si="19"/>
        <v/>
      </c>
      <c r="H23" s="21" t="str">
        <f t="shared" si="19"/>
        <v>名前</v>
      </c>
      <c r="I23" s="21" t="str">
        <f t="shared" si="19"/>
        <v/>
      </c>
      <c r="J23" s="21" t="str">
        <f t="shared" si="19"/>
        <v/>
      </c>
      <c r="K23" s="21" t="str">
        <f t="shared" si="19"/>
        <v/>
      </c>
      <c r="L23" s="21" t="str">
        <f t="shared" si="19"/>
        <v/>
      </c>
      <c r="M23" s="21" t="str">
        <f t="shared" si="19"/>
        <v/>
      </c>
      <c r="N23" s="21" t="str">
        <f t="shared" si="19"/>
        <v/>
      </c>
      <c r="O23" s="21" t="str">
        <f t="shared" si="19"/>
        <v/>
      </c>
      <c r="P23" s="21" t="str">
        <f t="shared" si="19"/>
        <v/>
      </c>
      <c r="Q23" s="17" t="str">
        <f t="shared" si="19"/>
        <v/>
      </c>
      <c r="R23" s="22" t="str">
        <f t="shared" si="19"/>
        <v/>
      </c>
      <c r="S23" s="19" t="str">
        <f t="shared" si="19"/>
        <v/>
      </c>
      <c r="T23" s="19" t="str">
        <f t="shared" si="19"/>
        <v/>
      </c>
      <c r="U23" s="20" t="str">
        <f t="shared" si="19"/>
        <v/>
      </c>
      <c r="V23" s="20" t="str">
        <f t="shared" si="19"/>
        <v/>
      </c>
      <c r="W23" s="20" t="str">
        <f t="shared" si="19"/>
        <v/>
      </c>
      <c r="X23" s="21" t="str">
        <f t="shared" si="19"/>
        <v>名前</v>
      </c>
      <c r="Y23" s="21" t="str">
        <f t="shared" si="19"/>
        <v/>
      </c>
      <c r="Z23" s="21" t="str">
        <f t="shared" si="19"/>
        <v/>
      </c>
      <c r="AA23" s="21" t="str">
        <f t="shared" si="19"/>
        <v/>
      </c>
      <c r="AB23" s="21" t="str">
        <f t="shared" si="19"/>
        <v/>
      </c>
      <c r="AC23" s="21" t="str">
        <f t="shared" si="19"/>
        <v/>
      </c>
      <c r="AD23" s="21" t="str">
        <f t="shared" si="19"/>
        <v/>
      </c>
      <c r="AE23" s="21" t="str">
        <f t="shared" si="19"/>
        <v/>
      </c>
      <c r="AF23" s="21" t="str">
        <f t="shared" si="19"/>
        <v/>
      </c>
      <c r="AQ23" s="20">
        <f t="shared" ca="1" si="0"/>
        <v>20.090114789502557</v>
      </c>
      <c r="AR23" s="20">
        <f t="shared" ca="1" si="1"/>
        <v>61</v>
      </c>
      <c r="AS23" s="20">
        <f t="shared" si="12"/>
        <v>4</v>
      </c>
      <c r="AT23" s="20" t="s">
        <v>113</v>
      </c>
      <c r="AU23" s="20">
        <v>5</v>
      </c>
      <c r="AW23" s="20" t="str">
        <f t="shared" si="2"/>
        <v>4 × 5</v>
      </c>
      <c r="AX23" s="20">
        <f t="shared" si="3"/>
        <v>20</v>
      </c>
    </row>
    <row r="24" spans="1:50" ht="37" customHeight="1" x14ac:dyDescent="0.3">
      <c r="A24" s="26" t="str">
        <f t="shared" si="19"/>
        <v>(</v>
      </c>
      <c r="B24" s="27">
        <f t="shared" si="19"/>
        <v>1</v>
      </c>
      <c r="C24" s="28" t="str">
        <f t="shared" si="19"/>
        <v>)</v>
      </c>
      <c r="D24" s="19" t="str">
        <f t="shared" si="19"/>
        <v/>
      </c>
      <c r="E24" s="20" t="str">
        <f t="shared" ca="1" si="19"/>
        <v>6 × 3</v>
      </c>
      <c r="F24" s="33" t="str">
        <f t="shared" si="19"/>
        <v>＝</v>
      </c>
      <c r="G24" s="25">
        <f t="shared" ca="1" si="19"/>
        <v>18</v>
      </c>
      <c r="H24" s="20" t="str">
        <f t="shared" si="19"/>
        <v/>
      </c>
      <c r="I24" s="26" t="str">
        <f t="shared" si="19"/>
        <v>(</v>
      </c>
      <c r="J24" s="27">
        <f t="shared" si="19"/>
        <v>19</v>
      </c>
      <c r="K24" s="28" t="str">
        <f t="shared" si="19"/>
        <v>)</v>
      </c>
      <c r="L24" s="19" t="str">
        <f t="shared" si="19"/>
        <v/>
      </c>
      <c r="M24" s="20" t="str">
        <f t="shared" ca="1" si="19"/>
        <v>2 × 7</v>
      </c>
      <c r="N24" s="33" t="str">
        <f t="shared" si="19"/>
        <v>＝</v>
      </c>
      <c r="O24" s="25">
        <f t="shared" ca="1" si="19"/>
        <v>14</v>
      </c>
      <c r="P24" s="20" t="str">
        <f t="shared" si="19"/>
        <v/>
      </c>
      <c r="Q24" s="26" t="str">
        <f t="shared" si="19"/>
        <v>(</v>
      </c>
      <c r="R24" s="27">
        <f t="shared" si="19"/>
        <v>37</v>
      </c>
      <c r="S24" s="28" t="str">
        <f t="shared" si="19"/>
        <v>)</v>
      </c>
      <c r="T24" s="19" t="str">
        <f t="shared" si="19"/>
        <v/>
      </c>
      <c r="U24" s="20" t="str">
        <f t="shared" ca="1" si="19"/>
        <v>2 × 4</v>
      </c>
      <c r="V24" s="33" t="str">
        <f t="shared" si="19"/>
        <v>＝</v>
      </c>
      <c r="W24" s="25">
        <f t="shared" ca="1" si="19"/>
        <v>8</v>
      </c>
      <c r="X24" s="20" t="str">
        <f t="shared" si="19"/>
        <v/>
      </c>
      <c r="Y24" s="26" t="str">
        <f t="shared" si="19"/>
        <v>(</v>
      </c>
      <c r="Z24" s="27">
        <f t="shared" si="19"/>
        <v>55</v>
      </c>
      <c r="AA24" s="28" t="str">
        <f t="shared" si="19"/>
        <v>)</v>
      </c>
      <c r="AB24" s="19" t="str">
        <f t="shared" si="19"/>
        <v/>
      </c>
      <c r="AC24" s="20" t="str">
        <f t="shared" ca="1" si="19"/>
        <v>7 × 9</v>
      </c>
      <c r="AD24" s="33" t="str">
        <f t="shared" si="19"/>
        <v>＝</v>
      </c>
      <c r="AE24" s="25">
        <f t="shared" ca="1" si="19"/>
        <v>63</v>
      </c>
      <c r="AF24" s="20" t="str">
        <f t="shared" si="19"/>
        <v/>
      </c>
      <c r="AQ24" s="20">
        <f t="shared" ca="1" si="0"/>
        <v>27.870803782856168</v>
      </c>
      <c r="AR24" s="20">
        <f t="shared" ca="1" si="1"/>
        <v>53</v>
      </c>
      <c r="AS24" s="20">
        <f t="shared" si="12"/>
        <v>4</v>
      </c>
      <c r="AT24" s="20" t="s">
        <v>113</v>
      </c>
      <c r="AU24" s="20">
        <v>6</v>
      </c>
      <c r="AW24" s="20" t="str">
        <f t="shared" si="2"/>
        <v>4 × 6</v>
      </c>
      <c r="AX24" s="20">
        <f t="shared" si="3"/>
        <v>24</v>
      </c>
    </row>
    <row r="25" spans="1:50" ht="37" customHeight="1" x14ac:dyDescent="0.3">
      <c r="A25" s="26" t="str">
        <f t="shared" si="19"/>
        <v>(</v>
      </c>
      <c r="B25" s="27">
        <f t="shared" si="19"/>
        <v>2</v>
      </c>
      <c r="C25" s="28" t="str">
        <f t="shared" si="19"/>
        <v>)</v>
      </c>
      <c r="D25" s="19" t="str">
        <f t="shared" si="19"/>
        <v/>
      </c>
      <c r="E25" s="20" t="str">
        <f t="shared" ca="1" si="19"/>
        <v>8 × 1</v>
      </c>
      <c r="F25" s="33" t="str">
        <f t="shared" si="19"/>
        <v>＝</v>
      </c>
      <c r="G25" s="25">
        <f t="shared" ca="1" si="19"/>
        <v>8</v>
      </c>
      <c r="H25" s="20" t="str">
        <f t="shared" si="19"/>
        <v/>
      </c>
      <c r="I25" s="26" t="str">
        <f t="shared" si="19"/>
        <v>(</v>
      </c>
      <c r="J25" s="27">
        <f t="shared" si="19"/>
        <v>20</v>
      </c>
      <c r="K25" s="28" t="str">
        <f t="shared" si="19"/>
        <v>)</v>
      </c>
      <c r="L25" s="19" t="str">
        <f t="shared" si="19"/>
        <v/>
      </c>
      <c r="M25" s="20" t="str">
        <f t="shared" ca="1" si="19"/>
        <v>6 × 8</v>
      </c>
      <c r="N25" s="33" t="str">
        <f t="shared" si="19"/>
        <v>＝</v>
      </c>
      <c r="O25" s="25">
        <f t="shared" ca="1" si="19"/>
        <v>48</v>
      </c>
      <c r="P25" s="20" t="str">
        <f t="shared" si="19"/>
        <v/>
      </c>
      <c r="Q25" s="26" t="str">
        <f t="shared" si="19"/>
        <v>(</v>
      </c>
      <c r="R25" s="27">
        <f t="shared" si="19"/>
        <v>38</v>
      </c>
      <c r="S25" s="28" t="str">
        <f t="shared" si="19"/>
        <v>)</v>
      </c>
      <c r="T25" s="19" t="str">
        <f t="shared" si="19"/>
        <v/>
      </c>
      <c r="U25" s="20" t="str">
        <f t="shared" ca="1" si="19"/>
        <v>6 × 4</v>
      </c>
      <c r="V25" s="33" t="str">
        <f t="shared" si="19"/>
        <v>＝</v>
      </c>
      <c r="W25" s="25">
        <f t="shared" ca="1" si="19"/>
        <v>24</v>
      </c>
      <c r="X25" s="20" t="str">
        <f t="shared" si="19"/>
        <v/>
      </c>
      <c r="Y25" s="26" t="str">
        <f t="shared" si="19"/>
        <v>(</v>
      </c>
      <c r="Z25" s="27">
        <f t="shared" si="19"/>
        <v>56</v>
      </c>
      <c r="AA25" s="28" t="str">
        <f t="shared" si="19"/>
        <v>)</v>
      </c>
      <c r="AB25" s="19" t="str">
        <f t="shared" si="19"/>
        <v/>
      </c>
      <c r="AC25" s="20" t="str">
        <f t="shared" ca="1" si="19"/>
        <v>7 × 4</v>
      </c>
      <c r="AD25" s="33" t="str">
        <f t="shared" si="19"/>
        <v>＝</v>
      </c>
      <c r="AE25" s="25">
        <f t="shared" ca="1" si="19"/>
        <v>28</v>
      </c>
      <c r="AF25" s="20" t="str">
        <f t="shared" si="19"/>
        <v/>
      </c>
      <c r="AQ25" s="20">
        <f t="shared" ca="1" si="0"/>
        <v>1.866607618056515</v>
      </c>
      <c r="AR25" s="20">
        <f t="shared" ca="1" si="1"/>
        <v>71</v>
      </c>
      <c r="AS25" s="20">
        <f t="shared" si="12"/>
        <v>4</v>
      </c>
      <c r="AT25" s="20" t="s">
        <v>113</v>
      </c>
      <c r="AU25" s="20">
        <v>7</v>
      </c>
      <c r="AW25" s="20" t="str">
        <f t="shared" si="2"/>
        <v>4 × 7</v>
      </c>
      <c r="AX25" s="20">
        <f t="shared" si="3"/>
        <v>28</v>
      </c>
    </row>
    <row r="26" spans="1:50" ht="37" customHeight="1" x14ac:dyDescent="0.3">
      <c r="A26" s="26" t="str">
        <f t="shared" si="19"/>
        <v>(</v>
      </c>
      <c r="B26" s="27">
        <f t="shared" si="19"/>
        <v>3</v>
      </c>
      <c r="C26" s="28" t="str">
        <f t="shared" si="19"/>
        <v>)</v>
      </c>
      <c r="D26" s="19" t="str">
        <f t="shared" si="19"/>
        <v/>
      </c>
      <c r="E26" s="20" t="str">
        <f t="shared" ca="1" si="19"/>
        <v>8 × 5</v>
      </c>
      <c r="F26" s="33" t="str">
        <f t="shared" si="19"/>
        <v>＝</v>
      </c>
      <c r="G26" s="25">
        <f t="shared" ca="1" si="19"/>
        <v>40</v>
      </c>
      <c r="H26" s="20" t="str">
        <f t="shared" si="19"/>
        <v/>
      </c>
      <c r="I26" s="26" t="str">
        <f t="shared" si="19"/>
        <v>(</v>
      </c>
      <c r="J26" s="27">
        <f t="shared" si="19"/>
        <v>21</v>
      </c>
      <c r="K26" s="28" t="str">
        <f t="shared" si="19"/>
        <v>)</v>
      </c>
      <c r="L26" s="19" t="str">
        <f t="shared" si="19"/>
        <v/>
      </c>
      <c r="M26" s="20" t="str">
        <f t="shared" ca="1" si="19"/>
        <v>9 × 2</v>
      </c>
      <c r="N26" s="33" t="str">
        <f t="shared" si="19"/>
        <v>＝</v>
      </c>
      <c r="O26" s="25">
        <f t="shared" ca="1" si="19"/>
        <v>18</v>
      </c>
      <c r="P26" s="20" t="str">
        <f t="shared" si="19"/>
        <v/>
      </c>
      <c r="Q26" s="26" t="str">
        <f t="shared" si="19"/>
        <v>(</v>
      </c>
      <c r="R26" s="27">
        <f t="shared" si="19"/>
        <v>39</v>
      </c>
      <c r="S26" s="28" t="str">
        <f t="shared" si="19"/>
        <v>)</v>
      </c>
      <c r="T26" s="19" t="str">
        <f t="shared" si="19"/>
        <v/>
      </c>
      <c r="U26" s="20" t="str">
        <f t="shared" ca="1" si="19"/>
        <v>2 × 6</v>
      </c>
      <c r="V26" s="33" t="str">
        <f t="shared" si="19"/>
        <v>＝</v>
      </c>
      <c r="W26" s="25">
        <f t="shared" ca="1" si="19"/>
        <v>12</v>
      </c>
      <c r="X26" s="20" t="str">
        <f t="shared" si="19"/>
        <v/>
      </c>
      <c r="Y26" s="26" t="str">
        <f t="shared" si="19"/>
        <v>(</v>
      </c>
      <c r="Z26" s="27">
        <f t="shared" si="19"/>
        <v>57</v>
      </c>
      <c r="AA26" s="28" t="str">
        <f t="shared" si="19"/>
        <v>)</v>
      </c>
      <c r="AB26" s="19" t="str">
        <f t="shared" si="19"/>
        <v/>
      </c>
      <c r="AC26" s="20" t="str">
        <f t="shared" ca="1" si="19"/>
        <v>5 × 4</v>
      </c>
      <c r="AD26" s="33" t="str">
        <f t="shared" si="19"/>
        <v>＝</v>
      </c>
      <c r="AE26" s="25">
        <f t="shared" ca="1" si="19"/>
        <v>20</v>
      </c>
      <c r="AF26" s="20" t="str">
        <f t="shared" si="19"/>
        <v/>
      </c>
      <c r="AQ26" s="20">
        <f t="shared" ca="1" si="0"/>
        <v>6.1488000770982261</v>
      </c>
      <c r="AR26" s="20">
        <f t="shared" ca="1" si="1"/>
        <v>69</v>
      </c>
      <c r="AS26" s="20">
        <f t="shared" si="12"/>
        <v>4</v>
      </c>
      <c r="AT26" s="20" t="s">
        <v>113</v>
      </c>
      <c r="AU26" s="20">
        <v>8</v>
      </c>
      <c r="AW26" s="20" t="str">
        <f t="shared" si="2"/>
        <v>4 × 8</v>
      </c>
      <c r="AX26" s="20">
        <f t="shared" si="3"/>
        <v>32</v>
      </c>
    </row>
    <row r="27" spans="1:50" ht="37" customHeight="1" x14ac:dyDescent="0.3">
      <c r="A27" s="26" t="str">
        <f t="shared" si="19"/>
        <v>(</v>
      </c>
      <c r="B27" s="27">
        <f t="shared" si="19"/>
        <v>4</v>
      </c>
      <c r="C27" s="28" t="str">
        <f t="shared" si="19"/>
        <v>)</v>
      </c>
      <c r="D27" s="19" t="str">
        <f t="shared" si="19"/>
        <v/>
      </c>
      <c r="E27" s="20" t="str">
        <f t="shared" ca="1" si="19"/>
        <v>7 × 6</v>
      </c>
      <c r="F27" s="33" t="str">
        <f t="shared" si="19"/>
        <v>＝</v>
      </c>
      <c r="G27" s="25">
        <f t="shared" ca="1" si="19"/>
        <v>42</v>
      </c>
      <c r="H27" s="20" t="str">
        <f t="shared" si="19"/>
        <v/>
      </c>
      <c r="I27" s="26" t="str">
        <f t="shared" si="19"/>
        <v>(</v>
      </c>
      <c r="J27" s="27">
        <f t="shared" si="19"/>
        <v>22</v>
      </c>
      <c r="K27" s="28" t="str">
        <f t="shared" si="19"/>
        <v>)</v>
      </c>
      <c r="L27" s="19" t="str">
        <f t="shared" si="19"/>
        <v/>
      </c>
      <c r="M27" s="20" t="str">
        <f t="shared" ca="1" si="19"/>
        <v>9 × 4</v>
      </c>
      <c r="N27" s="33" t="str">
        <f t="shared" si="19"/>
        <v>＝</v>
      </c>
      <c r="O27" s="25">
        <f t="shared" ca="1" si="19"/>
        <v>36</v>
      </c>
      <c r="P27" s="20" t="str">
        <f t="shared" si="19"/>
        <v/>
      </c>
      <c r="Q27" s="26" t="str">
        <f t="shared" si="19"/>
        <v>(</v>
      </c>
      <c r="R27" s="27">
        <f t="shared" si="19"/>
        <v>40</v>
      </c>
      <c r="S27" s="28" t="str">
        <f t="shared" si="19"/>
        <v>)</v>
      </c>
      <c r="T27" s="19" t="str">
        <f t="shared" si="19"/>
        <v/>
      </c>
      <c r="U27" s="20" t="str">
        <f t="shared" ca="1" si="19"/>
        <v>3 × 3</v>
      </c>
      <c r="V27" s="33" t="str">
        <f t="shared" si="19"/>
        <v>＝</v>
      </c>
      <c r="W27" s="25">
        <f t="shared" ca="1" si="19"/>
        <v>9</v>
      </c>
      <c r="X27" s="20" t="str">
        <f t="shared" si="19"/>
        <v/>
      </c>
      <c r="Y27" s="26" t="str">
        <f t="shared" si="19"/>
        <v>(</v>
      </c>
      <c r="Z27" s="27">
        <f t="shared" si="19"/>
        <v>58</v>
      </c>
      <c r="AA27" s="28" t="str">
        <f t="shared" si="19"/>
        <v>)</v>
      </c>
      <c r="AB27" s="19" t="str">
        <f t="shared" si="19"/>
        <v/>
      </c>
      <c r="AC27" s="20" t="str">
        <f t="shared" ca="1" si="19"/>
        <v>6 × 6</v>
      </c>
      <c r="AD27" s="33" t="str">
        <f t="shared" si="19"/>
        <v>＝</v>
      </c>
      <c r="AE27" s="25">
        <f t="shared" ca="1" si="19"/>
        <v>36</v>
      </c>
      <c r="AF27" s="20" t="str">
        <f t="shared" si="19"/>
        <v/>
      </c>
      <c r="AQ27" s="20">
        <f t="shared" ca="1" si="0"/>
        <v>40.894169677764872</v>
      </c>
      <c r="AR27" s="20">
        <f t="shared" ca="1" si="1"/>
        <v>42</v>
      </c>
      <c r="AS27" s="20">
        <f t="shared" si="12"/>
        <v>4</v>
      </c>
      <c r="AT27" s="20" t="s">
        <v>113</v>
      </c>
      <c r="AU27" s="20">
        <v>9</v>
      </c>
      <c r="AW27" s="20" t="str">
        <f t="shared" si="2"/>
        <v>4 × 9</v>
      </c>
      <c r="AX27" s="20">
        <f t="shared" si="3"/>
        <v>36</v>
      </c>
    </row>
    <row r="28" spans="1:50" ht="37" customHeight="1" x14ac:dyDescent="0.3">
      <c r="A28" s="26" t="str">
        <f t="shared" si="19"/>
        <v>(</v>
      </c>
      <c r="B28" s="27">
        <f t="shared" si="19"/>
        <v>5</v>
      </c>
      <c r="C28" s="28" t="str">
        <f t="shared" si="19"/>
        <v>)</v>
      </c>
      <c r="D28" s="19" t="str">
        <f t="shared" si="19"/>
        <v/>
      </c>
      <c r="E28" s="20" t="str">
        <f t="shared" ca="1" si="19"/>
        <v>9 × 5</v>
      </c>
      <c r="F28" s="33" t="str">
        <f t="shared" si="19"/>
        <v>＝</v>
      </c>
      <c r="G28" s="25">
        <f t="shared" ca="1" si="19"/>
        <v>45</v>
      </c>
      <c r="H28" s="20" t="str">
        <f t="shared" si="19"/>
        <v/>
      </c>
      <c r="I28" s="26" t="str">
        <f t="shared" si="19"/>
        <v>(</v>
      </c>
      <c r="J28" s="27">
        <f t="shared" si="19"/>
        <v>23</v>
      </c>
      <c r="K28" s="28" t="str">
        <f t="shared" si="19"/>
        <v>)</v>
      </c>
      <c r="L28" s="19" t="str">
        <f t="shared" si="19"/>
        <v/>
      </c>
      <c r="M28" s="20" t="str">
        <f t="shared" ca="1" si="19"/>
        <v>6 × 1</v>
      </c>
      <c r="N28" s="33" t="str">
        <f t="shared" si="19"/>
        <v>＝</v>
      </c>
      <c r="O28" s="25">
        <f t="shared" ca="1" si="19"/>
        <v>6</v>
      </c>
      <c r="P28" s="20" t="str">
        <f t="shared" si="19"/>
        <v/>
      </c>
      <c r="Q28" s="26" t="str">
        <f t="shared" si="19"/>
        <v>(</v>
      </c>
      <c r="R28" s="27">
        <f t="shared" si="19"/>
        <v>41</v>
      </c>
      <c r="S28" s="28" t="str">
        <f t="shared" si="19"/>
        <v>)</v>
      </c>
      <c r="T28" s="19" t="str">
        <f t="shared" si="19"/>
        <v/>
      </c>
      <c r="U28" s="20" t="str">
        <f t="shared" ca="1" si="19"/>
        <v>3 × 4</v>
      </c>
      <c r="V28" s="33" t="str">
        <f t="shared" si="19"/>
        <v>＝</v>
      </c>
      <c r="W28" s="25">
        <f t="shared" ca="1" si="19"/>
        <v>12</v>
      </c>
      <c r="X28" s="20" t="str">
        <f t="shared" si="19"/>
        <v/>
      </c>
      <c r="Y28" s="26" t="str">
        <f t="shared" si="19"/>
        <v>(</v>
      </c>
      <c r="Z28" s="27">
        <f t="shared" si="19"/>
        <v>59</v>
      </c>
      <c r="AA28" s="28" t="str">
        <f t="shared" si="19"/>
        <v>)</v>
      </c>
      <c r="AB28" s="19" t="str">
        <f t="shared" si="19"/>
        <v/>
      </c>
      <c r="AC28" s="20" t="str">
        <f t="shared" ca="1" si="19"/>
        <v>5 × 6</v>
      </c>
      <c r="AD28" s="33" t="str">
        <f t="shared" si="19"/>
        <v>＝</v>
      </c>
      <c r="AE28" s="25">
        <f t="shared" ca="1" si="19"/>
        <v>30</v>
      </c>
      <c r="AF28" s="20" t="str">
        <f t="shared" si="19"/>
        <v/>
      </c>
      <c r="AQ28" s="20">
        <f t="shared" ca="1" si="0"/>
        <v>58.282547099948758</v>
      </c>
      <c r="AR28" s="20">
        <f t="shared" ca="1" si="1"/>
        <v>29</v>
      </c>
      <c r="AS28" s="20">
        <f>IF($AI$5="","",$AI$5)</f>
        <v>5</v>
      </c>
      <c r="AT28" s="20" t="s">
        <v>113</v>
      </c>
      <c r="AU28" s="20">
        <v>1</v>
      </c>
      <c r="AW28" s="20" t="str">
        <f t="shared" si="2"/>
        <v>5 × 1</v>
      </c>
      <c r="AX28" s="20">
        <f t="shared" si="3"/>
        <v>5</v>
      </c>
    </row>
    <row r="29" spans="1:50" ht="37" customHeight="1" x14ac:dyDescent="0.3">
      <c r="A29" s="26" t="str">
        <f t="shared" si="19"/>
        <v>(</v>
      </c>
      <c r="B29" s="27">
        <f t="shared" si="19"/>
        <v>6</v>
      </c>
      <c r="C29" s="28" t="str">
        <f t="shared" si="19"/>
        <v>)</v>
      </c>
      <c r="D29" s="19" t="str">
        <f t="shared" si="19"/>
        <v/>
      </c>
      <c r="E29" s="20" t="str">
        <f t="shared" ca="1" si="19"/>
        <v>8 × 6</v>
      </c>
      <c r="F29" s="33" t="str">
        <f t="shared" si="19"/>
        <v>＝</v>
      </c>
      <c r="G29" s="25">
        <f t="shared" ca="1" si="19"/>
        <v>48</v>
      </c>
      <c r="H29" s="20" t="str">
        <f t="shared" si="19"/>
        <v/>
      </c>
      <c r="I29" s="26" t="str">
        <f t="shared" si="19"/>
        <v>(</v>
      </c>
      <c r="J29" s="27">
        <f t="shared" si="19"/>
        <v>24</v>
      </c>
      <c r="K29" s="28" t="str">
        <f t="shared" si="19"/>
        <v>)</v>
      </c>
      <c r="L29" s="19" t="str">
        <f t="shared" si="19"/>
        <v/>
      </c>
      <c r="M29" s="20" t="str">
        <f t="shared" ca="1" si="19"/>
        <v>7 × 2</v>
      </c>
      <c r="N29" s="33" t="str">
        <f t="shared" si="19"/>
        <v>＝</v>
      </c>
      <c r="O29" s="25">
        <f t="shared" ca="1" si="19"/>
        <v>14</v>
      </c>
      <c r="P29" s="20" t="str">
        <f t="shared" si="19"/>
        <v/>
      </c>
      <c r="Q29" s="26" t="str">
        <f t="shared" si="19"/>
        <v>(</v>
      </c>
      <c r="R29" s="27">
        <f t="shared" si="19"/>
        <v>42</v>
      </c>
      <c r="S29" s="28" t="str">
        <f t="shared" si="19"/>
        <v>)</v>
      </c>
      <c r="T29" s="19" t="str">
        <f t="shared" si="19"/>
        <v/>
      </c>
      <c r="U29" s="20" t="str">
        <f t="shared" ca="1" si="19"/>
        <v>4 × 9</v>
      </c>
      <c r="V29" s="33" t="str">
        <f t="shared" si="19"/>
        <v>＝</v>
      </c>
      <c r="W29" s="25">
        <f t="shared" ca="1" si="19"/>
        <v>36</v>
      </c>
      <c r="X29" s="20" t="str">
        <f t="shared" si="19"/>
        <v/>
      </c>
      <c r="Y29" s="26" t="str">
        <f t="shared" si="19"/>
        <v>(</v>
      </c>
      <c r="Z29" s="27">
        <f t="shared" si="19"/>
        <v>60</v>
      </c>
      <c r="AA29" s="28" t="str">
        <f t="shared" si="19"/>
        <v>)</v>
      </c>
      <c r="AB29" s="19" t="str">
        <f t="shared" si="19"/>
        <v/>
      </c>
      <c r="AC29" s="20" t="str">
        <f t="shared" ca="1" si="19"/>
        <v>8 × 7</v>
      </c>
      <c r="AD29" s="33" t="str">
        <f t="shared" si="19"/>
        <v>＝</v>
      </c>
      <c r="AE29" s="25">
        <f t="shared" ca="1" si="19"/>
        <v>56</v>
      </c>
      <c r="AF29" s="20" t="str">
        <f t="shared" si="19"/>
        <v/>
      </c>
      <c r="AQ29" s="20">
        <f t="shared" ca="1" si="0"/>
        <v>51.831369582260734</v>
      </c>
      <c r="AR29" s="20">
        <f t="shared" ca="1" si="1"/>
        <v>33</v>
      </c>
      <c r="AS29" s="20">
        <f t="shared" si="12"/>
        <v>5</v>
      </c>
      <c r="AT29" s="20" t="s">
        <v>113</v>
      </c>
      <c r="AU29" s="20">
        <v>2</v>
      </c>
      <c r="AW29" s="20" t="str">
        <f t="shared" si="2"/>
        <v>5 × 2</v>
      </c>
      <c r="AX29" s="20">
        <f t="shared" si="3"/>
        <v>10</v>
      </c>
    </row>
    <row r="30" spans="1:50" ht="37" customHeight="1" x14ac:dyDescent="0.3">
      <c r="A30" s="26" t="str">
        <f t="shared" si="19"/>
        <v>(</v>
      </c>
      <c r="B30" s="27">
        <f t="shared" si="19"/>
        <v>7</v>
      </c>
      <c r="C30" s="28" t="str">
        <f t="shared" si="19"/>
        <v>)</v>
      </c>
      <c r="D30" s="19" t="str">
        <f t="shared" si="19"/>
        <v/>
      </c>
      <c r="E30" s="20" t="str">
        <f t="shared" ca="1" si="19"/>
        <v>9 × 7</v>
      </c>
      <c r="F30" s="33" t="str">
        <f t="shared" si="19"/>
        <v>＝</v>
      </c>
      <c r="G30" s="25">
        <f t="shared" ca="1" si="19"/>
        <v>63</v>
      </c>
      <c r="H30" s="20" t="str">
        <f t="shared" si="19"/>
        <v/>
      </c>
      <c r="I30" s="26" t="str">
        <f t="shared" si="19"/>
        <v>(</v>
      </c>
      <c r="J30" s="27">
        <f t="shared" si="19"/>
        <v>25</v>
      </c>
      <c r="K30" s="28" t="str">
        <f t="shared" si="19"/>
        <v>)</v>
      </c>
      <c r="L30" s="19" t="str">
        <f t="shared" si="19"/>
        <v/>
      </c>
      <c r="M30" s="20" t="str">
        <f t="shared" ca="1" si="19"/>
        <v>5 × 9</v>
      </c>
      <c r="N30" s="33" t="str">
        <f t="shared" si="19"/>
        <v>＝</v>
      </c>
      <c r="O30" s="25">
        <f t="shared" ca="1" si="19"/>
        <v>45</v>
      </c>
      <c r="P30" s="20" t="str">
        <f t="shared" si="19"/>
        <v/>
      </c>
      <c r="Q30" s="26" t="str">
        <f t="shared" si="19"/>
        <v>(</v>
      </c>
      <c r="R30" s="27">
        <f t="shared" si="19"/>
        <v>43</v>
      </c>
      <c r="S30" s="28" t="str">
        <f t="shared" si="19"/>
        <v>)</v>
      </c>
      <c r="T30" s="19" t="str">
        <f t="shared" si="19"/>
        <v/>
      </c>
      <c r="U30" s="20" t="str">
        <f t="shared" ca="1" si="19"/>
        <v>6 × 7</v>
      </c>
      <c r="V30" s="33" t="str">
        <f t="shared" si="19"/>
        <v>＝</v>
      </c>
      <c r="W30" s="25">
        <f t="shared" ca="1" si="19"/>
        <v>42</v>
      </c>
      <c r="X30" s="20" t="str">
        <f t="shared" si="19"/>
        <v/>
      </c>
      <c r="Y30" s="26" t="str">
        <f t="shared" si="19"/>
        <v>(</v>
      </c>
      <c r="Z30" s="27">
        <f t="shared" si="19"/>
        <v>61</v>
      </c>
      <c r="AA30" s="28" t="str">
        <f t="shared" si="19"/>
        <v>)</v>
      </c>
      <c r="AB30" s="19" t="str">
        <f t="shared" si="19"/>
        <v/>
      </c>
      <c r="AC30" s="20" t="str">
        <f t="shared" ca="1" si="19"/>
        <v>4 × 5</v>
      </c>
      <c r="AD30" s="33" t="str">
        <f t="shared" si="19"/>
        <v>＝</v>
      </c>
      <c r="AE30" s="25">
        <f t="shared" ca="1" si="19"/>
        <v>20</v>
      </c>
      <c r="AF30" s="20" t="str">
        <f>IF(AF9="","",AF9)</f>
        <v/>
      </c>
      <c r="AQ30" s="20">
        <f t="shared" ca="1" si="0"/>
        <v>81.199470622420236</v>
      </c>
      <c r="AR30" s="20">
        <f t="shared" ca="1" si="1"/>
        <v>15</v>
      </c>
      <c r="AS30" s="20">
        <f t="shared" si="12"/>
        <v>5</v>
      </c>
      <c r="AT30" s="20" t="s">
        <v>113</v>
      </c>
      <c r="AU30" s="20">
        <v>3</v>
      </c>
      <c r="AW30" s="20" t="str">
        <f t="shared" si="2"/>
        <v>5 × 3</v>
      </c>
      <c r="AX30" s="20">
        <f t="shared" si="3"/>
        <v>15</v>
      </c>
    </row>
    <row r="31" spans="1:50" ht="37" customHeight="1" x14ac:dyDescent="0.3">
      <c r="A31" s="26" t="str">
        <f t="shared" ref="A31:AF38" si="20">IF(A10="","",A10)</f>
        <v>(</v>
      </c>
      <c r="B31" s="27">
        <f t="shared" si="20"/>
        <v>8</v>
      </c>
      <c r="C31" s="28" t="str">
        <f t="shared" si="20"/>
        <v>)</v>
      </c>
      <c r="D31" s="19" t="str">
        <f t="shared" si="20"/>
        <v/>
      </c>
      <c r="E31" s="20" t="str">
        <f t="shared" ca="1" si="20"/>
        <v>7 × 5</v>
      </c>
      <c r="F31" s="33" t="str">
        <f t="shared" si="20"/>
        <v>＝</v>
      </c>
      <c r="G31" s="25">
        <f t="shared" ca="1" si="20"/>
        <v>35</v>
      </c>
      <c r="H31" s="20" t="str">
        <f t="shared" si="20"/>
        <v/>
      </c>
      <c r="I31" s="26" t="str">
        <f t="shared" si="20"/>
        <v>(</v>
      </c>
      <c r="J31" s="27">
        <f t="shared" si="20"/>
        <v>26</v>
      </c>
      <c r="K31" s="28" t="str">
        <f t="shared" si="20"/>
        <v>)</v>
      </c>
      <c r="L31" s="19" t="str">
        <f t="shared" si="20"/>
        <v/>
      </c>
      <c r="M31" s="20" t="str">
        <f t="shared" ca="1" si="20"/>
        <v>2 × 8</v>
      </c>
      <c r="N31" s="33" t="str">
        <f t="shared" si="20"/>
        <v>＝</v>
      </c>
      <c r="O31" s="25">
        <f t="shared" ca="1" si="20"/>
        <v>16</v>
      </c>
      <c r="P31" s="20" t="str">
        <f t="shared" si="20"/>
        <v/>
      </c>
      <c r="Q31" s="26" t="str">
        <f t="shared" si="20"/>
        <v>(</v>
      </c>
      <c r="R31" s="27">
        <f t="shared" si="20"/>
        <v>44</v>
      </c>
      <c r="S31" s="28" t="str">
        <f t="shared" si="20"/>
        <v>)</v>
      </c>
      <c r="T31" s="19" t="str">
        <f t="shared" si="20"/>
        <v/>
      </c>
      <c r="U31" s="20" t="str">
        <f t="shared" ca="1" si="20"/>
        <v>3 × 8</v>
      </c>
      <c r="V31" s="33" t="str">
        <f t="shared" si="20"/>
        <v>＝</v>
      </c>
      <c r="W31" s="25">
        <f t="shared" ca="1" si="20"/>
        <v>24</v>
      </c>
      <c r="X31" s="20" t="str">
        <f t="shared" si="20"/>
        <v/>
      </c>
      <c r="Y31" s="26" t="str">
        <f t="shared" si="20"/>
        <v>(</v>
      </c>
      <c r="Z31" s="27">
        <f t="shared" si="20"/>
        <v>62</v>
      </c>
      <c r="AA31" s="28" t="str">
        <f t="shared" si="20"/>
        <v>)</v>
      </c>
      <c r="AB31" s="19" t="str">
        <f t="shared" si="20"/>
        <v/>
      </c>
      <c r="AC31" s="20" t="str">
        <f t="shared" ca="1" si="20"/>
        <v>3 × 5</v>
      </c>
      <c r="AD31" s="33" t="str">
        <f t="shared" si="20"/>
        <v>＝</v>
      </c>
      <c r="AE31" s="25">
        <f t="shared" ca="1" si="20"/>
        <v>15</v>
      </c>
      <c r="AF31" s="20" t="str">
        <f t="shared" si="20"/>
        <v/>
      </c>
      <c r="AQ31" s="20">
        <f t="shared" ca="1" si="0"/>
        <v>24.32419251281026</v>
      </c>
      <c r="AR31" s="20">
        <f t="shared" ca="1" si="1"/>
        <v>57</v>
      </c>
      <c r="AS31" s="20">
        <f t="shared" si="12"/>
        <v>5</v>
      </c>
      <c r="AT31" s="20" t="s">
        <v>113</v>
      </c>
      <c r="AU31" s="20">
        <v>4</v>
      </c>
      <c r="AW31" s="20" t="str">
        <f t="shared" si="2"/>
        <v>5 × 4</v>
      </c>
      <c r="AX31" s="20">
        <f t="shared" si="3"/>
        <v>20</v>
      </c>
    </row>
    <row r="32" spans="1:50" ht="37" customHeight="1" x14ac:dyDescent="0.3">
      <c r="A32" s="26" t="str">
        <f t="shared" si="20"/>
        <v>(</v>
      </c>
      <c r="B32" s="27">
        <f t="shared" si="20"/>
        <v>9</v>
      </c>
      <c r="C32" s="28" t="str">
        <f t="shared" si="20"/>
        <v>)</v>
      </c>
      <c r="D32" s="19" t="str">
        <f t="shared" si="20"/>
        <v/>
      </c>
      <c r="E32" s="20" t="str">
        <f t="shared" ca="1" si="20"/>
        <v>5 × 7</v>
      </c>
      <c r="F32" s="33" t="str">
        <f t="shared" si="20"/>
        <v>＝</v>
      </c>
      <c r="G32" s="25">
        <f t="shared" ca="1" si="20"/>
        <v>35</v>
      </c>
      <c r="H32" s="20" t="str">
        <f t="shared" si="20"/>
        <v/>
      </c>
      <c r="I32" s="26" t="str">
        <f t="shared" si="20"/>
        <v>(</v>
      </c>
      <c r="J32" s="27">
        <f t="shared" si="20"/>
        <v>27</v>
      </c>
      <c r="K32" s="28" t="str">
        <f t="shared" si="20"/>
        <v>)</v>
      </c>
      <c r="L32" s="19" t="str">
        <f t="shared" si="20"/>
        <v/>
      </c>
      <c r="M32" s="20" t="str">
        <f t="shared" ca="1" si="20"/>
        <v>8 × 9</v>
      </c>
      <c r="N32" s="33" t="str">
        <f t="shared" si="20"/>
        <v>＝</v>
      </c>
      <c r="O32" s="25">
        <f t="shared" ca="1" si="20"/>
        <v>72</v>
      </c>
      <c r="P32" s="20" t="str">
        <f t="shared" si="20"/>
        <v/>
      </c>
      <c r="Q32" s="26" t="str">
        <f t="shared" si="20"/>
        <v>(</v>
      </c>
      <c r="R32" s="27">
        <f t="shared" si="20"/>
        <v>45</v>
      </c>
      <c r="S32" s="28" t="str">
        <f t="shared" si="20"/>
        <v>)</v>
      </c>
      <c r="T32" s="19" t="str">
        <f t="shared" si="20"/>
        <v/>
      </c>
      <c r="U32" s="20" t="str">
        <f t="shared" ca="1" si="20"/>
        <v>8 × 3</v>
      </c>
      <c r="V32" s="33" t="str">
        <f t="shared" si="20"/>
        <v>＝</v>
      </c>
      <c r="W32" s="25">
        <f t="shared" ca="1" si="20"/>
        <v>24</v>
      </c>
      <c r="X32" s="20" t="str">
        <f t="shared" si="20"/>
        <v/>
      </c>
      <c r="Y32" s="26" t="str">
        <f t="shared" si="20"/>
        <v>(</v>
      </c>
      <c r="Z32" s="27">
        <f t="shared" si="20"/>
        <v>63</v>
      </c>
      <c r="AA32" s="28" t="str">
        <f t="shared" si="20"/>
        <v>)</v>
      </c>
      <c r="AB32" s="19" t="str">
        <f t="shared" si="20"/>
        <v/>
      </c>
      <c r="AC32" s="20" t="str">
        <f t="shared" ca="1" si="20"/>
        <v>9 × 1</v>
      </c>
      <c r="AD32" s="33" t="str">
        <f t="shared" si="20"/>
        <v>＝</v>
      </c>
      <c r="AE32" s="25">
        <f t="shared" ca="1" si="20"/>
        <v>9</v>
      </c>
      <c r="AF32" s="20" t="str">
        <f t="shared" si="20"/>
        <v/>
      </c>
      <c r="AQ32" s="20">
        <f t="shared" ca="1" si="0"/>
        <v>35.501638138099793</v>
      </c>
      <c r="AR32" s="20">
        <f t="shared" ca="1" si="1"/>
        <v>46</v>
      </c>
      <c r="AS32" s="20">
        <f t="shared" si="12"/>
        <v>5</v>
      </c>
      <c r="AT32" s="20" t="s">
        <v>113</v>
      </c>
      <c r="AU32" s="20">
        <v>5</v>
      </c>
      <c r="AW32" s="20" t="str">
        <f t="shared" si="2"/>
        <v>5 × 5</v>
      </c>
      <c r="AX32" s="20">
        <f t="shared" si="3"/>
        <v>25</v>
      </c>
    </row>
    <row r="33" spans="1:50" ht="37" customHeight="1" x14ac:dyDescent="0.3">
      <c r="A33" s="26" t="str">
        <f t="shared" si="20"/>
        <v>(</v>
      </c>
      <c r="B33" s="27">
        <f t="shared" si="20"/>
        <v>10</v>
      </c>
      <c r="C33" s="28" t="str">
        <f t="shared" si="20"/>
        <v>)</v>
      </c>
      <c r="D33" s="19" t="str">
        <f t="shared" si="20"/>
        <v/>
      </c>
      <c r="E33" s="20" t="str">
        <f t="shared" ca="1" si="20"/>
        <v>9 × 6</v>
      </c>
      <c r="F33" s="33" t="str">
        <f t="shared" si="20"/>
        <v>＝</v>
      </c>
      <c r="G33" s="25">
        <f t="shared" ca="1" si="20"/>
        <v>54</v>
      </c>
      <c r="H33" s="20" t="str">
        <f t="shared" si="20"/>
        <v/>
      </c>
      <c r="I33" s="26" t="str">
        <f t="shared" si="20"/>
        <v>(</v>
      </c>
      <c r="J33" s="27">
        <f t="shared" si="20"/>
        <v>28</v>
      </c>
      <c r="K33" s="28" t="str">
        <f t="shared" si="20"/>
        <v>)</v>
      </c>
      <c r="L33" s="19" t="str">
        <f t="shared" si="20"/>
        <v/>
      </c>
      <c r="M33" s="20" t="str">
        <f t="shared" ca="1" si="20"/>
        <v>3 × 1</v>
      </c>
      <c r="N33" s="33" t="str">
        <f t="shared" si="20"/>
        <v>＝</v>
      </c>
      <c r="O33" s="25">
        <f t="shared" ca="1" si="20"/>
        <v>3</v>
      </c>
      <c r="P33" s="20" t="str">
        <f t="shared" si="20"/>
        <v/>
      </c>
      <c r="Q33" s="26" t="str">
        <f t="shared" si="20"/>
        <v>(</v>
      </c>
      <c r="R33" s="27">
        <f t="shared" si="20"/>
        <v>46</v>
      </c>
      <c r="S33" s="28" t="str">
        <f t="shared" si="20"/>
        <v>)</v>
      </c>
      <c r="T33" s="19" t="str">
        <f t="shared" si="20"/>
        <v/>
      </c>
      <c r="U33" s="20" t="str">
        <f t="shared" ca="1" si="20"/>
        <v>5 × 5</v>
      </c>
      <c r="V33" s="33" t="str">
        <f t="shared" si="20"/>
        <v>＝</v>
      </c>
      <c r="W33" s="25">
        <f t="shared" ca="1" si="20"/>
        <v>25</v>
      </c>
      <c r="X33" s="20" t="str">
        <f t="shared" si="20"/>
        <v/>
      </c>
      <c r="Y33" s="26" t="str">
        <f t="shared" si="20"/>
        <v>(</v>
      </c>
      <c r="Z33" s="27">
        <f t="shared" si="20"/>
        <v>64</v>
      </c>
      <c r="AA33" s="28" t="str">
        <f t="shared" si="20"/>
        <v>)</v>
      </c>
      <c r="AB33" s="19" t="str">
        <f t="shared" si="20"/>
        <v/>
      </c>
      <c r="AC33" s="20" t="str">
        <f t="shared" ca="1" si="20"/>
        <v>7 × 7</v>
      </c>
      <c r="AD33" s="33" t="str">
        <f t="shared" si="20"/>
        <v>＝</v>
      </c>
      <c r="AE33" s="25">
        <f t="shared" ca="1" si="20"/>
        <v>49</v>
      </c>
      <c r="AF33" s="20" t="str">
        <f t="shared" si="20"/>
        <v/>
      </c>
      <c r="AQ33" s="20">
        <f t="shared" ca="1" si="0"/>
        <v>22.121590544406789</v>
      </c>
      <c r="AR33" s="20">
        <f t="shared" ca="1" si="1"/>
        <v>59</v>
      </c>
      <c r="AS33" s="20">
        <f t="shared" si="12"/>
        <v>5</v>
      </c>
      <c r="AT33" s="20" t="s">
        <v>113</v>
      </c>
      <c r="AU33" s="20">
        <v>6</v>
      </c>
      <c r="AW33" s="20" t="str">
        <f t="shared" si="2"/>
        <v>5 × 6</v>
      </c>
      <c r="AX33" s="20">
        <f t="shared" si="3"/>
        <v>30</v>
      </c>
    </row>
    <row r="34" spans="1:50" ht="37" customHeight="1" x14ac:dyDescent="0.3">
      <c r="A34" s="26" t="str">
        <f t="shared" si="20"/>
        <v>(</v>
      </c>
      <c r="B34" s="27">
        <f t="shared" si="20"/>
        <v>11</v>
      </c>
      <c r="C34" s="28" t="str">
        <f t="shared" si="20"/>
        <v>)</v>
      </c>
      <c r="D34" s="19" t="str">
        <f t="shared" si="20"/>
        <v/>
      </c>
      <c r="E34" s="20" t="str">
        <f t="shared" ca="1" si="20"/>
        <v>2 × 3</v>
      </c>
      <c r="F34" s="33" t="str">
        <f t="shared" si="20"/>
        <v>＝</v>
      </c>
      <c r="G34" s="25">
        <f t="shared" ca="1" si="20"/>
        <v>6</v>
      </c>
      <c r="H34" s="20" t="str">
        <f t="shared" si="20"/>
        <v/>
      </c>
      <c r="I34" s="26" t="str">
        <f t="shared" si="20"/>
        <v>(</v>
      </c>
      <c r="J34" s="27">
        <f t="shared" si="20"/>
        <v>29</v>
      </c>
      <c r="K34" s="28" t="str">
        <f t="shared" si="20"/>
        <v>)</v>
      </c>
      <c r="L34" s="19" t="str">
        <f t="shared" si="20"/>
        <v/>
      </c>
      <c r="M34" s="20" t="str">
        <f t="shared" ca="1" si="20"/>
        <v>5 × 1</v>
      </c>
      <c r="N34" s="33" t="str">
        <f t="shared" si="20"/>
        <v>＝</v>
      </c>
      <c r="O34" s="25">
        <f t="shared" ca="1" si="20"/>
        <v>5</v>
      </c>
      <c r="P34" s="20" t="str">
        <f t="shared" si="20"/>
        <v/>
      </c>
      <c r="Q34" s="26" t="str">
        <f t="shared" si="20"/>
        <v>(</v>
      </c>
      <c r="R34" s="27">
        <f t="shared" si="20"/>
        <v>47</v>
      </c>
      <c r="S34" s="28" t="str">
        <f t="shared" si="20"/>
        <v>)</v>
      </c>
      <c r="T34" s="19" t="str">
        <f t="shared" si="20"/>
        <v/>
      </c>
      <c r="U34" s="20" t="str">
        <f t="shared" ca="1" si="20"/>
        <v>8 × 8</v>
      </c>
      <c r="V34" s="33" t="str">
        <f t="shared" si="20"/>
        <v>＝</v>
      </c>
      <c r="W34" s="25">
        <f t="shared" ca="1" si="20"/>
        <v>64</v>
      </c>
      <c r="X34" s="20" t="str">
        <f t="shared" si="20"/>
        <v/>
      </c>
      <c r="Y34" s="26" t="str">
        <f t="shared" si="20"/>
        <v>(</v>
      </c>
      <c r="Z34" s="27">
        <f t="shared" si="20"/>
        <v>65</v>
      </c>
      <c r="AA34" s="28" t="str">
        <f t="shared" si="20"/>
        <v>)</v>
      </c>
      <c r="AB34" s="19" t="str">
        <f t="shared" si="20"/>
        <v/>
      </c>
      <c r="AC34" s="20" t="str">
        <f t="shared" ca="1" si="20"/>
        <v>4 × 4</v>
      </c>
      <c r="AD34" s="33" t="str">
        <f t="shared" si="20"/>
        <v>＝</v>
      </c>
      <c r="AE34" s="25">
        <f t="shared" ca="1" si="20"/>
        <v>16</v>
      </c>
      <c r="AF34" s="20" t="str">
        <f t="shared" si="20"/>
        <v/>
      </c>
      <c r="AQ34" s="20">
        <f t="shared" ca="1" si="0"/>
        <v>92.086461331283374</v>
      </c>
      <c r="AR34" s="20">
        <f t="shared" ca="1" si="1"/>
        <v>9</v>
      </c>
      <c r="AS34" s="20">
        <f t="shared" si="12"/>
        <v>5</v>
      </c>
      <c r="AT34" s="20" t="s">
        <v>113</v>
      </c>
      <c r="AU34" s="20">
        <v>7</v>
      </c>
      <c r="AW34" s="20" t="str">
        <f t="shared" si="2"/>
        <v>5 × 7</v>
      </c>
      <c r="AX34" s="20">
        <f t="shared" si="3"/>
        <v>35</v>
      </c>
    </row>
    <row r="35" spans="1:50" ht="37" customHeight="1" x14ac:dyDescent="0.3">
      <c r="A35" s="26" t="str">
        <f t="shared" si="20"/>
        <v>(</v>
      </c>
      <c r="B35" s="27">
        <f t="shared" si="20"/>
        <v>12</v>
      </c>
      <c r="C35" s="28" t="str">
        <f t="shared" si="20"/>
        <v>)</v>
      </c>
      <c r="D35" s="19" t="str">
        <f t="shared" si="20"/>
        <v/>
      </c>
      <c r="E35" s="20" t="str">
        <f t="shared" ca="1" si="20"/>
        <v>6 × 5</v>
      </c>
      <c r="F35" s="33" t="str">
        <f t="shared" si="20"/>
        <v>＝</v>
      </c>
      <c r="G35" s="25">
        <f t="shared" ca="1" si="20"/>
        <v>30</v>
      </c>
      <c r="H35" s="20" t="str">
        <f t="shared" si="20"/>
        <v/>
      </c>
      <c r="I35" s="26" t="str">
        <f t="shared" si="20"/>
        <v>(</v>
      </c>
      <c r="J35" s="27">
        <f t="shared" si="20"/>
        <v>30</v>
      </c>
      <c r="K35" s="28" t="str">
        <f t="shared" si="20"/>
        <v>)</v>
      </c>
      <c r="L35" s="19" t="str">
        <f t="shared" si="20"/>
        <v/>
      </c>
      <c r="M35" s="20" t="str">
        <f t="shared" ca="1" si="20"/>
        <v>3 × 7</v>
      </c>
      <c r="N35" s="33" t="str">
        <f t="shared" si="20"/>
        <v>＝</v>
      </c>
      <c r="O35" s="25">
        <f t="shared" ca="1" si="20"/>
        <v>21</v>
      </c>
      <c r="P35" s="20" t="str">
        <f t="shared" si="20"/>
        <v/>
      </c>
      <c r="Q35" s="26" t="str">
        <f t="shared" si="20"/>
        <v>(</v>
      </c>
      <c r="R35" s="27">
        <f t="shared" si="20"/>
        <v>48</v>
      </c>
      <c r="S35" s="28" t="str">
        <f t="shared" si="20"/>
        <v>)</v>
      </c>
      <c r="T35" s="19" t="str">
        <f t="shared" si="20"/>
        <v/>
      </c>
      <c r="U35" s="20" t="str">
        <f t="shared" ca="1" si="20"/>
        <v>6 × 9</v>
      </c>
      <c r="V35" s="33" t="str">
        <f t="shared" si="20"/>
        <v>＝</v>
      </c>
      <c r="W35" s="25">
        <f t="shared" ca="1" si="20"/>
        <v>54</v>
      </c>
      <c r="X35" s="20" t="str">
        <f t="shared" si="20"/>
        <v/>
      </c>
      <c r="Y35" s="26" t="str">
        <f t="shared" si="20"/>
        <v>(</v>
      </c>
      <c r="Z35" s="27">
        <f t="shared" si="20"/>
        <v>66</v>
      </c>
      <c r="AA35" s="28" t="str">
        <f t="shared" si="20"/>
        <v>)</v>
      </c>
      <c r="AB35" s="19" t="str">
        <f t="shared" si="20"/>
        <v/>
      </c>
      <c r="AC35" s="20" t="str">
        <f t="shared" ca="1" si="20"/>
        <v>9 × 3</v>
      </c>
      <c r="AD35" s="33" t="str">
        <f t="shared" si="20"/>
        <v>＝</v>
      </c>
      <c r="AE35" s="25">
        <f t="shared" ca="1" si="20"/>
        <v>27</v>
      </c>
      <c r="AF35" s="20" t="str">
        <f t="shared" si="20"/>
        <v/>
      </c>
      <c r="AQ35" s="20">
        <f t="shared" ca="1" si="0"/>
        <v>50.958782933949145</v>
      </c>
      <c r="AR35" s="20">
        <f t="shared" ca="1" si="1"/>
        <v>34</v>
      </c>
      <c r="AS35" s="20">
        <f t="shared" si="12"/>
        <v>5</v>
      </c>
      <c r="AT35" s="20" t="s">
        <v>113</v>
      </c>
      <c r="AU35" s="20">
        <v>8</v>
      </c>
      <c r="AW35" s="20" t="str">
        <f t="shared" si="2"/>
        <v>5 × 8</v>
      </c>
      <c r="AX35" s="20">
        <f t="shared" si="3"/>
        <v>40</v>
      </c>
    </row>
    <row r="36" spans="1:50" ht="37" customHeight="1" x14ac:dyDescent="0.3">
      <c r="A36" s="26" t="str">
        <f t="shared" si="20"/>
        <v>(</v>
      </c>
      <c r="B36" s="27">
        <f t="shared" si="20"/>
        <v>13</v>
      </c>
      <c r="C36" s="28" t="str">
        <f t="shared" si="20"/>
        <v>)</v>
      </c>
      <c r="D36" s="19" t="str">
        <f t="shared" si="20"/>
        <v/>
      </c>
      <c r="E36" s="20" t="str">
        <f t="shared" ca="1" si="20"/>
        <v>2 × 9</v>
      </c>
      <c r="F36" s="33" t="str">
        <f t="shared" si="20"/>
        <v>＝</v>
      </c>
      <c r="G36" s="25">
        <f t="shared" ca="1" si="20"/>
        <v>18</v>
      </c>
      <c r="H36" s="20" t="str">
        <f t="shared" si="20"/>
        <v/>
      </c>
      <c r="I36" s="26" t="str">
        <f t="shared" si="20"/>
        <v>(</v>
      </c>
      <c r="J36" s="27">
        <f t="shared" si="20"/>
        <v>31</v>
      </c>
      <c r="K36" s="28" t="str">
        <f t="shared" si="20"/>
        <v>)</v>
      </c>
      <c r="L36" s="19" t="str">
        <f t="shared" si="20"/>
        <v/>
      </c>
      <c r="M36" s="20" t="str">
        <f t="shared" ca="1" si="20"/>
        <v>4 × 2</v>
      </c>
      <c r="N36" s="33" t="str">
        <f t="shared" si="20"/>
        <v>＝</v>
      </c>
      <c r="O36" s="25">
        <f t="shared" ca="1" si="20"/>
        <v>8</v>
      </c>
      <c r="P36" s="20" t="str">
        <f t="shared" si="20"/>
        <v/>
      </c>
      <c r="Q36" s="26" t="str">
        <f t="shared" si="20"/>
        <v>(</v>
      </c>
      <c r="R36" s="27">
        <f t="shared" si="20"/>
        <v>49</v>
      </c>
      <c r="S36" s="28" t="str">
        <f t="shared" si="20"/>
        <v>)</v>
      </c>
      <c r="T36" s="19" t="str">
        <f t="shared" si="20"/>
        <v/>
      </c>
      <c r="U36" s="20" t="str">
        <f t="shared" ca="1" si="20"/>
        <v>3 × 6</v>
      </c>
      <c r="V36" s="33" t="str">
        <f t="shared" si="20"/>
        <v>＝</v>
      </c>
      <c r="W36" s="25">
        <f t="shared" ca="1" si="20"/>
        <v>18</v>
      </c>
      <c r="X36" s="20" t="str">
        <f t="shared" si="20"/>
        <v/>
      </c>
      <c r="Y36" s="26" t="str">
        <f t="shared" si="20"/>
        <v>(</v>
      </c>
      <c r="Z36" s="27">
        <f t="shared" si="20"/>
        <v>67</v>
      </c>
      <c r="AA36" s="28" t="str">
        <f t="shared" si="20"/>
        <v>)</v>
      </c>
      <c r="AB36" s="19" t="str">
        <f t="shared" si="20"/>
        <v/>
      </c>
      <c r="AC36" s="20" t="str">
        <f t="shared" ca="1" si="20"/>
        <v>3 × 9</v>
      </c>
      <c r="AD36" s="33" t="str">
        <f t="shared" si="20"/>
        <v>＝</v>
      </c>
      <c r="AE36" s="25">
        <f t="shared" ca="1" si="20"/>
        <v>27</v>
      </c>
      <c r="AF36" s="20" t="str">
        <f t="shared" si="20"/>
        <v/>
      </c>
      <c r="AQ36" s="20">
        <f t="shared" ca="1" si="0"/>
        <v>60.906702707657182</v>
      </c>
      <c r="AR36" s="20">
        <f t="shared" ca="1" si="1"/>
        <v>25</v>
      </c>
      <c r="AS36" s="20">
        <f t="shared" si="12"/>
        <v>5</v>
      </c>
      <c r="AT36" s="20" t="s">
        <v>113</v>
      </c>
      <c r="AU36" s="20">
        <v>9</v>
      </c>
      <c r="AW36" s="20" t="str">
        <f t="shared" si="2"/>
        <v>5 × 9</v>
      </c>
      <c r="AX36" s="20">
        <f t="shared" si="3"/>
        <v>45</v>
      </c>
    </row>
    <row r="37" spans="1:50" ht="37" customHeight="1" x14ac:dyDescent="0.3">
      <c r="A37" s="26" t="str">
        <f t="shared" si="20"/>
        <v>(</v>
      </c>
      <c r="B37" s="27">
        <f t="shared" si="20"/>
        <v>14</v>
      </c>
      <c r="C37" s="28" t="str">
        <f t="shared" si="20"/>
        <v>)</v>
      </c>
      <c r="D37" s="19" t="str">
        <f t="shared" si="20"/>
        <v/>
      </c>
      <c r="E37" s="20" t="str">
        <f t="shared" ca="1" si="20"/>
        <v>9 × 9</v>
      </c>
      <c r="F37" s="33" t="str">
        <f t="shared" si="20"/>
        <v>＝</v>
      </c>
      <c r="G37" s="25">
        <f t="shared" ca="1" si="20"/>
        <v>81</v>
      </c>
      <c r="H37" s="20" t="str">
        <f t="shared" si="20"/>
        <v/>
      </c>
      <c r="I37" s="26" t="str">
        <f t="shared" si="20"/>
        <v>(</v>
      </c>
      <c r="J37" s="27">
        <f t="shared" si="20"/>
        <v>32</v>
      </c>
      <c r="K37" s="28" t="str">
        <f t="shared" si="20"/>
        <v>)</v>
      </c>
      <c r="L37" s="19" t="str">
        <f t="shared" si="20"/>
        <v/>
      </c>
      <c r="M37" s="20" t="str">
        <f t="shared" ca="1" si="20"/>
        <v>3 × 2</v>
      </c>
      <c r="N37" s="33" t="str">
        <f t="shared" si="20"/>
        <v>＝</v>
      </c>
      <c r="O37" s="25">
        <f t="shared" ca="1" si="20"/>
        <v>6</v>
      </c>
      <c r="P37" s="20" t="str">
        <f t="shared" si="20"/>
        <v/>
      </c>
      <c r="Q37" s="26" t="str">
        <f t="shared" si="20"/>
        <v>(</v>
      </c>
      <c r="R37" s="27">
        <f t="shared" si="20"/>
        <v>50</v>
      </c>
      <c r="S37" s="28" t="str">
        <f t="shared" si="20"/>
        <v>)</v>
      </c>
      <c r="T37" s="19" t="str">
        <f t="shared" si="20"/>
        <v/>
      </c>
      <c r="U37" s="20" t="str">
        <f t="shared" ca="1" si="20"/>
        <v>9 × 8</v>
      </c>
      <c r="V37" s="33" t="str">
        <f t="shared" si="20"/>
        <v>＝</v>
      </c>
      <c r="W37" s="25">
        <f t="shared" ca="1" si="20"/>
        <v>72</v>
      </c>
      <c r="X37" s="20" t="str">
        <f t="shared" si="20"/>
        <v/>
      </c>
      <c r="Y37" s="26" t="str">
        <f t="shared" si="20"/>
        <v>(</v>
      </c>
      <c r="Z37" s="27">
        <f t="shared" si="20"/>
        <v>68</v>
      </c>
      <c r="AA37" s="28" t="str">
        <f t="shared" si="20"/>
        <v>)</v>
      </c>
      <c r="AB37" s="19" t="str">
        <f t="shared" si="20"/>
        <v/>
      </c>
      <c r="AC37" s="20" t="str">
        <f t="shared" ca="1" si="20"/>
        <v>7 × 1</v>
      </c>
      <c r="AD37" s="33" t="str">
        <f t="shared" si="20"/>
        <v>＝</v>
      </c>
      <c r="AE37" s="25">
        <f t="shared" ca="1" si="20"/>
        <v>7</v>
      </c>
      <c r="AF37" s="20" t="str">
        <f t="shared" si="20"/>
        <v/>
      </c>
      <c r="AQ37" s="20">
        <f t="shared" ca="1" si="0"/>
        <v>61.284744144681703</v>
      </c>
      <c r="AR37" s="20">
        <f t="shared" ca="1" si="1"/>
        <v>23</v>
      </c>
      <c r="AS37" s="20">
        <f>IF($AI$6="","",$AI$6)</f>
        <v>6</v>
      </c>
      <c r="AT37" s="20" t="s">
        <v>113</v>
      </c>
      <c r="AU37" s="20">
        <v>1</v>
      </c>
      <c r="AW37" s="20" t="str">
        <f t="shared" si="2"/>
        <v>6 × 1</v>
      </c>
      <c r="AX37" s="20">
        <f t="shared" si="3"/>
        <v>6</v>
      </c>
    </row>
    <row r="38" spans="1:50" ht="37" customHeight="1" x14ac:dyDescent="0.3">
      <c r="A38" s="26" t="str">
        <f t="shared" si="20"/>
        <v>(</v>
      </c>
      <c r="B38" s="27">
        <f t="shared" si="20"/>
        <v>15</v>
      </c>
      <c r="C38" s="28" t="str">
        <f t="shared" si="20"/>
        <v>)</v>
      </c>
      <c r="D38" s="19" t="str">
        <f t="shared" si="20"/>
        <v/>
      </c>
      <c r="E38" s="20" t="str">
        <f t="shared" ca="1" si="20"/>
        <v>5 × 3</v>
      </c>
      <c r="F38" s="33" t="str">
        <f t="shared" si="20"/>
        <v>＝</v>
      </c>
      <c r="G38" s="25">
        <f t="shared" ca="1" si="20"/>
        <v>15</v>
      </c>
      <c r="H38" s="20" t="str">
        <f t="shared" si="20"/>
        <v/>
      </c>
      <c r="I38" s="26" t="str">
        <f t="shared" si="20"/>
        <v>(</v>
      </c>
      <c r="J38" s="27">
        <f t="shared" si="20"/>
        <v>33</v>
      </c>
      <c r="K38" s="28" t="str">
        <f t="shared" si="20"/>
        <v>)</v>
      </c>
      <c r="L38" s="19" t="str">
        <f t="shared" si="20"/>
        <v/>
      </c>
      <c r="M38" s="20" t="str">
        <f t="shared" ca="1" si="20"/>
        <v>5 × 2</v>
      </c>
      <c r="N38" s="33" t="str">
        <f t="shared" si="20"/>
        <v>＝</v>
      </c>
      <c r="O38" s="25">
        <f t="shared" ca="1" si="20"/>
        <v>10</v>
      </c>
      <c r="P38" s="20" t="str">
        <f t="shared" si="20"/>
        <v/>
      </c>
      <c r="Q38" s="26" t="str">
        <f t="shared" si="20"/>
        <v>(</v>
      </c>
      <c r="R38" s="27">
        <f t="shared" si="20"/>
        <v>51</v>
      </c>
      <c r="S38" s="28" t="str">
        <f t="shared" si="20"/>
        <v>)</v>
      </c>
      <c r="T38" s="19" t="str">
        <f t="shared" si="20"/>
        <v/>
      </c>
      <c r="U38" s="20" t="str">
        <f t="shared" ca="1" si="20"/>
        <v>4 × 1</v>
      </c>
      <c r="V38" s="33" t="str">
        <f t="shared" si="20"/>
        <v>＝</v>
      </c>
      <c r="W38" s="25">
        <f t="shared" ca="1" si="20"/>
        <v>4</v>
      </c>
      <c r="X38" s="20" t="str">
        <f t="shared" si="20"/>
        <v/>
      </c>
      <c r="Y38" s="26" t="str">
        <f t="shared" si="20"/>
        <v>(</v>
      </c>
      <c r="Z38" s="27">
        <f t="shared" si="20"/>
        <v>69</v>
      </c>
      <c r="AA38" s="28" t="str">
        <f t="shared" si="20"/>
        <v>)</v>
      </c>
      <c r="AB38" s="19" t="str">
        <f t="shared" si="20"/>
        <v/>
      </c>
      <c r="AC38" s="20" t="str">
        <f t="shared" ca="1" si="20"/>
        <v>4 × 8</v>
      </c>
      <c r="AD38" s="33" t="str">
        <f t="shared" si="20"/>
        <v>＝</v>
      </c>
      <c r="AE38" s="25">
        <f t="shared" ca="1" si="20"/>
        <v>32</v>
      </c>
      <c r="AF38" s="20" t="str">
        <f>IF(AF17="","",AF17)</f>
        <v/>
      </c>
      <c r="AQ38" s="20">
        <f t="shared" ca="1" si="0"/>
        <v>25.934378394960245</v>
      </c>
      <c r="AR38" s="20">
        <f t="shared" ca="1" si="1"/>
        <v>54</v>
      </c>
      <c r="AS38" s="20">
        <f t="shared" si="12"/>
        <v>6</v>
      </c>
      <c r="AT38" s="20" t="s">
        <v>113</v>
      </c>
      <c r="AU38" s="20">
        <v>2</v>
      </c>
      <c r="AW38" s="20" t="str">
        <f t="shared" si="2"/>
        <v>6 × 2</v>
      </c>
      <c r="AX38" s="20">
        <f t="shared" si="3"/>
        <v>12</v>
      </c>
    </row>
    <row r="39" spans="1:50" ht="37" customHeight="1" x14ac:dyDescent="0.3">
      <c r="A39" s="26" t="str">
        <f t="shared" ref="A39:AF42" si="21">IF(A18="","",A18)</f>
        <v>(</v>
      </c>
      <c r="B39" s="27">
        <f t="shared" si="21"/>
        <v>16</v>
      </c>
      <c r="C39" s="28" t="str">
        <f t="shared" si="21"/>
        <v>)</v>
      </c>
      <c r="D39" s="19" t="str">
        <f t="shared" si="21"/>
        <v/>
      </c>
      <c r="E39" s="20" t="str">
        <f t="shared" ca="1" si="21"/>
        <v>2 × 5</v>
      </c>
      <c r="F39" s="33" t="str">
        <f t="shared" si="21"/>
        <v>＝</v>
      </c>
      <c r="G39" s="25">
        <f t="shared" ca="1" si="21"/>
        <v>10</v>
      </c>
      <c r="H39" s="20" t="str">
        <f t="shared" si="21"/>
        <v/>
      </c>
      <c r="I39" s="26" t="str">
        <f t="shared" si="21"/>
        <v>(</v>
      </c>
      <c r="J39" s="27">
        <f t="shared" si="21"/>
        <v>34</v>
      </c>
      <c r="K39" s="28" t="str">
        <f t="shared" si="21"/>
        <v>)</v>
      </c>
      <c r="L39" s="19" t="str">
        <f t="shared" si="21"/>
        <v/>
      </c>
      <c r="M39" s="20" t="str">
        <f t="shared" ca="1" si="21"/>
        <v>5 × 8</v>
      </c>
      <c r="N39" s="33" t="str">
        <f t="shared" si="21"/>
        <v>＝</v>
      </c>
      <c r="O39" s="25">
        <f t="shared" ca="1" si="21"/>
        <v>40</v>
      </c>
      <c r="P39" s="20" t="str">
        <f t="shared" si="21"/>
        <v/>
      </c>
      <c r="Q39" s="26" t="str">
        <f t="shared" si="21"/>
        <v>(</v>
      </c>
      <c r="R39" s="27">
        <f t="shared" si="21"/>
        <v>52</v>
      </c>
      <c r="S39" s="28" t="str">
        <f t="shared" si="21"/>
        <v>)</v>
      </c>
      <c r="T39" s="19" t="str">
        <f t="shared" si="21"/>
        <v/>
      </c>
      <c r="U39" s="20" t="str">
        <f t="shared" ca="1" si="21"/>
        <v>2 × 1</v>
      </c>
      <c r="V39" s="33" t="str">
        <f t="shared" si="21"/>
        <v>＝</v>
      </c>
      <c r="W39" s="25">
        <f t="shared" ca="1" si="21"/>
        <v>2</v>
      </c>
      <c r="X39" s="20" t="str">
        <f t="shared" si="21"/>
        <v/>
      </c>
      <c r="Y39" s="26" t="str">
        <f t="shared" si="21"/>
        <v>(</v>
      </c>
      <c r="Z39" s="27">
        <f t="shared" si="21"/>
        <v>70</v>
      </c>
      <c r="AA39" s="28" t="str">
        <f t="shared" si="21"/>
        <v>)</v>
      </c>
      <c r="AB39" s="19" t="str">
        <f t="shared" si="21"/>
        <v/>
      </c>
      <c r="AC39" s="20" t="str">
        <f t="shared" ca="1" si="21"/>
        <v>8 × 2</v>
      </c>
      <c r="AD39" s="33" t="str">
        <f t="shared" si="21"/>
        <v>＝</v>
      </c>
      <c r="AE39" s="25">
        <f t="shared" ca="1" si="21"/>
        <v>16</v>
      </c>
      <c r="AF39" s="20" t="str">
        <f t="shared" si="21"/>
        <v/>
      </c>
      <c r="AQ39" s="20">
        <f t="shared" ca="1" si="0"/>
        <v>99.29447108940353</v>
      </c>
      <c r="AR39" s="20">
        <f t="shared" ca="1" si="1"/>
        <v>1</v>
      </c>
      <c r="AS39" s="20">
        <f t="shared" si="12"/>
        <v>6</v>
      </c>
      <c r="AT39" s="20" t="s">
        <v>113</v>
      </c>
      <c r="AU39" s="20">
        <v>3</v>
      </c>
      <c r="AW39" s="20" t="str">
        <f t="shared" si="2"/>
        <v>6 × 3</v>
      </c>
      <c r="AX39" s="20">
        <f t="shared" si="3"/>
        <v>18</v>
      </c>
    </row>
    <row r="40" spans="1:50" ht="37" customHeight="1" x14ac:dyDescent="0.3">
      <c r="A40" s="26" t="str">
        <f t="shared" si="21"/>
        <v>(</v>
      </c>
      <c r="B40" s="27">
        <f t="shared" si="21"/>
        <v>17</v>
      </c>
      <c r="C40" s="28" t="str">
        <f t="shared" si="21"/>
        <v>)</v>
      </c>
      <c r="D40" s="19" t="str">
        <f t="shared" si="21"/>
        <v/>
      </c>
      <c r="E40" s="20" t="str">
        <f t="shared" ca="1" si="21"/>
        <v>4 × 3</v>
      </c>
      <c r="F40" s="33" t="str">
        <f t="shared" si="21"/>
        <v>＝</v>
      </c>
      <c r="G40" s="25">
        <f t="shared" ca="1" si="21"/>
        <v>12</v>
      </c>
      <c r="H40" s="20" t="str">
        <f t="shared" si="21"/>
        <v/>
      </c>
      <c r="I40" s="26" t="str">
        <f t="shared" si="21"/>
        <v>(</v>
      </c>
      <c r="J40" s="27">
        <f t="shared" si="21"/>
        <v>35</v>
      </c>
      <c r="K40" s="28" t="str">
        <f t="shared" si="21"/>
        <v>)</v>
      </c>
      <c r="L40" s="19" t="str">
        <f t="shared" si="21"/>
        <v/>
      </c>
      <c r="M40" s="20" t="str">
        <f t="shared" ca="1" si="21"/>
        <v>8 × 4</v>
      </c>
      <c r="N40" s="33" t="str">
        <f t="shared" si="21"/>
        <v>＝</v>
      </c>
      <c r="O40" s="25">
        <f t="shared" ca="1" si="21"/>
        <v>32</v>
      </c>
      <c r="P40" s="20" t="str">
        <f t="shared" si="21"/>
        <v/>
      </c>
      <c r="Q40" s="26" t="str">
        <f t="shared" si="21"/>
        <v>(</v>
      </c>
      <c r="R40" s="27">
        <f t="shared" si="21"/>
        <v>53</v>
      </c>
      <c r="S40" s="28" t="str">
        <f t="shared" si="21"/>
        <v>)</v>
      </c>
      <c r="T40" s="19" t="str">
        <f t="shared" si="21"/>
        <v/>
      </c>
      <c r="U40" s="20" t="str">
        <f t="shared" ca="1" si="21"/>
        <v>4 × 6</v>
      </c>
      <c r="V40" s="33" t="str">
        <f t="shared" si="21"/>
        <v>＝</v>
      </c>
      <c r="W40" s="25">
        <f t="shared" ca="1" si="21"/>
        <v>24</v>
      </c>
      <c r="X40" s="20" t="str">
        <f t="shared" si="21"/>
        <v/>
      </c>
      <c r="Y40" s="26" t="str">
        <f t="shared" si="21"/>
        <v>(</v>
      </c>
      <c r="Z40" s="27">
        <f t="shared" si="21"/>
        <v>71</v>
      </c>
      <c r="AA40" s="28" t="str">
        <f t="shared" si="21"/>
        <v>)</v>
      </c>
      <c r="AB40" s="19" t="str">
        <f t="shared" si="21"/>
        <v/>
      </c>
      <c r="AC40" s="20" t="str">
        <f t="shared" ca="1" si="21"/>
        <v>4 × 7</v>
      </c>
      <c r="AD40" s="33" t="str">
        <f t="shared" si="21"/>
        <v>＝</v>
      </c>
      <c r="AE40" s="25">
        <f t="shared" ca="1" si="21"/>
        <v>28</v>
      </c>
      <c r="AF40" s="20" t="str">
        <f t="shared" si="21"/>
        <v/>
      </c>
      <c r="AQ40" s="20">
        <f t="shared" ca="1" si="0"/>
        <v>44.55208787109062</v>
      </c>
      <c r="AR40" s="20">
        <f t="shared" ca="1" si="1"/>
        <v>38</v>
      </c>
      <c r="AS40" s="20">
        <f t="shared" si="12"/>
        <v>6</v>
      </c>
      <c r="AT40" s="20" t="s">
        <v>113</v>
      </c>
      <c r="AU40" s="20">
        <v>4</v>
      </c>
      <c r="AW40" s="20" t="str">
        <f t="shared" si="2"/>
        <v>6 × 4</v>
      </c>
      <c r="AX40" s="20">
        <f t="shared" si="3"/>
        <v>24</v>
      </c>
    </row>
    <row r="41" spans="1:50" ht="37" customHeight="1" x14ac:dyDescent="0.3">
      <c r="A41" s="26" t="str">
        <f t="shared" si="21"/>
        <v>(</v>
      </c>
      <c r="B41" s="27">
        <f t="shared" si="21"/>
        <v>18</v>
      </c>
      <c r="C41" s="28" t="str">
        <f t="shared" si="21"/>
        <v>)</v>
      </c>
      <c r="D41" s="19" t="str">
        <f t="shared" si="21"/>
        <v/>
      </c>
      <c r="E41" s="20" t="str">
        <f t="shared" ca="1" si="21"/>
        <v>2 × 2</v>
      </c>
      <c r="F41" s="33" t="str">
        <f t="shared" si="21"/>
        <v>＝</v>
      </c>
      <c r="G41" s="25">
        <f t="shared" ca="1" si="21"/>
        <v>4</v>
      </c>
      <c r="H41" s="20" t="str">
        <f t="shared" si="21"/>
        <v/>
      </c>
      <c r="I41" s="26" t="str">
        <f t="shared" si="21"/>
        <v>(</v>
      </c>
      <c r="J41" s="27">
        <f t="shared" si="21"/>
        <v>36</v>
      </c>
      <c r="K41" s="28" t="str">
        <f t="shared" si="21"/>
        <v>)</v>
      </c>
      <c r="L41" s="19" t="str">
        <f t="shared" si="21"/>
        <v/>
      </c>
      <c r="M41" s="20" t="str">
        <f t="shared" ca="1" si="21"/>
        <v>7 × 8</v>
      </c>
      <c r="N41" s="33" t="str">
        <f t="shared" si="21"/>
        <v>＝</v>
      </c>
      <c r="O41" s="25">
        <f t="shared" ca="1" si="21"/>
        <v>56</v>
      </c>
      <c r="P41" s="20" t="str">
        <f t="shared" si="21"/>
        <v/>
      </c>
      <c r="Q41" s="26" t="str">
        <f t="shared" si="21"/>
        <v>(</v>
      </c>
      <c r="R41" s="27">
        <f t="shared" si="21"/>
        <v>54</v>
      </c>
      <c r="S41" s="28" t="str">
        <f t="shared" si="21"/>
        <v>)</v>
      </c>
      <c r="T41" s="19" t="str">
        <f t="shared" si="21"/>
        <v/>
      </c>
      <c r="U41" s="20" t="str">
        <f t="shared" ca="1" si="21"/>
        <v>6 × 2</v>
      </c>
      <c r="V41" s="33" t="str">
        <f t="shared" si="21"/>
        <v>＝</v>
      </c>
      <c r="W41" s="25">
        <f t="shared" ca="1" si="21"/>
        <v>12</v>
      </c>
      <c r="X41" s="20" t="str">
        <f t="shared" si="21"/>
        <v/>
      </c>
      <c r="Y41" s="26" t="str">
        <f t="shared" si="21"/>
        <v>(</v>
      </c>
      <c r="Z41" s="27">
        <f t="shared" si="21"/>
        <v>72</v>
      </c>
      <c r="AA41" s="28" t="str">
        <f t="shared" si="21"/>
        <v>)</v>
      </c>
      <c r="AB41" s="19" t="str">
        <f t="shared" si="21"/>
        <v/>
      </c>
      <c r="AC41" s="20" t="str">
        <f t="shared" ca="1" si="21"/>
        <v>7 × 3</v>
      </c>
      <c r="AD41" s="33" t="str">
        <f t="shared" si="21"/>
        <v>＝</v>
      </c>
      <c r="AE41" s="25">
        <f t="shared" ca="1" si="21"/>
        <v>21</v>
      </c>
      <c r="AF41" s="20" t="str">
        <f t="shared" si="21"/>
        <v/>
      </c>
      <c r="AQ41" s="20">
        <f t="shared" ca="1" si="0"/>
        <v>87.751841102912195</v>
      </c>
      <c r="AR41" s="20">
        <f t="shared" ca="1" si="1"/>
        <v>12</v>
      </c>
      <c r="AS41" s="20">
        <f t="shared" si="12"/>
        <v>6</v>
      </c>
      <c r="AT41" s="20" t="s">
        <v>113</v>
      </c>
      <c r="AU41" s="20">
        <v>5</v>
      </c>
      <c r="AW41" s="20" t="str">
        <f t="shared" si="2"/>
        <v>6 × 5</v>
      </c>
      <c r="AX41" s="20">
        <f t="shared" si="3"/>
        <v>30</v>
      </c>
    </row>
    <row r="42" spans="1:50" ht="37" customHeight="1" x14ac:dyDescent="0.3">
      <c r="A42" s="17" t="str">
        <f t="shared" si="21"/>
        <v/>
      </c>
      <c r="B42" s="22" t="str">
        <f t="shared" si="21"/>
        <v/>
      </c>
      <c r="C42" s="19" t="str">
        <f t="shared" si="21"/>
        <v/>
      </c>
      <c r="D42" s="19" t="str">
        <f t="shared" si="21"/>
        <v/>
      </c>
      <c r="E42" s="20" t="str">
        <f t="shared" si="21"/>
        <v/>
      </c>
      <c r="F42" s="20" t="str">
        <f t="shared" si="21"/>
        <v/>
      </c>
      <c r="G42" s="20" t="str">
        <f t="shared" si="21"/>
        <v/>
      </c>
      <c r="H42" s="20" t="str">
        <f t="shared" si="21"/>
        <v/>
      </c>
      <c r="I42" s="20" t="str">
        <f t="shared" si="21"/>
        <v/>
      </c>
      <c r="J42" s="20" t="str">
        <f t="shared" si="21"/>
        <v/>
      </c>
      <c r="K42" s="20" t="str">
        <f t="shared" si="21"/>
        <v/>
      </c>
      <c r="L42" s="20" t="str">
        <f t="shared" si="21"/>
        <v/>
      </c>
      <c r="M42" s="20" t="str">
        <f t="shared" si="21"/>
        <v/>
      </c>
      <c r="N42" s="20" t="str">
        <f t="shared" si="21"/>
        <v/>
      </c>
      <c r="O42" s="20" t="str">
        <f t="shared" si="21"/>
        <v/>
      </c>
      <c r="P42" s="20" t="str">
        <f t="shared" si="21"/>
        <v/>
      </c>
      <c r="Q42" s="17" t="str">
        <f t="shared" si="21"/>
        <v/>
      </c>
      <c r="R42" s="22" t="str">
        <f t="shared" si="21"/>
        <v/>
      </c>
      <c r="S42" s="19" t="str">
        <f t="shared" si="21"/>
        <v/>
      </c>
      <c r="T42" s="19" t="str">
        <f t="shared" si="21"/>
        <v/>
      </c>
      <c r="U42" s="20" t="str">
        <f t="shared" si="21"/>
        <v/>
      </c>
      <c r="V42" s="20" t="str">
        <f t="shared" si="21"/>
        <v/>
      </c>
      <c r="W42" s="20" t="str">
        <f t="shared" si="21"/>
        <v/>
      </c>
      <c r="X42" s="20" t="str">
        <f t="shared" si="21"/>
        <v/>
      </c>
      <c r="Y42" s="20" t="str">
        <f t="shared" si="21"/>
        <v/>
      </c>
      <c r="Z42" s="20" t="str">
        <f t="shared" si="21"/>
        <v/>
      </c>
      <c r="AA42" s="20" t="str">
        <f t="shared" si="21"/>
        <v/>
      </c>
      <c r="AB42" s="20" t="str">
        <f t="shared" si="21"/>
        <v/>
      </c>
      <c r="AC42" s="20" t="str">
        <f t="shared" si="21"/>
        <v/>
      </c>
      <c r="AD42" s="20" t="str">
        <f t="shared" si="21"/>
        <v/>
      </c>
      <c r="AE42" s="20" t="str">
        <f t="shared" si="21"/>
        <v/>
      </c>
      <c r="AF42" s="20" t="str">
        <f t="shared" si="21"/>
        <v/>
      </c>
      <c r="AQ42" s="20">
        <f t="shared" ca="1" si="0"/>
        <v>24.257700817105821</v>
      </c>
      <c r="AR42" s="20">
        <f t="shared" ca="1" si="1"/>
        <v>58</v>
      </c>
      <c r="AS42" s="20">
        <f t="shared" si="12"/>
        <v>6</v>
      </c>
      <c r="AT42" s="20" t="s">
        <v>113</v>
      </c>
      <c r="AU42" s="20">
        <v>6</v>
      </c>
      <c r="AW42" s="20" t="str">
        <f t="shared" si="2"/>
        <v>6 × 6</v>
      </c>
      <c r="AX42" s="20">
        <f t="shared" si="3"/>
        <v>36</v>
      </c>
    </row>
    <row r="43" spans="1:50" ht="37" customHeight="1" x14ac:dyDescent="0.3">
      <c r="AQ43" s="20">
        <f t="shared" ca="1" si="0"/>
        <v>40.059362689223441</v>
      </c>
      <c r="AR43" s="20">
        <f t="shared" ca="1" si="1"/>
        <v>43</v>
      </c>
      <c r="AS43" s="20">
        <f t="shared" si="12"/>
        <v>6</v>
      </c>
      <c r="AT43" s="20" t="s">
        <v>113</v>
      </c>
      <c r="AU43" s="20">
        <v>7</v>
      </c>
      <c r="AW43" s="20" t="str">
        <f t="shared" si="2"/>
        <v>6 × 7</v>
      </c>
      <c r="AX43" s="20">
        <f t="shared" si="3"/>
        <v>42</v>
      </c>
    </row>
    <row r="44" spans="1:50" ht="37" customHeight="1" x14ac:dyDescent="0.3">
      <c r="AQ44" s="20">
        <f t="shared" ca="1" si="0"/>
        <v>65.247137039564677</v>
      </c>
      <c r="AR44" s="20">
        <f t="shared" ca="1" si="1"/>
        <v>20</v>
      </c>
      <c r="AS44" s="20">
        <f t="shared" si="12"/>
        <v>6</v>
      </c>
      <c r="AT44" s="20" t="s">
        <v>113</v>
      </c>
      <c r="AU44" s="20">
        <v>8</v>
      </c>
      <c r="AW44" s="20" t="str">
        <f t="shared" si="2"/>
        <v>6 × 8</v>
      </c>
      <c r="AX44" s="20">
        <f t="shared" si="3"/>
        <v>48</v>
      </c>
    </row>
    <row r="45" spans="1:50" ht="37" customHeight="1" x14ac:dyDescent="0.3">
      <c r="AQ45" s="20">
        <f t="shared" ca="1" si="0"/>
        <v>31.488104565161301</v>
      </c>
      <c r="AR45" s="20">
        <f t="shared" ca="1" si="1"/>
        <v>48</v>
      </c>
      <c r="AS45" s="20">
        <f t="shared" si="12"/>
        <v>6</v>
      </c>
      <c r="AT45" s="20" t="s">
        <v>113</v>
      </c>
      <c r="AU45" s="20">
        <v>9</v>
      </c>
      <c r="AW45" s="20" t="str">
        <f t="shared" si="2"/>
        <v>6 × 9</v>
      </c>
      <c r="AX45" s="20">
        <f t="shared" si="3"/>
        <v>54</v>
      </c>
    </row>
    <row r="46" spans="1:50" ht="37" customHeight="1" x14ac:dyDescent="0.3">
      <c r="AQ46" s="20">
        <f t="shared" ca="1" si="0"/>
        <v>9.8202656654765246</v>
      </c>
      <c r="AR46" s="20">
        <f t="shared" ca="1" si="1"/>
        <v>68</v>
      </c>
      <c r="AS46" s="20">
        <f>IF($AI$7="","",$AI$7)</f>
        <v>7</v>
      </c>
      <c r="AT46" s="20" t="s">
        <v>113</v>
      </c>
      <c r="AU46" s="20">
        <v>1</v>
      </c>
      <c r="AW46" s="20" t="str">
        <f t="shared" si="2"/>
        <v>7 × 1</v>
      </c>
      <c r="AX46" s="20">
        <f t="shared" si="3"/>
        <v>7</v>
      </c>
    </row>
    <row r="47" spans="1:50" ht="37" customHeight="1" x14ac:dyDescent="0.3">
      <c r="AQ47" s="20">
        <f t="shared" ca="1" si="0"/>
        <v>61.165709320267922</v>
      </c>
      <c r="AR47" s="20">
        <f t="shared" ca="1" si="1"/>
        <v>24</v>
      </c>
      <c r="AS47" s="20">
        <f t="shared" si="12"/>
        <v>7</v>
      </c>
      <c r="AT47" s="20" t="s">
        <v>113</v>
      </c>
      <c r="AU47" s="20">
        <v>2</v>
      </c>
      <c r="AW47" s="20" t="str">
        <f t="shared" si="2"/>
        <v>7 × 2</v>
      </c>
      <c r="AX47" s="20">
        <f t="shared" si="3"/>
        <v>14</v>
      </c>
    </row>
    <row r="48" spans="1:50" ht="37" customHeight="1" x14ac:dyDescent="0.3">
      <c r="AQ48" s="20">
        <f t="shared" ca="1" si="0"/>
        <v>0.63697440905645664</v>
      </c>
      <c r="AR48" s="20">
        <f t="shared" ca="1" si="1"/>
        <v>72</v>
      </c>
      <c r="AS48" s="20">
        <f t="shared" si="12"/>
        <v>7</v>
      </c>
      <c r="AT48" s="20" t="s">
        <v>113</v>
      </c>
      <c r="AU48" s="20">
        <v>3</v>
      </c>
      <c r="AW48" s="20" t="str">
        <f t="shared" si="2"/>
        <v>7 × 3</v>
      </c>
      <c r="AX48" s="20">
        <f t="shared" si="3"/>
        <v>21</v>
      </c>
    </row>
    <row r="49" spans="43:50" ht="37" customHeight="1" x14ac:dyDescent="0.3">
      <c r="AQ49" s="20">
        <f t="shared" ca="1" si="0"/>
        <v>25.175519538429704</v>
      </c>
      <c r="AR49" s="20">
        <f t="shared" ca="1" si="1"/>
        <v>56</v>
      </c>
      <c r="AS49" s="20">
        <f t="shared" si="12"/>
        <v>7</v>
      </c>
      <c r="AT49" s="20" t="s">
        <v>113</v>
      </c>
      <c r="AU49" s="20">
        <v>4</v>
      </c>
      <c r="AW49" s="20" t="str">
        <f t="shared" si="2"/>
        <v>7 × 4</v>
      </c>
      <c r="AX49" s="20">
        <f t="shared" si="3"/>
        <v>28</v>
      </c>
    </row>
    <row r="50" spans="43:50" ht="37" customHeight="1" x14ac:dyDescent="0.3">
      <c r="AQ50" s="20">
        <f t="shared" ca="1" si="0"/>
        <v>93.018503062832934</v>
      </c>
      <c r="AR50" s="20">
        <f t="shared" ca="1" si="1"/>
        <v>8</v>
      </c>
      <c r="AS50" s="20">
        <f t="shared" si="12"/>
        <v>7</v>
      </c>
      <c r="AT50" s="20" t="s">
        <v>113</v>
      </c>
      <c r="AU50" s="20">
        <v>5</v>
      </c>
      <c r="AW50" s="20" t="str">
        <f t="shared" si="2"/>
        <v>7 × 5</v>
      </c>
      <c r="AX50" s="20">
        <f t="shared" si="3"/>
        <v>35</v>
      </c>
    </row>
    <row r="51" spans="43:50" ht="37" customHeight="1" x14ac:dyDescent="0.3">
      <c r="AQ51" s="20">
        <f t="shared" ca="1" si="0"/>
        <v>96.691999731346584</v>
      </c>
      <c r="AR51" s="20">
        <f t="shared" ca="1" si="1"/>
        <v>4</v>
      </c>
      <c r="AS51" s="20">
        <f t="shared" si="12"/>
        <v>7</v>
      </c>
      <c r="AT51" s="20" t="s">
        <v>113</v>
      </c>
      <c r="AU51" s="20">
        <v>6</v>
      </c>
      <c r="AW51" s="20" t="str">
        <f t="shared" si="2"/>
        <v>7 × 6</v>
      </c>
      <c r="AX51" s="20">
        <f t="shared" si="3"/>
        <v>42</v>
      </c>
    </row>
    <row r="52" spans="43:50" ht="37" customHeight="1" x14ac:dyDescent="0.3">
      <c r="AQ52" s="20">
        <f t="shared" ca="1" si="0"/>
        <v>16.309634338842336</v>
      </c>
      <c r="AR52" s="20">
        <f t="shared" ca="1" si="1"/>
        <v>64</v>
      </c>
      <c r="AS52" s="20">
        <f t="shared" si="12"/>
        <v>7</v>
      </c>
      <c r="AT52" s="20" t="s">
        <v>113</v>
      </c>
      <c r="AU52" s="20">
        <v>7</v>
      </c>
      <c r="AW52" s="20" t="str">
        <f t="shared" si="2"/>
        <v>7 × 7</v>
      </c>
      <c r="AX52" s="20">
        <f t="shared" si="3"/>
        <v>49</v>
      </c>
    </row>
    <row r="53" spans="43:50" ht="37" customHeight="1" x14ac:dyDescent="0.3">
      <c r="AQ53" s="20">
        <f t="shared" ca="1" si="0"/>
        <v>48.774134110816277</v>
      </c>
      <c r="AR53" s="20">
        <f t="shared" ca="1" si="1"/>
        <v>36</v>
      </c>
      <c r="AS53" s="20">
        <f t="shared" si="12"/>
        <v>7</v>
      </c>
      <c r="AT53" s="20" t="s">
        <v>113</v>
      </c>
      <c r="AU53" s="20">
        <v>8</v>
      </c>
      <c r="AW53" s="20" t="str">
        <f t="shared" si="2"/>
        <v>7 × 8</v>
      </c>
      <c r="AX53" s="20">
        <f t="shared" si="3"/>
        <v>56</v>
      </c>
    </row>
    <row r="54" spans="43:50" ht="37" customHeight="1" x14ac:dyDescent="0.3">
      <c r="AQ54" s="20">
        <f t="shared" ca="1" si="0"/>
        <v>25.523046791699279</v>
      </c>
      <c r="AR54" s="20">
        <f t="shared" ca="1" si="1"/>
        <v>55</v>
      </c>
      <c r="AS54" s="20">
        <f t="shared" si="12"/>
        <v>7</v>
      </c>
      <c r="AT54" s="20" t="s">
        <v>113</v>
      </c>
      <c r="AU54" s="20">
        <v>9</v>
      </c>
      <c r="AW54" s="20" t="str">
        <f t="shared" si="2"/>
        <v>7 × 9</v>
      </c>
      <c r="AX54" s="20">
        <f t="shared" si="3"/>
        <v>63</v>
      </c>
    </row>
    <row r="55" spans="43:50" ht="37" customHeight="1" x14ac:dyDescent="0.3">
      <c r="AQ55" s="20">
        <f t="shared" ca="1" si="0"/>
        <v>98.60051754414701</v>
      </c>
      <c r="AR55" s="20">
        <f t="shared" ca="1" si="1"/>
        <v>2</v>
      </c>
      <c r="AS55" s="20">
        <f>IF($AI$8="","",$AI$8)</f>
        <v>8</v>
      </c>
      <c r="AT55" s="20" t="s">
        <v>113</v>
      </c>
      <c r="AU55" s="20">
        <v>1</v>
      </c>
      <c r="AW55" s="20" t="str">
        <f t="shared" si="2"/>
        <v>8 × 1</v>
      </c>
      <c r="AX55" s="20">
        <f t="shared" si="3"/>
        <v>8</v>
      </c>
    </row>
    <row r="56" spans="43:50" ht="37" customHeight="1" x14ac:dyDescent="0.3">
      <c r="AQ56" s="20">
        <f t="shared" ca="1" si="0"/>
        <v>5.9787779943343615</v>
      </c>
      <c r="AR56" s="20">
        <f t="shared" ca="1" si="1"/>
        <v>70</v>
      </c>
      <c r="AS56" s="20">
        <f t="shared" si="12"/>
        <v>8</v>
      </c>
      <c r="AT56" s="20" t="s">
        <v>113</v>
      </c>
      <c r="AU56" s="20">
        <v>2</v>
      </c>
      <c r="AW56" s="20" t="str">
        <f t="shared" si="2"/>
        <v>8 × 2</v>
      </c>
      <c r="AX56" s="20">
        <f t="shared" si="3"/>
        <v>16</v>
      </c>
    </row>
    <row r="57" spans="43:50" ht="37" customHeight="1" x14ac:dyDescent="0.3">
      <c r="AQ57" s="20">
        <f t="shared" ca="1" si="0"/>
        <v>35.760359007955799</v>
      </c>
      <c r="AR57" s="20">
        <f t="shared" ca="1" si="1"/>
        <v>45</v>
      </c>
      <c r="AS57" s="20">
        <f t="shared" si="12"/>
        <v>8</v>
      </c>
      <c r="AT57" s="20" t="s">
        <v>113</v>
      </c>
      <c r="AU57" s="20">
        <v>3</v>
      </c>
      <c r="AW57" s="20" t="str">
        <f t="shared" si="2"/>
        <v>8 × 3</v>
      </c>
      <c r="AX57" s="20">
        <f t="shared" si="3"/>
        <v>24</v>
      </c>
    </row>
    <row r="58" spans="43:50" ht="37" customHeight="1" x14ac:dyDescent="0.3">
      <c r="AQ58" s="20">
        <f t="shared" ca="1" si="0"/>
        <v>48.786490369381987</v>
      </c>
      <c r="AR58" s="20">
        <f t="shared" ca="1" si="1"/>
        <v>35</v>
      </c>
      <c r="AS58" s="20">
        <f t="shared" si="12"/>
        <v>8</v>
      </c>
      <c r="AT58" s="20" t="s">
        <v>113</v>
      </c>
      <c r="AU58" s="20">
        <v>4</v>
      </c>
      <c r="AW58" s="20" t="str">
        <f t="shared" si="2"/>
        <v>8 × 4</v>
      </c>
      <c r="AX58" s="20">
        <f t="shared" si="3"/>
        <v>32</v>
      </c>
    </row>
    <row r="59" spans="43:50" ht="37" customHeight="1" x14ac:dyDescent="0.3">
      <c r="AQ59" s="20">
        <f t="shared" ca="1" si="0"/>
        <v>98.129697953520548</v>
      </c>
      <c r="AR59" s="20">
        <f t="shared" ca="1" si="1"/>
        <v>3</v>
      </c>
      <c r="AS59" s="20">
        <f t="shared" si="12"/>
        <v>8</v>
      </c>
      <c r="AT59" s="20" t="s">
        <v>113</v>
      </c>
      <c r="AU59" s="20">
        <v>5</v>
      </c>
      <c r="AW59" s="20" t="str">
        <f t="shared" si="2"/>
        <v>8 × 5</v>
      </c>
      <c r="AX59" s="20">
        <f t="shared" si="3"/>
        <v>40</v>
      </c>
    </row>
    <row r="60" spans="43:50" ht="37" customHeight="1" x14ac:dyDescent="0.3">
      <c r="AQ60" s="20">
        <f t="shared" ca="1" si="0"/>
        <v>94.166848507431752</v>
      </c>
      <c r="AR60" s="20">
        <f t="shared" ca="1" si="1"/>
        <v>6</v>
      </c>
      <c r="AS60" s="20">
        <f t="shared" si="12"/>
        <v>8</v>
      </c>
      <c r="AT60" s="20" t="s">
        <v>113</v>
      </c>
      <c r="AU60" s="20">
        <v>6</v>
      </c>
      <c r="AW60" s="20" t="str">
        <f t="shared" si="2"/>
        <v>8 × 6</v>
      </c>
      <c r="AX60" s="20">
        <f t="shared" si="3"/>
        <v>48</v>
      </c>
    </row>
    <row r="61" spans="43:50" ht="37" customHeight="1" x14ac:dyDescent="0.3">
      <c r="AQ61" s="20">
        <f t="shared" ca="1" si="0"/>
        <v>20.953159386364028</v>
      </c>
      <c r="AR61" s="20">
        <f t="shared" ca="1" si="1"/>
        <v>60</v>
      </c>
      <c r="AS61" s="20">
        <f t="shared" si="12"/>
        <v>8</v>
      </c>
      <c r="AT61" s="20" t="s">
        <v>113</v>
      </c>
      <c r="AU61" s="20">
        <v>7</v>
      </c>
      <c r="AW61" s="20" t="str">
        <f t="shared" si="2"/>
        <v>8 × 7</v>
      </c>
      <c r="AX61" s="20">
        <f t="shared" si="3"/>
        <v>56</v>
      </c>
    </row>
    <row r="62" spans="43:50" ht="37" customHeight="1" x14ac:dyDescent="0.3">
      <c r="AQ62" s="20">
        <f t="shared" ca="1" si="0"/>
        <v>32.972939281653069</v>
      </c>
      <c r="AR62" s="20">
        <f t="shared" ca="1" si="1"/>
        <v>47</v>
      </c>
      <c r="AS62" s="20">
        <f t="shared" si="12"/>
        <v>8</v>
      </c>
      <c r="AT62" s="20" t="s">
        <v>113</v>
      </c>
      <c r="AU62" s="20">
        <v>8</v>
      </c>
      <c r="AW62" s="20" t="str">
        <f t="shared" si="2"/>
        <v>8 × 8</v>
      </c>
      <c r="AX62" s="20">
        <f t="shared" si="3"/>
        <v>64</v>
      </c>
    </row>
    <row r="63" spans="43:50" ht="37" customHeight="1" x14ac:dyDescent="0.3">
      <c r="AQ63" s="20">
        <f t="shared" ca="1" si="0"/>
        <v>58.416993267843267</v>
      </c>
      <c r="AR63" s="20">
        <f t="shared" ca="1" si="1"/>
        <v>27</v>
      </c>
      <c r="AS63" s="20">
        <f t="shared" si="12"/>
        <v>8</v>
      </c>
      <c r="AT63" s="20" t="s">
        <v>113</v>
      </c>
      <c r="AU63" s="20">
        <v>9</v>
      </c>
      <c r="AW63" s="20" t="str">
        <f t="shared" si="2"/>
        <v>8 × 9</v>
      </c>
      <c r="AX63" s="20">
        <f t="shared" si="3"/>
        <v>72</v>
      </c>
    </row>
    <row r="64" spans="43:50" ht="37" customHeight="1" x14ac:dyDescent="0.3">
      <c r="AQ64" s="20">
        <f t="shared" ca="1" si="0"/>
        <v>16.543337221812806</v>
      </c>
      <c r="AR64" s="20">
        <f t="shared" ca="1" si="1"/>
        <v>63</v>
      </c>
      <c r="AS64" s="20">
        <f>IF($AI$9="","",$AI$9)</f>
        <v>9</v>
      </c>
      <c r="AT64" s="20" t="s">
        <v>113</v>
      </c>
      <c r="AU64" s="20">
        <v>1</v>
      </c>
      <c r="AW64" s="20" t="str">
        <f t="shared" si="2"/>
        <v>9 × 1</v>
      </c>
      <c r="AX64" s="20">
        <f t="shared" si="3"/>
        <v>9</v>
      </c>
    </row>
    <row r="65" spans="43:50" ht="37" customHeight="1" x14ac:dyDescent="0.3">
      <c r="AQ65" s="20">
        <f t="shared" ca="1" si="0"/>
        <v>63.682381645858477</v>
      </c>
      <c r="AR65" s="20">
        <f t="shared" ca="1" si="1"/>
        <v>21</v>
      </c>
      <c r="AS65" s="20">
        <f t="shared" si="12"/>
        <v>9</v>
      </c>
      <c r="AT65" s="20" t="s">
        <v>113</v>
      </c>
      <c r="AU65" s="20">
        <v>2</v>
      </c>
      <c r="AW65" s="20" t="str">
        <f t="shared" si="2"/>
        <v>9 × 2</v>
      </c>
      <c r="AX65" s="20">
        <f t="shared" si="3"/>
        <v>18</v>
      </c>
    </row>
    <row r="66" spans="43:50" ht="37" customHeight="1" x14ac:dyDescent="0.3">
      <c r="AQ66" s="20">
        <f t="shared" ref="AQ66:AQ72" ca="1" si="22">IF(AS66="","",RAND()*100)</f>
        <v>13.434064535048352</v>
      </c>
      <c r="AR66" s="20">
        <f t="shared" ref="AR66:AR72" ca="1" si="23">IF(AQ66="","",RANK(AQ66,$AQ$1:$AQ$72))</f>
        <v>66</v>
      </c>
      <c r="AS66" s="20">
        <f t="shared" si="12"/>
        <v>9</v>
      </c>
      <c r="AT66" s="20" t="s">
        <v>113</v>
      </c>
      <c r="AU66" s="20">
        <v>3</v>
      </c>
      <c r="AW66" s="20" t="str">
        <f t="shared" ref="AW66:AW72" si="24">IF(AS66="","",AS66&amp;AT66&amp;AU66)</f>
        <v>9 × 3</v>
      </c>
      <c r="AX66" s="20">
        <f t="shared" ref="AX66:AX72" si="25">IF(AS66="","",AS66*AU66)</f>
        <v>27</v>
      </c>
    </row>
    <row r="67" spans="43:50" ht="37" customHeight="1" x14ac:dyDescent="0.3">
      <c r="AQ67" s="20">
        <f t="shared" ca="1" si="22"/>
        <v>62.447309570132184</v>
      </c>
      <c r="AR67" s="20">
        <f t="shared" ca="1" si="23"/>
        <v>22</v>
      </c>
      <c r="AS67" s="20">
        <f t="shared" ref="AS67:AS72" si="26">AS66</f>
        <v>9</v>
      </c>
      <c r="AT67" s="20" t="s">
        <v>113</v>
      </c>
      <c r="AU67" s="20">
        <v>4</v>
      </c>
      <c r="AW67" s="20" t="str">
        <f t="shared" si="24"/>
        <v>9 × 4</v>
      </c>
      <c r="AX67" s="20">
        <f t="shared" si="25"/>
        <v>36</v>
      </c>
    </row>
    <row r="68" spans="43:50" ht="37" customHeight="1" x14ac:dyDescent="0.3">
      <c r="AQ68" s="20">
        <f t="shared" ca="1" si="22"/>
        <v>96.317331794135569</v>
      </c>
      <c r="AR68" s="20">
        <f t="shared" ca="1" si="23"/>
        <v>5</v>
      </c>
      <c r="AS68" s="20">
        <f t="shared" si="26"/>
        <v>9</v>
      </c>
      <c r="AT68" s="20" t="s">
        <v>113</v>
      </c>
      <c r="AU68" s="20">
        <v>5</v>
      </c>
      <c r="AW68" s="20" t="str">
        <f t="shared" si="24"/>
        <v>9 × 5</v>
      </c>
      <c r="AX68" s="20">
        <f t="shared" si="25"/>
        <v>45</v>
      </c>
    </row>
    <row r="69" spans="43:50" ht="37" customHeight="1" x14ac:dyDescent="0.3">
      <c r="AQ69" s="20">
        <f t="shared" ca="1" si="22"/>
        <v>88.95369890354732</v>
      </c>
      <c r="AR69" s="20">
        <f t="shared" ca="1" si="23"/>
        <v>10</v>
      </c>
      <c r="AS69" s="20">
        <f t="shared" si="26"/>
        <v>9</v>
      </c>
      <c r="AT69" s="20" t="s">
        <v>113</v>
      </c>
      <c r="AU69" s="20">
        <v>6</v>
      </c>
      <c r="AW69" s="20" t="str">
        <f t="shared" si="24"/>
        <v>9 × 6</v>
      </c>
      <c r="AX69" s="20">
        <f t="shared" si="25"/>
        <v>54</v>
      </c>
    </row>
    <row r="70" spans="43:50" ht="37" customHeight="1" x14ac:dyDescent="0.3">
      <c r="AQ70" s="20">
        <f t="shared" ca="1" si="22"/>
        <v>93.241945394759711</v>
      </c>
      <c r="AR70" s="20">
        <f t="shared" ca="1" si="23"/>
        <v>7</v>
      </c>
      <c r="AS70" s="20">
        <f t="shared" si="26"/>
        <v>9</v>
      </c>
      <c r="AT70" s="20" t="s">
        <v>113</v>
      </c>
      <c r="AU70" s="20">
        <v>7</v>
      </c>
      <c r="AW70" s="20" t="str">
        <f t="shared" si="24"/>
        <v>9 × 7</v>
      </c>
      <c r="AX70" s="20">
        <f t="shared" si="25"/>
        <v>63</v>
      </c>
    </row>
    <row r="71" spans="43:50" ht="37" customHeight="1" x14ac:dyDescent="0.3">
      <c r="AQ71" s="20">
        <f t="shared" ca="1" si="22"/>
        <v>30.753522865415427</v>
      </c>
      <c r="AR71" s="20">
        <f t="shared" ca="1" si="23"/>
        <v>50</v>
      </c>
      <c r="AS71" s="20">
        <f t="shared" si="26"/>
        <v>9</v>
      </c>
      <c r="AT71" s="20" t="s">
        <v>113</v>
      </c>
      <c r="AU71" s="20">
        <v>8</v>
      </c>
      <c r="AW71" s="20" t="str">
        <f t="shared" si="24"/>
        <v>9 × 8</v>
      </c>
      <c r="AX71" s="20">
        <f t="shared" si="25"/>
        <v>72</v>
      </c>
    </row>
    <row r="72" spans="43:50" ht="37" customHeight="1" x14ac:dyDescent="0.3">
      <c r="AQ72" s="20">
        <f t="shared" ca="1" si="22"/>
        <v>84.506160405828226</v>
      </c>
      <c r="AR72" s="20">
        <f t="shared" ca="1" si="23"/>
        <v>14</v>
      </c>
      <c r="AS72" s="20">
        <f t="shared" si="26"/>
        <v>9</v>
      </c>
      <c r="AT72" s="20" t="s">
        <v>113</v>
      </c>
      <c r="AU72" s="20">
        <v>9</v>
      </c>
      <c r="AW72" s="20" t="str">
        <f t="shared" si="24"/>
        <v>9 × 9</v>
      </c>
      <c r="AX72" s="20">
        <f t="shared" si="25"/>
        <v>81</v>
      </c>
    </row>
  </sheetData>
  <mergeCells count="1">
    <mergeCell ref="AI1:AJ1"/>
  </mergeCells>
  <phoneticPr fontId="6"/>
  <pageMargins left="0.7" right="0.7" top="0.75" bottom="0.75" header="0.3" footer="0.3"/>
  <pageSetup paperSize="9" orientation="portrait" r:id="rId1"/>
  <headerFooter>
    <oddHeader>&amp;L算数ドリル</oddHeader>
  </headerFooter>
  <colBreaks count="1" manualBreakCount="1">
    <brk id="16" max="4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45"/>
  <sheetViews>
    <sheetView zoomScaleNormal="100" workbookViewId="0"/>
  </sheetViews>
  <sheetFormatPr defaultColWidth="8.75" defaultRowHeight="32.9" customHeight="1" x14ac:dyDescent="0.3"/>
  <cols>
    <col min="1" max="1" width="2.1875" style="17" bestFit="1" customWidth="1"/>
    <col min="2" max="2" width="3.0625" style="22" bestFit="1" customWidth="1"/>
    <col min="3" max="3" width="2.1875" style="19" bestFit="1" customWidth="1"/>
    <col min="4" max="4" width="1.625" style="19" customWidth="1"/>
    <col min="5" max="5" width="6.5625" style="19" customWidth="1"/>
    <col min="6" max="11" width="6.5625" style="20" customWidth="1"/>
    <col min="12" max="13" width="8.75" style="20"/>
    <col min="14" max="15" width="6.5625" style="20" hidden="1" customWidth="1"/>
    <col min="16" max="17" width="0" style="20" hidden="1" customWidth="1"/>
    <col min="18" max="16384" width="8.75" style="20"/>
  </cols>
  <sheetData>
    <row r="1" spans="1:17" ht="32.9" customHeight="1" x14ac:dyDescent="0.4">
      <c r="B1" s="18" t="s">
        <v>120</v>
      </c>
      <c r="J1" s="17" t="s">
        <v>121</v>
      </c>
      <c r="K1" s="21"/>
      <c r="N1" s="20">
        <f ca="1">RAND()*100</f>
        <v>90.454684754248476</v>
      </c>
      <c r="O1" s="20">
        <f ca="1">IF(N1="","",RANK(N1,$N$1:$N$36))</f>
        <v>4</v>
      </c>
      <c r="P1" s="20">
        <v>1</v>
      </c>
      <c r="Q1" s="20" t="s">
        <v>122</v>
      </c>
    </row>
    <row r="2" spans="1:17" ht="32.9" customHeight="1" x14ac:dyDescent="0.3">
      <c r="H2" s="21" t="s">
        <v>123</v>
      </c>
      <c r="I2" s="21"/>
      <c r="J2" s="21"/>
      <c r="K2" s="21"/>
      <c r="N2" s="20">
        <f t="shared" ref="N2:N36" ca="1" si="0">RAND()*100</f>
        <v>82.102713197416975</v>
      </c>
      <c r="O2" s="20">
        <f t="shared" ref="O2:O36" ca="1" si="1">IF(N2="","",RANK(N2,$N$1:$N$36))</f>
        <v>7</v>
      </c>
      <c r="P2" s="20">
        <v>2</v>
      </c>
      <c r="Q2" s="20" t="s">
        <v>124</v>
      </c>
    </row>
    <row r="3" spans="1:17" s="19" customFormat="1" ht="32.9" customHeight="1" x14ac:dyDescent="0.3">
      <c r="A3" s="28" t="s">
        <v>125</v>
      </c>
      <c r="K3" s="35"/>
      <c r="N3" s="20">
        <f t="shared" ca="1" si="0"/>
        <v>32.40208065874792</v>
      </c>
      <c r="O3" s="20">
        <f t="shared" ca="1" si="1"/>
        <v>25</v>
      </c>
      <c r="P3" s="20">
        <v>3</v>
      </c>
      <c r="Q3" s="20" t="s">
        <v>126</v>
      </c>
    </row>
    <row r="4" spans="1:17" ht="32.9" customHeight="1" x14ac:dyDescent="0.3">
      <c r="A4" s="26" t="s">
        <v>127</v>
      </c>
      <c r="B4" s="27">
        <v>1</v>
      </c>
      <c r="C4" s="28" t="s">
        <v>128</v>
      </c>
      <c r="E4" s="19">
        <f ca="1">VLOOKUP($B4,$O$1:$Q$36,2,FALSE)</f>
        <v>5</v>
      </c>
      <c r="F4" s="29" t="s">
        <v>129</v>
      </c>
      <c r="G4" s="45" t="str">
        <f ca="1">VLOOKUP($B4,$O$1:$Q$36,3,FALSE)</f>
        <v>1×5 , 5×1</v>
      </c>
      <c r="H4" s="45"/>
      <c r="I4" s="45"/>
      <c r="J4" s="45"/>
      <c r="K4" s="45"/>
      <c r="N4" s="20">
        <f t="shared" ca="1" si="0"/>
        <v>40.435456081850639</v>
      </c>
      <c r="O4" s="20">
        <f t="shared" ca="1" si="1"/>
        <v>18</v>
      </c>
      <c r="P4" s="20">
        <v>4</v>
      </c>
      <c r="Q4" s="20" t="s">
        <v>130</v>
      </c>
    </row>
    <row r="5" spans="1:17" ht="32.9" customHeight="1" x14ac:dyDescent="0.3">
      <c r="A5" s="26"/>
      <c r="B5" s="27"/>
      <c r="C5" s="28"/>
      <c r="F5" s="29"/>
      <c r="G5" s="30"/>
      <c r="I5" s="26"/>
      <c r="J5" s="30"/>
      <c r="N5" s="20">
        <f t="shared" ca="1" si="0"/>
        <v>99.292816709132808</v>
      </c>
      <c r="O5" s="20">
        <f t="shared" ca="1" si="1"/>
        <v>1</v>
      </c>
      <c r="P5" s="20">
        <v>5</v>
      </c>
      <c r="Q5" s="20" t="s">
        <v>131</v>
      </c>
    </row>
    <row r="6" spans="1:17" ht="32.9" customHeight="1" x14ac:dyDescent="0.3">
      <c r="A6" s="26" t="s">
        <v>127</v>
      </c>
      <c r="B6" s="27">
        <f>B4+1</f>
        <v>2</v>
      </c>
      <c r="C6" s="28" t="s">
        <v>128</v>
      </c>
      <c r="E6" s="19">
        <f ca="1">VLOOKUP($B6,$O$1:$Q$36,2,FALSE)</f>
        <v>72</v>
      </c>
      <c r="F6" s="29" t="s">
        <v>129</v>
      </c>
      <c r="G6" s="45" t="str">
        <f ca="1">VLOOKUP($B6,$O$1:$Q$36,3,FALSE)</f>
        <v>8×9 , 9×8</v>
      </c>
      <c r="H6" s="45"/>
      <c r="I6" s="45"/>
      <c r="J6" s="45"/>
      <c r="K6" s="45"/>
      <c r="N6" s="20">
        <f t="shared" ca="1" si="0"/>
        <v>48.814015377684896</v>
      </c>
      <c r="O6" s="20">
        <f t="shared" ca="1" si="1"/>
        <v>16</v>
      </c>
      <c r="P6" s="20">
        <v>6</v>
      </c>
      <c r="Q6" s="20" t="s">
        <v>132</v>
      </c>
    </row>
    <row r="7" spans="1:17" ht="32.9" customHeight="1" x14ac:dyDescent="0.3">
      <c r="A7" s="26"/>
      <c r="B7" s="27"/>
      <c r="C7" s="28"/>
      <c r="F7" s="29"/>
      <c r="G7" s="30"/>
      <c r="I7" s="26"/>
      <c r="J7" s="30"/>
      <c r="N7" s="20">
        <f t="shared" ca="1" si="0"/>
        <v>51.05427657368751</v>
      </c>
      <c r="O7" s="20">
        <f t="shared" ca="1" si="1"/>
        <v>12</v>
      </c>
      <c r="P7" s="20">
        <v>7</v>
      </c>
      <c r="Q7" s="20" t="s">
        <v>133</v>
      </c>
    </row>
    <row r="8" spans="1:17" ht="32.9" customHeight="1" x14ac:dyDescent="0.3">
      <c r="A8" s="26" t="s">
        <v>127</v>
      </c>
      <c r="B8" s="27">
        <f>B6+1</f>
        <v>3</v>
      </c>
      <c r="C8" s="28" t="s">
        <v>128</v>
      </c>
      <c r="E8" s="19">
        <f ca="1">VLOOKUP($B8,$O$1:$Q$36,2,FALSE)</f>
        <v>12</v>
      </c>
      <c r="F8" s="29" t="s">
        <v>129</v>
      </c>
      <c r="G8" s="45" t="str">
        <f ca="1">VLOOKUP($B8,$O$1:$Q$36,3,FALSE)</f>
        <v>2×6 , 3×4 , 4×3 , 6×2</v>
      </c>
      <c r="H8" s="45"/>
      <c r="I8" s="45"/>
      <c r="J8" s="45"/>
      <c r="K8" s="45"/>
      <c r="N8" s="20">
        <f t="shared" ca="1" si="0"/>
        <v>48.877814788457655</v>
      </c>
      <c r="O8" s="20">
        <f t="shared" ca="1" si="1"/>
        <v>15</v>
      </c>
      <c r="P8" s="20">
        <v>8</v>
      </c>
      <c r="Q8" s="20" t="s">
        <v>134</v>
      </c>
    </row>
    <row r="9" spans="1:17" ht="32.9" customHeight="1" x14ac:dyDescent="0.3">
      <c r="A9" s="26"/>
      <c r="B9" s="27"/>
      <c r="C9" s="28"/>
      <c r="F9" s="29"/>
      <c r="G9" s="30"/>
      <c r="I9" s="26"/>
      <c r="J9" s="30"/>
      <c r="N9" s="20">
        <f t="shared" ca="1" si="0"/>
        <v>23.599111320774991</v>
      </c>
      <c r="O9" s="20">
        <f t="shared" ca="1" si="1"/>
        <v>30</v>
      </c>
      <c r="P9" s="20">
        <v>9</v>
      </c>
      <c r="Q9" s="20" t="s">
        <v>135</v>
      </c>
    </row>
    <row r="10" spans="1:17" ht="32.9" customHeight="1" x14ac:dyDescent="0.3">
      <c r="A10" s="26" t="s">
        <v>127</v>
      </c>
      <c r="B10" s="27">
        <f>B8+1</f>
        <v>4</v>
      </c>
      <c r="C10" s="28" t="s">
        <v>128</v>
      </c>
      <c r="E10" s="19">
        <f ca="1">VLOOKUP($B10,$O$1:$Q$36,2,FALSE)</f>
        <v>1</v>
      </c>
      <c r="F10" s="29" t="s">
        <v>129</v>
      </c>
      <c r="G10" s="45" t="str">
        <f ca="1">VLOOKUP($B10,$O$1:$Q$36,3,FALSE)</f>
        <v>1×1</v>
      </c>
      <c r="H10" s="45"/>
      <c r="I10" s="45"/>
      <c r="J10" s="45"/>
      <c r="K10" s="45"/>
      <c r="N10" s="20">
        <f t="shared" ca="1" si="0"/>
        <v>33.75174742629985</v>
      </c>
      <c r="O10" s="20">
        <f t="shared" ca="1" si="1"/>
        <v>24</v>
      </c>
      <c r="P10" s="20">
        <v>10</v>
      </c>
      <c r="Q10" s="20" t="s">
        <v>136</v>
      </c>
    </row>
    <row r="11" spans="1:17" ht="32.9" customHeight="1" x14ac:dyDescent="0.3">
      <c r="A11" s="26"/>
      <c r="B11" s="27"/>
      <c r="C11" s="28"/>
      <c r="F11" s="29"/>
      <c r="G11" s="30"/>
      <c r="I11" s="26"/>
      <c r="J11" s="30"/>
      <c r="N11" s="20">
        <f t="shared" ca="1" si="0"/>
        <v>97.88708395874184</v>
      </c>
      <c r="O11" s="20">
        <f t="shared" ca="1" si="1"/>
        <v>3</v>
      </c>
      <c r="P11" s="20">
        <v>12</v>
      </c>
      <c r="Q11" s="20" t="s">
        <v>137</v>
      </c>
    </row>
    <row r="12" spans="1:17" ht="32.9" customHeight="1" x14ac:dyDescent="0.3">
      <c r="A12" s="26" t="s">
        <v>127</v>
      </c>
      <c r="B12" s="27">
        <f>B10+1</f>
        <v>5</v>
      </c>
      <c r="C12" s="28" t="s">
        <v>128</v>
      </c>
      <c r="E12" s="19">
        <f ca="1">VLOOKUP($B12,$O$1:$Q$36,2,FALSE)</f>
        <v>16</v>
      </c>
      <c r="F12" s="29" t="s">
        <v>129</v>
      </c>
      <c r="G12" s="45" t="str">
        <f ca="1">VLOOKUP($B12,$O$1:$Q$36,3,FALSE)</f>
        <v>2×8 , 4×4 , 8×2</v>
      </c>
      <c r="H12" s="45"/>
      <c r="I12" s="45"/>
      <c r="J12" s="45"/>
      <c r="K12" s="45"/>
      <c r="N12" s="20">
        <f t="shared" ca="1" si="0"/>
        <v>12.248824130155533</v>
      </c>
      <c r="O12" s="20">
        <f t="shared" ca="1" si="1"/>
        <v>34</v>
      </c>
      <c r="P12" s="20">
        <v>14</v>
      </c>
      <c r="Q12" s="20" t="s">
        <v>138</v>
      </c>
    </row>
    <row r="13" spans="1:17" ht="32.9" customHeight="1" x14ac:dyDescent="0.3">
      <c r="A13" s="26"/>
      <c r="B13" s="27"/>
      <c r="C13" s="28"/>
      <c r="F13" s="29"/>
      <c r="G13" s="30"/>
      <c r="I13" s="26"/>
      <c r="J13" s="30"/>
      <c r="N13" s="20">
        <f t="shared" ca="1" si="0"/>
        <v>49.36608730394564</v>
      </c>
      <c r="O13" s="20">
        <f t="shared" ca="1" si="1"/>
        <v>13</v>
      </c>
      <c r="P13" s="20">
        <v>15</v>
      </c>
      <c r="Q13" s="20" t="s">
        <v>139</v>
      </c>
    </row>
    <row r="14" spans="1:17" ht="32.9" customHeight="1" x14ac:dyDescent="0.3">
      <c r="A14" s="26" t="s">
        <v>127</v>
      </c>
      <c r="B14" s="27">
        <f>B12+1</f>
        <v>6</v>
      </c>
      <c r="C14" s="28" t="s">
        <v>128</v>
      </c>
      <c r="E14" s="19">
        <f ca="1">VLOOKUP($B14,$O$1:$Q$36,2,FALSE)</f>
        <v>54</v>
      </c>
      <c r="F14" s="29" t="s">
        <v>129</v>
      </c>
      <c r="G14" s="45" t="str">
        <f ca="1">VLOOKUP($B14,$O$1:$Q$36,3,FALSE)</f>
        <v>6×9 , 9×6</v>
      </c>
      <c r="H14" s="45"/>
      <c r="I14" s="45"/>
      <c r="J14" s="45"/>
      <c r="K14" s="45"/>
      <c r="N14" s="20">
        <f t="shared" ca="1" si="0"/>
        <v>84.638315400641034</v>
      </c>
      <c r="O14" s="20">
        <f t="shared" ca="1" si="1"/>
        <v>5</v>
      </c>
      <c r="P14" s="20">
        <v>16</v>
      </c>
      <c r="Q14" s="20" t="s">
        <v>140</v>
      </c>
    </row>
    <row r="15" spans="1:17" ht="32.9" customHeight="1" x14ac:dyDescent="0.3">
      <c r="A15" s="26"/>
      <c r="B15" s="27"/>
      <c r="C15" s="28"/>
      <c r="F15" s="29"/>
      <c r="G15" s="30"/>
      <c r="I15" s="26"/>
      <c r="J15" s="30"/>
      <c r="N15" s="20">
        <f t="shared" ca="1" si="0"/>
        <v>78.762394838172753</v>
      </c>
      <c r="O15" s="20">
        <f t="shared" ca="1" si="1"/>
        <v>9</v>
      </c>
      <c r="P15" s="20">
        <v>18</v>
      </c>
      <c r="Q15" s="20" t="s">
        <v>141</v>
      </c>
    </row>
    <row r="16" spans="1:17" ht="32.9" customHeight="1" x14ac:dyDescent="0.3">
      <c r="A16" s="26" t="s">
        <v>127</v>
      </c>
      <c r="B16" s="27">
        <f>B14+1</f>
        <v>7</v>
      </c>
      <c r="C16" s="28" t="s">
        <v>128</v>
      </c>
      <c r="E16" s="19">
        <f ca="1">VLOOKUP($B16,$O$1:$Q$36,2,FALSE)</f>
        <v>2</v>
      </c>
      <c r="F16" s="29" t="s">
        <v>129</v>
      </c>
      <c r="G16" s="45" t="str">
        <f ca="1">VLOOKUP($B16,$O$1:$Q$36,3,FALSE)</f>
        <v>1×2 , 2×1</v>
      </c>
      <c r="H16" s="45"/>
      <c r="I16" s="45"/>
      <c r="J16" s="45"/>
      <c r="K16" s="45"/>
      <c r="N16" s="20">
        <f t="shared" ca="1" si="0"/>
        <v>34.640208583244004</v>
      </c>
      <c r="O16" s="20">
        <f t="shared" ca="1" si="1"/>
        <v>23</v>
      </c>
      <c r="P16" s="20">
        <v>20</v>
      </c>
      <c r="Q16" s="20" t="s">
        <v>142</v>
      </c>
    </row>
    <row r="17" spans="1:17" ht="32.9" customHeight="1" x14ac:dyDescent="0.3">
      <c r="A17" s="26"/>
      <c r="B17" s="27"/>
      <c r="C17" s="28"/>
      <c r="F17" s="29"/>
      <c r="G17" s="30"/>
      <c r="I17" s="26"/>
      <c r="J17" s="30"/>
      <c r="N17" s="20">
        <f t="shared" ca="1" si="0"/>
        <v>32.260262489256576</v>
      </c>
      <c r="O17" s="20">
        <f t="shared" ca="1" si="1"/>
        <v>26</v>
      </c>
      <c r="P17" s="20">
        <v>21</v>
      </c>
      <c r="Q17" s="20" t="s">
        <v>143</v>
      </c>
    </row>
    <row r="18" spans="1:17" ht="32.9" customHeight="1" x14ac:dyDescent="0.3">
      <c r="A18" s="26" t="s">
        <v>127</v>
      </c>
      <c r="B18" s="27">
        <f>B16+1</f>
        <v>8</v>
      </c>
      <c r="C18" s="28" t="s">
        <v>128</v>
      </c>
      <c r="E18" s="19">
        <f ca="1">VLOOKUP($B18,$O$1:$Q$36,2,FALSE)</f>
        <v>28</v>
      </c>
      <c r="F18" s="29" t="s">
        <v>129</v>
      </c>
      <c r="G18" s="45" t="str">
        <f ca="1">VLOOKUP($B18,$O$1:$Q$36,3,FALSE)</f>
        <v>4×7 , 7×4</v>
      </c>
      <c r="H18" s="45"/>
      <c r="I18" s="45"/>
      <c r="J18" s="45"/>
      <c r="K18" s="45"/>
      <c r="N18" s="20">
        <f t="shared" ca="1" si="0"/>
        <v>39.615105522271101</v>
      </c>
      <c r="O18" s="20">
        <f t="shared" ca="1" si="1"/>
        <v>19</v>
      </c>
      <c r="P18" s="20">
        <v>24</v>
      </c>
      <c r="Q18" s="20" t="s">
        <v>144</v>
      </c>
    </row>
    <row r="19" spans="1:17" ht="32.9" customHeight="1" x14ac:dyDescent="0.3">
      <c r="A19" s="26"/>
      <c r="B19" s="27"/>
      <c r="C19" s="28"/>
      <c r="F19" s="29"/>
      <c r="G19" s="30"/>
      <c r="I19" s="26"/>
      <c r="J19" s="30"/>
      <c r="N19" s="20">
        <f t="shared" ca="1" si="0"/>
        <v>15.861084780343015</v>
      </c>
      <c r="O19" s="20">
        <f t="shared" ca="1" si="1"/>
        <v>33</v>
      </c>
      <c r="P19" s="20">
        <v>25</v>
      </c>
      <c r="Q19" s="20" t="s">
        <v>145</v>
      </c>
    </row>
    <row r="20" spans="1:17" ht="32.9" customHeight="1" x14ac:dyDescent="0.3">
      <c r="A20" s="26" t="s">
        <v>127</v>
      </c>
      <c r="B20" s="27">
        <f>B18+1</f>
        <v>9</v>
      </c>
      <c r="C20" s="28" t="s">
        <v>128</v>
      </c>
      <c r="E20" s="19">
        <f ca="1">VLOOKUP($B20,$O$1:$Q$36,2,FALSE)</f>
        <v>18</v>
      </c>
      <c r="F20" s="29" t="s">
        <v>129</v>
      </c>
      <c r="G20" s="45" t="str">
        <f ca="1">VLOOKUP($B20,$O$1:$Q$36,3,FALSE)</f>
        <v>2×9 , 3×6 , 6×3 , 9×2</v>
      </c>
      <c r="H20" s="45"/>
      <c r="I20" s="45"/>
      <c r="J20" s="45"/>
      <c r="K20" s="45"/>
      <c r="N20" s="20">
        <f t="shared" ca="1" si="0"/>
        <v>29.595266353145821</v>
      </c>
      <c r="O20" s="20">
        <f t="shared" ca="1" si="1"/>
        <v>29</v>
      </c>
      <c r="P20" s="20">
        <v>27</v>
      </c>
      <c r="Q20" s="20" t="s">
        <v>146</v>
      </c>
    </row>
    <row r="21" spans="1:17" ht="32.9" customHeight="1" x14ac:dyDescent="0.3">
      <c r="A21" s="26"/>
      <c r="B21" s="27"/>
      <c r="C21" s="28"/>
      <c r="F21" s="29"/>
      <c r="G21" s="30"/>
      <c r="I21" s="26"/>
      <c r="J21" s="30"/>
      <c r="N21" s="20">
        <f t="shared" ca="1" si="0"/>
        <v>81.140655186956081</v>
      </c>
      <c r="O21" s="20">
        <f t="shared" ca="1" si="1"/>
        <v>8</v>
      </c>
      <c r="P21" s="20">
        <v>28</v>
      </c>
      <c r="Q21" s="20" t="s">
        <v>147</v>
      </c>
    </row>
    <row r="22" spans="1:17" ht="32.9" customHeight="1" x14ac:dyDescent="0.3">
      <c r="A22" s="17" t="s">
        <v>127</v>
      </c>
      <c r="B22" s="27">
        <f>B20+1</f>
        <v>10</v>
      </c>
      <c r="C22" s="19" t="s">
        <v>128</v>
      </c>
      <c r="E22" s="19">
        <f ca="1">VLOOKUP($B22,$O$1:$Q$36,2,FALSE)</f>
        <v>63</v>
      </c>
      <c r="F22" s="29" t="s">
        <v>129</v>
      </c>
      <c r="G22" s="45" t="str">
        <f ca="1">VLOOKUP($B22,$O$1:$Q$36,3,FALSE)</f>
        <v>7×9 , 9×7</v>
      </c>
      <c r="H22" s="45"/>
      <c r="I22" s="45"/>
      <c r="J22" s="45"/>
      <c r="K22" s="45"/>
      <c r="N22" s="20">
        <f t="shared" ca="1" si="0"/>
        <v>53.42575752131409</v>
      </c>
      <c r="O22" s="20">
        <f t="shared" ca="1" si="1"/>
        <v>11</v>
      </c>
      <c r="P22" s="20">
        <v>30</v>
      </c>
      <c r="Q22" s="20" t="s">
        <v>148</v>
      </c>
    </row>
    <row r="23" spans="1:17" ht="32.9" customHeight="1" x14ac:dyDescent="0.3">
      <c r="B23" s="27"/>
      <c r="N23" s="20">
        <f t="shared" ca="1" si="0"/>
        <v>29.812279898337856</v>
      </c>
      <c r="O23" s="20">
        <f t="shared" ca="1" si="1"/>
        <v>28</v>
      </c>
      <c r="P23" s="20">
        <v>32</v>
      </c>
      <c r="Q23" s="20" t="s">
        <v>149</v>
      </c>
    </row>
    <row r="24" spans="1:17" ht="32.9" customHeight="1" x14ac:dyDescent="0.4">
      <c r="A24" s="17" t="str">
        <f>IF(A1="","",A1)</f>
        <v/>
      </c>
      <c r="B24" s="18" t="str">
        <f>IF(B1="","",B1)</f>
        <v>かけ算</v>
      </c>
      <c r="J24" s="17" t="str">
        <f>IF(J1="","",J1)</f>
        <v>№</v>
      </c>
      <c r="K24" s="34" t="str">
        <f>IF(K1="","",K1)</f>
        <v/>
      </c>
      <c r="N24" s="20">
        <f t="shared" ca="1" si="0"/>
        <v>20.519336600619464</v>
      </c>
      <c r="O24" s="20">
        <f t="shared" ca="1" si="1"/>
        <v>32</v>
      </c>
      <c r="P24" s="20">
        <v>35</v>
      </c>
      <c r="Q24" s="20" t="s">
        <v>150</v>
      </c>
    </row>
    <row r="25" spans="1:17" ht="32.9" customHeight="1" x14ac:dyDescent="0.3">
      <c r="A25" s="17" t="str">
        <f>IF(A2="","",A2)</f>
        <v/>
      </c>
      <c r="B25" s="22" t="str">
        <f>IF(B2="","",B2)</f>
        <v/>
      </c>
      <c r="C25" s="19" t="str">
        <f t="shared" ref="C25:I25" si="2">IF(C2="","",C2)</f>
        <v/>
      </c>
      <c r="D25" s="19" t="str">
        <f t="shared" si="2"/>
        <v/>
      </c>
      <c r="E25" s="19" t="str">
        <f t="shared" si="2"/>
        <v/>
      </c>
      <c r="F25" s="20" t="str">
        <f t="shared" si="2"/>
        <v/>
      </c>
      <c r="G25" s="20" t="str">
        <f t="shared" si="2"/>
        <v/>
      </c>
      <c r="H25" s="21" t="str">
        <f t="shared" si="2"/>
        <v>名前</v>
      </c>
      <c r="I25" s="21" t="str">
        <f t="shared" si="2"/>
        <v/>
      </c>
      <c r="J25" s="21" t="str">
        <f>IF(J2="","",J2)</f>
        <v/>
      </c>
      <c r="K25" s="21" t="str">
        <f>IF(K2="","",K2)</f>
        <v/>
      </c>
      <c r="N25" s="20">
        <f t="shared" ca="1" si="0"/>
        <v>35.397557531391996</v>
      </c>
      <c r="O25" s="20">
        <f t="shared" ca="1" si="1"/>
        <v>21</v>
      </c>
      <c r="P25" s="20">
        <v>36</v>
      </c>
      <c r="Q25" s="20" t="s">
        <v>151</v>
      </c>
    </row>
    <row r="26" spans="1:17" ht="32.9" customHeight="1" x14ac:dyDescent="0.3">
      <c r="A26" s="28" t="str">
        <f t="shared" ref="A26:K41" si="3">IF(A3="","",A3)</f>
        <v>◆つぎのこたえになるかけ算九九の式をすべて書きましょう。</v>
      </c>
      <c r="N26" s="20">
        <f t="shared" ca="1" si="0"/>
        <v>31.383937874775214</v>
      </c>
      <c r="O26" s="20">
        <f t="shared" ca="1" si="1"/>
        <v>27</v>
      </c>
      <c r="P26" s="20">
        <v>40</v>
      </c>
      <c r="Q26" s="20" t="s">
        <v>152</v>
      </c>
    </row>
    <row r="27" spans="1:17" ht="32.9" customHeight="1" x14ac:dyDescent="0.3">
      <c r="A27" s="26" t="str">
        <f t="shared" si="3"/>
        <v>(</v>
      </c>
      <c r="B27" s="27">
        <f t="shared" si="3"/>
        <v>1</v>
      </c>
      <c r="C27" s="28" t="str">
        <f t="shared" si="3"/>
        <v>)</v>
      </c>
      <c r="D27" s="19" t="str">
        <f t="shared" si="3"/>
        <v/>
      </c>
      <c r="E27" s="19">
        <f t="shared" ca="1" si="3"/>
        <v>5</v>
      </c>
      <c r="F27" s="33"/>
      <c r="G27" s="44" t="str">
        <f t="shared" ca="1" si="3"/>
        <v>1×5 , 5×1</v>
      </c>
      <c r="H27" s="44"/>
      <c r="I27" s="44"/>
      <c r="J27" s="44"/>
      <c r="K27" s="44"/>
      <c r="N27" s="20">
        <f t="shared" ca="1" si="0"/>
        <v>47.94544966369493</v>
      </c>
      <c r="O27" s="20">
        <f t="shared" ca="1" si="1"/>
        <v>17</v>
      </c>
      <c r="P27" s="20">
        <v>42</v>
      </c>
      <c r="Q27" s="20" t="s">
        <v>153</v>
      </c>
    </row>
    <row r="28" spans="1:17" ht="32.9" customHeight="1" x14ac:dyDescent="0.3">
      <c r="A28" s="26" t="str">
        <f t="shared" si="3"/>
        <v/>
      </c>
      <c r="B28" s="27" t="str">
        <f t="shared" si="3"/>
        <v/>
      </c>
      <c r="C28" s="28" t="str">
        <f t="shared" si="3"/>
        <v/>
      </c>
      <c r="D28" s="19" t="str">
        <f t="shared" si="3"/>
        <v/>
      </c>
      <c r="E28" s="19" t="str">
        <f t="shared" si="3"/>
        <v/>
      </c>
      <c r="F28" s="33"/>
      <c r="G28" s="25" t="str">
        <f t="shared" si="3"/>
        <v/>
      </c>
      <c r="H28" s="20" t="str">
        <f t="shared" si="3"/>
        <v/>
      </c>
      <c r="I28" s="26" t="str">
        <f t="shared" si="3"/>
        <v/>
      </c>
      <c r="J28" s="25" t="str">
        <f t="shared" si="3"/>
        <v/>
      </c>
      <c r="K28" s="20" t="str">
        <f t="shared" si="3"/>
        <v/>
      </c>
      <c r="N28" s="20">
        <f t="shared" ca="1" si="0"/>
        <v>23.080497219183915</v>
      </c>
      <c r="O28" s="20">
        <f t="shared" ca="1" si="1"/>
        <v>31</v>
      </c>
      <c r="P28" s="20">
        <v>45</v>
      </c>
      <c r="Q28" s="20" t="s">
        <v>154</v>
      </c>
    </row>
    <row r="29" spans="1:17" ht="32.9" customHeight="1" x14ac:dyDescent="0.3">
      <c r="A29" s="26" t="str">
        <f t="shared" si="3"/>
        <v>(</v>
      </c>
      <c r="B29" s="27">
        <f t="shared" si="3"/>
        <v>2</v>
      </c>
      <c r="C29" s="28" t="str">
        <f t="shared" si="3"/>
        <v>)</v>
      </c>
      <c r="D29" s="19" t="str">
        <f t="shared" si="3"/>
        <v/>
      </c>
      <c r="E29" s="19">
        <f t="shared" ca="1" si="3"/>
        <v>72</v>
      </c>
      <c r="F29" s="33"/>
      <c r="G29" s="44" t="str">
        <f t="shared" ca="1" si="3"/>
        <v>8×9 , 9×8</v>
      </c>
      <c r="H29" s="44"/>
      <c r="I29" s="44"/>
      <c r="J29" s="44"/>
      <c r="K29" s="44"/>
      <c r="N29" s="20">
        <f t="shared" ca="1" si="0"/>
        <v>10.459960029570015</v>
      </c>
      <c r="O29" s="20">
        <f t="shared" ca="1" si="1"/>
        <v>35</v>
      </c>
      <c r="P29" s="20">
        <v>48</v>
      </c>
      <c r="Q29" s="20" t="s">
        <v>155</v>
      </c>
    </row>
    <row r="30" spans="1:17" ht="32.9" customHeight="1" x14ac:dyDescent="0.3">
      <c r="A30" s="26" t="str">
        <f t="shared" si="3"/>
        <v/>
      </c>
      <c r="B30" s="27" t="str">
        <f t="shared" si="3"/>
        <v/>
      </c>
      <c r="C30" s="28" t="str">
        <f t="shared" si="3"/>
        <v/>
      </c>
      <c r="D30" s="19" t="str">
        <f t="shared" si="3"/>
        <v/>
      </c>
      <c r="E30" s="19" t="str">
        <f t="shared" si="3"/>
        <v/>
      </c>
      <c r="F30" s="33"/>
      <c r="G30" s="25" t="str">
        <f t="shared" si="3"/>
        <v/>
      </c>
      <c r="H30" s="20" t="str">
        <f t="shared" si="3"/>
        <v/>
      </c>
      <c r="I30" s="26" t="str">
        <f t="shared" si="3"/>
        <v/>
      </c>
      <c r="J30" s="25" t="str">
        <f t="shared" si="3"/>
        <v/>
      </c>
      <c r="K30" s="20" t="str">
        <f t="shared" si="3"/>
        <v/>
      </c>
      <c r="N30" s="20">
        <f t="shared" ca="1" si="0"/>
        <v>37.073603445342215</v>
      </c>
      <c r="O30" s="20">
        <f t="shared" ca="1" si="1"/>
        <v>20</v>
      </c>
      <c r="P30" s="20">
        <v>49</v>
      </c>
      <c r="Q30" s="20" t="s">
        <v>156</v>
      </c>
    </row>
    <row r="31" spans="1:17" ht="32.9" customHeight="1" x14ac:dyDescent="0.3">
      <c r="A31" s="26" t="str">
        <f t="shared" si="3"/>
        <v>(</v>
      </c>
      <c r="B31" s="27">
        <f t="shared" si="3"/>
        <v>3</v>
      </c>
      <c r="C31" s="28" t="str">
        <f t="shared" si="3"/>
        <v>)</v>
      </c>
      <c r="D31" s="19" t="str">
        <f t="shared" si="3"/>
        <v/>
      </c>
      <c r="E31" s="19">
        <f t="shared" ca="1" si="3"/>
        <v>12</v>
      </c>
      <c r="F31" s="33"/>
      <c r="G31" s="44" t="str">
        <f t="shared" ca="1" si="3"/>
        <v>2×6 , 3×4 , 4×3 , 6×2</v>
      </c>
      <c r="H31" s="44"/>
      <c r="I31" s="44"/>
      <c r="J31" s="44"/>
      <c r="K31" s="44"/>
      <c r="N31" s="20">
        <f t="shared" ca="1" si="0"/>
        <v>83.934822717308194</v>
      </c>
      <c r="O31" s="20">
        <f t="shared" ca="1" si="1"/>
        <v>6</v>
      </c>
      <c r="P31" s="20">
        <v>54</v>
      </c>
      <c r="Q31" s="20" t="s">
        <v>157</v>
      </c>
    </row>
    <row r="32" spans="1:17" ht="32.9" customHeight="1" x14ac:dyDescent="0.3">
      <c r="A32" s="26" t="str">
        <f t="shared" si="3"/>
        <v/>
      </c>
      <c r="B32" s="27" t="str">
        <f t="shared" si="3"/>
        <v/>
      </c>
      <c r="C32" s="28" t="str">
        <f t="shared" si="3"/>
        <v/>
      </c>
      <c r="D32" s="19" t="str">
        <f t="shared" si="3"/>
        <v/>
      </c>
      <c r="E32" s="19" t="str">
        <f t="shared" si="3"/>
        <v/>
      </c>
      <c r="F32" s="33"/>
      <c r="G32" s="25" t="str">
        <f t="shared" si="3"/>
        <v/>
      </c>
      <c r="H32" s="20" t="str">
        <f t="shared" si="3"/>
        <v/>
      </c>
      <c r="I32" s="26" t="str">
        <f t="shared" si="3"/>
        <v/>
      </c>
      <c r="J32" s="25" t="str">
        <f t="shared" si="3"/>
        <v/>
      </c>
      <c r="K32" s="20" t="str">
        <f t="shared" si="3"/>
        <v/>
      </c>
      <c r="N32" s="20">
        <f t="shared" ca="1" si="0"/>
        <v>34.856145515504309</v>
      </c>
      <c r="O32" s="20">
        <f t="shared" ca="1" si="1"/>
        <v>22</v>
      </c>
      <c r="P32" s="20">
        <v>56</v>
      </c>
      <c r="Q32" s="20" t="s">
        <v>158</v>
      </c>
    </row>
    <row r="33" spans="1:17" ht="32.9" customHeight="1" x14ac:dyDescent="0.3">
      <c r="A33" s="26" t="str">
        <f t="shared" si="3"/>
        <v>(</v>
      </c>
      <c r="B33" s="27">
        <f t="shared" si="3"/>
        <v>4</v>
      </c>
      <c r="C33" s="28" t="str">
        <f t="shared" si="3"/>
        <v>)</v>
      </c>
      <c r="D33" s="19" t="str">
        <f t="shared" si="3"/>
        <v/>
      </c>
      <c r="E33" s="19">
        <f t="shared" ca="1" si="3"/>
        <v>1</v>
      </c>
      <c r="F33" s="33"/>
      <c r="G33" s="44" t="str">
        <f t="shared" ca="1" si="3"/>
        <v>1×1</v>
      </c>
      <c r="H33" s="44"/>
      <c r="I33" s="44"/>
      <c r="J33" s="44"/>
      <c r="K33" s="44"/>
      <c r="N33" s="20">
        <f t="shared" ca="1" si="0"/>
        <v>58.660197455273973</v>
      </c>
      <c r="O33" s="20">
        <f t="shared" ca="1" si="1"/>
        <v>10</v>
      </c>
      <c r="P33" s="20">
        <v>63</v>
      </c>
      <c r="Q33" s="20" t="s">
        <v>159</v>
      </c>
    </row>
    <row r="34" spans="1:17" ht="32.9" customHeight="1" x14ac:dyDescent="0.3">
      <c r="A34" s="26" t="str">
        <f t="shared" si="3"/>
        <v/>
      </c>
      <c r="B34" s="27" t="str">
        <f t="shared" si="3"/>
        <v/>
      </c>
      <c r="C34" s="28" t="str">
        <f t="shared" si="3"/>
        <v/>
      </c>
      <c r="D34" s="19" t="str">
        <f t="shared" si="3"/>
        <v/>
      </c>
      <c r="E34" s="19" t="str">
        <f t="shared" si="3"/>
        <v/>
      </c>
      <c r="F34" s="33"/>
      <c r="G34" s="25" t="str">
        <f t="shared" si="3"/>
        <v/>
      </c>
      <c r="H34" s="20" t="str">
        <f t="shared" si="3"/>
        <v/>
      </c>
      <c r="I34" s="26" t="str">
        <f t="shared" si="3"/>
        <v/>
      </c>
      <c r="J34" s="25" t="str">
        <f t="shared" si="3"/>
        <v/>
      </c>
      <c r="K34" s="20" t="str">
        <f t="shared" si="3"/>
        <v/>
      </c>
      <c r="N34" s="20">
        <f t="shared" ca="1" si="0"/>
        <v>49.267893356583059</v>
      </c>
      <c r="O34" s="20">
        <f t="shared" ca="1" si="1"/>
        <v>14</v>
      </c>
      <c r="P34" s="20">
        <v>64</v>
      </c>
      <c r="Q34" s="20" t="s">
        <v>160</v>
      </c>
    </row>
    <row r="35" spans="1:17" ht="32.9" customHeight="1" x14ac:dyDescent="0.3">
      <c r="A35" s="26" t="str">
        <f t="shared" si="3"/>
        <v>(</v>
      </c>
      <c r="B35" s="27">
        <f t="shared" si="3"/>
        <v>5</v>
      </c>
      <c r="C35" s="28" t="str">
        <f t="shared" si="3"/>
        <v>)</v>
      </c>
      <c r="D35" s="19" t="str">
        <f t="shared" si="3"/>
        <v/>
      </c>
      <c r="E35" s="19">
        <f t="shared" ca="1" si="3"/>
        <v>16</v>
      </c>
      <c r="F35" s="33"/>
      <c r="G35" s="44" t="str">
        <f t="shared" ca="1" si="3"/>
        <v>2×8 , 4×4 , 8×2</v>
      </c>
      <c r="H35" s="44"/>
      <c r="I35" s="44"/>
      <c r="J35" s="44"/>
      <c r="K35" s="44"/>
      <c r="N35" s="20">
        <f t="shared" ca="1" si="0"/>
        <v>98.584599534328277</v>
      </c>
      <c r="O35" s="20">
        <f t="shared" ca="1" si="1"/>
        <v>2</v>
      </c>
      <c r="P35" s="20">
        <v>72</v>
      </c>
      <c r="Q35" s="20" t="s">
        <v>161</v>
      </c>
    </row>
    <row r="36" spans="1:17" ht="32.9" customHeight="1" x14ac:dyDescent="0.3">
      <c r="A36" s="26" t="str">
        <f t="shared" si="3"/>
        <v/>
      </c>
      <c r="B36" s="27" t="str">
        <f t="shared" si="3"/>
        <v/>
      </c>
      <c r="C36" s="28" t="str">
        <f t="shared" si="3"/>
        <v/>
      </c>
      <c r="D36" s="19" t="str">
        <f t="shared" si="3"/>
        <v/>
      </c>
      <c r="E36" s="19" t="str">
        <f t="shared" si="3"/>
        <v/>
      </c>
      <c r="F36" s="33"/>
      <c r="G36" s="25" t="str">
        <f t="shared" si="3"/>
        <v/>
      </c>
      <c r="H36" s="20" t="str">
        <f t="shared" si="3"/>
        <v/>
      </c>
      <c r="I36" s="26" t="str">
        <f t="shared" si="3"/>
        <v/>
      </c>
      <c r="J36" s="25" t="str">
        <f t="shared" si="3"/>
        <v/>
      </c>
      <c r="K36" s="20" t="str">
        <f t="shared" si="3"/>
        <v/>
      </c>
      <c r="N36" s="20">
        <f t="shared" ca="1" si="0"/>
        <v>8.0963500049790245</v>
      </c>
      <c r="O36" s="20">
        <f t="shared" ca="1" si="1"/>
        <v>36</v>
      </c>
      <c r="P36" s="20">
        <v>81</v>
      </c>
      <c r="Q36" s="20" t="s">
        <v>162</v>
      </c>
    </row>
    <row r="37" spans="1:17" ht="32.9" customHeight="1" x14ac:dyDescent="0.3">
      <c r="A37" s="26" t="str">
        <f t="shared" si="3"/>
        <v>(</v>
      </c>
      <c r="B37" s="27">
        <f t="shared" si="3"/>
        <v>6</v>
      </c>
      <c r="C37" s="28" t="str">
        <f t="shared" si="3"/>
        <v>)</v>
      </c>
      <c r="D37" s="19" t="str">
        <f t="shared" si="3"/>
        <v/>
      </c>
      <c r="E37" s="19">
        <f t="shared" ca="1" si="3"/>
        <v>54</v>
      </c>
      <c r="F37" s="33"/>
      <c r="G37" s="44" t="str">
        <f t="shared" ca="1" si="3"/>
        <v>6×9 , 9×6</v>
      </c>
      <c r="H37" s="44"/>
      <c r="I37" s="44"/>
      <c r="J37" s="44"/>
      <c r="K37" s="44"/>
    </row>
    <row r="38" spans="1:17" ht="32.9" customHeight="1" x14ac:dyDescent="0.3">
      <c r="A38" s="26" t="str">
        <f t="shared" si="3"/>
        <v/>
      </c>
      <c r="B38" s="27" t="str">
        <f t="shared" si="3"/>
        <v/>
      </c>
      <c r="C38" s="28" t="str">
        <f t="shared" si="3"/>
        <v/>
      </c>
      <c r="D38" s="19" t="str">
        <f t="shared" si="3"/>
        <v/>
      </c>
      <c r="E38" s="19" t="str">
        <f t="shared" si="3"/>
        <v/>
      </c>
      <c r="F38" s="33"/>
      <c r="G38" s="25" t="str">
        <f t="shared" si="3"/>
        <v/>
      </c>
      <c r="H38" s="20" t="str">
        <f t="shared" si="3"/>
        <v/>
      </c>
      <c r="I38" s="26" t="str">
        <f t="shared" si="3"/>
        <v/>
      </c>
      <c r="J38" s="25" t="str">
        <f t="shared" si="3"/>
        <v/>
      </c>
      <c r="K38" s="20" t="str">
        <f t="shared" si="3"/>
        <v/>
      </c>
    </row>
    <row r="39" spans="1:17" ht="32.9" customHeight="1" x14ac:dyDescent="0.3">
      <c r="A39" s="26" t="str">
        <f t="shared" si="3"/>
        <v>(</v>
      </c>
      <c r="B39" s="27">
        <f t="shared" si="3"/>
        <v>7</v>
      </c>
      <c r="C39" s="28" t="str">
        <f t="shared" si="3"/>
        <v>)</v>
      </c>
      <c r="D39" s="19" t="str">
        <f t="shared" si="3"/>
        <v/>
      </c>
      <c r="E39" s="19">
        <f t="shared" ca="1" si="3"/>
        <v>2</v>
      </c>
      <c r="F39" s="33"/>
      <c r="G39" s="44" t="str">
        <f t="shared" ca="1" si="3"/>
        <v>1×2 , 2×1</v>
      </c>
      <c r="H39" s="44"/>
      <c r="I39" s="44"/>
      <c r="J39" s="44"/>
      <c r="K39" s="44"/>
    </row>
    <row r="40" spans="1:17" ht="32.9" customHeight="1" x14ac:dyDescent="0.3">
      <c r="A40" s="26" t="str">
        <f t="shared" si="3"/>
        <v/>
      </c>
      <c r="B40" s="27" t="str">
        <f t="shared" si="3"/>
        <v/>
      </c>
      <c r="C40" s="28" t="str">
        <f t="shared" si="3"/>
        <v/>
      </c>
      <c r="D40" s="19" t="str">
        <f t="shared" si="3"/>
        <v/>
      </c>
      <c r="E40" s="19" t="str">
        <f t="shared" si="3"/>
        <v/>
      </c>
      <c r="F40" s="33"/>
      <c r="G40" s="25" t="str">
        <f t="shared" si="3"/>
        <v/>
      </c>
      <c r="H40" s="20" t="str">
        <f t="shared" si="3"/>
        <v/>
      </c>
      <c r="I40" s="26" t="str">
        <f t="shared" si="3"/>
        <v/>
      </c>
      <c r="J40" s="25" t="str">
        <f t="shared" si="3"/>
        <v/>
      </c>
      <c r="K40" s="20" t="str">
        <f t="shared" si="3"/>
        <v/>
      </c>
    </row>
    <row r="41" spans="1:17" ht="32.9" customHeight="1" x14ac:dyDescent="0.3">
      <c r="A41" s="26" t="str">
        <f t="shared" si="3"/>
        <v>(</v>
      </c>
      <c r="B41" s="27">
        <f t="shared" si="3"/>
        <v>8</v>
      </c>
      <c r="C41" s="28" t="str">
        <f t="shared" si="3"/>
        <v>)</v>
      </c>
      <c r="D41" s="19" t="str">
        <f t="shared" si="3"/>
        <v/>
      </c>
      <c r="E41" s="19">
        <f t="shared" ca="1" si="3"/>
        <v>28</v>
      </c>
      <c r="F41" s="33"/>
      <c r="G41" s="44" t="str">
        <f t="shared" ca="1" si="3"/>
        <v>4×7 , 7×4</v>
      </c>
      <c r="H41" s="44"/>
      <c r="I41" s="44"/>
      <c r="J41" s="44"/>
      <c r="K41" s="44"/>
    </row>
    <row r="42" spans="1:17" ht="32.9" customHeight="1" x14ac:dyDescent="0.3">
      <c r="A42" s="26" t="str">
        <f t="shared" ref="A42:K45" si="4">IF(A19="","",A19)</f>
        <v/>
      </c>
      <c r="B42" s="27" t="str">
        <f t="shared" si="4"/>
        <v/>
      </c>
      <c r="C42" s="28" t="str">
        <f t="shared" si="4"/>
        <v/>
      </c>
      <c r="D42" s="19" t="str">
        <f t="shared" si="4"/>
        <v/>
      </c>
      <c r="E42" s="19" t="str">
        <f t="shared" si="4"/>
        <v/>
      </c>
      <c r="F42" s="33"/>
      <c r="G42" s="25" t="str">
        <f t="shared" si="4"/>
        <v/>
      </c>
      <c r="H42" s="20" t="str">
        <f t="shared" si="4"/>
        <v/>
      </c>
      <c r="I42" s="26" t="str">
        <f t="shared" si="4"/>
        <v/>
      </c>
      <c r="J42" s="25" t="str">
        <f t="shared" si="4"/>
        <v/>
      </c>
      <c r="K42" s="20" t="str">
        <f t="shared" si="4"/>
        <v/>
      </c>
    </row>
    <row r="43" spans="1:17" ht="32.9" customHeight="1" x14ac:dyDescent="0.3">
      <c r="A43" s="26" t="str">
        <f t="shared" si="4"/>
        <v>(</v>
      </c>
      <c r="B43" s="27">
        <f t="shared" si="4"/>
        <v>9</v>
      </c>
      <c r="C43" s="28" t="str">
        <f t="shared" si="4"/>
        <v>)</v>
      </c>
      <c r="D43" s="19" t="str">
        <f t="shared" si="4"/>
        <v/>
      </c>
      <c r="E43" s="19">
        <f t="shared" ca="1" si="4"/>
        <v>18</v>
      </c>
      <c r="F43" s="33"/>
      <c r="G43" s="44" t="str">
        <f t="shared" ca="1" si="4"/>
        <v>2×9 , 3×6 , 6×3 , 9×2</v>
      </c>
      <c r="H43" s="44"/>
      <c r="I43" s="44"/>
      <c r="J43" s="44"/>
      <c r="K43" s="44"/>
    </row>
    <row r="44" spans="1:17" ht="32.9" customHeight="1" x14ac:dyDescent="0.3">
      <c r="A44" s="26" t="str">
        <f t="shared" si="4"/>
        <v/>
      </c>
      <c r="B44" s="27" t="str">
        <f t="shared" si="4"/>
        <v/>
      </c>
      <c r="C44" s="28" t="str">
        <f t="shared" si="4"/>
        <v/>
      </c>
      <c r="D44" s="19" t="str">
        <f t="shared" si="4"/>
        <v/>
      </c>
      <c r="E44" s="19" t="str">
        <f t="shared" si="4"/>
        <v/>
      </c>
      <c r="F44" s="33"/>
      <c r="G44" s="25" t="str">
        <f t="shared" si="4"/>
        <v/>
      </c>
      <c r="H44" s="20" t="str">
        <f t="shared" si="4"/>
        <v/>
      </c>
      <c r="I44" s="26" t="str">
        <f t="shared" si="4"/>
        <v/>
      </c>
      <c r="J44" s="25" t="str">
        <f t="shared" si="4"/>
        <v/>
      </c>
      <c r="K44" s="20" t="str">
        <f t="shared" si="4"/>
        <v/>
      </c>
    </row>
    <row r="45" spans="1:17" ht="32.9" customHeight="1" x14ac:dyDescent="0.3">
      <c r="A45" s="17" t="str">
        <f t="shared" si="4"/>
        <v>(</v>
      </c>
      <c r="B45" s="22">
        <f t="shared" si="4"/>
        <v>10</v>
      </c>
      <c r="C45" s="19" t="str">
        <f t="shared" si="4"/>
        <v>)</v>
      </c>
      <c r="D45" s="19" t="str">
        <f t="shared" si="4"/>
        <v/>
      </c>
      <c r="E45" s="19">
        <f t="shared" ca="1" si="4"/>
        <v>63</v>
      </c>
      <c r="G45" s="44" t="str">
        <f t="shared" ca="1" si="4"/>
        <v>7×9 , 9×7</v>
      </c>
      <c r="H45" s="44"/>
      <c r="I45" s="44"/>
      <c r="J45" s="44"/>
      <c r="K45" s="44"/>
    </row>
  </sheetData>
  <mergeCells count="20">
    <mergeCell ref="G43:K43"/>
    <mergeCell ref="G45:K45"/>
    <mergeCell ref="G31:K31"/>
    <mergeCell ref="G33:K33"/>
    <mergeCell ref="G35:K35"/>
    <mergeCell ref="G37:K37"/>
    <mergeCell ref="G39:K39"/>
    <mergeCell ref="G41:K41"/>
    <mergeCell ref="G29:K29"/>
    <mergeCell ref="G4:K4"/>
    <mergeCell ref="G6:K6"/>
    <mergeCell ref="G8:K8"/>
    <mergeCell ref="G10:K10"/>
    <mergeCell ref="G12:K12"/>
    <mergeCell ref="G14:K14"/>
    <mergeCell ref="G16:K16"/>
    <mergeCell ref="G18:K18"/>
    <mergeCell ref="G20:K20"/>
    <mergeCell ref="G22:K22"/>
    <mergeCell ref="G27:K27"/>
  </mergeCells>
  <phoneticPr fontId="6"/>
  <pageMargins left="0.7" right="0.7" top="0.75" bottom="0.75" header="0.3" footer="0.3"/>
  <pageSetup paperSize="9" orientation="portrait" r:id="rId1"/>
  <headerFooter>
    <oddHeader>&amp;L算数ドリル</oddHeader>
  </headerFooter>
  <rowBreaks count="1" manualBreakCount="1">
    <brk id="23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N58"/>
  <sheetViews>
    <sheetView zoomScaleNormal="100" workbookViewId="0"/>
  </sheetViews>
  <sheetFormatPr defaultRowHeight="19" x14ac:dyDescent="0.3"/>
  <cols>
    <col min="1" max="35" width="1.625" customWidth="1"/>
    <col min="36" max="36" width="8.625" customWidth="1"/>
    <col min="37" max="37" width="8.625" style="11" customWidth="1"/>
    <col min="38" max="40" width="8.75" style="11" customWidth="1"/>
    <col min="41" max="41" width="8.75" customWidth="1"/>
  </cols>
  <sheetData>
    <row r="1" spans="1:40" ht="25" customHeight="1" x14ac:dyDescent="0.3">
      <c r="E1" s="3" t="s">
        <v>78</v>
      </c>
      <c r="AF1" s="2" t="s">
        <v>0</v>
      </c>
      <c r="AG1" s="2"/>
      <c r="AH1" s="39"/>
      <c r="AI1" s="39"/>
    </row>
    <row r="2" spans="1:40" ht="25" customHeight="1" x14ac:dyDescent="0.3">
      <c r="E2" s="3"/>
    </row>
    <row r="3" spans="1:40" ht="25" customHeight="1" x14ac:dyDescent="0.3">
      <c r="R3" s="4" t="s">
        <v>1</v>
      </c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40" ht="25" customHeight="1" x14ac:dyDescent="0.3">
      <c r="A4" s="1"/>
    </row>
    <row r="5" spans="1:40" ht="32.15" customHeight="1" x14ac:dyDescent="0.3">
      <c r="A5" s="1" t="s">
        <v>12</v>
      </c>
      <c r="D5" s="38">
        <f ca="1">VLOOKUP(A6,$AL$5:$AN$85,2,FALSE)</f>
        <v>8</v>
      </c>
      <c r="E5" s="38"/>
      <c r="F5" s="38" t="s">
        <v>39</v>
      </c>
      <c r="G5" s="38"/>
      <c r="H5" s="38">
        <f ca="1">VLOOKUP(A6,$AL$5:$AN$85,3,FALSE)</f>
        <v>11</v>
      </c>
      <c r="I5" s="38"/>
      <c r="AK5" s="11">
        <f ca="1">RAND()</f>
        <v>0.66140080264182588</v>
      </c>
      <c r="AL5" s="11">
        <f ca="1">RANK(AK5,$AK$5:$AK$34)</f>
        <v>10</v>
      </c>
      <c r="AM5" s="11">
        <v>2</v>
      </c>
      <c r="AN5" s="11">
        <v>10</v>
      </c>
    </row>
    <row r="6" spans="1:40" ht="32.15" customHeight="1" x14ac:dyDescent="0.3">
      <c r="A6" s="11">
        <v>1</v>
      </c>
      <c r="AK6" s="11">
        <f t="shared" ref="AK6:AK34" ca="1" si="0">RAND()</f>
        <v>0.54235015559823829</v>
      </c>
      <c r="AL6" s="11">
        <f t="shared" ref="AL6:AL34" ca="1" si="1">RANK(AK6,$AK$5:$AK$34)</f>
        <v>13</v>
      </c>
      <c r="AM6" s="11">
        <v>2</v>
      </c>
      <c r="AN6" s="11">
        <v>11</v>
      </c>
    </row>
    <row r="7" spans="1:40" ht="32.15" customHeight="1" x14ac:dyDescent="0.3">
      <c r="A7" s="1" t="s">
        <v>5</v>
      </c>
      <c r="D7" s="38">
        <f ca="1">VLOOKUP(A8,$AL$5:$AN$85,2,FALSE)</f>
        <v>5</v>
      </c>
      <c r="E7" s="38"/>
      <c r="F7" s="38" t="s">
        <v>39</v>
      </c>
      <c r="G7" s="38"/>
      <c r="H7" s="38">
        <f ca="1">VLOOKUP(A8,$AL$5:$AN$85,3,FALSE)</f>
        <v>12</v>
      </c>
      <c r="I7" s="38"/>
      <c r="AK7" s="11">
        <f t="shared" ca="1" si="0"/>
        <v>0.85436760674541923</v>
      </c>
      <c r="AL7" s="11">
        <f t="shared" ca="1" si="1"/>
        <v>8</v>
      </c>
      <c r="AM7" s="11">
        <v>2</v>
      </c>
      <c r="AN7" s="11">
        <v>12</v>
      </c>
    </row>
    <row r="8" spans="1:40" ht="32.15" customHeight="1" x14ac:dyDescent="0.3">
      <c r="A8" s="11">
        <v>2</v>
      </c>
      <c r="AK8" s="11">
        <f t="shared" ca="1" si="0"/>
        <v>0.49437856857582374</v>
      </c>
      <c r="AL8" s="11">
        <f t="shared" ca="1" si="1"/>
        <v>14</v>
      </c>
      <c r="AM8" s="11">
        <v>3</v>
      </c>
      <c r="AN8" s="11">
        <v>10</v>
      </c>
    </row>
    <row r="9" spans="1:40" ht="32.15" customHeight="1" x14ac:dyDescent="0.3">
      <c r="A9" s="1" t="s">
        <v>15</v>
      </c>
      <c r="D9" s="38">
        <f ca="1">VLOOKUP(A10,$AL$5:$AN$85,2,FALSE)</f>
        <v>6</v>
      </c>
      <c r="E9" s="38"/>
      <c r="F9" s="38" t="s">
        <v>39</v>
      </c>
      <c r="G9" s="38"/>
      <c r="H9" s="38">
        <f ca="1">VLOOKUP(A10,$AL$5:$AN$85,3,FALSE)</f>
        <v>11</v>
      </c>
      <c r="I9" s="38"/>
      <c r="AK9" s="11">
        <f t="shared" ca="1" si="0"/>
        <v>6.5083229172939738E-2</v>
      </c>
      <c r="AL9" s="11">
        <f t="shared" ca="1" si="1"/>
        <v>30</v>
      </c>
      <c r="AM9" s="11">
        <v>3</v>
      </c>
      <c r="AN9" s="11">
        <v>11</v>
      </c>
    </row>
    <row r="10" spans="1:40" ht="32.15" customHeight="1" x14ac:dyDescent="0.3">
      <c r="A10" s="11">
        <v>3</v>
      </c>
      <c r="AK10" s="11">
        <f t="shared" ca="1" si="0"/>
        <v>0.19581464871720566</v>
      </c>
      <c r="AL10" s="11">
        <f t="shared" ca="1" si="1"/>
        <v>25</v>
      </c>
      <c r="AM10" s="11">
        <v>3</v>
      </c>
      <c r="AN10" s="11">
        <v>12</v>
      </c>
    </row>
    <row r="11" spans="1:40" ht="32.15" customHeight="1" x14ac:dyDescent="0.3">
      <c r="A11" s="1" t="s">
        <v>6</v>
      </c>
      <c r="D11" s="38">
        <f ca="1">VLOOKUP(A12,$AL$5:$AN$85,2,FALSE)</f>
        <v>9</v>
      </c>
      <c r="E11" s="38"/>
      <c r="F11" s="38" t="s">
        <v>39</v>
      </c>
      <c r="G11" s="38"/>
      <c r="H11" s="38">
        <f ca="1">VLOOKUP(A12,$AL$5:$AN$85,3,FALSE)</f>
        <v>12</v>
      </c>
      <c r="I11" s="38"/>
      <c r="AK11" s="11">
        <f t="shared" ca="1" si="0"/>
        <v>0.87642479667730389</v>
      </c>
      <c r="AL11" s="11">
        <f t="shared" ca="1" si="1"/>
        <v>6</v>
      </c>
      <c r="AM11" s="11">
        <v>4</v>
      </c>
      <c r="AN11" s="11">
        <v>10</v>
      </c>
    </row>
    <row r="12" spans="1:40" ht="32.15" customHeight="1" x14ac:dyDescent="0.3">
      <c r="A12" s="11">
        <v>4</v>
      </c>
      <c r="AK12" s="11">
        <f t="shared" ca="1" si="0"/>
        <v>0.11872021675644151</v>
      </c>
      <c r="AL12" s="11">
        <f t="shared" ca="1" si="1"/>
        <v>29</v>
      </c>
      <c r="AM12" s="11">
        <v>4</v>
      </c>
      <c r="AN12" s="11">
        <v>11</v>
      </c>
    </row>
    <row r="13" spans="1:40" ht="32.15" customHeight="1" x14ac:dyDescent="0.3">
      <c r="A13" s="1" t="s">
        <v>7</v>
      </c>
      <c r="D13" s="38">
        <f ca="1">VLOOKUP(A14,$AL$5:$AN$85,2,FALSE)</f>
        <v>8</v>
      </c>
      <c r="E13" s="38"/>
      <c r="F13" s="38" t="s">
        <v>39</v>
      </c>
      <c r="G13" s="38"/>
      <c r="H13" s="38">
        <f ca="1">VLOOKUP(A14,$AL$5:$AN$85,3,FALSE)</f>
        <v>10</v>
      </c>
      <c r="I13" s="38"/>
      <c r="AK13" s="11">
        <f t="shared" ca="1" si="0"/>
        <v>0.18382600987019992</v>
      </c>
      <c r="AL13" s="11">
        <f t="shared" ca="1" si="1"/>
        <v>26</v>
      </c>
      <c r="AM13" s="11">
        <v>4</v>
      </c>
      <c r="AN13" s="11">
        <v>12</v>
      </c>
    </row>
    <row r="14" spans="1:40" ht="32.15" customHeight="1" x14ac:dyDescent="0.3">
      <c r="A14" s="11">
        <v>5</v>
      </c>
      <c r="AK14" s="11">
        <f t="shared" ca="1" si="0"/>
        <v>0.24533369643578917</v>
      </c>
      <c r="AL14" s="11">
        <f t="shared" ca="1" si="1"/>
        <v>20</v>
      </c>
      <c r="AM14" s="11">
        <v>5</v>
      </c>
      <c r="AN14" s="11">
        <v>10</v>
      </c>
    </row>
    <row r="15" spans="1:40" ht="32.15" customHeight="1" x14ac:dyDescent="0.3">
      <c r="A15" s="1" t="s">
        <v>8</v>
      </c>
      <c r="D15" s="38">
        <f ca="1">VLOOKUP(A16,$AL$5:$AN$85,2,FALSE)</f>
        <v>4</v>
      </c>
      <c r="E15" s="38"/>
      <c r="F15" s="38" t="s">
        <v>39</v>
      </c>
      <c r="G15" s="38"/>
      <c r="H15" s="38">
        <f ca="1">VLOOKUP(A16,$AL$5:$AN$85,3,FALSE)</f>
        <v>10</v>
      </c>
      <c r="I15" s="38"/>
      <c r="AK15" s="11">
        <f t="shared" ca="1" si="0"/>
        <v>0.47053106674854761</v>
      </c>
      <c r="AL15" s="11">
        <f t="shared" ca="1" si="1"/>
        <v>16</v>
      </c>
      <c r="AM15" s="11">
        <v>5</v>
      </c>
      <c r="AN15" s="11">
        <v>11</v>
      </c>
    </row>
    <row r="16" spans="1:40" ht="32.15" customHeight="1" x14ac:dyDescent="0.3">
      <c r="A16" s="11">
        <v>6</v>
      </c>
      <c r="AK16" s="11">
        <f t="shared" ca="1" si="0"/>
        <v>0.95200171315751503</v>
      </c>
      <c r="AL16" s="11">
        <f t="shared" ca="1" si="1"/>
        <v>2</v>
      </c>
      <c r="AM16" s="11">
        <v>5</v>
      </c>
      <c r="AN16" s="11">
        <v>12</v>
      </c>
    </row>
    <row r="17" spans="1:40" ht="32.15" customHeight="1" x14ac:dyDescent="0.3">
      <c r="A17" s="1" t="s">
        <v>9</v>
      </c>
      <c r="D17" s="38">
        <f ca="1">VLOOKUP(A18,$AL$5:$AN$85,2,FALSE)</f>
        <v>7</v>
      </c>
      <c r="E17" s="38"/>
      <c r="F17" s="38" t="s">
        <v>39</v>
      </c>
      <c r="G17" s="38"/>
      <c r="H17" s="38">
        <f ca="1">VLOOKUP(A18,$AL$5:$AN$85,3,FALSE)</f>
        <v>10</v>
      </c>
      <c r="I17" s="38"/>
      <c r="AK17" s="11">
        <f t="shared" ca="1" si="0"/>
        <v>0.6553402865181096</v>
      </c>
      <c r="AL17" s="11">
        <f t="shared" ca="1" si="1"/>
        <v>11</v>
      </c>
      <c r="AM17" s="11">
        <v>6</v>
      </c>
      <c r="AN17" s="11">
        <v>10</v>
      </c>
    </row>
    <row r="18" spans="1:40" ht="32.15" customHeight="1" x14ac:dyDescent="0.3">
      <c r="A18" s="11">
        <v>7</v>
      </c>
      <c r="AK18" s="11">
        <f t="shared" ca="1" si="0"/>
        <v>0.94316787311159256</v>
      </c>
      <c r="AL18" s="11">
        <f t="shared" ca="1" si="1"/>
        <v>3</v>
      </c>
      <c r="AM18" s="11">
        <v>6</v>
      </c>
      <c r="AN18" s="11">
        <v>11</v>
      </c>
    </row>
    <row r="19" spans="1:40" ht="32.15" customHeight="1" x14ac:dyDescent="0.3">
      <c r="A19" s="1" t="s">
        <v>13</v>
      </c>
      <c r="D19" s="38">
        <f ca="1">VLOOKUP(A20,$AL$5:$AN$85,2,FALSE)</f>
        <v>2</v>
      </c>
      <c r="E19" s="38"/>
      <c r="F19" s="38" t="s">
        <v>39</v>
      </c>
      <c r="G19" s="38"/>
      <c r="H19" s="38">
        <f ca="1">VLOOKUP(A20,$AL$5:$AN$85,3,FALSE)</f>
        <v>12</v>
      </c>
      <c r="I19" s="38"/>
      <c r="AK19" s="11">
        <f t="shared" ca="1" si="0"/>
        <v>0.80030995795280324</v>
      </c>
      <c r="AL19" s="11">
        <f t="shared" ca="1" si="1"/>
        <v>9</v>
      </c>
      <c r="AM19" s="11">
        <v>6</v>
      </c>
      <c r="AN19" s="11">
        <v>12</v>
      </c>
    </row>
    <row r="20" spans="1:40" ht="32.15" customHeight="1" x14ac:dyDescent="0.3">
      <c r="A20" s="11">
        <v>8</v>
      </c>
      <c r="AK20" s="11">
        <f t="shared" ca="1" si="0"/>
        <v>0.86190832202136303</v>
      </c>
      <c r="AL20" s="11">
        <f t="shared" ca="1" si="1"/>
        <v>7</v>
      </c>
      <c r="AM20" s="11">
        <v>7</v>
      </c>
      <c r="AN20" s="11">
        <v>10</v>
      </c>
    </row>
    <row r="21" spans="1:40" ht="32.15" customHeight="1" x14ac:dyDescent="0.3">
      <c r="A21" s="1" t="s">
        <v>14</v>
      </c>
      <c r="D21" s="38">
        <f ca="1">VLOOKUP(A22,$AL$5:$AN$85,2,FALSE)</f>
        <v>6</v>
      </c>
      <c r="E21" s="38"/>
      <c r="F21" s="38" t="s">
        <v>39</v>
      </c>
      <c r="G21" s="38"/>
      <c r="H21" s="38">
        <f ca="1">VLOOKUP(A22,$AL$5:$AN$85,3,FALSE)</f>
        <v>12</v>
      </c>
      <c r="I21" s="38"/>
      <c r="AK21" s="11">
        <f t="shared" ca="1" si="0"/>
        <v>0.1403268755856657</v>
      </c>
      <c r="AL21" s="11">
        <f t="shared" ca="1" si="1"/>
        <v>28</v>
      </c>
      <c r="AM21" s="11">
        <v>7</v>
      </c>
      <c r="AN21" s="11">
        <v>11</v>
      </c>
    </row>
    <row r="22" spans="1:40" ht="32.15" customHeight="1" x14ac:dyDescent="0.3">
      <c r="A22" s="11">
        <v>9</v>
      </c>
      <c r="AK22" s="11">
        <f t="shared" ca="1" si="0"/>
        <v>0.21732344526492431</v>
      </c>
      <c r="AL22" s="11">
        <f t="shared" ca="1" si="1"/>
        <v>23</v>
      </c>
      <c r="AM22" s="11">
        <v>7</v>
      </c>
      <c r="AN22" s="11">
        <v>12</v>
      </c>
    </row>
    <row r="23" spans="1:40" ht="32.15" customHeight="1" x14ac:dyDescent="0.3">
      <c r="A23" s="1" t="s">
        <v>3</v>
      </c>
      <c r="D23" s="38">
        <f ca="1">VLOOKUP(A24,$AL$5:$AN$85,2,FALSE)</f>
        <v>2</v>
      </c>
      <c r="E23" s="38"/>
      <c r="F23" s="38" t="s">
        <v>39</v>
      </c>
      <c r="G23" s="38"/>
      <c r="H23" s="38">
        <f ca="1">VLOOKUP(A24,$AL$5:$AN$85,3,FALSE)</f>
        <v>10</v>
      </c>
      <c r="I23" s="38"/>
      <c r="AK23" s="11">
        <f t="shared" ca="1" si="0"/>
        <v>0.8884102928524924</v>
      </c>
      <c r="AL23" s="11">
        <f t="shared" ca="1" si="1"/>
        <v>5</v>
      </c>
      <c r="AM23" s="11">
        <v>8</v>
      </c>
      <c r="AN23" s="11">
        <v>10</v>
      </c>
    </row>
    <row r="24" spans="1:40" ht="32.15" customHeight="1" x14ac:dyDescent="0.3">
      <c r="A24" s="11">
        <v>10</v>
      </c>
      <c r="AK24" s="11">
        <f t="shared" ca="1" si="0"/>
        <v>0.96965078895714729</v>
      </c>
      <c r="AL24" s="11">
        <f t="shared" ca="1" si="1"/>
        <v>1</v>
      </c>
      <c r="AM24" s="11">
        <v>8</v>
      </c>
      <c r="AN24" s="11">
        <v>11</v>
      </c>
    </row>
    <row r="25" spans="1:40" ht="25" customHeight="1" x14ac:dyDescent="0.3">
      <c r="E25" s="3" t="str">
        <f>IF(E1="","",E1)</f>
        <v>かけ算</v>
      </c>
      <c r="AF25" s="2" t="str">
        <f>IF(AF1="","",AF1)</f>
        <v>№</v>
      </c>
      <c r="AG25" s="2"/>
      <c r="AH25" s="39" t="str">
        <f>IF(AH1="","",AH1)</f>
        <v/>
      </c>
      <c r="AI25" s="39"/>
      <c r="AK25" s="11">
        <f t="shared" ca="1" si="0"/>
        <v>0.24114174541533062</v>
      </c>
      <c r="AL25" s="11">
        <f t="shared" ca="1" si="1"/>
        <v>21</v>
      </c>
      <c r="AM25" s="11">
        <v>8</v>
      </c>
      <c r="AN25" s="11">
        <v>12</v>
      </c>
    </row>
    <row r="26" spans="1:40" ht="25" customHeight="1" x14ac:dyDescent="0.3">
      <c r="E26" s="3"/>
      <c r="AK26" s="11">
        <f t="shared" ca="1" si="0"/>
        <v>0.27438978319697238</v>
      </c>
      <c r="AL26" s="11">
        <f t="shared" ca="1" si="1"/>
        <v>19</v>
      </c>
      <c r="AM26" s="11">
        <v>9</v>
      </c>
      <c r="AN26" s="11">
        <v>10</v>
      </c>
    </row>
    <row r="27" spans="1:40" ht="25" customHeight="1" x14ac:dyDescent="0.3">
      <c r="F27" s="5" t="s">
        <v>2</v>
      </c>
      <c r="R27" s="4" t="str">
        <f>IF(R3="","",R3)</f>
        <v>名前</v>
      </c>
      <c r="S27" s="2"/>
      <c r="T27" s="2"/>
      <c r="U27" s="2" t="str">
        <f>IF(U3="","",U3)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K27" s="11">
        <f t="shared" ca="1" si="0"/>
        <v>0.24059098658789668</v>
      </c>
      <c r="AL27" s="11">
        <f t="shared" ca="1" si="1"/>
        <v>22</v>
      </c>
      <c r="AM27" s="11">
        <v>9</v>
      </c>
      <c r="AN27" s="11">
        <v>11</v>
      </c>
    </row>
    <row r="28" spans="1:40" ht="25" customHeight="1" x14ac:dyDescent="0.3">
      <c r="A28" t="str">
        <f>IF(A4="","",A4)</f>
        <v/>
      </c>
      <c r="B28" t="str">
        <f>IF(B4="","",B4)</f>
        <v/>
      </c>
      <c r="C28" t="str">
        <f>IF(C4="","",C4)</f>
        <v/>
      </c>
      <c r="E28" t="str">
        <f>IF(E4="","",E4)</f>
        <v/>
      </c>
      <c r="F28" t="str">
        <f>IF(F4="","",F4)</f>
        <v/>
      </c>
      <c r="G28" t="str">
        <f>IF(G4="","",G4)</f>
        <v/>
      </c>
      <c r="I28" t="str">
        <f t="shared" ref="I28:AH28" si="2">IF(H4="","",H4)</f>
        <v/>
      </c>
      <c r="J28" t="str">
        <f t="shared" si="2"/>
        <v/>
      </c>
      <c r="K28" t="str">
        <f t="shared" si="2"/>
        <v/>
      </c>
      <c r="L28" t="str">
        <f t="shared" si="2"/>
        <v/>
      </c>
      <c r="M28" t="str">
        <f t="shared" si="2"/>
        <v/>
      </c>
      <c r="N28" t="str">
        <f t="shared" si="2"/>
        <v/>
      </c>
      <c r="O28" t="str">
        <f t="shared" si="2"/>
        <v/>
      </c>
      <c r="P28" t="str">
        <f t="shared" si="2"/>
        <v/>
      </c>
      <c r="Q28" t="str">
        <f t="shared" si="2"/>
        <v/>
      </c>
      <c r="R28" t="str">
        <f t="shared" si="2"/>
        <v/>
      </c>
      <c r="S28" t="str">
        <f t="shared" si="2"/>
        <v/>
      </c>
      <c r="T28" t="str">
        <f t="shared" si="2"/>
        <v/>
      </c>
      <c r="U28" t="str">
        <f t="shared" si="2"/>
        <v/>
      </c>
      <c r="V28" t="str">
        <f t="shared" si="2"/>
        <v/>
      </c>
      <c r="W28" t="str">
        <f t="shared" si="2"/>
        <v/>
      </c>
      <c r="X28" t="str">
        <f t="shared" si="2"/>
        <v/>
      </c>
      <c r="Y28" t="str">
        <f t="shared" si="2"/>
        <v/>
      </c>
      <c r="Z28" t="str">
        <f t="shared" si="2"/>
        <v/>
      </c>
      <c r="AA28" t="str">
        <f t="shared" si="2"/>
        <v/>
      </c>
      <c r="AB28" t="str">
        <f t="shared" si="2"/>
        <v/>
      </c>
      <c r="AC28" t="str">
        <f t="shared" si="2"/>
        <v/>
      </c>
      <c r="AD28" t="str">
        <f t="shared" si="2"/>
        <v/>
      </c>
      <c r="AE28" t="str">
        <f t="shared" si="2"/>
        <v/>
      </c>
      <c r="AF28" t="str">
        <f t="shared" si="2"/>
        <v/>
      </c>
      <c r="AG28" t="str">
        <f t="shared" si="2"/>
        <v/>
      </c>
      <c r="AH28" t="str">
        <f t="shared" si="2"/>
        <v/>
      </c>
      <c r="AI28" t="str">
        <f t="shared" ref="AI28:AJ48" si="3">IF(AI4="","",AI4)</f>
        <v/>
      </c>
      <c r="AJ28" t="str">
        <f t="shared" si="3"/>
        <v/>
      </c>
      <c r="AK28" s="11">
        <f t="shared" ca="1" si="0"/>
        <v>0.93189880168665407</v>
      </c>
      <c r="AL28" s="11">
        <f t="shared" ca="1" si="1"/>
        <v>4</v>
      </c>
      <c r="AM28" s="11">
        <v>9</v>
      </c>
      <c r="AN28" s="11">
        <v>12</v>
      </c>
    </row>
    <row r="29" spans="1:40" ht="32.15" customHeight="1" x14ac:dyDescent="0.3">
      <c r="A29" t="str">
        <f t="shared" ref="A29:A48" si="4">IF(A5="","",A5)</f>
        <v>(1)</v>
      </c>
      <c r="D29" s="38">
        <f ca="1">IF(D5="","",D5)</f>
        <v>8</v>
      </c>
      <c r="E29" s="38"/>
      <c r="F29" s="38" t="str">
        <f t="shared" ref="F29:F43" si="5">IF(F5="","",F5)</f>
        <v>×</v>
      </c>
      <c r="G29" s="38"/>
      <c r="H29" s="38">
        <f ca="1">IF(H5="","",H5)</f>
        <v>11</v>
      </c>
      <c r="I29" s="38"/>
      <c r="J29" s="41" t="s">
        <v>17</v>
      </c>
      <c r="K29" s="41"/>
      <c r="L29" s="37">
        <f ca="1">D29*H29</f>
        <v>88</v>
      </c>
      <c r="M29" s="37"/>
      <c r="N29" s="37"/>
      <c r="Q29" t="str">
        <f t="shared" ref="Q29:AH29" si="6">IF(P5="","",P5)</f>
        <v/>
      </c>
      <c r="R29" t="str">
        <f t="shared" si="6"/>
        <v/>
      </c>
      <c r="S29" t="str">
        <f t="shared" si="6"/>
        <v/>
      </c>
      <c r="T29" t="str">
        <f t="shared" si="6"/>
        <v/>
      </c>
      <c r="U29" t="str">
        <f t="shared" si="6"/>
        <v/>
      </c>
      <c r="V29" t="str">
        <f t="shared" si="6"/>
        <v/>
      </c>
      <c r="W29" t="str">
        <f t="shared" si="6"/>
        <v/>
      </c>
      <c r="X29" t="str">
        <f t="shared" si="6"/>
        <v/>
      </c>
      <c r="Y29" t="str">
        <f t="shared" si="6"/>
        <v/>
      </c>
      <c r="Z29" t="str">
        <f t="shared" si="6"/>
        <v/>
      </c>
      <c r="AA29" t="str">
        <f t="shared" si="6"/>
        <v/>
      </c>
      <c r="AB29" t="str">
        <f t="shared" si="6"/>
        <v/>
      </c>
      <c r="AC29" t="str">
        <f t="shared" si="6"/>
        <v/>
      </c>
      <c r="AD29" t="str">
        <f t="shared" si="6"/>
        <v/>
      </c>
      <c r="AE29" t="str">
        <f t="shared" si="6"/>
        <v/>
      </c>
      <c r="AF29" t="str">
        <f t="shared" si="6"/>
        <v/>
      </c>
      <c r="AG29" t="str">
        <f t="shared" si="6"/>
        <v/>
      </c>
      <c r="AH29" t="str">
        <f t="shared" si="6"/>
        <v/>
      </c>
      <c r="AI29" t="str">
        <f t="shared" si="3"/>
        <v/>
      </c>
      <c r="AJ29" t="str">
        <f t="shared" si="3"/>
        <v/>
      </c>
      <c r="AK29" s="11">
        <f t="shared" ca="1" si="0"/>
        <v>0.17393341187674705</v>
      </c>
      <c r="AL29" s="11">
        <f t="shared" ca="1" si="1"/>
        <v>27</v>
      </c>
      <c r="AM29" s="11">
        <v>11</v>
      </c>
      <c r="AN29" s="11">
        <v>2</v>
      </c>
    </row>
    <row r="30" spans="1:40" ht="32.15" customHeight="1" x14ac:dyDescent="0.3">
      <c r="A30" s="11">
        <f t="shared" si="4"/>
        <v>1</v>
      </c>
      <c r="E30" t="str">
        <f>IF(E6="","",E6)</f>
        <v/>
      </c>
      <c r="F30" t="str">
        <f t="shared" si="5"/>
        <v/>
      </c>
      <c r="I30" t="str">
        <f>IF(H6="","",H6)</f>
        <v/>
      </c>
      <c r="J30" t="str">
        <f>IF(I6="","",I6)</f>
        <v/>
      </c>
      <c r="L30" t="str">
        <f>IF(J6="","",J6)</f>
        <v/>
      </c>
      <c r="M30" t="str">
        <f>IF(K6="","",K6)</f>
        <v/>
      </c>
      <c r="N30" t="str">
        <f t="shared" ref="N30:N48" si="7">IF(M6="","",M6)</f>
        <v/>
      </c>
      <c r="Q30" t="str">
        <f t="shared" ref="Q30:AH30" si="8">IF(P6="","",P6)</f>
        <v/>
      </c>
      <c r="R30" t="str">
        <f t="shared" si="8"/>
        <v/>
      </c>
      <c r="S30" t="str">
        <f t="shared" si="8"/>
        <v/>
      </c>
      <c r="T30" t="str">
        <f t="shared" si="8"/>
        <v/>
      </c>
      <c r="U30" t="str">
        <f t="shared" si="8"/>
        <v/>
      </c>
      <c r="V30" t="str">
        <f t="shared" si="8"/>
        <v/>
      </c>
      <c r="W30" t="str">
        <f t="shared" si="8"/>
        <v/>
      </c>
      <c r="X30" t="str">
        <f t="shared" si="8"/>
        <v/>
      </c>
      <c r="Y30" t="str">
        <f t="shared" si="8"/>
        <v/>
      </c>
      <c r="Z30" t="str">
        <f t="shared" si="8"/>
        <v/>
      </c>
      <c r="AA30" t="str">
        <f t="shared" si="8"/>
        <v/>
      </c>
      <c r="AB30" t="str">
        <f t="shared" si="8"/>
        <v/>
      </c>
      <c r="AC30" t="str">
        <f t="shared" si="8"/>
        <v/>
      </c>
      <c r="AD30" t="str">
        <f t="shared" si="8"/>
        <v/>
      </c>
      <c r="AE30" t="str">
        <f t="shared" si="8"/>
        <v/>
      </c>
      <c r="AF30" t="str">
        <f t="shared" si="8"/>
        <v/>
      </c>
      <c r="AG30" t="str">
        <f t="shared" si="8"/>
        <v/>
      </c>
      <c r="AH30" t="str">
        <f t="shared" si="8"/>
        <v/>
      </c>
      <c r="AI30" t="str">
        <f t="shared" si="3"/>
        <v/>
      </c>
      <c r="AJ30" t="str">
        <f t="shared" si="3"/>
        <v/>
      </c>
      <c r="AK30" s="11">
        <f t="shared" ca="1" si="0"/>
        <v>0.40557934396844286</v>
      </c>
      <c r="AL30" s="11">
        <f t="shared" ca="1" si="1"/>
        <v>17</v>
      </c>
      <c r="AM30" s="11">
        <v>11</v>
      </c>
      <c r="AN30" s="11">
        <v>3</v>
      </c>
    </row>
    <row r="31" spans="1:40" ht="32.15" customHeight="1" x14ac:dyDescent="0.3">
      <c r="A31" t="str">
        <f t="shared" si="4"/>
        <v>(2)</v>
      </c>
      <c r="D31" s="38">
        <f ca="1">IF(D7="","",D7)</f>
        <v>5</v>
      </c>
      <c r="E31" s="38"/>
      <c r="F31" s="38" t="str">
        <f t="shared" si="5"/>
        <v>×</v>
      </c>
      <c r="G31" s="38"/>
      <c r="H31" s="38">
        <f ca="1">IF(H7="","",H7)</f>
        <v>12</v>
      </c>
      <c r="I31" s="38"/>
      <c r="J31" s="41" t="s">
        <v>17</v>
      </c>
      <c r="K31" s="41"/>
      <c r="L31" s="37">
        <f ca="1">D31*H31</f>
        <v>60</v>
      </c>
      <c r="M31" s="37"/>
      <c r="N31" s="37" t="str">
        <f t="shared" si="7"/>
        <v/>
      </c>
      <c r="Q31" t="str">
        <f t="shared" ref="Q31:AH31" si="9">IF(P7="","",P7)</f>
        <v/>
      </c>
      <c r="R31" t="str">
        <f t="shared" si="9"/>
        <v/>
      </c>
      <c r="S31" t="str">
        <f t="shared" si="9"/>
        <v/>
      </c>
      <c r="T31" t="str">
        <f t="shared" si="9"/>
        <v/>
      </c>
      <c r="U31" t="str">
        <f t="shared" si="9"/>
        <v/>
      </c>
      <c r="V31" t="str">
        <f t="shared" si="9"/>
        <v/>
      </c>
      <c r="W31" t="str">
        <f t="shared" si="9"/>
        <v/>
      </c>
      <c r="X31" t="str">
        <f t="shared" si="9"/>
        <v/>
      </c>
      <c r="Y31" t="str">
        <f t="shared" si="9"/>
        <v/>
      </c>
      <c r="Z31" t="str">
        <f t="shared" si="9"/>
        <v/>
      </c>
      <c r="AA31" t="str">
        <f t="shared" si="9"/>
        <v/>
      </c>
      <c r="AB31" t="str">
        <f t="shared" si="9"/>
        <v/>
      </c>
      <c r="AC31" t="str">
        <f t="shared" si="9"/>
        <v/>
      </c>
      <c r="AD31" t="str">
        <f t="shared" si="9"/>
        <v/>
      </c>
      <c r="AE31" t="str">
        <f t="shared" si="9"/>
        <v/>
      </c>
      <c r="AF31" t="str">
        <f t="shared" si="9"/>
        <v/>
      </c>
      <c r="AG31" t="str">
        <f t="shared" si="9"/>
        <v/>
      </c>
      <c r="AH31" t="str">
        <f t="shared" si="9"/>
        <v/>
      </c>
      <c r="AI31" t="str">
        <f t="shared" si="3"/>
        <v/>
      </c>
      <c r="AJ31" t="str">
        <f t="shared" si="3"/>
        <v/>
      </c>
      <c r="AK31" s="11">
        <f t="shared" ca="1" si="0"/>
        <v>0.35579147212964246</v>
      </c>
      <c r="AL31" s="11">
        <f t="shared" ca="1" si="1"/>
        <v>18</v>
      </c>
      <c r="AM31" s="11">
        <v>11</v>
      </c>
      <c r="AN31" s="11">
        <v>4</v>
      </c>
    </row>
    <row r="32" spans="1:40" ht="32.15" customHeight="1" x14ac:dyDescent="0.3">
      <c r="A32" s="11">
        <f t="shared" si="4"/>
        <v>2</v>
      </c>
      <c r="E32" t="str">
        <f>IF(E8="","",E8)</f>
        <v/>
      </c>
      <c r="F32" t="str">
        <f t="shared" si="5"/>
        <v/>
      </c>
      <c r="I32" t="str">
        <f>IF(H8="","",H8)</f>
        <v/>
      </c>
      <c r="J32" t="str">
        <f>IF(I8="","",I8)</f>
        <v/>
      </c>
      <c r="L32" t="str">
        <f>IF(J8="","",J8)</f>
        <v/>
      </c>
      <c r="M32" t="str">
        <f>IF(K8="","",K8)</f>
        <v/>
      </c>
      <c r="N32" t="str">
        <f t="shared" si="7"/>
        <v/>
      </c>
      <c r="Q32" t="str">
        <f t="shared" ref="Q32:AH32" si="10">IF(P8="","",P8)</f>
        <v/>
      </c>
      <c r="R32" t="str">
        <f t="shared" si="10"/>
        <v/>
      </c>
      <c r="S32" t="str">
        <f t="shared" si="10"/>
        <v/>
      </c>
      <c r="T32" t="str">
        <f t="shared" si="10"/>
        <v/>
      </c>
      <c r="U32" t="str">
        <f t="shared" si="10"/>
        <v/>
      </c>
      <c r="V32" t="str">
        <f t="shared" si="10"/>
        <v/>
      </c>
      <c r="W32" t="str">
        <f t="shared" si="10"/>
        <v/>
      </c>
      <c r="X32" t="str">
        <f t="shared" si="10"/>
        <v/>
      </c>
      <c r="Y32" t="str">
        <f t="shared" si="10"/>
        <v/>
      </c>
      <c r="Z32" t="str">
        <f t="shared" si="10"/>
        <v/>
      </c>
      <c r="AA32" t="str">
        <f t="shared" si="10"/>
        <v/>
      </c>
      <c r="AB32" t="str">
        <f t="shared" si="10"/>
        <v/>
      </c>
      <c r="AC32" t="str">
        <f t="shared" si="10"/>
        <v/>
      </c>
      <c r="AD32" t="str">
        <f t="shared" si="10"/>
        <v/>
      </c>
      <c r="AE32" t="str">
        <f t="shared" si="10"/>
        <v/>
      </c>
      <c r="AF32" t="str">
        <f t="shared" si="10"/>
        <v/>
      </c>
      <c r="AG32" t="str">
        <f t="shared" si="10"/>
        <v/>
      </c>
      <c r="AH32" t="str">
        <f t="shared" si="10"/>
        <v/>
      </c>
      <c r="AI32" t="str">
        <f t="shared" si="3"/>
        <v/>
      </c>
      <c r="AJ32" t="str">
        <f t="shared" si="3"/>
        <v/>
      </c>
      <c r="AK32" s="11">
        <f t="shared" ca="1" si="0"/>
        <v>0.49012749958402557</v>
      </c>
      <c r="AL32" s="11">
        <f t="shared" ca="1" si="1"/>
        <v>15</v>
      </c>
      <c r="AM32" s="11">
        <v>12</v>
      </c>
      <c r="AN32" s="11">
        <v>2</v>
      </c>
    </row>
    <row r="33" spans="1:40" ht="32.15" customHeight="1" x14ac:dyDescent="0.3">
      <c r="A33" t="str">
        <f t="shared" si="4"/>
        <v>(3)</v>
      </c>
      <c r="D33" s="38">
        <f ca="1">IF(D9="","",D9)</f>
        <v>6</v>
      </c>
      <c r="E33" s="38"/>
      <c r="F33" s="38" t="str">
        <f t="shared" si="5"/>
        <v>×</v>
      </c>
      <c r="G33" s="38"/>
      <c r="H33" s="38">
        <f ca="1">IF(H9="","",H9)</f>
        <v>11</v>
      </c>
      <c r="I33" s="38"/>
      <c r="J33" s="41" t="s">
        <v>17</v>
      </c>
      <c r="K33" s="41"/>
      <c r="L33" s="37">
        <f ca="1">D33*H33</f>
        <v>66</v>
      </c>
      <c r="M33" s="37"/>
      <c r="N33" s="37" t="str">
        <f t="shared" si="7"/>
        <v/>
      </c>
      <c r="Q33" t="str">
        <f t="shared" ref="Q33:AH33" si="11">IF(P9="","",P9)</f>
        <v/>
      </c>
      <c r="R33" t="str">
        <f t="shared" si="11"/>
        <v/>
      </c>
      <c r="S33" t="str">
        <f t="shared" si="11"/>
        <v/>
      </c>
      <c r="T33" t="str">
        <f t="shared" si="11"/>
        <v/>
      </c>
      <c r="U33" t="str">
        <f t="shared" si="11"/>
        <v/>
      </c>
      <c r="V33" t="str">
        <f t="shared" si="11"/>
        <v/>
      </c>
      <c r="W33" t="str">
        <f t="shared" si="11"/>
        <v/>
      </c>
      <c r="X33" t="str">
        <f t="shared" si="11"/>
        <v/>
      </c>
      <c r="Y33" t="str">
        <f t="shared" si="11"/>
        <v/>
      </c>
      <c r="Z33" t="str">
        <f t="shared" si="11"/>
        <v/>
      </c>
      <c r="AA33" t="str">
        <f t="shared" si="11"/>
        <v/>
      </c>
      <c r="AB33" t="str">
        <f t="shared" si="11"/>
        <v/>
      </c>
      <c r="AC33" t="str">
        <f t="shared" si="11"/>
        <v/>
      </c>
      <c r="AD33" t="str">
        <f t="shared" si="11"/>
        <v/>
      </c>
      <c r="AE33" t="str">
        <f t="shared" si="11"/>
        <v/>
      </c>
      <c r="AF33" t="str">
        <f t="shared" si="11"/>
        <v/>
      </c>
      <c r="AG33" t="str">
        <f t="shared" si="11"/>
        <v/>
      </c>
      <c r="AH33" t="str">
        <f t="shared" si="11"/>
        <v/>
      </c>
      <c r="AI33" t="str">
        <f t="shared" si="3"/>
        <v/>
      </c>
      <c r="AJ33" t="str">
        <f t="shared" si="3"/>
        <v/>
      </c>
      <c r="AK33" s="11">
        <f t="shared" ca="1" si="0"/>
        <v>0.56211097768610685</v>
      </c>
      <c r="AL33" s="11">
        <f t="shared" ca="1" si="1"/>
        <v>12</v>
      </c>
      <c r="AM33" s="11">
        <v>12</v>
      </c>
      <c r="AN33" s="11">
        <v>3</v>
      </c>
    </row>
    <row r="34" spans="1:40" ht="32.15" customHeight="1" x14ac:dyDescent="0.3">
      <c r="A34" s="11">
        <f t="shared" si="4"/>
        <v>3</v>
      </c>
      <c r="E34" t="str">
        <f>IF(E10="","",E10)</f>
        <v/>
      </c>
      <c r="F34" t="str">
        <f t="shared" si="5"/>
        <v/>
      </c>
      <c r="I34" t="str">
        <f>IF(H10="","",H10)</f>
        <v/>
      </c>
      <c r="J34" t="str">
        <f>IF(I10="","",I10)</f>
        <v/>
      </c>
      <c r="L34" t="str">
        <f>IF(J10="","",J10)</f>
        <v/>
      </c>
      <c r="M34" t="str">
        <f>IF(K10="","",K10)</f>
        <v/>
      </c>
      <c r="N34" t="str">
        <f t="shared" si="7"/>
        <v/>
      </c>
      <c r="Q34" t="str">
        <f t="shared" ref="Q34:AH34" si="12">IF(P10="","",P10)</f>
        <v/>
      </c>
      <c r="R34" t="str">
        <f t="shared" si="12"/>
        <v/>
      </c>
      <c r="S34" t="str">
        <f t="shared" si="12"/>
        <v/>
      </c>
      <c r="T34" t="str">
        <f t="shared" si="12"/>
        <v/>
      </c>
      <c r="U34" t="str">
        <f t="shared" si="12"/>
        <v/>
      </c>
      <c r="V34" t="str">
        <f t="shared" si="12"/>
        <v/>
      </c>
      <c r="W34" t="str">
        <f t="shared" si="12"/>
        <v/>
      </c>
      <c r="X34" t="str">
        <f t="shared" si="12"/>
        <v/>
      </c>
      <c r="Y34" t="str">
        <f t="shared" si="12"/>
        <v/>
      </c>
      <c r="Z34" t="str">
        <f t="shared" si="12"/>
        <v/>
      </c>
      <c r="AA34" t="str">
        <f t="shared" si="12"/>
        <v/>
      </c>
      <c r="AB34" t="str">
        <f t="shared" si="12"/>
        <v/>
      </c>
      <c r="AC34" t="str">
        <f t="shared" si="12"/>
        <v/>
      </c>
      <c r="AD34" t="str">
        <f t="shared" si="12"/>
        <v/>
      </c>
      <c r="AE34" t="str">
        <f t="shared" si="12"/>
        <v/>
      </c>
      <c r="AF34" t="str">
        <f t="shared" si="12"/>
        <v/>
      </c>
      <c r="AG34" t="str">
        <f t="shared" si="12"/>
        <v/>
      </c>
      <c r="AH34" t="str">
        <f t="shared" si="12"/>
        <v/>
      </c>
      <c r="AI34" t="str">
        <f t="shared" si="3"/>
        <v/>
      </c>
      <c r="AJ34" t="str">
        <f t="shared" si="3"/>
        <v/>
      </c>
      <c r="AK34" s="11">
        <f t="shared" ca="1" si="0"/>
        <v>0.2033923374592449</v>
      </c>
      <c r="AL34" s="11">
        <f t="shared" ca="1" si="1"/>
        <v>24</v>
      </c>
      <c r="AM34" s="11">
        <v>12</v>
      </c>
      <c r="AN34" s="11">
        <v>4</v>
      </c>
    </row>
    <row r="35" spans="1:40" ht="32.15" customHeight="1" x14ac:dyDescent="0.3">
      <c r="A35" t="str">
        <f t="shared" si="4"/>
        <v>(4)</v>
      </c>
      <c r="D35" s="38">
        <f ca="1">IF(D11="","",D11)</f>
        <v>9</v>
      </c>
      <c r="E35" s="38"/>
      <c r="F35" s="38" t="str">
        <f t="shared" si="5"/>
        <v>×</v>
      </c>
      <c r="G35" s="38"/>
      <c r="H35" s="38">
        <f ca="1">IF(H11="","",H11)</f>
        <v>12</v>
      </c>
      <c r="I35" s="38"/>
      <c r="J35" s="41" t="s">
        <v>17</v>
      </c>
      <c r="K35" s="41"/>
      <c r="L35" s="37">
        <f ca="1">D35*H35</f>
        <v>108</v>
      </c>
      <c r="M35" s="37"/>
      <c r="N35" s="37" t="str">
        <f t="shared" si="7"/>
        <v/>
      </c>
      <c r="Q35" t="str">
        <f t="shared" ref="Q35:AH35" si="13">IF(P11="","",P11)</f>
        <v/>
      </c>
      <c r="R35" t="str">
        <f t="shared" si="13"/>
        <v/>
      </c>
      <c r="S35" t="str">
        <f t="shared" si="13"/>
        <v/>
      </c>
      <c r="T35" t="str">
        <f t="shared" si="13"/>
        <v/>
      </c>
      <c r="U35" t="str">
        <f t="shared" si="13"/>
        <v/>
      </c>
      <c r="V35" t="str">
        <f t="shared" si="13"/>
        <v/>
      </c>
      <c r="W35" t="str">
        <f t="shared" si="13"/>
        <v/>
      </c>
      <c r="X35" t="str">
        <f t="shared" si="13"/>
        <v/>
      </c>
      <c r="Y35" t="str">
        <f t="shared" si="13"/>
        <v/>
      </c>
      <c r="Z35" t="str">
        <f t="shared" si="13"/>
        <v/>
      </c>
      <c r="AA35" t="str">
        <f t="shared" si="13"/>
        <v/>
      </c>
      <c r="AB35" t="str">
        <f t="shared" si="13"/>
        <v/>
      </c>
      <c r="AC35" t="str">
        <f t="shared" si="13"/>
        <v/>
      </c>
      <c r="AD35" t="str">
        <f t="shared" si="13"/>
        <v/>
      </c>
      <c r="AE35" t="str">
        <f t="shared" si="13"/>
        <v/>
      </c>
      <c r="AF35" t="str">
        <f t="shared" si="13"/>
        <v/>
      </c>
      <c r="AG35" t="str">
        <f t="shared" si="13"/>
        <v/>
      </c>
      <c r="AH35" t="str">
        <f t="shared" si="13"/>
        <v/>
      </c>
      <c r="AI35" t="str">
        <f t="shared" si="3"/>
        <v/>
      </c>
      <c r="AJ35" t="str">
        <f t="shared" si="3"/>
        <v/>
      </c>
    </row>
    <row r="36" spans="1:40" ht="32.15" customHeight="1" x14ac:dyDescent="0.3">
      <c r="A36" s="11">
        <f t="shared" si="4"/>
        <v>4</v>
      </c>
      <c r="E36" t="str">
        <f>IF(E12="","",E12)</f>
        <v/>
      </c>
      <c r="F36" t="str">
        <f t="shared" si="5"/>
        <v/>
      </c>
      <c r="I36" t="str">
        <f>IF(H12="","",H12)</f>
        <v/>
      </c>
      <c r="J36" t="str">
        <f>IF(I12="","",I12)</f>
        <v/>
      </c>
      <c r="L36" t="str">
        <f>IF(J12="","",J12)</f>
        <v/>
      </c>
      <c r="M36" t="str">
        <f>IF(K12="","",K12)</f>
        <v/>
      </c>
      <c r="N36" t="str">
        <f t="shared" si="7"/>
        <v/>
      </c>
      <c r="Q36" t="str">
        <f t="shared" ref="Q36:AH36" si="14">IF(P12="","",P12)</f>
        <v/>
      </c>
      <c r="R36" t="str">
        <f t="shared" si="14"/>
        <v/>
      </c>
      <c r="S36" t="str">
        <f t="shared" si="14"/>
        <v/>
      </c>
      <c r="T36" t="str">
        <f t="shared" si="14"/>
        <v/>
      </c>
      <c r="U36" t="str">
        <f t="shared" si="14"/>
        <v/>
      </c>
      <c r="V36" t="str">
        <f t="shared" si="14"/>
        <v/>
      </c>
      <c r="W36" t="str">
        <f t="shared" si="14"/>
        <v/>
      </c>
      <c r="X36" t="str">
        <f t="shared" si="14"/>
        <v/>
      </c>
      <c r="Y36" t="str">
        <f t="shared" si="14"/>
        <v/>
      </c>
      <c r="Z36" t="str">
        <f t="shared" si="14"/>
        <v/>
      </c>
      <c r="AA36" t="str">
        <f t="shared" si="14"/>
        <v/>
      </c>
      <c r="AB36" t="str">
        <f t="shared" si="14"/>
        <v/>
      </c>
      <c r="AC36" t="str">
        <f t="shared" si="14"/>
        <v/>
      </c>
      <c r="AD36" t="str">
        <f t="shared" si="14"/>
        <v/>
      </c>
      <c r="AE36" t="str">
        <f t="shared" si="14"/>
        <v/>
      </c>
      <c r="AF36" t="str">
        <f t="shared" si="14"/>
        <v/>
      </c>
      <c r="AG36" t="str">
        <f t="shared" si="14"/>
        <v/>
      </c>
      <c r="AH36" t="str">
        <f t="shared" si="14"/>
        <v/>
      </c>
      <c r="AI36" t="str">
        <f t="shared" si="3"/>
        <v/>
      </c>
      <c r="AJ36" t="str">
        <f t="shared" si="3"/>
        <v/>
      </c>
    </row>
    <row r="37" spans="1:40" ht="32.15" customHeight="1" x14ac:dyDescent="0.3">
      <c r="A37" t="str">
        <f t="shared" si="4"/>
        <v>(5)</v>
      </c>
      <c r="D37" s="38">
        <f ca="1">IF(D13="","",D13)</f>
        <v>8</v>
      </c>
      <c r="E37" s="38"/>
      <c r="F37" s="38" t="str">
        <f t="shared" si="5"/>
        <v>×</v>
      </c>
      <c r="G37" s="38"/>
      <c r="H37" s="38">
        <f ca="1">IF(H13="","",H13)</f>
        <v>10</v>
      </c>
      <c r="I37" s="38"/>
      <c r="J37" s="41" t="s">
        <v>17</v>
      </c>
      <c r="K37" s="41"/>
      <c r="L37" s="37">
        <f ca="1">D37*H37</f>
        <v>80</v>
      </c>
      <c r="M37" s="37"/>
      <c r="N37" s="37" t="str">
        <f t="shared" si="7"/>
        <v/>
      </c>
      <c r="Q37" t="str">
        <f t="shared" ref="Q37:AH37" si="15">IF(P13="","",P13)</f>
        <v/>
      </c>
      <c r="R37" t="str">
        <f t="shared" si="15"/>
        <v/>
      </c>
      <c r="S37" t="str">
        <f t="shared" si="15"/>
        <v/>
      </c>
      <c r="T37" t="str">
        <f t="shared" si="15"/>
        <v/>
      </c>
      <c r="U37" t="str">
        <f t="shared" si="15"/>
        <v/>
      </c>
      <c r="V37" t="str">
        <f t="shared" si="15"/>
        <v/>
      </c>
      <c r="W37" t="str">
        <f t="shared" si="15"/>
        <v/>
      </c>
      <c r="X37" t="str">
        <f t="shared" si="15"/>
        <v/>
      </c>
      <c r="Y37" t="str">
        <f t="shared" si="15"/>
        <v/>
      </c>
      <c r="Z37" t="str">
        <f t="shared" si="15"/>
        <v/>
      </c>
      <c r="AA37" t="str">
        <f t="shared" si="15"/>
        <v/>
      </c>
      <c r="AB37" t="str">
        <f t="shared" si="15"/>
        <v/>
      </c>
      <c r="AC37" t="str">
        <f t="shared" si="15"/>
        <v/>
      </c>
      <c r="AD37" t="str">
        <f t="shared" si="15"/>
        <v/>
      </c>
      <c r="AE37" t="str">
        <f t="shared" si="15"/>
        <v/>
      </c>
      <c r="AF37" t="str">
        <f t="shared" si="15"/>
        <v/>
      </c>
      <c r="AG37" t="str">
        <f t="shared" si="15"/>
        <v/>
      </c>
      <c r="AH37" t="str">
        <f t="shared" si="15"/>
        <v/>
      </c>
      <c r="AI37" t="str">
        <f t="shared" si="3"/>
        <v/>
      </c>
      <c r="AJ37" t="str">
        <f t="shared" si="3"/>
        <v/>
      </c>
    </row>
    <row r="38" spans="1:40" ht="32.15" customHeight="1" x14ac:dyDescent="0.3">
      <c r="A38" s="11">
        <f t="shared" si="4"/>
        <v>5</v>
      </c>
      <c r="E38" t="str">
        <f>IF(E14="","",E14)</f>
        <v/>
      </c>
      <c r="F38" t="str">
        <f t="shared" si="5"/>
        <v/>
      </c>
      <c r="I38" t="str">
        <f>IF(H14="","",H14)</f>
        <v/>
      </c>
      <c r="J38" t="str">
        <f>IF(I14="","",I14)</f>
        <v/>
      </c>
      <c r="L38" t="str">
        <f>IF(J14="","",J14)</f>
        <v/>
      </c>
      <c r="M38" t="str">
        <f>IF(K14="","",K14)</f>
        <v/>
      </c>
      <c r="N38" t="str">
        <f t="shared" si="7"/>
        <v/>
      </c>
      <c r="Q38" t="str">
        <f t="shared" ref="Q38:AH38" si="16">IF(P14="","",P14)</f>
        <v/>
      </c>
      <c r="R38" t="str">
        <f t="shared" si="16"/>
        <v/>
      </c>
      <c r="S38" t="str">
        <f t="shared" si="16"/>
        <v/>
      </c>
      <c r="T38" t="str">
        <f t="shared" si="16"/>
        <v/>
      </c>
      <c r="U38" t="str">
        <f t="shared" si="16"/>
        <v/>
      </c>
      <c r="V38" t="str">
        <f t="shared" si="16"/>
        <v/>
      </c>
      <c r="W38" t="str">
        <f t="shared" si="16"/>
        <v/>
      </c>
      <c r="X38" t="str">
        <f t="shared" si="16"/>
        <v/>
      </c>
      <c r="Y38" t="str">
        <f t="shared" si="16"/>
        <v/>
      </c>
      <c r="Z38" t="str">
        <f t="shared" si="16"/>
        <v/>
      </c>
      <c r="AA38" t="str">
        <f t="shared" si="16"/>
        <v/>
      </c>
      <c r="AB38" t="str">
        <f t="shared" si="16"/>
        <v/>
      </c>
      <c r="AC38" t="str">
        <f t="shared" si="16"/>
        <v/>
      </c>
      <c r="AD38" t="str">
        <f t="shared" si="16"/>
        <v/>
      </c>
      <c r="AE38" t="str">
        <f t="shared" si="16"/>
        <v/>
      </c>
      <c r="AF38" t="str">
        <f t="shared" si="16"/>
        <v/>
      </c>
      <c r="AG38" t="str">
        <f t="shared" si="16"/>
        <v/>
      </c>
      <c r="AH38" t="str">
        <f t="shared" si="16"/>
        <v/>
      </c>
      <c r="AI38" t="str">
        <f t="shared" si="3"/>
        <v/>
      </c>
      <c r="AJ38" t="str">
        <f t="shared" si="3"/>
        <v/>
      </c>
    </row>
    <row r="39" spans="1:40" ht="32.15" customHeight="1" x14ac:dyDescent="0.3">
      <c r="A39" t="str">
        <f t="shared" si="4"/>
        <v>(6)</v>
      </c>
      <c r="D39" s="38">
        <f ca="1">IF(D15="","",D15)</f>
        <v>4</v>
      </c>
      <c r="E39" s="38"/>
      <c r="F39" s="38" t="str">
        <f t="shared" si="5"/>
        <v>×</v>
      </c>
      <c r="G39" s="38"/>
      <c r="H39" s="38">
        <f ca="1">IF(H15="","",H15)</f>
        <v>10</v>
      </c>
      <c r="I39" s="38"/>
      <c r="J39" s="41" t="s">
        <v>17</v>
      </c>
      <c r="K39" s="41"/>
      <c r="L39" s="37">
        <f ca="1">D39*H39</f>
        <v>40</v>
      </c>
      <c r="M39" s="37"/>
      <c r="N39" s="37" t="str">
        <f t="shared" si="7"/>
        <v/>
      </c>
      <c r="Q39" t="str">
        <f t="shared" ref="Q39:AH39" si="17">IF(P15="","",P15)</f>
        <v/>
      </c>
      <c r="R39" t="str">
        <f t="shared" si="17"/>
        <v/>
      </c>
      <c r="S39" t="str">
        <f t="shared" si="17"/>
        <v/>
      </c>
      <c r="T39" t="str">
        <f t="shared" si="17"/>
        <v/>
      </c>
      <c r="U39" t="str">
        <f t="shared" si="17"/>
        <v/>
      </c>
      <c r="V39" t="str">
        <f t="shared" si="17"/>
        <v/>
      </c>
      <c r="W39" t="str">
        <f t="shared" si="17"/>
        <v/>
      </c>
      <c r="X39" t="str">
        <f t="shared" si="17"/>
        <v/>
      </c>
      <c r="Y39" t="str">
        <f t="shared" si="17"/>
        <v/>
      </c>
      <c r="Z39" t="str">
        <f t="shared" si="17"/>
        <v/>
      </c>
      <c r="AA39" t="str">
        <f t="shared" si="17"/>
        <v/>
      </c>
      <c r="AB39" t="str">
        <f t="shared" si="17"/>
        <v/>
      </c>
      <c r="AC39" t="str">
        <f t="shared" si="17"/>
        <v/>
      </c>
      <c r="AD39" t="str">
        <f t="shared" si="17"/>
        <v/>
      </c>
      <c r="AE39" t="str">
        <f t="shared" si="17"/>
        <v/>
      </c>
      <c r="AF39" t="str">
        <f t="shared" si="17"/>
        <v/>
      </c>
      <c r="AG39" t="str">
        <f t="shared" si="17"/>
        <v/>
      </c>
      <c r="AH39" t="str">
        <f t="shared" si="17"/>
        <v/>
      </c>
      <c r="AI39" t="str">
        <f t="shared" si="3"/>
        <v/>
      </c>
      <c r="AJ39" t="str">
        <f t="shared" si="3"/>
        <v/>
      </c>
    </row>
    <row r="40" spans="1:40" ht="32.15" customHeight="1" x14ac:dyDescent="0.3">
      <c r="A40" s="11">
        <f t="shared" si="4"/>
        <v>6</v>
      </c>
      <c r="E40" t="str">
        <f>IF(E16="","",E16)</f>
        <v/>
      </c>
      <c r="F40" t="str">
        <f t="shared" si="5"/>
        <v/>
      </c>
      <c r="I40" t="str">
        <f>IF(H16="","",H16)</f>
        <v/>
      </c>
      <c r="J40" t="str">
        <f>IF(I16="","",I16)</f>
        <v/>
      </c>
      <c r="L40" t="str">
        <f>IF(J16="","",J16)</f>
        <v/>
      </c>
      <c r="M40" t="str">
        <f>IF(K16="","",K16)</f>
        <v/>
      </c>
      <c r="N40" t="str">
        <f t="shared" si="7"/>
        <v/>
      </c>
      <c r="Q40" t="str">
        <f t="shared" ref="Q40:AH40" si="18">IF(P16="","",P16)</f>
        <v/>
      </c>
      <c r="R40" t="str">
        <f t="shared" si="18"/>
        <v/>
      </c>
      <c r="S40" t="str">
        <f t="shared" si="18"/>
        <v/>
      </c>
      <c r="T40" t="str">
        <f t="shared" si="18"/>
        <v/>
      </c>
      <c r="U40" t="str">
        <f t="shared" si="18"/>
        <v/>
      </c>
      <c r="V40" t="str">
        <f t="shared" si="18"/>
        <v/>
      </c>
      <c r="W40" t="str">
        <f t="shared" si="18"/>
        <v/>
      </c>
      <c r="X40" t="str">
        <f t="shared" si="18"/>
        <v/>
      </c>
      <c r="Y40" t="str">
        <f t="shared" si="18"/>
        <v/>
      </c>
      <c r="Z40" t="str">
        <f t="shared" si="18"/>
        <v/>
      </c>
      <c r="AA40" t="str">
        <f t="shared" si="18"/>
        <v/>
      </c>
      <c r="AB40" t="str">
        <f t="shared" si="18"/>
        <v/>
      </c>
      <c r="AC40" t="str">
        <f t="shared" si="18"/>
        <v/>
      </c>
      <c r="AD40" t="str">
        <f t="shared" si="18"/>
        <v/>
      </c>
      <c r="AE40" t="str">
        <f t="shared" si="18"/>
        <v/>
      </c>
      <c r="AF40" t="str">
        <f t="shared" si="18"/>
        <v/>
      </c>
      <c r="AG40" t="str">
        <f t="shared" si="18"/>
        <v/>
      </c>
      <c r="AH40" t="str">
        <f t="shared" si="18"/>
        <v/>
      </c>
      <c r="AI40" t="str">
        <f t="shared" si="3"/>
        <v/>
      </c>
      <c r="AJ40" t="str">
        <f t="shared" si="3"/>
        <v/>
      </c>
    </row>
    <row r="41" spans="1:40" ht="32.15" customHeight="1" x14ac:dyDescent="0.3">
      <c r="A41" t="str">
        <f t="shared" si="4"/>
        <v>(7)</v>
      </c>
      <c r="D41" s="38">
        <f ca="1">IF(D17="","",D17)</f>
        <v>7</v>
      </c>
      <c r="E41" s="38"/>
      <c r="F41" s="38" t="str">
        <f t="shared" si="5"/>
        <v>×</v>
      </c>
      <c r="G41" s="38"/>
      <c r="H41" s="38">
        <f ca="1">IF(H17="","",H17)</f>
        <v>10</v>
      </c>
      <c r="I41" s="38"/>
      <c r="J41" s="41" t="s">
        <v>17</v>
      </c>
      <c r="K41" s="41"/>
      <c r="L41" s="37">
        <f ca="1">D41*H41</f>
        <v>70</v>
      </c>
      <c r="M41" s="37"/>
      <c r="N41" s="37" t="str">
        <f t="shared" si="7"/>
        <v/>
      </c>
      <c r="Q41" t="str">
        <f t="shared" ref="Q41:AH41" si="19">IF(P17="","",P17)</f>
        <v/>
      </c>
      <c r="R41" t="str">
        <f t="shared" si="19"/>
        <v/>
      </c>
      <c r="S41" t="str">
        <f t="shared" si="19"/>
        <v/>
      </c>
      <c r="T41" t="str">
        <f t="shared" si="19"/>
        <v/>
      </c>
      <c r="U41" t="str">
        <f t="shared" si="19"/>
        <v/>
      </c>
      <c r="V41" t="str">
        <f t="shared" si="19"/>
        <v/>
      </c>
      <c r="W41" t="str">
        <f t="shared" si="19"/>
        <v/>
      </c>
      <c r="X41" t="str">
        <f t="shared" si="19"/>
        <v/>
      </c>
      <c r="Y41" t="str">
        <f t="shared" si="19"/>
        <v/>
      </c>
      <c r="Z41" t="str">
        <f t="shared" si="19"/>
        <v/>
      </c>
      <c r="AA41" t="str">
        <f t="shared" si="19"/>
        <v/>
      </c>
      <c r="AB41" t="str">
        <f t="shared" si="19"/>
        <v/>
      </c>
      <c r="AC41" t="str">
        <f t="shared" si="19"/>
        <v/>
      </c>
      <c r="AD41" t="str">
        <f t="shared" si="19"/>
        <v/>
      </c>
      <c r="AE41" t="str">
        <f t="shared" si="19"/>
        <v/>
      </c>
      <c r="AF41" t="str">
        <f t="shared" si="19"/>
        <v/>
      </c>
      <c r="AG41" t="str">
        <f t="shared" si="19"/>
        <v/>
      </c>
      <c r="AH41" t="str">
        <f t="shared" si="19"/>
        <v/>
      </c>
      <c r="AI41" t="str">
        <f t="shared" si="3"/>
        <v/>
      </c>
      <c r="AJ41" t="str">
        <f t="shared" si="3"/>
        <v/>
      </c>
    </row>
    <row r="42" spans="1:40" ht="32.15" customHeight="1" x14ac:dyDescent="0.3">
      <c r="A42" s="11">
        <f t="shared" si="4"/>
        <v>7</v>
      </c>
      <c r="E42" t="str">
        <f>IF(E18="","",E18)</f>
        <v/>
      </c>
      <c r="F42" t="str">
        <f t="shared" si="5"/>
        <v/>
      </c>
      <c r="I42" t="str">
        <f>IF(H18="","",H18)</f>
        <v/>
      </c>
      <c r="J42" t="str">
        <f>IF(I18="","",I18)</f>
        <v/>
      </c>
      <c r="L42" t="str">
        <f>IF(J18="","",J18)</f>
        <v/>
      </c>
      <c r="M42" t="str">
        <f>IF(K18="","",K18)</f>
        <v/>
      </c>
      <c r="N42" t="str">
        <f t="shared" si="7"/>
        <v/>
      </c>
      <c r="Q42" t="str">
        <f t="shared" ref="Q42:AH42" si="20">IF(P18="","",P18)</f>
        <v/>
      </c>
      <c r="R42" t="str">
        <f t="shared" si="20"/>
        <v/>
      </c>
      <c r="S42" t="str">
        <f t="shared" si="20"/>
        <v/>
      </c>
      <c r="T42" t="str">
        <f t="shared" si="20"/>
        <v/>
      </c>
      <c r="U42" t="str">
        <f t="shared" si="20"/>
        <v/>
      </c>
      <c r="V42" t="str">
        <f t="shared" si="20"/>
        <v/>
      </c>
      <c r="W42" t="str">
        <f t="shared" si="20"/>
        <v/>
      </c>
      <c r="X42" t="str">
        <f t="shared" si="20"/>
        <v/>
      </c>
      <c r="Y42" t="str">
        <f t="shared" si="20"/>
        <v/>
      </c>
      <c r="Z42" t="str">
        <f t="shared" si="20"/>
        <v/>
      </c>
      <c r="AA42" t="str">
        <f t="shared" si="20"/>
        <v/>
      </c>
      <c r="AB42" t="str">
        <f t="shared" si="20"/>
        <v/>
      </c>
      <c r="AC42" t="str">
        <f t="shared" si="20"/>
        <v/>
      </c>
      <c r="AD42" t="str">
        <f t="shared" si="20"/>
        <v/>
      </c>
      <c r="AE42" t="str">
        <f t="shared" si="20"/>
        <v/>
      </c>
      <c r="AF42" t="str">
        <f t="shared" si="20"/>
        <v/>
      </c>
      <c r="AG42" t="str">
        <f t="shared" si="20"/>
        <v/>
      </c>
      <c r="AH42" t="str">
        <f t="shared" si="20"/>
        <v/>
      </c>
      <c r="AI42" t="str">
        <f t="shared" si="3"/>
        <v/>
      </c>
      <c r="AJ42" t="str">
        <f t="shared" si="3"/>
        <v/>
      </c>
    </row>
    <row r="43" spans="1:40" ht="32.15" customHeight="1" x14ac:dyDescent="0.3">
      <c r="A43" t="str">
        <f t="shared" si="4"/>
        <v>(8)</v>
      </c>
      <c r="D43" s="38">
        <f ca="1">IF(D19="","",D19)</f>
        <v>2</v>
      </c>
      <c r="E43" s="38"/>
      <c r="F43" s="38" t="str">
        <f t="shared" si="5"/>
        <v>×</v>
      </c>
      <c r="G43" s="38"/>
      <c r="H43" s="38">
        <f ca="1">IF(H19="","",H19)</f>
        <v>12</v>
      </c>
      <c r="I43" s="38"/>
      <c r="J43" s="41" t="s">
        <v>17</v>
      </c>
      <c r="K43" s="41"/>
      <c r="L43" s="37">
        <f ca="1">D43*H43</f>
        <v>24</v>
      </c>
      <c r="M43" s="37"/>
      <c r="N43" s="37" t="str">
        <f t="shared" si="7"/>
        <v/>
      </c>
      <c r="Q43" t="str">
        <f t="shared" ref="Q43:AH43" si="21">IF(P19="","",P19)</f>
        <v/>
      </c>
      <c r="R43" t="str">
        <f t="shared" si="21"/>
        <v/>
      </c>
      <c r="S43" t="str">
        <f t="shared" si="21"/>
        <v/>
      </c>
      <c r="T43" t="str">
        <f t="shared" si="21"/>
        <v/>
      </c>
      <c r="U43" t="str">
        <f t="shared" si="21"/>
        <v/>
      </c>
      <c r="V43" t="str">
        <f t="shared" si="21"/>
        <v/>
      </c>
      <c r="W43" t="str">
        <f t="shared" si="21"/>
        <v/>
      </c>
      <c r="X43" t="str">
        <f t="shared" si="21"/>
        <v/>
      </c>
      <c r="Y43" t="str">
        <f t="shared" si="21"/>
        <v/>
      </c>
      <c r="Z43" t="str">
        <f t="shared" si="21"/>
        <v/>
      </c>
      <c r="AA43" t="str">
        <f t="shared" si="21"/>
        <v/>
      </c>
      <c r="AB43" t="str">
        <f t="shared" si="21"/>
        <v/>
      </c>
      <c r="AC43" t="str">
        <f t="shared" si="21"/>
        <v/>
      </c>
      <c r="AD43" t="str">
        <f t="shared" si="21"/>
        <v/>
      </c>
      <c r="AE43" t="str">
        <f t="shared" si="21"/>
        <v/>
      </c>
      <c r="AF43" t="str">
        <f t="shared" si="21"/>
        <v/>
      </c>
      <c r="AG43" t="str">
        <f t="shared" si="21"/>
        <v/>
      </c>
      <c r="AH43" t="str">
        <f t="shared" si="21"/>
        <v/>
      </c>
      <c r="AI43" t="str">
        <f t="shared" si="3"/>
        <v/>
      </c>
      <c r="AJ43" t="str">
        <f t="shared" si="3"/>
        <v/>
      </c>
    </row>
    <row r="44" spans="1:40" ht="32.15" customHeight="1" x14ac:dyDescent="0.3">
      <c r="A44" s="11">
        <f t="shared" si="4"/>
        <v>8</v>
      </c>
      <c r="E44" t="str">
        <f t="shared" ref="E44:F48" si="22">IF(E20="","",E20)</f>
        <v/>
      </c>
      <c r="F44" t="str">
        <f t="shared" si="22"/>
        <v/>
      </c>
      <c r="I44" t="str">
        <f>IF(H20="","",H20)</f>
        <v/>
      </c>
      <c r="J44" t="str">
        <f>IF(I20="","",I20)</f>
        <v/>
      </c>
      <c r="L44" t="str">
        <f>IF(J20="","",J20)</f>
        <v/>
      </c>
      <c r="M44" t="str">
        <f>IF(K20="","",K20)</f>
        <v/>
      </c>
      <c r="N44" t="str">
        <f t="shared" si="7"/>
        <v/>
      </c>
      <c r="Q44" t="str">
        <f t="shared" ref="Q44:AH44" si="23">IF(P20="","",P20)</f>
        <v/>
      </c>
      <c r="R44" t="str">
        <f t="shared" si="23"/>
        <v/>
      </c>
      <c r="S44" t="str">
        <f t="shared" si="23"/>
        <v/>
      </c>
      <c r="T44" t="str">
        <f t="shared" si="23"/>
        <v/>
      </c>
      <c r="U44" t="str">
        <f t="shared" si="23"/>
        <v/>
      </c>
      <c r="V44" t="str">
        <f t="shared" si="23"/>
        <v/>
      </c>
      <c r="W44" t="str">
        <f t="shared" si="23"/>
        <v/>
      </c>
      <c r="X44" t="str">
        <f t="shared" si="23"/>
        <v/>
      </c>
      <c r="Y44" t="str">
        <f t="shared" si="23"/>
        <v/>
      </c>
      <c r="Z44" t="str">
        <f t="shared" si="23"/>
        <v/>
      </c>
      <c r="AA44" t="str">
        <f t="shared" si="23"/>
        <v/>
      </c>
      <c r="AB44" t="str">
        <f t="shared" si="23"/>
        <v/>
      </c>
      <c r="AC44" t="str">
        <f t="shared" si="23"/>
        <v/>
      </c>
      <c r="AD44" t="str">
        <f t="shared" si="23"/>
        <v/>
      </c>
      <c r="AE44" t="str">
        <f t="shared" si="23"/>
        <v/>
      </c>
      <c r="AF44" t="str">
        <f t="shared" si="23"/>
        <v/>
      </c>
      <c r="AG44" t="str">
        <f t="shared" si="23"/>
        <v/>
      </c>
      <c r="AH44" t="str">
        <f t="shared" si="23"/>
        <v/>
      </c>
      <c r="AI44" t="str">
        <f t="shared" si="3"/>
        <v/>
      </c>
      <c r="AJ44" t="str">
        <f t="shared" si="3"/>
        <v/>
      </c>
    </row>
    <row r="45" spans="1:40" ht="32.15" customHeight="1" x14ac:dyDescent="0.3">
      <c r="A45" t="str">
        <f t="shared" si="4"/>
        <v>(9)</v>
      </c>
      <c r="D45" s="38">
        <f ca="1">IF(D21="","",D21)</f>
        <v>6</v>
      </c>
      <c r="E45" s="38"/>
      <c r="F45" s="38" t="str">
        <f>IF(F21="","",F21)</f>
        <v>×</v>
      </c>
      <c r="G45" s="38"/>
      <c r="H45" s="38">
        <f ca="1">IF(H21="","",H21)</f>
        <v>12</v>
      </c>
      <c r="I45" s="38"/>
      <c r="J45" s="41" t="s">
        <v>17</v>
      </c>
      <c r="K45" s="41"/>
      <c r="L45" s="37">
        <f ca="1">D45*H45</f>
        <v>72</v>
      </c>
      <c r="M45" s="37"/>
      <c r="N45" s="37" t="str">
        <f t="shared" si="7"/>
        <v/>
      </c>
      <c r="Q45" t="str">
        <f t="shared" ref="Q45:AH45" si="24">IF(P21="","",P21)</f>
        <v/>
      </c>
      <c r="R45" t="str">
        <f t="shared" si="24"/>
        <v/>
      </c>
      <c r="S45" t="str">
        <f t="shared" si="24"/>
        <v/>
      </c>
      <c r="T45" t="str">
        <f t="shared" si="24"/>
        <v/>
      </c>
      <c r="U45" t="str">
        <f t="shared" si="24"/>
        <v/>
      </c>
      <c r="V45" t="str">
        <f t="shared" si="24"/>
        <v/>
      </c>
      <c r="W45" t="str">
        <f t="shared" si="24"/>
        <v/>
      </c>
      <c r="X45" t="str">
        <f t="shared" si="24"/>
        <v/>
      </c>
      <c r="Y45" t="str">
        <f t="shared" si="24"/>
        <v/>
      </c>
      <c r="Z45" t="str">
        <f t="shared" si="24"/>
        <v/>
      </c>
      <c r="AA45" t="str">
        <f t="shared" si="24"/>
        <v/>
      </c>
      <c r="AB45" t="str">
        <f t="shared" si="24"/>
        <v/>
      </c>
      <c r="AC45" t="str">
        <f t="shared" si="24"/>
        <v/>
      </c>
      <c r="AD45" t="str">
        <f t="shared" si="24"/>
        <v/>
      </c>
      <c r="AE45" t="str">
        <f t="shared" si="24"/>
        <v/>
      </c>
      <c r="AF45" t="str">
        <f t="shared" si="24"/>
        <v/>
      </c>
      <c r="AG45" t="str">
        <f t="shared" si="24"/>
        <v/>
      </c>
      <c r="AH45" t="str">
        <f t="shared" si="24"/>
        <v/>
      </c>
      <c r="AI45" t="str">
        <f t="shared" si="3"/>
        <v/>
      </c>
      <c r="AJ45" t="str">
        <f t="shared" si="3"/>
        <v/>
      </c>
    </row>
    <row r="46" spans="1:40" ht="32.15" customHeight="1" x14ac:dyDescent="0.3">
      <c r="A46" s="11">
        <f t="shared" si="4"/>
        <v>9</v>
      </c>
      <c r="E46" t="str">
        <f t="shared" si="22"/>
        <v/>
      </c>
      <c r="F46" t="str">
        <f t="shared" si="22"/>
        <v/>
      </c>
      <c r="I46" t="str">
        <f>IF(H22="","",H22)</f>
        <v/>
      </c>
      <c r="J46" t="str">
        <f>IF(I22="","",I22)</f>
        <v/>
      </c>
      <c r="L46" t="str">
        <f>IF(J22="","",J22)</f>
        <v/>
      </c>
      <c r="M46" t="str">
        <f>IF(K22="","",K22)</f>
        <v/>
      </c>
      <c r="N46" t="str">
        <f t="shared" si="7"/>
        <v/>
      </c>
      <c r="Q46" t="str">
        <f t="shared" ref="Q46:AH46" si="25">IF(P22="","",P22)</f>
        <v/>
      </c>
      <c r="R46" t="str">
        <f t="shared" si="25"/>
        <v/>
      </c>
      <c r="S46" t="str">
        <f t="shared" si="25"/>
        <v/>
      </c>
      <c r="T46" t="str">
        <f t="shared" si="25"/>
        <v/>
      </c>
      <c r="U46" t="str">
        <f t="shared" si="25"/>
        <v/>
      </c>
      <c r="V46" t="str">
        <f t="shared" si="25"/>
        <v/>
      </c>
      <c r="W46" t="str">
        <f t="shared" si="25"/>
        <v/>
      </c>
      <c r="X46" t="str">
        <f t="shared" si="25"/>
        <v/>
      </c>
      <c r="Y46" t="str">
        <f t="shared" si="25"/>
        <v/>
      </c>
      <c r="Z46" t="str">
        <f t="shared" si="25"/>
        <v/>
      </c>
      <c r="AA46" t="str">
        <f t="shared" si="25"/>
        <v/>
      </c>
      <c r="AB46" t="str">
        <f t="shared" si="25"/>
        <v/>
      </c>
      <c r="AC46" t="str">
        <f t="shared" si="25"/>
        <v/>
      </c>
      <c r="AD46" t="str">
        <f t="shared" si="25"/>
        <v/>
      </c>
      <c r="AE46" t="str">
        <f t="shared" si="25"/>
        <v/>
      </c>
      <c r="AF46" t="str">
        <f t="shared" si="25"/>
        <v/>
      </c>
      <c r="AG46" t="str">
        <f t="shared" si="25"/>
        <v/>
      </c>
      <c r="AH46" t="str">
        <f t="shared" si="25"/>
        <v/>
      </c>
      <c r="AI46" t="str">
        <f t="shared" si="3"/>
        <v/>
      </c>
      <c r="AJ46" t="str">
        <f t="shared" si="3"/>
        <v/>
      </c>
    </row>
    <row r="47" spans="1:40" ht="32.15" customHeight="1" x14ac:dyDescent="0.3">
      <c r="A47" t="str">
        <f t="shared" si="4"/>
        <v>(10)</v>
      </c>
      <c r="D47" s="38">
        <f ca="1">IF(D23="","",D23)</f>
        <v>2</v>
      </c>
      <c r="E47" s="38"/>
      <c r="F47" s="38" t="str">
        <f>IF(F23="","",F23)</f>
        <v>×</v>
      </c>
      <c r="G47" s="38"/>
      <c r="H47" s="38">
        <f ca="1">IF(H23="","",H23)</f>
        <v>10</v>
      </c>
      <c r="I47" s="38"/>
      <c r="J47" s="41" t="s">
        <v>17</v>
      </c>
      <c r="K47" s="41"/>
      <c r="L47" s="37">
        <f ca="1">D47*H47</f>
        <v>20</v>
      </c>
      <c r="M47" s="37"/>
      <c r="N47" s="37" t="str">
        <f t="shared" si="7"/>
        <v/>
      </c>
      <c r="Q47" t="str">
        <f t="shared" ref="Q47:AH47" si="26">IF(P23="","",P23)</f>
        <v/>
      </c>
      <c r="R47" t="str">
        <f t="shared" si="26"/>
        <v/>
      </c>
      <c r="S47" t="str">
        <f t="shared" si="26"/>
        <v/>
      </c>
      <c r="T47" t="str">
        <f t="shared" si="26"/>
        <v/>
      </c>
      <c r="U47" t="str">
        <f t="shared" si="26"/>
        <v/>
      </c>
      <c r="V47" t="str">
        <f t="shared" si="26"/>
        <v/>
      </c>
      <c r="W47" t="str">
        <f t="shared" si="26"/>
        <v/>
      </c>
      <c r="X47" t="str">
        <f t="shared" si="26"/>
        <v/>
      </c>
      <c r="Y47" t="str">
        <f t="shared" si="26"/>
        <v/>
      </c>
      <c r="Z47" t="str">
        <f t="shared" si="26"/>
        <v/>
      </c>
      <c r="AA47" t="str">
        <f t="shared" si="26"/>
        <v/>
      </c>
      <c r="AB47" t="str">
        <f t="shared" si="26"/>
        <v/>
      </c>
      <c r="AC47" t="str">
        <f t="shared" si="26"/>
        <v/>
      </c>
      <c r="AD47" t="str">
        <f t="shared" si="26"/>
        <v/>
      </c>
      <c r="AE47" t="str">
        <f t="shared" si="26"/>
        <v/>
      </c>
      <c r="AF47" t="str">
        <f t="shared" si="26"/>
        <v/>
      </c>
      <c r="AG47" t="str">
        <f t="shared" si="26"/>
        <v/>
      </c>
      <c r="AH47" t="str">
        <f t="shared" si="26"/>
        <v/>
      </c>
      <c r="AI47" t="str">
        <f t="shared" si="3"/>
        <v/>
      </c>
      <c r="AJ47" t="str">
        <f t="shared" si="3"/>
        <v/>
      </c>
    </row>
    <row r="48" spans="1:40" ht="32.15" customHeight="1" x14ac:dyDescent="0.3">
      <c r="A48" s="11">
        <f t="shared" si="4"/>
        <v>10</v>
      </c>
      <c r="B48" t="str">
        <f>IF(B24="","",B24)</f>
        <v/>
      </c>
      <c r="C48" t="str">
        <f>IF(C24="","",C24)</f>
        <v/>
      </c>
      <c r="E48" t="str">
        <f t="shared" si="22"/>
        <v/>
      </c>
      <c r="F48" t="str">
        <f t="shared" si="22"/>
        <v/>
      </c>
      <c r="G48" t="str">
        <f>IF(G24="","",G24)</f>
        <v/>
      </c>
      <c r="I48" t="str">
        <f>IF(H24="","",H24)</f>
        <v/>
      </c>
      <c r="J48" t="str">
        <f>IF(I24="","",I24)</f>
        <v/>
      </c>
      <c r="K48" t="str">
        <f>IF(J24="","",J24)</f>
        <v/>
      </c>
      <c r="L48" t="str">
        <f>IF(K24="","",K24)</f>
        <v/>
      </c>
      <c r="M48" t="str">
        <f>IF(L24="","",L24)</f>
        <v/>
      </c>
      <c r="N48" t="str">
        <f t="shared" si="7"/>
        <v/>
      </c>
      <c r="O48" t="str">
        <f>IF(N24="","",N24)</f>
        <v/>
      </c>
      <c r="P48" t="str">
        <f>IF(O24="","",O24)</f>
        <v/>
      </c>
      <c r="Q48" t="str">
        <f t="shared" ref="Q48:AH48" si="27">IF(P24="","",P24)</f>
        <v/>
      </c>
      <c r="R48" t="str">
        <f t="shared" si="27"/>
        <v/>
      </c>
      <c r="S48" t="str">
        <f t="shared" si="27"/>
        <v/>
      </c>
      <c r="T48" t="str">
        <f t="shared" si="27"/>
        <v/>
      </c>
      <c r="U48" t="str">
        <f t="shared" si="27"/>
        <v/>
      </c>
      <c r="V48" t="str">
        <f t="shared" si="27"/>
        <v/>
      </c>
      <c r="W48" t="str">
        <f t="shared" si="27"/>
        <v/>
      </c>
      <c r="X48" t="str">
        <f t="shared" si="27"/>
        <v/>
      </c>
      <c r="Y48" t="str">
        <f t="shared" si="27"/>
        <v/>
      </c>
      <c r="Z48" t="str">
        <f t="shared" si="27"/>
        <v/>
      </c>
      <c r="AA48" t="str">
        <f t="shared" si="27"/>
        <v/>
      </c>
      <c r="AB48" t="str">
        <f t="shared" si="27"/>
        <v/>
      </c>
      <c r="AC48" t="str">
        <f t="shared" si="27"/>
        <v/>
      </c>
      <c r="AD48" t="str">
        <f t="shared" si="27"/>
        <v/>
      </c>
      <c r="AE48" t="str">
        <f t="shared" si="27"/>
        <v/>
      </c>
      <c r="AF48" t="str">
        <f t="shared" si="27"/>
        <v/>
      </c>
      <c r="AG48" t="str">
        <f t="shared" si="27"/>
        <v/>
      </c>
      <c r="AH48" t="str">
        <f t="shared" si="27"/>
        <v/>
      </c>
      <c r="AI48" t="str">
        <f t="shared" si="3"/>
        <v/>
      </c>
      <c r="AJ48" t="str">
        <f t="shared" si="3"/>
        <v/>
      </c>
    </row>
    <row r="49" ht="30" customHeight="1" x14ac:dyDescent="0.3"/>
    <row r="50" ht="30" customHeight="1" x14ac:dyDescent="0.3"/>
    <row r="51" ht="30" customHeight="1" x14ac:dyDescent="0.3"/>
    <row r="52" ht="30" customHeight="1" x14ac:dyDescent="0.3"/>
    <row r="53" ht="30" customHeight="1" x14ac:dyDescent="0.3"/>
    <row r="54" ht="30" customHeight="1" x14ac:dyDescent="0.3"/>
    <row r="55" ht="30" customHeight="1" x14ac:dyDescent="0.3"/>
    <row r="56" ht="30" customHeight="1" x14ac:dyDescent="0.3"/>
    <row r="57" ht="30" customHeight="1" x14ac:dyDescent="0.3"/>
    <row r="58" ht="30" customHeight="1" x14ac:dyDescent="0.3"/>
  </sheetData>
  <mergeCells count="82">
    <mergeCell ref="AH25:AI25"/>
    <mergeCell ref="AH1:AI1"/>
    <mergeCell ref="F5:G5"/>
    <mergeCell ref="F7:G7"/>
    <mergeCell ref="F9:G9"/>
    <mergeCell ref="F11:G11"/>
    <mergeCell ref="F13:G13"/>
    <mergeCell ref="J29:K29"/>
    <mergeCell ref="F31:G31"/>
    <mergeCell ref="J31:K31"/>
    <mergeCell ref="L29:N29"/>
    <mergeCell ref="L31:N31"/>
    <mergeCell ref="J33:K33"/>
    <mergeCell ref="F35:G35"/>
    <mergeCell ref="J35:K35"/>
    <mergeCell ref="L33:N33"/>
    <mergeCell ref="L35:N35"/>
    <mergeCell ref="J37:K37"/>
    <mergeCell ref="F39:G39"/>
    <mergeCell ref="J39:K39"/>
    <mergeCell ref="L37:N37"/>
    <mergeCell ref="L39:N39"/>
    <mergeCell ref="F41:G41"/>
    <mergeCell ref="J41:K41"/>
    <mergeCell ref="F43:G43"/>
    <mergeCell ref="J43:K43"/>
    <mergeCell ref="L41:N41"/>
    <mergeCell ref="L43:N43"/>
    <mergeCell ref="F45:G45"/>
    <mergeCell ref="J45:K45"/>
    <mergeCell ref="F47:G47"/>
    <mergeCell ref="J47:K47"/>
    <mergeCell ref="L45:N45"/>
    <mergeCell ref="L47:N47"/>
    <mergeCell ref="D5:E5"/>
    <mergeCell ref="H5:I5"/>
    <mergeCell ref="D7:E7"/>
    <mergeCell ref="H7:I7"/>
    <mergeCell ref="D9:E9"/>
    <mergeCell ref="H9:I9"/>
    <mergeCell ref="D11:E11"/>
    <mergeCell ref="H11:I11"/>
    <mergeCell ref="D13:E13"/>
    <mergeCell ref="H13:I13"/>
    <mergeCell ref="D15:E15"/>
    <mergeCell ref="H15:I15"/>
    <mergeCell ref="F15:G15"/>
    <mergeCell ref="D17:E17"/>
    <mergeCell ref="H17:I17"/>
    <mergeCell ref="D19:E19"/>
    <mergeCell ref="H19:I19"/>
    <mergeCell ref="D21:E21"/>
    <mergeCell ref="H21:I21"/>
    <mergeCell ref="F17:G17"/>
    <mergeCell ref="F19:G19"/>
    <mergeCell ref="F21:G21"/>
    <mergeCell ref="D35:E35"/>
    <mergeCell ref="H35:I35"/>
    <mergeCell ref="D37:E37"/>
    <mergeCell ref="H37:I37"/>
    <mergeCell ref="D23:E23"/>
    <mergeCell ref="H23:I23"/>
    <mergeCell ref="F37:G37"/>
    <mergeCell ref="F33:G33"/>
    <mergeCell ref="F29:G29"/>
    <mergeCell ref="F23:G23"/>
    <mergeCell ref="D45:E45"/>
    <mergeCell ref="H45:I45"/>
    <mergeCell ref="D47:E47"/>
    <mergeCell ref="H47:I47"/>
    <mergeCell ref="D29:E29"/>
    <mergeCell ref="H29:I29"/>
    <mergeCell ref="D31:E31"/>
    <mergeCell ref="H31:I31"/>
    <mergeCell ref="D39:E39"/>
    <mergeCell ref="H39:I39"/>
    <mergeCell ref="D41:E41"/>
    <mergeCell ref="H41:I41"/>
    <mergeCell ref="D43:E43"/>
    <mergeCell ref="H43:I43"/>
    <mergeCell ref="D33:E33"/>
    <mergeCell ref="H33:I33"/>
  </mergeCells>
  <phoneticPr fontId="1"/>
  <pageMargins left="0.75" right="0.75" top="1" bottom="1" header="0.51200000000000001" footer="0.51200000000000001"/>
  <pageSetup paperSize="9" orientation="portrait" horizontalDpi="360" verticalDpi="360" r:id="rId1"/>
  <headerFooter alignWithMargins="0">
    <oddHeader>&amp;L算数ドリル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58"/>
  <sheetViews>
    <sheetView workbookViewId="0"/>
  </sheetViews>
  <sheetFormatPr defaultRowHeight="19" x14ac:dyDescent="0.3"/>
  <cols>
    <col min="1" max="35" width="1.625" customWidth="1"/>
    <col min="36" max="37" width="8.625" customWidth="1"/>
    <col min="38" max="41" width="8.75" customWidth="1"/>
  </cols>
  <sheetData>
    <row r="1" spans="1:35" ht="25" customHeight="1" x14ac:dyDescent="0.3">
      <c r="E1" s="3" t="s">
        <v>79</v>
      </c>
      <c r="AF1" s="2" t="s">
        <v>0</v>
      </c>
      <c r="AG1" s="2"/>
      <c r="AH1" s="39"/>
      <c r="AI1" s="39"/>
    </row>
    <row r="2" spans="1:35" ht="25" customHeight="1" x14ac:dyDescent="0.3">
      <c r="E2" s="3"/>
    </row>
    <row r="3" spans="1:35" ht="25" customHeight="1" x14ac:dyDescent="0.3">
      <c r="R3" s="4" t="s">
        <v>1</v>
      </c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5" ht="25" customHeight="1" x14ac:dyDescent="0.3">
      <c r="A4" s="1" t="s">
        <v>80</v>
      </c>
      <c r="C4" s="14"/>
      <c r="D4" s="15"/>
      <c r="E4" s="16"/>
      <c r="F4" t="s">
        <v>81</v>
      </c>
    </row>
    <row r="5" spans="1:35" ht="32.15" customHeight="1" x14ac:dyDescent="0.3">
      <c r="A5" s="1"/>
      <c r="B5" s="1" t="s">
        <v>82</v>
      </c>
      <c r="E5">
        <f ca="1">INT(RAND()*3+1)</f>
        <v>3</v>
      </c>
      <c r="F5" t="s">
        <v>84</v>
      </c>
      <c r="I5" s="50"/>
      <c r="J5" s="51"/>
      <c r="K5" s="51"/>
      <c r="L5" s="51"/>
      <c r="M5" s="52"/>
      <c r="N5" t="s">
        <v>85</v>
      </c>
    </row>
    <row r="6" spans="1:35" ht="32.15" customHeight="1" x14ac:dyDescent="0.3">
      <c r="A6" s="11"/>
    </row>
    <row r="7" spans="1:35" ht="32.15" customHeight="1" x14ac:dyDescent="0.3">
      <c r="A7" s="1"/>
      <c r="B7" s="1" t="s">
        <v>86</v>
      </c>
      <c r="E7" s="38">
        <f ca="1">INT(RAND()*9+1)*10+INT(RAND()*3+1)*100</f>
        <v>130</v>
      </c>
      <c r="F7" s="38"/>
      <c r="G7" s="38"/>
      <c r="H7" t="s">
        <v>87</v>
      </c>
      <c r="K7" s="50"/>
      <c r="L7" s="51"/>
      <c r="M7" s="52"/>
      <c r="N7" t="s">
        <v>88</v>
      </c>
      <c r="P7" s="50"/>
      <c r="Q7" s="51"/>
      <c r="R7" s="51"/>
      <c r="S7" s="52"/>
      <c r="T7" t="s">
        <v>89</v>
      </c>
    </row>
    <row r="8" spans="1:35" ht="32.15" customHeight="1" x14ac:dyDescent="0.3">
      <c r="A8" s="11"/>
    </row>
    <row r="9" spans="1:35" ht="32.15" customHeight="1" x14ac:dyDescent="0.3">
      <c r="A9" s="1" t="s">
        <v>90</v>
      </c>
      <c r="C9" s="14"/>
      <c r="D9" s="15"/>
      <c r="E9" s="16"/>
      <c r="F9" t="s">
        <v>91</v>
      </c>
    </row>
    <row r="10" spans="1:35" ht="32.15" customHeight="1" x14ac:dyDescent="0.3">
      <c r="A10" s="11"/>
      <c r="B10" s="1" t="s">
        <v>82</v>
      </c>
      <c r="E10" t="s">
        <v>92</v>
      </c>
      <c r="S10" s="38">
        <f ca="1">INT(RAND()*4+1)*10+40</f>
        <v>80</v>
      </c>
      <c r="T10" s="38"/>
      <c r="U10" s="14"/>
      <c r="V10" s="15"/>
      <c r="W10" s="16"/>
    </row>
    <row r="11" spans="1:35" ht="32.15" customHeight="1" x14ac:dyDescent="0.3">
      <c r="A11" s="1"/>
    </row>
    <row r="12" spans="1:35" ht="32.15" customHeight="1" x14ac:dyDescent="0.3">
      <c r="A12" s="11"/>
      <c r="B12" s="1" t="s">
        <v>86</v>
      </c>
      <c r="E12" t="s">
        <v>93</v>
      </c>
      <c r="S12" s="38">
        <f ca="1">INT(RAND()*15)+6</f>
        <v>8</v>
      </c>
      <c r="T12" s="49"/>
      <c r="U12" s="14"/>
      <c r="V12" s="15"/>
      <c r="W12" s="16"/>
    </row>
    <row r="13" spans="1:35" ht="32.15" customHeight="1" x14ac:dyDescent="0.3">
      <c r="A13" s="1"/>
    </row>
    <row r="14" spans="1:35" ht="32.15" customHeight="1" x14ac:dyDescent="0.3">
      <c r="A14" s="11"/>
      <c r="B14" s="1" t="s">
        <v>94</v>
      </c>
      <c r="E14" t="s">
        <v>95</v>
      </c>
      <c r="S14" s="38">
        <f ca="1">INT(RAND()*6)+3</f>
        <v>3</v>
      </c>
      <c r="T14" s="38"/>
      <c r="U14" s="14"/>
      <c r="V14" s="15"/>
      <c r="W14" s="16"/>
    </row>
    <row r="15" spans="1:35" ht="32.15" customHeight="1" x14ac:dyDescent="0.3">
      <c r="A15" s="1"/>
    </row>
    <row r="16" spans="1:35" ht="32.15" customHeight="1" x14ac:dyDescent="0.3">
      <c r="A16" s="1" t="s">
        <v>96</v>
      </c>
      <c r="C16" t="s">
        <v>97</v>
      </c>
    </row>
    <row r="17" spans="1:35" ht="32.15" customHeight="1" x14ac:dyDescent="0.3">
      <c r="A17" s="1"/>
      <c r="B17" s="1" t="s">
        <v>98</v>
      </c>
      <c r="E17" t="s">
        <v>99</v>
      </c>
      <c r="Q17" s="38">
        <f ca="1">INT(RAND()*3)*10+70</f>
        <v>70</v>
      </c>
      <c r="R17" s="38"/>
      <c r="S17" t="s">
        <v>100</v>
      </c>
    </row>
    <row r="18" spans="1:35" ht="32.15" customHeight="1" x14ac:dyDescent="0.3">
      <c r="A18" s="11"/>
      <c r="J18" t="s">
        <v>101</v>
      </c>
      <c r="R18">
        <f ca="1">INT(RAND()*3+1)</f>
        <v>2</v>
      </c>
      <c r="S18" s="38" t="s">
        <v>83</v>
      </c>
      <c r="T18" s="38"/>
      <c r="U18" s="38">
        <f ca="1">Q17</f>
        <v>70</v>
      </c>
      <c r="V18" s="38"/>
      <c r="W18" t="s">
        <v>102</v>
      </c>
    </row>
    <row r="19" spans="1:35" ht="32.15" customHeight="1" x14ac:dyDescent="0.3">
      <c r="A19" s="1"/>
    </row>
    <row r="20" spans="1:35" ht="32.15" customHeight="1" x14ac:dyDescent="0.3">
      <c r="A20" s="11"/>
      <c r="B20" s="1"/>
    </row>
    <row r="21" spans="1:35" ht="32.15" customHeight="1" x14ac:dyDescent="0.3">
      <c r="A21" s="11"/>
      <c r="B21" s="1" t="s">
        <v>86</v>
      </c>
      <c r="E21" t="s">
        <v>103</v>
      </c>
      <c r="Q21" s="38">
        <f ca="1">INT(RAND()*6+5)*10+100</f>
        <v>160</v>
      </c>
      <c r="R21" s="38"/>
      <c r="S21" s="38"/>
      <c r="T21" t="s">
        <v>104</v>
      </c>
    </row>
    <row r="22" spans="1:35" ht="32.15" customHeight="1" x14ac:dyDescent="0.3">
      <c r="A22" s="1"/>
      <c r="J22" t="s">
        <v>101</v>
      </c>
      <c r="Q22">
        <f ca="1">INT(RAND()*2+1)</f>
        <v>1</v>
      </c>
      <c r="R22" t="s">
        <v>105</v>
      </c>
    </row>
    <row r="23" spans="1:35" ht="32.15" customHeight="1" x14ac:dyDescent="0.3">
      <c r="A23" s="1"/>
    </row>
    <row r="24" spans="1:35" ht="32.15" customHeight="1" x14ac:dyDescent="0.3">
      <c r="A24" s="11"/>
    </row>
    <row r="25" spans="1:35" ht="25" customHeight="1" x14ac:dyDescent="0.3">
      <c r="E25" s="3" t="str">
        <f>IF(E1="","",E1)</f>
        <v>長さ</v>
      </c>
      <c r="AF25" s="2" t="str">
        <f>IF(AF1="","",AF1)</f>
        <v>№</v>
      </c>
      <c r="AG25" s="2"/>
      <c r="AH25" s="39" t="str">
        <f>IF(AH1="","",AH1)</f>
        <v/>
      </c>
      <c r="AI25" s="39"/>
    </row>
    <row r="26" spans="1:35" ht="25" customHeight="1" x14ac:dyDescent="0.3">
      <c r="E26" s="3"/>
    </row>
    <row r="27" spans="1:35" ht="25" customHeight="1" x14ac:dyDescent="0.3">
      <c r="F27" s="5" t="s">
        <v>2</v>
      </c>
      <c r="R27" s="4" t="str">
        <f>IF(R3="","",R3)</f>
        <v>名前</v>
      </c>
      <c r="S27" s="2"/>
      <c r="T27" s="2"/>
      <c r="U27" s="2" t="str">
        <f>IF(U3="","",U3)</f>
        <v/>
      </c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5" ht="25" customHeight="1" x14ac:dyDescent="0.3">
      <c r="A28" s="1" t="str">
        <f>IF(A4="","",A4)</f>
        <v>１</v>
      </c>
      <c r="C28" s="14" t="str">
        <f>IF(C4="","",C4)</f>
        <v/>
      </c>
      <c r="D28" s="15" t="str">
        <f>IF(D4="","",D4)</f>
        <v/>
      </c>
      <c r="E28" s="16" t="str">
        <f>IF(E4="","",E4)</f>
        <v/>
      </c>
      <c r="F28" t="str">
        <f>IF(F4="","",F4)</f>
        <v>にあてはまる数をかきましょう。</v>
      </c>
    </row>
    <row r="29" spans="1:35" ht="32.15" customHeight="1" x14ac:dyDescent="0.3">
      <c r="A29" s="1" t="str">
        <f t="shared" ref="A29:AI29" si="0">IF(A5="","",A5)</f>
        <v/>
      </c>
      <c r="B29" s="1" t="str">
        <f t="shared" si="0"/>
        <v>(1)</v>
      </c>
      <c r="E29">
        <f t="shared" ca="1" si="0"/>
        <v>3</v>
      </c>
      <c r="F29" t="str">
        <f t="shared" si="0"/>
        <v>ｍ＝</v>
      </c>
      <c r="I29" s="46">
        <f ca="1">E29*100</f>
        <v>300</v>
      </c>
      <c r="J29" s="47" t="str">
        <f t="shared" si="0"/>
        <v/>
      </c>
      <c r="K29" s="47" t="str">
        <f t="shared" si="0"/>
        <v/>
      </c>
      <c r="L29" s="47" t="str">
        <f t="shared" si="0"/>
        <v/>
      </c>
      <c r="M29" s="48" t="str">
        <f t="shared" si="0"/>
        <v/>
      </c>
      <c r="N29" t="str">
        <f t="shared" si="0"/>
        <v>㎝</v>
      </c>
      <c r="P29" t="str">
        <f t="shared" si="0"/>
        <v/>
      </c>
      <c r="Q29" t="str">
        <f t="shared" si="0"/>
        <v/>
      </c>
      <c r="R29" t="str">
        <f t="shared" si="0"/>
        <v/>
      </c>
      <c r="S29" t="str">
        <f t="shared" si="0"/>
        <v/>
      </c>
      <c r="T29" t="str">
        <f t="shared" si="0"/>
        <v/>
      </c>
      <c r="U29" t="str">
        <f t="shared" si="0"/>
        <v/>
      </c>
      <c r="V29" t="str">
        <f t="shared" si="0"/>
        <v/>
      </c>
      <c r="W29" t="str">
        <f t="shared" si="0"/>
        <v/>
      </c>
      <c r="X29" t="str">
        <f t="shared" si="0"/>
        <v/>
      </c>
      <c r="Y29" t="str">
        <f t="shared" si="0"/>
        <v/>
      </c>
      <c r="Z29" t="str">
        <f t="shared" si="0"/>
        <v/>
      </c>
      <c r="AA29" t="str">
        <f t="shared" si="0"/>
        <v/>
      </c>
      <c r="AB29" t="str">
        <f t="shared" si="0"/>
        <v/>
      </c>
      <c r="AC29" t="str">
        <f t="shared" si="0"/>
        <v/>
      </c>
      <c r="AD29" t="str">
        <f t="shared" si="0"/>
        <v/>
      </c>
      <c r="AE29" t="str">
        <f t="shared" si="0"/>
        <v/>
      </c>
      <c r="AF29" t="str">
        <f t="shared" si="0"/>
        <v/>
      </c>
      <c r="AG29" t="str">
        <f t="shared" si="0"/>
        <v/>
      </c>
      <c r="AH29" t="str">
        <f t="shared" si="0"/>
        <v/>
      </c>
      <c r="AI29" t="str">
        <f t="shared" si="0"/>
        <v/>
      </c>
    </row>
    <row r="30" spans="1:35" ht="32.15" customHeight="1" x14ac:dyDescent="0.3">
      <c r="A30" s="11" t="str">
        <f t="shared" ref="A30:AI30" si="1">IF(A6="","",A6)</f>
        <v/>
      </c>
      <c r="B30" t="str">
        <f t="shared" si="1"/>
        <v/>
      </c>
      <c r="E30" t="str">
        <f t="shared" si="1"/>
        <v/>
      </c>
      <c r="F30" t="str">
        <f t="shared" si="1"/>
        <v/>
      </c>
      <c r="G30" t="str">
        <f t="shared" si="1"/>
        <v/>
      </c>
      <c r="H30" t="str">
        <f t="shared" si="1"/>
        <v/>
      </c>
      <c r="I30" t="str">
        <f t="shared" si="1"/>
        <v/>
      </c>
      <c r="J30" t="str">
        <f t="shared" si="1"/>
        <v/>
      </c>
      <c r="K30" t="str">
        <f t="shared" si="1"/>
        <v/>
      </c>
      <c r="L30" t="str">
        <f t="shared" si="1"/>
        <v/>
      </c>
      <c r="M30" t="str">
        <f t="shared" si="1"/>
        <v/>
      </c>
      <c r="N30" t="str">
        <f t="shared" si="1"/>
        <v/>
      </c>
      <c r="O30" t="str">
        <f t="shared" si="1"/>
        <v/>
      </c>
      <c r="P30" t="str">
        <f t="shared" si="1"/>
        <v/>
      </c>
      <c r="Q30" t="str">
        <f t="shared" si="1"/>
        <v/>
      </c>
      <c r="R30" t="str">
        <f t="shared" si="1"/>
        <v/>
      </c>
      <c r="S30" t="str">
        <f t="shared" si="1"/>
        <v/>
      </c>
      <c r="T30" t="str">
        <f t="shared" si="1"/>
        <v/>
      </c>
      <c r="U30" t="str">
        <f t="shared" si="1"/>
        <v/>
      </c>
      <c r="V30" t="str">
        <f t="shared" si="1"/>
        <v/>
      </c>
      <c r="W30" t="str">
        <f t="shared" si="1"/>
        <v/>
      </c>
      <c r="X30" t="str">
        <f t="shared" si="1"/>
        <v/>
      </c>
      <c r="Y30" t="str">
        <f t="shared" si="1"/>
        <v/>
      </c>
      <c r="Z30" t="str">
        <f t="shared" si="1"/>
        <v/>
      </c>
      <c r="AA30" t="str">
        <f t="shared" si="1"/>
        <v/>
      </c>
      <c r="AB30" t="str">
        <f t="shared" si="1"/>
        <v/>
      </c>
      <c r="AC30" t="str">
        <f t="shared" si="1"/>
        <v/>
      </c>
      <c r="AD30" t="str">
        <f t="shared" si="1"/>
        <v/>
      </c>
      <c r="AE30" t="str">
        <f t="shared" si="1"/>
        <v/>
      </c>
      <c r="AF30" t="str">
        <f t="shared" si="1"/>
        <v/>
      </c>
      <c r="AG30" t="str">
        <f t="shared" si="1"/>
        <v/>
      </c>
      <c r="AH30" t="str">
        <f t="shared" si="1"/>
        <v/>
      </c>
      <c r="AI30" t="str">
        <f t="shared" si="1"/>
        <v/>
      </c>
    </row>
    <row r="31" spans="1:35" ht="32.15" customHeight="1" x14ac:dyDescent="0.3">
      <c r="A31" s="1" t="str">
        <f t="shared" ref="A31:T31" si="2">IF(A7="","",A7)</f>
        <v/>
      </c>
      <c r="B31" s="1" t="str">
        <f t="shared" si="2"/>
        <v>(2)</v>
      </c>
      <c r="E31" s="38">
        <f t="shared" ca="1" si="2"/>
        <v>130</v>
      </c>
      <c r="F31" s="38" t="str">
        <f t="shared" si="2"/>
        <v/>
      </c>
      <c r="G31" s="38" t="str">
        <f t="shared" si="2"/>
        <v/>
      </c>
      <c r="H31" t="str">
        <f t="shared" si="2"/>
        <v>㎝＝</v>
      </c>
      <c r="K31" s="46">
        <f ca="1">INT(E31/100)</f>
        <v>1</v>
      </c>
      <c r="L31" s="47" t="str">
        <f t="shared" si="2"/>
        <v/>
      </c>
      <c r="M31" s="48" t="str">
        <f t="shared" si="2"/>
        <v/>
      </c>
      <c r="N31" t="str">
        <f t="shared" si="2"/>
        <v>ｍ</v>
      </c>
      <c r="P31" s="46">
        <f ca="1">E31-K31*100</f>
        <v>30</v>
      </c>
      <c r="Q31" s="47" t="str">
        <f t="shared" si="2"/>
        <v/>
      </c>
      <c r="R31" s="47" t="str">
        <f t="shared" si="2"/>
        <v/>
      </c>
      <c r="S31" s="48" t="str">
        <f t="shared" si="2"/>
        <v/>
      </c>
      <c r="T31" t="str">
        <f t="shared" si="2"/>
        <v>㎝</v>
      </c>
    </row>
    <row r="32" spans="1:35" ht="32.15" customHeight="1" x14ac:dyDescent="0.3">
      <c r="A32" s="11" t="str">
        <f t="shared" ref="A32:AI32" si="3">IF(A8="","",A8)</f>
        <v/>
      </c>
      <c r="B32" t="str">
        <f t="shared" si="3"/>
        <v/>
      </c>
      <c r="C32" t="str">
        <f t="shared" si="3"/>
        <v/>
      </c>
      <c r="D32" t="str">
        <f t="shared" si="3"/>
        <v/>
      </c>
      <c r="E32" t="str">
        <f t="shared" si="3"/>
        <v/>
      </c>
      <c r="F32" t="str">
        <f t="shared" si="3"/>
        <v/>
      </c>
      <c r="G32" t="str">
        <f t="shared" si="3"/>
        <v/>
      </c>
      <c r="H32" t="str">
        <f t="shared" si="3"/>
        <v/>
      </c>
      <c r="I32" t="str">
        <f t="shared" si="3"/>
        <v/>
      </c>
      <c r="J32" t="str">
        <f t="shared" si="3"/>
        <v/>
      </c>
      <c r="K32" t="str">
        <f t="shared" si="3"/>
        <v/>
      </c>
      <c r="L32" t="str">
        <f t="shared" si="3"/>
        <v/>
      </c>
      <c r="M32" t="str">
        <f t="shared" si="3"/>
        <v/>
      </c>
      <c r="N32" t="str">
        <f t="shared" si="3"/>
        <v/>
      </c>
      <c r="O32" t="str">
        <f t="shared" si="3"/>
        <v/>
      </c>
      <c r="P32" t="str">
        <f t="shared" si="3"/>
        <v/>
      </c>
      <c r="Q32" t="str">
        <f t="shared" si="3"/>
        <v/>
      </c>
      <c r="R32" t="str">
        <f t="shared" si="3"/>
        <v/>
      </c>
      <c r="S32" t="str">
        <f t="shared" si="3"/>
        <v/>
      </c>
      <c r="T32" t="str">
        <f t="shared" si="3"/>
        <v/>
      </c>
      <c r="U32" t="str">
        <f t="shared" si="3"/>
        <v/>
      </c>
      <c r="V32" t="str">
        <f t="shared" si="3"/>
        <v/>
      </c>
      <c r="W32" t="str">
        <f t="shared" si="3"/>
        <v/>
      </c>
      <c r="X32" t="str">
        <f t="shared" si="3"/>
        <v/>
      </c>
      <c r="Y32" t="str">
        <f t="shared" si="3"/>
        <v/>
      </c>
      <c r="Z32" t="str">
        <f t="shared" si="3"/>
        <v/>
      </c>
      <c r="AA32" t="str">
        <f t="shared" si="3"/>
        <v/>
      </c>
      <c r="AB32" t="str">
        <f t="shared" si="3"/>
        <v/>
      </c>
      <c r="AC32" t="str">
        <f t="shared" si="3"/>
        <v/>
      </c>
      <c r="AD32" t="str">
        <f t="shared" si="3"/>
        <v/>
      </c>
      <c r="AE32" t="str">
        <f t="shared" si="3"/>
        <v/>
      </c>
      <c r="AF32" t="str">
        <f t="shared" si="3"/>
        <v/>
      </c>
      <c r="AG32" t="str">
        <f t="shared" si="3"/>
        <v/>
      </c>
      <c r="AH32" t="str">
        <f t="shared" si="3"/>
        <v/>
      </c>
      <c r="AI32" t="str">
        <f t="shared" si="3"/>
        <v/>
      </c>
    </row>
    <row r="33" spans="1:35" ht="32.15" customHeight="1" x14ac:dyDescent="0.3">
      <c r="A33" s="1" t="str">
        <f t="shared" ref="A33:F33" si="4">IF(A9="","",A9)</f>
        <v>２</v>
      </c>
      <c r="C33" s="14" t="str">
        <f t="shared" si="4"/>
        <v/>
      </c>
      <c r="D33" s="15" t="str">
        <f t="shared" si="4"/>
        <v/>
      </c>
      <c r="E33" s="16" t="str">
        <f t="shared" si="4"/>
        <v/>
      </c>
      <c r="F33" t="str">
        <f t="shared" si="4"/>
        <v>にあてはまる長さの単位をかきましょう。</v>
      </c>
    </row>
    <row r="34" spans="1:35" ht="32.15" customHeight="1" x14ac:dyDescent="0.3">
      <c r="A34" s="11" t="str">
        <f t="shared" ref="A34:AI34" si="5">IF(A10="","",A10)</f>
        <v/>
      </c>
      <c r="B34" s="1" t="str">
        <f t="shared" si="5"/>
        <v>(1)</v>
      </c>
      <c r="E34" t="str">
        <f t="shared" si="5"/>
        <v>つくえのたての長さ</v>
      </c>
      <c r="S34" s="38">
        <f t="shared" ca="1" si="5"/>
        <v>80</v>
      </c>
      <c r="T34" s="38" t="str">
        <f t="shared" si="5"/>
        <v/>
      </c>
      <c r="U34" s="46" t="s">
        <v>107</v>
      </c>
      <c r="V34" s="47"/>
      <c r="W34" s="48"/>
      <c r="X34" t="str">
        <f t="shared" si="5"/>
        <v/>
      </c>
      <c r="Y34" t="str">
        <f t="shared" si="5"/>
        <v/>
      </c>
      <c r="Z34" t="str">
        <f t="shared" si="5"/>
        <v/>
      </c>
      <c r="AA34" t="str">
        <f t="shared" si="5"/>
        <v/>
      </c>
      <c r="AB34" t="str">
        <f t="shared" si="5"/>
        <v/>
      </c>
      <c r="AC34" t="str">
        <f t="shared" si="5"/>
        <v/>
      </c>
      <c r="AD34" t="str">
        <f t="shared" si="5"/>
        <v/>
      </c>
      <c r="AE34" t="str">
        <f t="shared" si="5"/>
        <v/>
      </c>
      <c r="AF34" t="str">
        <f t="shared" si="5"/>
        <v/>
      </c>
      <c r="AG34" t="str">
        <f t="shared" si="5"/>
        <v/>
      </c>
      <c r="AH34" t="str">
        <f t="shared" si="5"/>
        <v/>
      </c>
      <c r="AI34" t="str">
        <f t="shared" si="5"/>
        <v/>
      </c>
    </row>
    <row r="35" spans="1:35" ht="32.15" customHeight="1" x14ac:dyDescent="0.3">
      <c r="A35" s="1" t="str">
        <f t="shared" ref="A35:AI35" si="6">IF(A11="","",A11)</f>
        <v/>
      </c>
      <c r="B35" t="str">
        <f t="shared" si="6"/>
        <v/>
      </c>
      <c r="E35" t="str">
        <f t="shared" si="6"/>
        <v/>
      </c>
      <c r="S35" t="str">
        <f t="shared" si="6"/>
        <v/>
      </c>
      <c r="T35" t="str">
        <f t="shared" si="6"/>
        <v/>
      </c>
      <c r="U35" s="13" t="str">
        <f t="shared" si="6"/>
        <v/>
      </c>
      <c r="V35" s="13" t="str">
        <f t="shared" si="6"/>
        <v/>
      </c>
      <c r="W35" s="13" t="str">
        <f t="shared" si="6"/>
        <v/>
      </c>
      <c r="X35" t="str">
        <f t="shared" si="6"/>
        <v/>
      </c>
      <c r="Y35" t="str">
        <f t="shared" si="6"/>
        <v/>
      </c>
      <c r="Z35" t="str">
        <f t="shared" si="6"/>
        <v/>
      </c>
      <c r="AA35" t="str">
        <f t="shared" si="6"/>
        <v/>
      </c>
      <c r="AB35" t="str">
        <f t="shared" si="6"/>
        <v/>
      </c>
      <c r="AC35" t="str">
        <f t="shared" si="6"/>
        <v/>
      </c>
      <c r="AD35" t="str">
        <f t="shared" si="6"/>
        <v/>
      </c>
      <c r="AE35" t="str">
        <f t="shared" si="6"/>
        <v/>
      </c>
      <c r="AF35" t="str">
        <f t="shared" si="6"/>
        <v/>
      </c>
      <c r="AG35" t="str">
        <f t="shared" si="6"/>
        <v/>
      </c>
      <c r="AH35" t="str">
        <f t="shared" si="6"/>
        <v/>
      </c>
      <c r="AI35" t="str">
        <f t="shared" si="6"/>
        <v/>
      </c>
    </row>
    <row r="36" spans="1:35" ht="32.15" customHeight="1" x14ac:dyDescent="0.3">
      <c r="A36" s="11" t="str">
        <f t="shared" ref="A36:AI36" si="7">IF(A12="","",A12)</f>
        <v/>
      </c>
      <c r="B36" s="1" t="str">
        <f t="shared" si="7"/>
        <v>(2)</v>
      </c>
      <c r="E36" t="str">
        <f t="shared" si="7"/>
        <v>本のあつさ</v>
      </c>
      <c r="S36" s="38">
        <f t="shared" ca="1" si="7"/>
        <v>8</v>
      </c>
      <c r="T36" s="49" t="str">
        <f t="shared" si="7"/>
        <v/>
      </c>
      <c r="U36" s="46" t="s">
        <v>106</v>
      </c>
      <c r="V36" s="47"/>
      <c r="W36" s="48"/>
      <c r="X36" t="str">
        <f t="shared" si="7"/>
        <v/>
      </c>
      <c r="Y36" t="str">
        <f t="shared" si="7"/>
        <v/>
      </c>
      <c r="Z36" t="str">
        <f t="shared" si="7"/>
        <v/>
      </c>
      <c r="AA36" t="str">
        <f t="shared" si="7"/>
        <v/>
      </c>
      <c r="AB36" t="str">
        <f t="shared" si="7"/>
        <v/>
      </c>
      <c r="AC36" t="str">
        <f t="shared" si="7"/>
        <v/>
      </c>
      <c r="AD36" t="str">
        <f t="shared" si="7"/>
        <v/>
      </c>
      <c r="AE36" t="str">
        <f t="shared" si="7"/>
        <v/>
      </c>
      <c r="AF36" t="str">
        <f t="shared" si="7"/>
        <v/>
      </c>
      <c r="AG36" t="str">
        <f t="shared" si="7"/>
        <v/>
      </c>
      <c r="AH36" t="str">
        <f t="shared" si="7"/>
        <v/>
      </c>
      <c r="AI36" t="str">
        <f t="shared" si="7"/>
        <v/>
      </c>
    </row>
    <row r="37" spans="1:35" ht="32.15" customHeight="1" x14ac:dyDescent="0.3">
      <c r="A37" s="1" t="str">
        <f t="shared" ref="A37:AI37" si="8">IF(A13="","",A13)</f>
        <v/>
      </c>
      <c r="B37" t="str">
        <f t="shared" si="8"/>
        <v/>
      </c>
      <c r="E37" t="str">
        <f t="shared" si="8"/>
        <v/>
      </c>
      <c r="S37" t="str">
        <f t="shared" si="8"/>
        <v/>
      </c>
      <c r="T37" t="str">
        <f t="shared" si="8"/>
        <v/>
      </c>
      <c r="U37" s="13" t="str">
        <f t="shared" si="8"/>
        <v/>
      </c>
      <c r="V37" s="13" t="str">
        <f t="shared" si="8"/>
        <v/>
      </c>
      <c r="W37" s="13" t="str">
        <f t="shared" si="8"/>
        <v/>
      </c>
      <c r="X37" t="str">
        <f t="shared" si="8"/>
        <v/>
      </c>
      <c r="Y37" t="str">
        <f t="shared" si="8"/>
        <v/>
      </c>
      <c r="Z37" t="str">
        <f t="shared" si="8"/>
        <v/>
      </c>
      <c r="AA37" t="str">
        <f t="shared" si="8"/>
        <v/>
      </c>
      <c r="AB37" t="str">
        <f t="shared" si="8"/>
        <v/>
      </c>
      <c r="AC37" t="str">
        <f t="shared" si="8"/>
        <v/>
      </c>
      <c r="AD37" t="str">
        <f t="shared" si="8"/>
        <v/>
      </c>
      <c r="AE37" t="str">
        <f t="shared" si="8"/>
        <v/>
      </c>
      <c r="AF37" t="str">
        <f t="shared" si="8"/>
        <v/>
      </c>
      <c r="AG37" t="str">
        <f t="shared" si="8"/>
        <v/>
      </c>
      <c r="AH37" t="str">
        <f t="shared" si="8"/>
        <v/>
      </c>
      <c r="AI37" t="str">
        <f t="shared" si="8"/>
        <v/>
      </c>
    </row>
    <row r="38" spans="1:35" ht="32.15" customHeight="1" x14ac:dyDescent="0.3">
      <c r="A38" s="11" t="str">
        <f t="shared" ref="A38:AI38" si="9">IF(A14="","",A14)</f>
        <v/>
      </c>
      <c r="B38" s="1" t="str">
        <f t="shared" si="9"/>
        <v>(3)</v>
      </c>
      <c r="E38" t="str">
        <f t="shared" si="9"/>
        <v>へやのたての長さ</v>
      </c>
      <c r="S38" s="38">
        <f t="shared" ca="1" si="9"/>
        <v>3</v>
      </c>
      <c r="T38" s="38" t="str">
        <f t="shared" si="9"/>
        <v/>
      </c>
      <c r="U38" s="46" t="s">
        <v>88</v>
      </c>
      <c r="V38" s="47"/>
      <c r="W38" s="48"/>
      <c r="X38" t="str">
        <f t="shared" si="9"/>
        <v/>
      </c>
      <c r="Y38" t="str">
        <f t="shared" si="9"/>
        <v/>
      </c>
      <c r="Z38" t="str">
        <f t="shared" si="9"/>
        <v/>
      </c>
      <c r="AA38" t="str">
        <f t="shared" si="9"/>
        <v/>
      </c>
      <c r="AB38" t="str">
        <f t="shared" si="9"/>
        <v/>
      </c>
      <c r="AC38" t="str">
        <f t="shared" si="9"/>
        <v/>
      </c>
      <c r="AD38" t="str">
        <f t="shared" si="9"/>
        <v/>
      </c>
      <c r="AE38" t="str">
        <f t="shared" si="9"/>
        <v/>
      </c>
      <c r="AF38" t="str">
        <f t="shared" si="9"/>
        <v/>
      </c>
      <c r="AG38" t="str">
        <f t="shared" si="9"/>
        <v/>
      </c>
      <c r="AH38" t="str">
        <f t="shared" si="9"/>
        <v/>
      </c>
      <c r="AI38" t="str">
        <f t="shared" si="9"/>
        <v/>
      </c>
    </row>
    <row r="39" spans="1:35" ht="32.15" customHeight="1" x14ac:dyDescent="0.3">
      <c r="A39" s="1" t="str">
        <f t="shared" ref="A39:AI39" si="10">IF(A15="","",A15)</f>
        <v/>
      </c>
      <c r="B39" t="str">
        <f t="shared" si="10"/>
        <v/>
      </c>
      <c r="E39" t="str">
        <f t="shared" si="10"/>
        <v/>
      </c>
      <c r="F39" t="str">
        <f t="shared" si="10"/>
        <v/>
      </c>
      <c r="G39" t="str">
        <f t="shared" si="10"/>
        <v/>
      </c>
      <c r="H39" t="str">
        <f t="shared" si="10"/>
        <v/>
      </c>
      <c r="I39" t="str">
        <f t="shared" si="10"/>
        <v/>
      </c>
      <c r="J39" t="str">
        <f t="shared" si="10"/>
        <v/>
      </c>
      <c r="K39" t="str">
        <f t="shared" si="10"/>
        <v/>
      </c>
      <c r="L39" t="str">
        <f t="shared" si="10"/>
        <v/>
      </c>
      <c r="M39" t="str">
        <f t="shared" si="10"/>
        <v/>
      </c>
      <c r="N39" t="str">
        <f t="shared" si="10"/>
        <v/>
      </c>
      <c r="O39" t="str">
        <f t="shared" si="10"/>
        <v/>
      </c>
      <c r="P39" t="str">
        <f t="shared" si="10"/>
        <v/>
      </c>
      <c r="Q39" t="str">
        <f t="shared" si="10"/>
        <v/>
      </c>
      <c r="R39" t="str">
        <f t="shared" si="10"/>
        <v/>
      </c>
      <c r="S39" t="str">
        <f t="shared" si="10"/>
        <v/>
      </c>
      <c r="T39" t="str">
        <f t="shared" si="10"/>
        <v/>
      </c>
      <c r="U39" t="str">
        <f t="shared" si="10"/>
        <v/>
      </c>
      <c r="V39" t="str">
        <f t="shared" si="10"/>
        <v/>
      </c>
      <c r="W39" t="str">
        <f t="shared" si="10"/>
        <v/>
      </c>
      <c r="X39" t="str">
        <f t="shared" si="10"/>
        <v/>
      </c>
      <c r="Y39" t="str">
        <f t="shared" si="10"/>
        <v/>
      </c>
      <c r="Z39" t="str">
        <f t="shared" si="10"/>
        <v/>
      </c>
      <c r="AA39" t="str">
        <f t="shared" si="10"/>
        <v/>
      </c>
      <c r="AB39" t="str">
        <f t="shared" si="10"/>
        <v/>
      </c>
      <c r="AC39" t="str">
        <f t="shared" si="10"/>
        <v/>
      </c>
      <c r="AD39" t="str">
        <f t="shared" si="10"/>
        <v/>
      </c>
      <c r="AE39" t="str">
        <f t="shared" si="10"/>
        <v/>
      </c>
      <c r="AF39" t="str">
        <f t="shared" si="10"/>
        <v/>
      </c>
      <c r="AG39" t="str">
        <f t="shared" si="10"/>
        <v/>
      </c>
      <c r="AH39" t="str">
        <f t="shared" si="10"/>
        <v/>
      </c>
      <c r="AI39" t="str">
        <f t="shared" si="10"/>
        <v/>
      </c>
    </row>
    <row r="40" spans="1:35" ht="32.15" customHeight="1" x14ac:dyDescent="0.3">
      <c r="A40" s="1" t="str">
        <f>IF(A16="","",A16)</f>
        <v>３</v>
      </c>
      <c r="C40" t="str">
        <f>IF(C16="","",C16)</f>
        <v>どちらがどれだけ長いかかきましょう。</v>
      </c>
    </row>
    <row r="41" spans="1:35" ht="32.15" customHeight="1" x14ac:dyDescent="0.3">
      <c r="A41" s="1" t="str">
        <f>IF(A17="","",A17)</f>
        <v/>
      </c>
      <c r="B41" s="1" t="str">
        <f>IF(B17="","",B17)</f>
        <v>(1)</v>
      </c>
      <c r="E41" t="str">
        <f>IF(E17="","",E17)</f>
        <v>花だんのたての長さ</v>
      </c>
      <c r="Q41" s="38">
        <f ca="1">IF(Q17="","",Q17)</f>
        <v>70</v>
      </c>
      <c r="R41" s="38" t="str">
        <f>IF(R17="","",R17)</f>
        <v/>
      </c>
      <c r="S41" t="str">
        <f>IF(S17="","",S17)</f>
        <v>㎝</v>
      </c>
    </row>
    <row r="42" spans="1:35" ht="32.15" customHeight="1" x14ac:dyDescent="0.3">
      <c r="A42" s="11" t="str">
        <f t="shared" ref="A42:W42" si="11">IF(A18="","",A18)</f>
        <v/>
      </c>
      <c r="B42" t="str">
        <f t="shared" si="11"/>
        <v/>
      </c>
      <c r="E42" t="str">
        <f t="shared" si="11"/>
        <v/>
      </c>
      <c r="F42" t="str">
        <f t="shared" si="11"/>
        <v/>
      </c>
      <c r="G42" t="str">
        <f t="shared" si="11"/>
        <v/>
      </c>
      <c r="H42" t="str">
        <f t="shared" si="11"/>
        <v/>
      </c>
      <c r="I42" t="str">
        <f t="shared" si="11"/>
        <v/>
      </c>
      <c r="J42" t="str">
        <f t="shared" si="11"/>
        <v>よこの長さ</v>
      </c>
      <c r="Q42" t="str">
        <f t="shared" si="11"/>
        <v/>
      </c>
      <c r="R42">
        <f t="shared" ca="1" si="11"/>
        <v>2</v>
      </c>
      <c r="S42" s="38" t="str">
        <f t="shared" si="11"/>
        <v>ｍ</v>
      </c>
      <c r="T42" s="38" t="str">
        <f t="shared" si="11"/>
        <v/>
      </c>
      <c r="U42" s="38">
        <f t="shared" ca="1" si="11"/>
        <v>70</v>
      </c>
      <c r="V42" s="38" t="str">
        <f t="shared" si="11"/>
        <v/>
      </c>
      <c r="W42" t="str">
        <f t="shared" si="11"/>
        <v>㎝</v>
      </c>
    </row>
    <row r="43" spans="1:35" ht="32.15" customHeight="1" x14ac:dyDescent="0.3">
      <c r="A43" s="1" t="str">
        <f>IF(A19="","",A19)</f>
        <v/>
      </c>
      <c r="B43" t="str">
        <f>IF(B19="","",B19)</f>
        <v/>
      </c>
      <c r="E43" s="13" t="s">
        <v>108</v>
      </c>
      <c r="F43" s="13"/>
      <c r="G43" s="13"/>
      <c r="H43" s="13"/>
      <c r="I43" s="13"/>
      <c r="J43" s="13"/>
      <c r="K43" s="13"/>
      <c r="L43" s="13"/>
      <c r="M43" s="13">
        <f ca="1">R42</f>
        <v>2</v>
      </c>
      <c r="N43" s="13" t="s">
        <v>109</v>
      </c>
      <c r="O43" s="13"/>
      <c r="P43" s="13"/>
      <c r="Q43" s="13"/>
    </row>
    <row r="44" spans="1:35" ht="32.15" customHeight="1" x14ac:dyDescent="0.3">
      <c r="A44" s="11" t="str">
        <f t="shared" ref="A44:AI44" si="12">IF(A20="","",A20)</f>
        <v/>
      </c>
      <c r="B44" s="1" t="str">
        <f t="shared" si="12"/>
        <v/>
      </c>
      <c r="E44" t="str">
        <f t="shared" si="12"/>
        <v/>
      </c>
      <c r="F44" t="str">
        <f t="shared" si="12"/>
        <v/>
      </c>
      <c r="G44" t="str">
        <f t="shared" si="12"/>
        <v/>
      </c>
      <c r="H44" t="str">
        <f t="shared" si="12"/>
        <v/>
      </c>
      <c r="I44" t="str">
        <f t="shared" si="12"/>
        <v/>
      </c>
      <c r="J44" t="str">
        <f t="shared" si="12"/>
        <v/>
      </c>
      <c r="K44" t="str">
        <f t="shared" si="12"/>
        <v/>
      </c>
      <c r="L44" t="str">
        <f t="shared" si="12"/>
        <v/>
      </c>
      <c r="M44" t="str">
        <f t="shared" si="12"/>
        <v/>
      </c>
      <c r="N44" t="str">
        <f t="shared" si="12"/>
        <v/>
      </c>
      <c r="O44" t="str">
        <f t="shared" si="12"/>
        <v/>
      </c>
      <c r="P44" t="str">
        <f t="shared" si="12"/>
        <v/>
      </c>
      <c r="Q44" t="str">
        <f t="shared" si="12"/>
        <v/>
      </c>
      <c r="R44" t="str">
        <f t="shared" si="12"/>
        <v/>
      </c>
      <c r="S44" t="str">
        <f t="shared" si="12"/>
        <v/>
      </c>
      <c r="T44" t="str">
        <f t="shared" si="12"/>
        <v/>
      </c>
      <c r="U44" t="str">
        <f t="shared" si="12"/>
        <v/>
      </c>
      <c r="V44" t="str">
        <f t="shared" si="12"/>
        <v/>
      </c>
      <c r="W44" t="str">
        <f t="shared" si="12"/>
        <v/>
      </c>
      <c r="X44" t="str">
        <f t="shared" si="12"/>
        <v/>
      </c>
      <c r="Y44" t="str">
        <f t="shared" si="12"/>
        <v/>
      </c>
      <c r="Z44" t="str">
        <f t="shared" si="12"/>
        <v/>
      </c>
      <c r="AA44" t="str">
        <f t="shared" si="12"/>
        <v/>
      </c>
      <c r="AB44" t="str">
        <f t="shared" si="12"/>
        <v/>
      </c>
      <c r="AC44" t="str">
        <f t="shared" si="12"/>
        <v/>
      </c>
      <c r="AD44" t="str">
        <f t="shared" si="12"/>
        <v/>
      </c>
      <c r="AE44" t="str">
        <f t="shared" si="12"/>
        <v/>
      </c>
      <c r="AF44" t="str">
        <f t="shared" si="12"/>
        <v/>
      </c>
      <c r="AG44" t="str">
        <f t="shared" si="12"/>
        <v/>
      </c>
      <c r="AH44" t="str">
        <f t="shared" si="12"/>
        <v/>
      </c>
      <c r="AI44" t="str">
        <f t="shared" si="12"/>
        <v/>
      </c>
    </row>
    <row r="45" spans="1:35" ht="32.15" customHeight="1" x14ac:dyDescent="0.3">
      <c r="A45" s="11" t="str">
        <f t="shared" ref="A45:AI45" si="13">IF(A21="","",A21)</f>
        <v/>
      </c>
      <c r="B45" s="1" t="str">
        <f t="shared" si="13"/>
        <v>(2)</v>
      </c>
      <c r="E45" t="str">
        <f t="shared" si="13"/>
        <v>本ばこのたての長さ</v>
      </c>
      <c r="Q45" s="38">
        <f t="shared" ca="1" si="13"/>
        <v>160</v>
      </c>
      <c r="R45" s="38" t="str">
        <f t="shared" si="13"/>
        <v/>
      </c>
      <c r="S45" s="38" t="str">
        <f t="shared" si="13"/>
        <v/>
      </c>
      <c r="T45" t="str">
        <f t="shared" si="13"/>
        <v>㎝</v>
      </c>
      <c r="V45" t="str">
        <f t="shared" si="13"/>
        <v/>
      </c>
      <c r="W45" t="str">
        <f t="shared" si="13"/>
        <v/>
      </c>
      <c r="X45" t="str">
        <f t="shared" si="13"/>
        <v/>
      </c>
      <c r="Y45" t="str">
        <f t="shared" si="13"/>
        <v/>
      </c>
      <c r="Z45" t="str">
        <f t="shared" si="13"/>
        <v/>
      </c>
      <c r="AA45" t="str">
        <f t="shared" si="13"/>
        <v/>
      </c>
      <c r="AB45" t="str">
        <f t="shared" si="13"/>
        <v/>
      </c>
      <c r="AC45" t="str">
        <f t="shared" si="13"/>
        <v/>
      </c>
      <c r="AD45" t="str">
        <f t="shared" si="13"/>
        <v/>
      </c>
      <c r="AE45" t="str">
        <f t="shared" si="13"/>
        <v/>
      </c>
      <c r="AF45" t="str">
        <f t="shared" si="13"/>
        <v/>
      </c>
      <c r="AG45" t="str">
        <f t="shared" si="13"/>
        <v/>
      </c>
      <c r="AH45" t="str">
        <f t="shared" si="13"/>
        <v/>
      </c>
      <c r="AI45" t="str">
        <f t="shared" si="13"/>
        <v/>
      </c>
    </row>
    <row r="46" spans="1:35" ht="32.15" customHeight="1" x14ac:dyDescent="0.3">
      <c r="A46" s="1" t="str">
        <f t="shared" ref="A46:R46" si="14">IF(A22="","",A22)</f>
        <v/>
      </c>
      <c r="B46" t="str">
        <f t="shared" si="14"/>
        <v/>
      </c>
      <c r="E46" t="str">
        <f t="shared" si="14"/>
        <v/>
      </c>
      <c r="F46" t="str">
        <f t="shared" si="14"/>
        <v/>
      </c>
      <c r="G46" t="str">
        <f t="shared" si="14"/>
        <v/>
      </c>
      <c r="H46" t="str">
        <f t="shared" si="14"/>
        <v/>
      </c>
      <c r="I46" t="str">
        <f t="shared" si="14"/>
        <v/>
      </c>
      <c r="J46" t="str">
        <f t="shared" si="14"/>
        <v>よこの長さ</v>
      </c>
      <c r="Q46">
        <f t="shared" ca="1" si="14"/>
        <v>1</v>
      </c>
      <c r="R46" t="str">
        <f t="shared" si="14"/>
        <v>ｍ</v>
      </c>
    </row>
    <row r="47" spans="1:35" ht="32.15" customHeight="1" x14ac:dyDescent="0.3">
      <c r="A47" s="1" t="str">
        <f t="shared" ref="A47:D48" si="15">IF(A23="","",A23)</f>
        <v/>
      </c>
      <c r="B47" t="str">
        <f t="shared" si="15"/>
        <v/>
      </c>
      <c r="C47" t="str">
        <f t="shared" si="15"/>
        <v/>
      </c>
      <c r="D47" t="str">
        <f t="shared" si="15"/>
        <v/>
      </c>
      <c r="E47" s="13" t="str">
        <f ca="1">IF(Q45&gt;Q46*100,"たての長さが"&amp;Q45-Q46*100&amp;"㎝長い","")</f>
        <v>たての長さが60㎝長い</v>
      </c>
    </row>
    <row r="48" spans="1:35" ht="32.15" customHeight="1" x14ac:dyDescent="0.3">
      <c r="A48" s="11" t="str">
        <f t="shared" si="15"/>
        <v/>
      </c>
      <c r="B48" t="str">
        <f t="shared" si="15"/>
        <v/>
      </c>
      <c r="C48" t="str">
        <f t="shared" si="15"/>
        <v/>
      </c>
      <c r="D48" t="str">
        <f t="shared" si="15"/>
        <v/>
      </c>
      <c r="E48" s="13" t="str">
        <f ca="1">IF(Q45&lt;Q46*100,"よこの長さが"&amp;Q46*100-Q45&amp;"㎝長い","")</f>
        <v/>
      </c>
    </row>
    <row r="49" ht="30" customHeight="1" x14ac:dyDescent="0.3"/>
    <row r="50" ht="30" customHeight="1" x14ac:dyDescent="0.3"/>
    <row r="51" ht="30" customHeight="1" x14ac:dyDescent="0.3"/>
    <row r="52" ht="30" customHeight="1" x14ac:dyDescent="0.3"/>
    <row r="53" ht="30" customHeight="1" x14ac:dyDescent="0.3"/>
    <row r="54" ht="30" customHeight="1" x14ac:dyDescent="0.3"/>
    <row r="55" ht="30" customHeight="1" x14ac:dyDescent="0.3"/>
    <row r="56" ht="30" customHeight="1" x14ac:dyDescent="0.3"/>
    <row r="57" ht="30" customHeight="1" x14ac:dyDescent="0.3"/>
    <row r="58" ht="30" customHeight="1" x14ac:dyDescent="0.3"/>
  </sheetData>
  <mergeCells count="27">
    <mergeCell ref="I5:M5"/>
    <mergeCell ref="E7:G7"/>
    <mergeCell ref="K7:M7"/>
    <mergeCell ref="E31:G31"/>
    <mergeCell ref="AH25:AI25"/>
    <mergeCell ref="Q21:S21"/>
    <mergeCell ref="I29:M29"/>
    <mergeCell ref="K31:M31"/>
    <mergeCell ref="P31:S31"/>
    <mergeCell ref="AH1:AI1"/>
    <mergeCell ref="P7:S7"/>
    <mergeCell ref="Q17:R17"/>
    <mergeCell ref="S18:T18"/>
    <mergeCell ref="U18:V18"/>
    <mergeCell ref="S10:T10"/>
    <mergeCell ref="S12:T12"/>
    <mergeCell ref="S14:T14"/>
    <mergeCell ref="Q45:S45"/>
    <mergeCell ref="U34:W34"/>
    <mergeCell ref="U36:W36"/>
    <mergeCell ref="U38:W38"/>
    <mergeCell ref="S34:T34"/>
    <mergeCell ref="S36:T36"/>
    <mergeCell ref="S38:T38"/>
    <mergeCell ref="Q41:R41"/>
    <mergeCell ref="S42:T42"/>
    <mergeCell ref="U42:V42"/>
  </mergeCells>
  <phoneticPr fontId="6"/>
  <pageMargins left="0.75" right="0.75" top="1" bottom="1" header="0.51200000000000001" footer="0.51200000000000001"/>
  <pageSetup paperSize="9" orientation="portrait" horizontalDpi="360" verticalDpi="360" r:id="rId1"/>
  <headerFooter alignWithMargins="0">
    <oddHeader>&amp;L算数ドリル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75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70</v>
      </c>
      <c r="AE1" s="2" t="s">
        <v>0</v>
      </c>
      <c r="AF1" s="2"/>
      <c r="AG1" s="39"/>
      <c r="AH1" s="39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22" customHeight="1" x14ac:dyDescent="0.3">
      <c r="A5" s="1" t="s">
        <v>21</v>
      </c>
      <c r="D5" s="54">
        <f ca="1">INT(RAND()*9000)+1000</f>
        <v>4656</v>
      </c>
      <c r="E5" s="54"/>
      <c r="F5" s="54"/>
      <c r="G5" s="54"/>
      <c r="H5" s="54"/>
      <c r="I5" s="54"/>
      <c r="J5" s="54"/>
      <c r="K5" s="53"/>
      <c r="L5" s="53"/>
      <c r="M5" t="s">
        <v>52</v>
      </c>
    </row>
    <row r="6" spans="1:34" ht="22" customHeight="1" x14ac:dyDescent="0.3">
      <c r="D6" s="10"/>
    </row>
    <row r="7" spans="1:34" ht="22" customHeight="1" x14ac:dyDescent="0.3"/>
    <row r="8" spans="1:34" ht="22" customHeight="1" x14ac:dyDescent="0.3">
      <c r="A8" s="1" t="s">
        <v>5</v>
      </c>
      <c r="D8" s="54">
        <f ca="1">INT(RAND()*9000)+1000</f>
        <v>3839</v>
      </c>
      <c r="E8" s="54"/>
      <c r="F8" s="54"/>
      <c r="G8" s="54"/>
      <c r="H8" s="54"/>
      <c r="I8" s="54"/>
      <c r="J8" s="54"/>
      <c r="K8" s="53"/>
      <c r="L8" s="53"/>
      <c r="M8" t="s">
        <v>52</v>
      </c>
    </row>
    <row r="9" spans="1:34" ht="22" customHeight="1" x14ac:dyDescent="0.3"/>
    <row r="10" spans="1:34" ht="22" customHeight="1" x14ac:dyDescent="0.3"/>
    <row r="11" spans="1:34" ht="22" customHeight="1" x14ac:dyDescent="0.3">
      <c r="A11" s="1" t="s">
        <v>53</v>
      </c>
      <c r="D11" t="s">
        <v>58</v>
      </c>
      <c r="H11">
        <f ca="1">INT(RAND()*9+1)</f>
        <v>7</v>
      </c>
      <c r="I11" t="s">
        <v>59</v>
      </c>
      <c r="O11">
        <f ca="1">INT(RAND()*9+1)</f>
        <v>3</v>
      </c>
      <c r="P11" t="s">
        <v>60</v>
      </c>
    </row>
    <row r="12" spans="1:34" ht="22" customHeight="1" x14ac:dyDescent="0.3"/>
    <row r="13" spans="1:34" ht="22" customHeight="1" x14ac:dyDescent="0.3"/>
    <row r="14" spans="1:34" ht="22" customHeight="1" x14ac:dyDescent="0.3">
      <c r="A14" s="1" t="s">
        <v>6</v>
      </c>
      <c r="D14" t="s">
        <v>58</v>
      </c>
      <c r="H14">
        <f ca="1">INT(RAND()*9+1)</f>
        <v>4</v>
      </c>
      <c r="I14" t="s">
        <v>59</v>
      </c>
      <c r="O14">
        <f ca="1">INT(RAND()*9+1)</f>
        <v>1</v>
      </c>
      <c r="P14" t="s">
        <v>61</v>
      </c>
      <c r="U14">
        <f ca="1">INT(RAND()*9+1)</f>
        <v>9</v>
      </c>
      <c r="V14" t="s">
        <v>77</v>
      </c>
    </row>
    <row r="15" spans="1:34" ht="22" customHeight="1" x14ac:dyDescent="0.3">
      <c r="D15" t="s">
        <v>76</v>
      </c>
    </row>
    <row r="16" spans="1:34" ht="22" customHeight="1" x14ac:dyDescent="0.3"/>
    <row r="17" spans="1:12" ht="22" customHeight="1" x14ac:dyDescent="0.3">
      <c r="A17" s="1" t="s">
        <v>7</v>
      </c>
      <c r="D17" s="53">
        <f ca="1">INT(RAND()*9+1)*1000</f>
        <v>5000</v>
      </c>
      <c r="E17" s="53"/>
      <c r="F17" s="53"/>
      <c r="G17" t="s">
        <v>54</v>
      </c>
      <c r="I17" s="1" t="s">
        <v>55</v>
      </c>
      <c r="L17" t="s">
        <v>56</v>
      </c>
    </row>
    <row r="18" spans="1:12" ht="22" customHeight="1" x14ac:dyDescent="0.3"/>
    <row r="19" spans="1:12" ht="22" customHeight="1" x14ac:dyDescent="0.3"/>
    <row r="20" spans="1:12" ht="22" customHeight="1" x14ac:dyDescent="0.3">
      <c r="A20" s="1" t="s">
        <v>8</v>
      </c>
      <c r="D20" s="53">
        <f ca="1">INT(RAND()*9+1)*1000</f>
        <v>8000</v>
      </c>
      <c r="E20" s="53"/>
      <c r="F20" s="53"/>
      <c r="G20" t="s">
        <v>54</v>
      </c>
      <c r="I20" s="1" t="s">
        <v>57</v>
      </c>
      <c r="K20" t="s">
        <v>56</v>
      </c>
    </row>
    <row r="21" spans="1:12" ht="22" customHeight="1" x14ac:dyDescent="0.3"/>
    <row r="22" spans="1:12" ht="22" customHeight="1" x14ac:dyDescent="0.3"/>
    <row r="23" spans="1:12" ht="22" customHeight="1" x14ac:dyDescent="0.3">
      <c r="A23" s="1" t="s">
        <v>9</v>
      </c>
      <c r="D23" s="53">
        <f ca="1">INT(RAND()*10)+9990</f>
        <v>9990</v>
      </c>
      <c r="E23" s="53"/>
      <c r="F23" s="53"/>
      <c r="G23" t="s">
        <v>62</v>
      </c>
      <c r="J23" s="53">
        <f ca="1">10000-D23</f>
        <v>10</v>
      </c>
      <c r="K23" s="53"/>
      <c r="L23" t="s">
        <v>63</v>
      </c>
    </row>
    <row r="24" spans="1:12" ht="22" customHeight="1" x14ac:dyDescent="0.3"/>
    <row r="25" spans="1:12" ht="22" customHeight="1" x14ac:dyDescent="0.3"/>
    <row r="26" spans="1:12" ht="22" customHeight="1" x14ac:dyDescent="0.3">
      <c r="A26" s="1" t="s">
        <v>64</v>
      </c>
      <c r="D26" s="53">
        <f ca="1">INT(RAND()*9+1)*1000</f>
        <v>5000</v>
      </c>
      <c r="E26" s="53"/>
      <c r="F26" s="53"/>
      <c r="G26" t="s">
        <v>65</v>
      </c>
    </row>
    <row r="27" spans="1:12" ht="22" customHeight="1" x14ac:dyDescent="0.3"/>
    <row r="28" spans="1:12" ht="22" customHeight="1" x14ac:dyDescent="0.3"/>
    <row r="29" spans="1:12" ht="22" customHeight="1" x14ac:dyDescent="0.3">
      <c r="A29" s="1" t="s">
        <v>66</v>
      </c>
      <c r="D29" s="53">
        <f ca="1">INT(RAND()*9000)+1000</f>
        <v>3044</v>
      </c>
      <c r="E29" s="53"/>
      <c r="F29" s="53"/>
      <c r="G29" t="s">
        <v>67</v>
      </c>
      <c r="I29" s="53">
        <f ca="1">INT(RAND()*9000)+1000</f>
        <v>9864</v>
      </c>
      <c r="J29" s="53"/>
      <c r="K29" s="53"/>
      <c r="L29" t="s">
        <v>68</v>
      </c>
    </row>
    <row r="30" spans="1:12" ht="22" customHeight="1" x14ac:dyDescent="0.3"/>
    <row r="31" spans="1:12" ht="22" customHeight="1" x14ac:dyDescent="0.3"/>
    <row r="32" spans="1:12" ht="22" customHeight="1" x14ac:dyDescent="0.3">
      <c r="A32" s="1" t="s">
        <v>10</v>
      </c>
      <c r="D32" s="53">
        <f ca="1">INT(RAND()*9000)+1000</f>
        <v>7404</v>
      </c>
      <c r="E32" s="53"/>
      <c r="F32" s="53"/>
      <c r="G32" t="s">
        <v>67</v>
      </c>
      <c r="I32" s="53">
        <f ca="1">INT(RAND()*9000)+1000</f>
        <v>7870</v>
      </c>
      <c r="J32" s="53"/>
      <c r="K32" s="53"/>
      <c r="L32" t="s">
        <v>68</v>
      </c>
    </row>
    <row r="33" spans="1:37" ht="22" customHeight="1" x14ac:dyDescent="0.3">
      <c r="A33" s="1"/>
    </row>
    <row r="34" spans="1:37" ht="25" customHeight="1" x14ac:dyDescent="0.3">
      <c r="D34" s="3" t="str">
        <f>IF(D1="","",D1)</f>
        <v>10000までの数</v>
      </c>
      <c r="AE34" s="2" t="str">
        <f>IF(AE1="","",AE1)</f>
        <v>№</v>
      </c>
      <c r="AF34" s="2"/>
      <c r="AG34" s="39" t="str">
        <f>IF(AG1="","",AG1)</f>
        <v/>
      </c>
      <c r="AH34" s="39"/>
    </row>
    <row r="35" spans="1:37" ht="25" customHeight="1" x14ac:dyDescent="0.3">
      <c r="D35" s="3"/>
    </row>
    <row r="36" spans="1:37" ht="25" customHeight="1" x14ac:dyDescent="0.3">
      <c r="E36" s="5" t="s">
        <v>2</v>
      </c>
      <c r="Q36" s="4" t="str">
        <f>IF(Q3="","",Q3)</f>
        <v>名前</v>
      </c>
      <c r="R36" s="2"/>
      <c r="S36" s="2"/>
      <c r="T36" s="2" t="str">
        <f>IF(T3="","",T3)</f>
        <v/>
      </c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7" ht="25" customHeight="1" x14ac:dyDescent="0.3">
      <c r="A37" t="str">
        <f>IF(A4="","",A4)</f>
        <v/>
      </c>
      <c r="B37" t="str">
        <f t="shared" ref="B37:AK37" si="0">IF(B4="","",B4)</f>
        <v/>
      </c>
      <c r="C37" t="str">
        <f t="shared" si="0"/>
        <v/>
      </c>
      <c r="D37" t="str">
        <f t="shared" si="0"/>
        <v/>
      </c>
      <c r="E37" t="str">
        <f t="shared" si="0"/>
        <v/>
      </c>
      <c r="F37" t="str">
        <f t="shared" si="0"/>
        <v/>
      </c>
      <c r="G37" t="str">
        <f t="shared" si="0"/>
        <v/>
      </c>
      <c r="H37" t="str">
        <f t="shared" si="0"/>
        <v/>
      </c>
      <c r="I37" t="str">
        <f t="shared" si="0"/>
        <v/>
      </c>
      <c r="J37" t="str">
        <f t="shared" si="0"/>
        <v/>
      </c>
      <c r="K37" t="str">
        <f t="shared" si="0"/>
        <v/>
      </c>
      <c r="L37" t="str">
        <f t="shared" si="0"/>
        <v/>
      </c>
      <c r="M37" t="str">
        <f t="shared" si="0"/>
        <v/>
      </c>
      <c r="N37" t="str">
        <f t="shared" si="0"/>
        <v/>
      </c>
      <c r="O37" t="str">
        <f t="shared" si="0"/>
        <v/>
      </c>
      <c r="P37" t="str">
        <f t="shared" si="0"/>
        <v/>
      </c>
      <c r="Q37" t="str">
        <f t="shared" si="0"/>
        <v/>
      </c>
      <c r="R37" t="str">
        <f t="shared" si="0"/>
        <v/>
      </c>
      <c r="S37" t="str">
        <f t="shared" si="0"/>
        <v/>
      </c>
      <c r="T37" t="str">
        <f t="shared" si="0"/>
        <v/>
      </c>
      <c r="U37" t="str">
        <f t="shared" si="0"/>
        <v/>
      </c>
      <c r="V37" t="str">
        <f t="shared" si="0"/>
        <v/>
      </c>
      <c r="W37" t="str">
        <f t="shared" si="0"/>
        <v/>
      </c>
      <c r="X37" t="str">
        <f t="shared" si="0"/>
        <v/>
      </c>
      <c r="Y37" t="str">
        <f t="shared" si="0"/>
        <v/>
      </c>
      <c r="Z37" t="str">
        <f t="shared" si="0"/>
        <v/>
      </c>
      <c r="AA37" t="str">
        <f t="shared" si="0"/>
        <v/>
      </c>
      <c r="AB37" t="str">
        <f t="shared" si="0"/>
        <v/>
      </c>
      <c r="AC37" t="str">
        <f t="shared" si="0"/>
        <v/>
      </c>
      <c r="AD37" t="str">
        <f t="shared" si="0"/>
        <v/>
      </c>
      <c r="AE37" t="str">
        <f t="shared" si="0"/>
        <v/>
      </c>
      <c r="AF37" t="str">
        <f t="shared" si="0"/>
        <v/>
      </c>
      <c r="AG37" t="str">
        <f t="shared" si="0"/>
        <v/>
      </c>
      <c r="AH37" t="str">
        <f t="shared" si="0"/>
        <v/>
      </c>
      <c r="AI37" t="str">
        <f t="shared" si="0"/>
        <v/>
      </c>
      <c r="AJ37" t="str">
        <f t="shared" si="0"/>
        <v/>
      </c>
      <c r="AK37" t="str">
        <f t="shared" si="0"/>
        <v/>
      </c>
    </row>
    <row r="38" spans="1:37" ht="22" customHeight="1" x14ac:dyDescent="0.3">
      <c r="A38" t="str">
        <f t="shared" ref="A38:AK44" si="1">IF(A5="","",A5)</f>
        <v>(1)</v>
      </c>
      <c r="D38" s="54">
        <f t="shared" ca="1" si="1"/>
        <v>4656</v>
      </c>
      <c r="E38" s="54"/>
      <c r="F38" s="54"/>
      <c r="G38" s="54"/>
      <c r="H38" s="54"/>
      <c r="I38" s="54"/>
      <c r="J38" s="54"/>
      <c r="K38" s="54"/>
      <c r="L38" s="54"/>
      <c r="M38" t="str">
        <f t="shared" si="1"/>
        <v>を数字でかきましょう。</v>
      </c>
    </row>
    <row r="39" spans="1:37" ht="22" customHeight="1" x14ac:dyDescent="0.3">
      <c r="A39" t="str">
        <f t="shared" si="1"/>
        <v/>
      </c>
      <c r="D39" s="40">
        <f ca="1">D38</f>
        <v>4656</v>
      </c>
      <c r="E39" s="40"/>
      <c r="F39" s="40"/>
      <c r="G39" s="40"/>
      <c r="H39" t="str">
        <f t="shared" si="1"/>
        <v/>
      </c>
      <c r="I39" t="str">
        <f t="shared" si="1"/>
        <v/>
      </c>
      <c r="J39" t="str">
        <f t="shared" si="1"/>
        <v/>
      </c>
      <c r="K39" t="str">
        <f t="shared" si="1"/>
        <v/>
      </c>
      <c r="L39" t="str">
        <f t="shared" si="1"/>
        <v/>
      </c>
      <c r="M39" t="str">
        <f t="shared" si="1"/>
        <v/>
      </c>
      <c r="N39" t="str">
        <f t="shared" si="1"/>
        <v/>
      </c>
      <c r="O39" t="str">
        <f t="shared" si="1"/>
        <v/>
      </c>
      <c r="P39" t="str">
        <f t="shared" si="1"/>
        <v/>
      </c>
      <c r="Q39" t="str">
        <f t="shared" si="1"/>
        <v/>
      </c>
      <c r="R39" t="str">
        <f t="shared" si="1"/>
        <v/>
      </c>
      <c r="S39" t="str">
        <f t="shared" si="1"/>
        <v/>
      </c>
      <c r="T39" t="str">
        <f t="shared" si="1"/>
        <v/>
      </c>
      <c r="U39" t="str">
        <f t="shared" si="1"/>
        <v/>
      </c>
      <c r="V39" t="str">
        <f t="shared" si="1"/>
        <v/>
      </c>
      <c r="W39" t="str">
        <f t="shared" si="1"/>
        <v/>
      </c>
      <c r="X39" t="str">
        <f t="shared" si="1"/>
        <v/>
      </c>
      <c r="Y39" t="str">
        <f t="shared" si="1"/>
        <v/>
      </c>
      <c r="Z39" t="str">
        <f t="shared" si="1"/>
        <v/>
      </c>
      <c r="AA39" t="str">
        <f t="shared" si="1"/>
        <v/>
      </c>
      <c r="AB39" t="str">
        <f t="shared" si="1"/>
        <v/>
      </c>
      <c r="AC39" t="str">
        <f t="shared" si="1"/>
        <v/>
      </c>
      <c r="AD39" t="str">
        <f t="shared" si="1"/>
        <v/>
      </c>
      <c r="AE39" t="str">
        <f t="shared" si="1"/>
        <v/>
      </c>
      <c r="AF39" t="str">
        <f t="shared" si="1"/>
        <v/>
      </c>
      <c r="AG39" t="str">
        <f t="shared" si="1"/>
        <v/>
      </c>
      <c r="AH39" t="str">
        <f t="shared" si="1"/>
        <v/>
      </c>
      <c r="AI39" t="str">
        <f t="shared" si="1"/>
        <v/>
      </c>
      <c r="AJ39" t="str">
        <f t="shared" si="1"/>
        <v/>
      </c>
      <c r="AK39" t="str">
        <f t="shared" si="1"/>
        <v/>
      </c>
    </row>
    <row r="40" spans="1:37" ht="22" customHeight="1" x14ac:dyDescent="0.3">
      <c r="A40" t="str">
        <f t="shared" si="1"/>
        <v/>
      </c>
      <c r="D40" t="str">
        <f t="shared" si="1"/>
        <v/>
      </c>
      <c r="E40" t="str">
        <f t="shared" si="1"/>
        <v/>
      </c>
      <c r="F40" t="str">
        <f t="shared" si="1"/>
        <v/>
      </c>
      <c r="G40" t="str">
        <f t="shared" si="1"/>
        <v/>
      </c>
      <c r="H40" t="str">
        <f t="shared" si="1"/>
        <v/>
      </c>
      <c r="I40" t="str">
        <f t="shared" si="1"/>
        <v/>
      </c>
      <c r="J40" t="str">
        <f t="shared" si="1"/>
        <v/>
      </c>
      <c r="K40" t="str">
        <f t="shared" si="1"/>
        <v/>
      </c>
      <c r="L40" t="str">
        <f t="shared" si="1"/>
        <v/>
      </c>
      <c r="M40" t="str">
        <f t="shared" si="1"/>
        <v/>
      </c>
      <c r="N40" t="str">
        <f t="shared" si="1"/>
        <v/>
      </c>
      <c r="O40" t="str">
        <f t="shared" si="1"/>
        <v/>
      </c>
      <c r="P40" t="str">
        <f t="shared" si="1"/>
        <v/>
      </c>
      <c r="Q40" t="str">
        <f t="shared" si="1"/>
        <v/>
      </c>
      <c r="R40" t="str">
        <f t="shared" si="1"/>
        <v/>
      </c>
      <c r="S40" t="str">
        <f t="shared" si="1"/>
        <v/>
      </c>
      <c r="T40" t="str">
        <f t="shared" si="1"/>
        <v/>
      </c>
      <c r="U40" t="str">
        <f t="shared" si="1"/>
        <v/>
      </c>
      <c r="V40" t="str">
        <f t="shared" si="1"/>
        <v/>
      </c>
      <c r="W40" t="str">
        <f t="shared" si="1"/>
        <v/>
      </c>
      <c r="X40" t="str">
        <f t="shared" si="1"/>
        <v/>
      </c>
      <c r="Y40" t="str">
        <f t="shared" si="1"/>
        <v/>
      </c>
      <c r="Z40" t="str">
        <f t="shared" si="1"/>
        <v/>
      </c>
      <c r="AA40" t="str">
        <f t="shared" si="1"/>
        <v/>
      </c>
      <c r="AB40" t="str">
        <f t="shared" si="1"/>
        <v/>
      </c>
      <c r="AC40" t="str">
        <f t="shared" si="1"/>
        <v/>
      </c>
      <c r="AD40" t="str">
        <f t="shared" si="1"/>
        <v/>
      </c>
      <c r="AE40" t="str">
        <f t="shared" si="1"/>
        <v/>
      </c>
      <c r="AF40" t="str">
        <f t="shared" si="1"/>
        <v/>
      </c>
      <c r="AG40" t="str">
        <f t="shared" si="1"/>
        <v/>
      </c>
      <c r="AH40" t="str">
        <f t="shared" si="1"/>
        <v/>
      </c>
      <c r="AI40" t="str">
        <f t="shared" si="1"/>
        <v/>
      </c>
      <c r="AJ40" t="str">
        <f t="shared" si="1"/>
        <v/>
      </c>
      <c r="AK40" t="str">
        <f t="shared" si="1"/>
        <v/>
      </c>
    </row>
    <row r="41" spans="1:37" ht="22" customHeight="1" x14ac:dyDescent="0.3">
      <c r="A41" t="str">
        <f t="shared" si="1"/>
        <v>(2)</v>
      </c>
      <c r="D41" s="54">
        <f t="shared" ca="1" si="1"/>
        <v>3839</v>
      </c>
      <c r="E41" s="54"/>
      <c r="F41" s="54"/>
      <c r="G41" s="54"/>
      <c r="H41" s="54"/>
      <c r="I41" s="54"/>
      <c r="J41" s="54"/>
      <c r="K41" s="54"/>
      <c r="L41" s="54"/>
      <c r="M41" t="str">
        <f t="shared" si="1"/>
        <v>を数字でかきましょう。</v>
      </c>
    </row>
    <row r="42" spans="1:37" ht="22" customHeight="1" x14ac:dyDescent="0.3">
      <c r="A42" t="str">
        <f t="shared" si="1"/>
        <v/>
      </c>
      <c r="D42" s="40">
        <f ca="1">D41</f>
        <v>3839</v>
      </c>
      <c r="E42" s="40"/>
      <c r="F42" s="40"/>
      <c r="G42" s="40"/>
      <c r="H42" t="str">
        <f t="shared" si="1"/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</row>
    <row r="43" spans="1:37" ht="22" customHeight="1" x14ac:dyDescent="0.3">
      <c r="A43" t="str">
        <f t="shared" si="1"/>
        <v/>
      </c>
      <c r="D43" t="str">
        <f t="shared" si="1"/>
        <v/>
      </c>
      <c r="E43" t="str">
        <f t="shared" si="1"/>
        <v/>
      </c>
      <c r="F43" t="str">
        <f t="shared" si="1"/>
        <v/>
      </c>
      <c r="G43" t="str">
        <f t="shared" si="1"/>
        <v/>
      </c>
      <c r="H43" t="str">
        <f t="shared" si="1"/>
        <v/>
      </c>
      <c r="I43" t="str">
        <f t="shared" si="1"/>
        <v/>
      </c>
      <c r="J43" t="str">
        <f t="shared" si="1"/>
        <v/>
      </c>
      <c r="K43" t="str">
        <f t="shared" si="1"/>
        <v/>
      </c>
      <c r="L43" t="str">
        <f t="shared" si="1"/>
        <v/>
      </c>
      <c r="M43" t="str">
        <f t="shared" si="1"/>
        <v/>
      </c>
      <c r="N43" t="str">
        <f t="shared" si="1"/>
        <v/>
      </c>
      <c r="O43" t="str">
        <f t="shared" si="1"/>
        <v/>
      </c>
      <c r="P43" t="str">
        <f t="shared" si="1"/>
        <v/>
      </c>
      <c r="Q43" t="str">
        <f t="shared" si="1"/>
        <v/>
      </c>
      <c r="R43" t="str">
        <f t="shared" si="1"/>
        <v/>
      </c>
      <c r="S43" t="str">
        <f t="shared" si="1"/>
        <v/>
      </c>
      <c r="T43" t="str">
        <f t="shared" si="1"/>
        <v/>
      </c>
      <c r="U43" t="str">
        <f t="shared" si="1"/>
        <v/>
      </c>
      <c r="V43" t="str">
        <f t="shared" si="1"/>
        <v/>
      </c>
      <c r="W43" t="str">
        <f t="shared" si="1"/>
        <v/>
      </c>
      <c r="X43" t="str">
        <f t="shared" si="1"/>
        <v/>
      </c>
      <c r="Y43" t="str">
        <f t="shared" si="1"/>
        <v/>
      </c>
      <c r="Z43" t="str">
        <f t="shared" si="1"/>
        <v/>
      </c>
      <c r="AA43" t="str">
        <f t="shared" si="1"/>
        <v/>
      </c>
      <c r="AB43" t="str">
        <f t="shared" si="1"/>
        <v/>
      </c>
      <c r="AC43" t="str">
        <f t="shared" si="1"/>
        <v/>
      </c>
      <c r="AD43" t="str">
        <f t="shared" si="1"/>
        <v/>
      </c>
      <c r="AE43" t="str">
        <f t="shared" si="1"/>
        <v/>
      </c>
      <c r="AF43" t="str">
        <f t="shared" si="1"/>
        <v/>
      </c>
      <c r="AG43" t="str">
        <f t="shared" si="1"/>
        <v/>
      </c>
      <c r="AH43" t="str">
        <f t="shared" si="1"/>
        <v/>
      </c>
      <c r="AI43" t="str">
        <f t="shared" si="1"/>
        <v/>
      </c>
      <c r="AJ43" t="str">
        <f t="shared" si="1"/>
        <v/>
      </c>
      <c r="AK43" t="str">
        <f t="shared" si="1"/>
        <v/>
      </c>
    </row>
    <row r="44" spans="1:37" ht="22" customHeight="1" x14ac:dyDescent="0.3">
      <c r="A44" t="str">
        <f t="shared" si="1"/>
        <v>(3)</v>
      </c>
      <c r="D44" t="str">
        <f t="shared" si="1"/>
        <v>1000を</v>
      </c>
      <c r="H44">
        <f t="shared" ca="1" si="1"/>
        <v>7</v>
      </c>
      <c r="I44" t="str">
        <f t="shared" si="1"/>
        <v>こ，100を</v>
      </c>
      <c r="O44">
        <f t="shared" ca="1" si="1"/>
        <v>3</v>
      </c>
      <c r="P44" t="str">
        <f t="shared" si="1"/>
        <v>こあわせた数をかきましょう。</v>
      </c>
    </row>
    <row r="45" spans="1:37" ht="22" customHeight="1" x14ac:dyDescent="0.3">
      <c r="A45" t="str">
        <f t="shared" ref="A45:AK51" si="2">IF(A12="","",A12)</f>
        <v/>
      </c>
      <c r="D45" s="40">
        <f ca="1">1000*H44+100*O44</f>
        <v>7300</v>
      </c>
      <c r="E45" s="40"/>
      <c r="F45" s="40"/>
      <c r="G45" s="40"/>
      <c r="H45" t="str">
        <f t="shared" si="2"/>
        <v/>
      </c>
      <c r="I45" t="str">
        <f t="shared" si="2"/>
        <v/>
      </c>
      <c r="J45" t="str">
        <f t="shared" si="2"/>
        <v/>
      </c>
      <c r="K45" t="str">
        <f t="shared" si="2"/>
        <v/>
      </c>
      <c r="L45" t="str">
        <f t="shared" si="2"/>
        <v/>
      </c>
      <c r="M45" t="str">
        <f t="shared" si="2"/>
        <v/>
      </c>
      <c r="N45" t="str">
        <f t="shared" si="2"/>
        <v/>
      </c>
      <c r="O45" t="str">
        <f t="shared" si="2"/>
        <v/>
      </c>
      <c r="P45" t="str">
        <f t="shared" si="2"/>
        <v/>
      </c>
      <c r="Q45" t="str">
        <f t="shared" si="2"/>
        <v/>
      </c>
      <c r="R45" t="str">
        <f t="shared" si="2"/>
        <v/>
      </c>
      <c r="S45" t="str">
        <f t="shared" si="2"/>
        <v/>
      </c>
      <c r="T45" t="str">
        <f t="shared" si="2"/>
        <v/>
      </c>
      <c r="U45" t="str">
        <f t="shared" si="2"/>
        <v/>
      </c>
      <c r="V45" t="str">
        <f t="shared" si="2"/>
        <v/>
      </c>
      <c r="W45" t="str">
        <f t="shared" si="2"/>
        <v/>
      </c>
      <c r="X45" t="str">
        <f t="shared" si="2"/>
        <v/>
      </c>
      <c r="Y45" t="str">
        <f t="shared" si="2"/>
        <v/>
      </c>
      <c r="Z45" t="str">
        <f t="shared" si="2"/>
        <v/>
      </c>
      <c r="AA45" t="str">
        <f t="shared" si="2"/>
        <v/>
      </c>
      <c r="AB45" t="str">
        <f t="shared" si="2"/>
        <v/>
      </c>
      <c r="AC45" t="str">
        <f t="shared" si="2"/>
        <v/>
      </c>
      <c r="AD45" t="str">
        <f t="shared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</row>
    <row r="46" spans="1:37" ht="22" customHeight="1" x14ac:dyDescent="0.3">
      <c r="A46" t="str">
        <f t="shared" si="2"/>
        <v/>
      </c>
      <c r="D46" t="str">
        <f t="shared" si="2"/>
        <v/>
      </c>
      <c r="E46" t="str">
        <f t="shared" si="2"/>
        <v/>
      </c>
      <c r="F46" t="str">
        <f t="shared" si="2"/>
        <v/>
      </c>
      <c r="G46" t="str">
        <f t="shared" si="2"/>
        <v/>
      </c>
      <c r="H46" t="str">
        <f t="shared" si="2"/>
        <v/>
      </c>
      <c r="I46" t="str">
        <f t="shared" si="2"/>
        <v/>
      </c>
      <c r="J46" t="str">
        <f t="shared" si="2"/>
        <v/>
      </c>
      <c r="K46" t="str">
        <f t="shared" si="2"/>
        <v/>
      </c>
      <c r="L46" t="str">
        <f t="shared" si="2"/>
        <v/>
      </c>
      <c r="M46" t="str">
        <f t="shared" si="2"/>
        <v/>
      </c>
      <c r="N46" t="str">
        <f t="shared" si="2"/>
        <v/>
      </c>
      <c r="O46" t="str">
        <f t="shared" si="2"/>
        <v/>
      </c>
      <c r="P46" t="str">
        <f t="shared" si="2"/>
        <v/>
      </c>
      <c r="Q46" t="str">
        <f t="shared" si="2"/>
        <v/>
      </c>
      <c r="R46" t="str">
        <f t="shared" si="2"/>
        <v/>
      </c>
      <c r="S46" t="str">
        <f t="shared" si="2"/>
        <v/>
      </c>
      <c r="T46" t="str">
        <f t="shared" si="2"/>
        <v/>
      </c>
      <c r="U46" t="str">
        <f t="shared" si="2"/>
        <v/>
      </c>
      <c r="V46" t="str">
        <f t="shared" si="2"/>
        <v/>
      </c>
      <c r="W46" t="str">
        <f t="shared" si="2"/>
        <v/>
      </c>
      <c r="X46" t="str">
        <f t="shared" si="2"/>
        <v/>
      </c>
      <c r="Y46" t="str">
        <f t="shared" si="2"/>
        <v/>
      </c>
      <c r="Z46" t="str">
        <f t="shared" si="2"/>
        <v/>
      </c>
      <c r="AA46" t="str">
        <f t="shared" si="2"/>
        <v/>
      </c>
      <c r="AB46" t="str">
        <f t="shared" si="2"/>
        <v/>
      </c>
      <c r="AC46" t="str">
        <f t="shared" si="2"/>
        <v/>
      </c>
      <c r="AD46" t="str">
        <f t="shared" si="2"/>
        <v/>
      </c>
      <c r="AE46" t="str">
        <f t="shared" si="2"/>
        <v/>
      </c>
      <c r="AF46" t="str">
        <f t="shared" si="2"/>
        <v/>
      </c>
      <c r="AG46" t="str">
        <f t="shared" si="2"/>
        <v/>
      </c>
      <c r="AH46" t="str">
        <f t="shared" si="2"/>
        <v/>
      </c>
      <c r="AI46" t="str">
        <f t="shared" si="2"/>
        <v/>
      </c>
      <c r="AJ46" t="str">
        <f t="shared" si="2"/>
        <v/>
      </c>
      <c r="AK46" t="str">
        <f t="shared" si="2"/>
        <v/>
      </c>
    </row>
    <row r="47" spans="1:37" ht="22" customHeight="1" x14ac:dyDescent="0.3">
      <c r="A47" t="str">
        <f t="shared" si="2"/>
        <v>(4)</v>
      </c>
      <c r="D47" t="str">
        <f t="shared" si="2"/>
        <v>1000を</v>
      </c>
      <c r="H47">
        <f t="shared" ca="1" si="2"/>
        <v>4</v>
      </c>
      <c r="I47" t="str">
        <f t="shared" si="2"/>
        <v>こ，100を</v>
      </c>
      <c r="O47">
        <f t="shared" ca="1" si="2"/>
        <v>1</v>
      </c>
      <c r="P47" t="str">
        <f t="shared" si="2"/>
        <v>こ，10を</v>
      </c>
      <c r="U47">
        <f t="shared" ca="1" si="2"/>
        <v>9</v>
      </c>
      <c r="V47" t="str">
        <f t="shared" si="2"/>
        <v>こあわせた数をかきま</v>
      </c>
    </row>
    <row r="48" spans="1:37" ht="22" customHeight="1" x14ac:dyDescent="0.3">
      <c r="A48" t="str">
        <f t="shared" si="2"/>
        <v/>
      </c>
      <c r="D48" t="str">
        <f t="shared" si="2"/>
        <v>しょう。</v>
      </c>
      <c r="I48" t="str">
        <f t="shared" si="2"/>
        <v/>
      </c>
      <c r="J48" t="str">
        <f t="shared" si="2"/>
        <v/>
      </c>
      <c r="K48" t="str">
        <f t="shared" si="2"/>
        <v/>
      </c>
      <c r="L48" t="str">
        <f t="shared" si="2"/>
        <v/>
      </c>
      <c r="M48" t="str">
        <f t="shared" si="2"/>
        <v/>
      </c>
      <c r="N48" t="str">
        <f t="shared" si="2"/>
        <v/>
      </c>
      <c r="O48" t="str">
        <f t="shared" si="2"/>
        <v/>
      </c>
      <c r="P48" t="str">
        <f t="shared" si="2"/>
        <v/>
      </c>
      <c r="Q48" t="str">
        <f t="shared" si="2"/>
        <v/>
      </c>
      <c r="R48" t="str">
        <f t="shared" si="2"/>
        <v/>
      </c>
      <c r="S48" t="str">
        <f t="shared" si="2"/>
        <v/>
      </c>
      <c r="T48" t="str">
        <f t="shared" si="2"/>
        <v/>
      </c>
      <c r="U48" t="str">
        <f t="shared" si="2"/>
        <v/>
      </c>
      <c r="V48" t="str">
        <f t="shared" si="2"/>
        <v/>
      </c>
      <c r="W48" t="str">
        <f t="shared" si="2"/>
        <v/>
      </c>
      <c r="X48" t="str">
        <f t="shared" si="2"/>
        <v/>
      </c>
      <c r="Y48" t="str">
        <f t="shared" si="2"/>
        <v/>
      </c>
      <c r="Z48" t="str">
        <f t="shared" si="2"/>
        <v/>
      </c>
      <c r="AA48" t="str">
        <f t="shared" si="2"/>
        <v/>
      </c>
      <c r="AB48" t="str">
        <f t="shared" si="2"/>
        <v/>
      </c>
      <c r="AC48" t="str">
        <f t="shared" si="2"/>
        <v/>
      </c>
      <c r="AD48" t="str">
        <f t="shared" si="2"/>
        <v/>
      </c>
      <c r="AE48" t="str">
        <f t="shared" si="2"/>
        <v/>
      </c>
      <c r="AF48" t="str">
        <f t="shared" si="2"/>
        <v/>
      </c>
      <c r="AG48" t="str">
        <f t="shared" si="2"/>
        <v/>
      </c>
      <c r="AH48" t="str">
        <f t="shared" si="2"/>
        <v/>
      </c>
      <c r="AI48" t="str">
        <f t="shared" si="2"/>
        <v/>
      </c>
      <c r="AJ48" t="str">
        <f t="shared" si="2"/>
        <v/>
      </c>
      <c r="AK48" t="str">
        <f t="shared" si="2"/>
        <v/>
      </c>
    </row>
    <row r="49" spans="1:37" ht="22" customHeight="1" x14ac:dyDescent="0.3">
      <c r="A49" t="str">
        <f t="shared" si="2"/>
        <v/>
      </c>
      <c r="D49" s="40">
        <f ca="1">1000*H47+100*O47+10*U47</f>
        <v>4190</v>
      </c>
      <c r="E49" s="40"/>
      <c r="F49" s="40"/>
      <c r="G49" s="40"/>
      <c r="H49" t="str">
        <f t="shared" si="2"/>
        <v/>
      </c>
      <c r="I49" t="str">
        <f t="shared" si="2"/>
        <v/>
      </c>
      <c r="J49" t="str">
        <f t="shared" si="2"/>
        <v/>
      </c>
      <c r="K49" t="str">
        <f t="shared" si="2"/>
        <v/>
      </c>
      <c r="L49" t="str">
        <f t="shared" si="2"/>
        <v/>
      </c>
      <c r="M49" t="str">
        <f t="shared" si="2"/>
        <v/>
      </c>
      <c r="N49" t="str">
        <f t="shared" si="2"/>
        <v/>
      </c>
      <c r="O49" t="str">
        <f t="shared" si="2"/>
        <v/>
      </c>
      <c r="P49" t="str">
        <f t="shared" si="2"/>
        <v/>
      </c>
      <c r="Q49" t="str">
        <f t="shared" si="2"/>
        <v/>
      </c>
      <c r="R49" t="str">
        <f t="shared" si="2"/>
        <v/>
      </c>
      <c r="S49" t="str">
        <f t="shared" si="2"/>
        <v/>
      </c>
      <c r="T49" t="str">
        <f t="shared" si="2"/>
        <v/>
      </c>
      <c r="U49" t="str">
        <f t="shared" si="2"/>
        <v/>
      </c>
      <c r="V49" t="str">
        <f t="shared" si="2"/>
        <v/>
      </c>
      <c r="W49" t="str">
        <f t="shared" si="2"/>
        <v/>
      </c>
      <c r="X49" t="str">
        <f t="shared" si="2"/>
        <v/>
      </c>
      <c r="Y49" t="str">
        <f t="shared" si="2"/>
        <v/>
      </c>
      <c r="Z49" t="str">
        <f t="shared" si="2"/>
        <v/>
      </c>
      <c r="AA49" t="str">
        <f t="shared" si="2"/>
        <v/>
      </c>
      <c r="AB49" t="str">
        <f t="shared" si="2"/>
        <v/>
      </c>
      <c r="AC49" t="str">
        <f t="shared" si="2"/>
        <v/>
      </c>
      <c r="AD49" t="str">
        <f t="shared" si="2"/>
        <v/>
      </c>
      <c r="AE49" t="str">
        <f t="shared" si="2"/>
        <v/>
      </c>
      <c r="AF49" t="str">
        <f t="shared" si="2"/>
        <v/>
      </c>
      <c r="AG49" t="str">
        <f t="shared" si="2"/>
        <v/>
      </c>
      <c r="AH49" t="str">
        <f t="shared" si="2"/>
        <v/>
      </c>
      <c r="AI49" t="str">
        <f t="shared" si="2"/>
        <v/>
      </c>
      <c r="AJ49" t="str">
        <f t="shared" si="2"/>
        <v/>
      </c>
      <c r="AK49" t="str">
        <f t="shared" si="2"/>
        <v/>
      </c>
    </row>
    <row r="50" spans="1:37" ht="22" customHeight="1" x14ac:dyDescent="0.3">
      <c r="A50" t="str">
        <f t="shared" si="2"/>
        <v>(5)</v>
      </c>
      <c r="D50" s="53">
        <f t="shared" ca="1" si="2"/>
        <v>5000</v>
      </c>
      <c r="E50" s="53"/>
      <c r="F50" s="53"/>
      <c r="G50" t="str">
        <f t="shared" si="2"/>
        <v>は</v>
      </c>
      <c r="I50" t="str">
        <f t="shared" si="2"/>
        <v>1000</v>
      </c>
      <c r="L50" t="str">
        <f t="shared" si="2"/>
        <v>をなんこあつめた数でしょう。</v>
      </c>
    </row>
    <row r="51" spans="1:37" ht="22" customHeight="1" x14ac:dyDescent="0.3">
      <c r="A51" t="str">
        <f t="shared" si="2"/>
        <v/>
      </c>
      <c r="D51" s="40">
        <f ca="1">D50/1000</f>
        <v>5</v>
      </c>
      <c r="E51" s="40"/>
      <c r="F51" s="6" t="s">
        <v>31</v>
      </c>
      <c r="G51" s="6"/>
      <c r="H51" t="str">
        <f t="shared" si="2"/>
        <v/>
      </c>
      <c r="I51" t="str">
        <f t="shared" si="2"/>
        <v/>
      </c>
      <c r="J51" t="str">
        <f t="shared" si="2"/>
        <v/>
      </c>
      <c r="K51" t="str">
        <f t="shared" si="2"/>
        <v/>
      </c>
      <c r="L51" t="str">
        <f t="shared" si="2"/>
        <v/>
      </c>
      <c r="M51" t="str">
        <f t="shared" si="2"/>
        <v/>
      </c>
      <c r="N51" t="str">
        <f t="shared" si="2"/>
        <v/>
      </c>
      <c r="O51" t="str">
        <f t="shared" si="2"/>
        <v/>
      </c>
      <c r="P51" t="str">
        <f t="shared" si="2"/>
        <v/>
      </c>
      <c r="Q51" t="str">
        <f t="shared" si="2"/>
        <v/>
      </c>
      <c r="R51" t="str">
        <f t="shared" si="2"/>
        <v/>
      </c>
      <c r="S51" t="str">
        <f t="shared" si="2"/>
        <v/>
      </c>
      <c r="T51" t="str">
        <f t="shared" si="2"/>
        <v/>
      </c>
      <c r="U51" t="str">
        <f t="shared" si="2"/>
        <v/>
      </c>
      <c r="V51" t="str">
        <f t="shared" si="2"/>
        <v/>
      </c>
      <c r="W51" t="str">
        <f t="shared" si="2"/>
        <v/>
      </c>
      <c r="X51" t="str">
        <f t="shared" si="2"/>
        <v/>
      </c>
      <c r="Y51" t="str">
        <f t="shared" si="2"/>
        <v/>
      </c>
      <c r="Z51" t="str">
        <f t="shared" si="2"/>
        <v/>
      </c>
      <c r="AA51" t="str">
        <f t="shared" si="2"/>
        <v/>
      </c>
      <c r="AB51" t="str">
        <f t="shared" si="2"/>
        <v/>
      </c>
      <c r="AC51" t="str">
        <f t="shared" si="2"/>
        <v/>
      </c>
      <c r="AD51" t="str">
        <f t="shared" si="2"/>
        <v/>
      </c>
      <c r="AE51" t="str">
        <f t="shared" si="2"/>
        <v/>
      </c>
      <c r="AF51" t="str">
        <f t="shared" si="2"/>
        <v/>
      </c>
      <c r="AG51" t="str">
        <f t="shared" si="2"/>
        <v/>
      </c>
      <c r="AH51" t="str">
        <f>IF(AH18="","",AH18)</f>
        <v/>
      </c>
      <c r="AI51" t="str">
        <f>IF(AI18="","",AI18)</f>
        <v/>
      </c>
      <c r="AJ51" t="str">
        <f>IF(AJ18="","",AJ18)</f>
        <v/>
      </c>
      <c r="AK51" t="str">
        <f>IF(AK18="","",AK18)</f>
        <v/>
      </c>
    </row>
    <row r="52" spans="1:37" ht="22" customHeight="1" x14ac:dyDescent="0.3">
      <c r="A52" t="str">
        <f t="shared" ref="A52:AK58" si="3">IF(A19="","",A19)</f>
        <v/>
      </c>
      <c r="D52" t="str">
        <f t="shared" si="3"/>
        <v/>
      </c>
      <c r="E52" t="str">
        <f t="shared" si="3"/>
        <v/>
      </c>
      <c r="F52" t="str">
        <f t="shared" si="3"/>
        <v/>
      </c>
      <c r="G52" t="str">
        <f t="shared" si="3"/>
        <v/>
      </c>
      <c r="H52" t="str">
        <f t="shared" si="3"/>
        <v/>
      </c>
      <c r="I52" t="str">
        <f t="shared" si="3"/>
        <v/>
      </c>
      <c r="J52" t="str">
        <f t="shared" si="3"/>
        <v/>
      </c>
      <c r="K52" t="str">
        <f t="shared" si="3"/>
        <v/>
      </c>
      <c r="L52" t="str">
        <f t="shared" si="3"/>
        <v/>
      </c>
      <c r="M52" t="str">
        <f t="shared" si="3"/>
        <v/>
      </c>
      <c r="N52" t="str">
        <f t="shared" si="3"/>
        <v/>
      </c>
      <c r="O52" t="str">
        <f t="shared" si="3"/>
        <v/>
      </c>
      <c r="P52" t="str">
        <f t="shared" si="3"/>
        <v/>
      </c>
      <c r="Q52" t="str">
        <f t="shared" si="3"/>
        <v/>
      </c>
      <c r="R52" t="str">
        <f t="shared" si="3"/>
        <v/>
      </c>
      <c r="S52" t="str">
        <f t="shared" si="3"/>
        <v/>
      </c>
      <c r="T52" t="str">
        <f t="shared" si="3"/>
        <v/>
      </c>
      <c r="U52" t="str">
        <f t="shared" si="3"/>
        <v/>
      </c>
      <c r="V52" t="str">
        <f t="shared" si="3"/>
        <v/>
      </c>
      <c r="W52" t="str">
        <f t="shared" si="3"/>
        <v/>
      </c>
      <c r="X52" t="str">
        <f t="shared" si="3"/>
        <v/>
      </c>
      <c r="Y52" t="str">
        <f t="shared" si="3"/>
        <v/>
      </c>
      <c r="Z52" t="str">
        <f t="shared" si="3"/>
        <v/>
      </c>
      <c r="AA52" t="str">
        <f t="shared" si="3"/>
        <v/>
      </c>
      <c r="AB52" t="str">
        <f t="shared" si="3"/>
        <v/>
      </c>
      <c r="AC52" t="str">
        <f t="shared" si="3"/>
        <v/>
      </c>
      <c r="AD52" t="str">
        <f t="shared" si="3"/>
        <v/>
      </c>
      <c r="AE52" t="str">
        <f t="shared" si="3"/>
        <v/>
      </c>
      <c r="AF52" t="str">
        <f t="shared" si="3"/>
        <v/>
      </c>
      <c r="AG52" t="str">
        <f t="shared" si="3"/>
        <v/>
      </c>
      <c r="AH52" t="str">
        <f t="shared" si="3"/>
        <v/>
      </c>
      <c r="AI52" t="str">
        <f t="shared" si="3"/>
        <v/>
      </c>
      <c r="AJ52" t="str">
        <f t="shared" si="3"/>
        <v/>
      </c>
      <c r="AK52" t="str">
        <f t="shared" si="3"/>
        <v/>
      </c>
    </row>
    <row r="53" spans="1:37" ht="22" customHeight="1" x14ac:dyDescent="0.3">
      <c r="A53" t="str">
        <f t="shared" si="3"/>
        <v>(6)</v>
      </c>
      <c r="D53" s="53">
        <f t="shared" ca="1" si="3"/>
        <v>8000</v>
      </c>
      <c r="E53" s="53"/>
      <c r="F53" s="53"/>
      <c r="G53" t="str">
        <f t="shared" si="3"/>
        <v>は</v>
      </c>
      <c r="I53" t="str">
        <f t="shared" si="3"/>
        <v>100</v>
      </c>
      <c r="K53" t="str">
        <f t="shared" si="3"/>
        <v>をなんこあつめた数でしょう。</v>
      </c>
    </row>
    <row r="54" spans="1:37" ht="22" customHeight="1" x14ac:dyDescent="0.3">
      <c r="A54" t="str">
        <f t="shared" si="3"/>
        <v/>
      </c>
      <c r="D54" s="40">
        <f ca="1">D53/100</f>
        <v>80</v>
      </c>
      <c r="E54" s="40"/>
      <c r="F54" s="40"/>
      <c r="G54" s="6" t="s">
        <v>31</v>
      </c>
      <c r="I54" t="str">
        <f t="shared" si="3"/>
        <v/>
      </c>
      <c r="J54" t="str">
        <f t="shared" si="3"/>
        <v/>
      </c>
      <c r="K54" t="str">
        <f t="shared" si="3"/>
        <v/>
      </c>
      <c r="L54" t="str">
        <f t="shared" si="3"/>
        <v/>
      </c>
      <c r="M54" t="str">
        <f t="shared" si="3"/>
        <v/>
      </c>
      <c r="N54" t="str">
        <f t="shared" si="3"/>
        <v/>
      </c>
      <c r="O54" t="str">
        <f t="shared" si="3"/>
        <v/>
      </c>
      <c r="P54" t="str">
        <f t="shared" si="3"/>
        <v/>
      </c>
      <c r="Q54" t="str">
        <f t="shared" si="3"/>
        <v/>
      </c>
      <c r="R54" t="str">
        <f t="shared" si="3"/>
        <v/>
      </c>
      <c r="S54" t="str">
        <f t="shared" si="3"/>
        <v/>
      </c>
      <c r="T54" t="str">
        <f t="shared" si="3"/>
        <v/>
      </c>
      <c r="U54" t="str">
        <f t="shared" si="3"/>
        <v/>
      </c>
      <c r="V54" t="str">
        <f t="shared" si="3"/>
        <v/>
      </c>
      <c r="W54" t="str">
        <f t="shared" si="3"/>
        <v/>
      </c>
      <c r="X54" t="str">
        <f t="shared" si="3"/>
        <v/>
      </c>
      <c r="Y54" t="str">
        <f t="shared" si="3"/>
        <v/>
      </c>
      <c r="Z54" t="str">
        <f t="shared" si="3"/>
        <v/>
      </c>
      <c r="AA54" t="str">
        <f t="shared" si="3"/>
        <v/>
      </c>
      <c r="AB54" t="str">
        <f t="shared" si="3"/>
        <v/>
      </c>
      <c r="AC54" t="str">
        <f t="shared" si="3"/>
        <v/>
      </c>
      <c r="AD54" t="str">
        <f t="shared" si="3"/>
        <v/>
      </c>
      <c r="AE54" t="str">
        <f t="shared" si="3"/>
        <v/>
      </c>
      <c r="AF54" t="str">
        <f t="shared" si="3"/>
        <v/>
      </c>
      <c r="AG54" t="str">
        <f t="shared" si="3"/>
        <v/>
      </c>
      <c r="AH54" t="str">
        <f t="shared" si="3"/>
        <v/>
      </c>
      <c r="AI54" t="str">
        <f t="shared" si="3"/>
        <v/>
      </c>
      <c r="AJ54" t="str">
        <f t="shared" si="3"/>
        <v/>
      </c>
      <c r="AK54" t="str">
        <f t="shared" si="3"/>
        <v/>
      </c>
    </row>
    <row r="55" spans="1:37" ht="22" customHeight="1" x14ac:dyDescent="0.3">
      <c r="A55" t="str">
        <f t="shared" si="3"/>
        <v/>
      </c>
      <c r="D55" t="str">
        <f t="shared" si="3"/>
        <v/>
      </c>
      <c r="E55" t="str">
        <f t="shared" si="3"/>
        <v/>
      </c>
      <c r="F55" t="str">
        <f t="shared" si="3"/>
        <v/>
      </c>
      <c r="G55" t="str">
        <f t="shared" si="3"/>
        <v/>
      </c>
      <c r="H55" t="str">
        <f t="shared" si="3"/>
        <v/>
      </c>
      <c r="I55" t="str">
        <f t="shared" si="3"/>
        <v/>
      </c>
      <c r="J55" t="str">
        <f t="shared" si="3"/>
        <v/>
      </c>
      <c r="K55" t="str">
        <f t="shared" si="3"/>
        <v/>
      </c>
      <c r="L55" t="str">
        <f t="shared" si="3"/>
        <v/>
      </c>
      <c r="M55" t="str">
        <f t="shared" si="3"/>
        <v/>
      </c>
      <c r="N55" t="str">
        <f t="shared" si="3"/>
        <v/>
      </c>
      <c r="O55" t="str">
        <f t="shared" si="3"/>
        <v/>
      </c>
      <c r="P55" t="str">
        <f t="shared" si="3"/>
        <v/>
      </c>
      <c r="Q55" t="str">
        <f t="shared" si="3"/>
        <v/>
      </c>
      <c r="R55" t="str">
        <f t="shared" si="3"/>
        <v/>
      </c>
      <c r="S55" t="str">
        <f t="shared" si="3"/>
        <v/>
      </c>
      <c r="T55" t="str">
        <f t="shared" si="3"/>
        <v/>
      </c>
      <c r="U55" t="str">
        <f t="shared" si="3"/>
        <v/>
      </c>
      <c r="V55" t="str">
        <f t="shared" si="3"/>
        <v/>
      </c>
      <c r="W55" t="str">
        <f t="shared" si="3"/>
        <v/>
      </c>
      <c r="X55" t="str">
        <f t="shared" si="3"/>
        <v/>
      </c>
      <c r="Y55" t="str">
        <f t="shared" si="3"/>
        <v/>
      </c>
      <c r="Z55" t="str">
        <f t="shared" si="3"/>
        <v/>
      </c>
      <c r="AA55" t="str">
        <f t="shared" si="3"/>
        <v/>
      </c>
      <c r="AB55" t="str">
        <f t="shared" si="3"/>
        <v/>
      </c>
      <c r="AC55" t="str">
        <f t="shared" si="3"/>
        <v/>
      </c>
      <c r="AD55" t="str">
        <f t="shared" si="3"/>
        <v/>
      </c>
      <c r="AE55" t="str">
        <f t="shared" si="3"/>
        <v/>
      </c>
      <c r="AF55" t="str">
        <f t="shared" si="3"/>
        <v/>
      </c>
      <c r="AG55" t="str">
        <f t="shared" si="3"/>
        <v/>
      </c>
      <c r="AH55" t="str">
        <f t="shared" si="3"/>
        <v/>
      </c>
      <c r="AI55" t="str">
        <f t="shared" si="3"/>
        <v/>
      </c>
      <c r="AJ55" t="str">
        <f t="shared" si="3"/>
        <v/>
      </c>
      <c r="AK55" t="str">
        <f t="shared" si="3"/>
        <v/>
      </c>
    </row>
    <row r="56" spans="1:37" ht="22" customHeight="1" x14ac:dyDescent="0.3">
      <c r="A56" t="str">
        <f t="shared" si="3"/>
        <v>(7)</v>
      </c>
      <c r="D56" s="53">
        <f t="shared" ca="1" si="3"/>
        <v>9990</v>
      </c>
      <c r="E56" s="53"/>
      <c r="F56" s="53"/>
      <c r="G56" t="str">
        <f t="shared" si="3"/>
        <v>より</v>
      </c>
      <c r="J56" s="53">
        <f t="shared" ca="1" si="3"/>
        <v>10</v>
      </c>
      <c r="K56" s="53"/>
      <c r="L56" t="str">
        <f t="shared" si="3"/>
        <v>大きい数はいくつでしょう。</v>
      </c>
    </row>
    <row r="57" spans="1:37" ht="22" customHeight="1" x14ac:dyDescent="0.3">
      <c r="A57" t="str">
        <f t="shared" si="3"/>
        <v/>
      </c>
      <c r="D57" s="40">
        <f ca="1">D56+J56</f>
        <v>10000</v>
      </c>
      <c r="E57" s="40"/>
      <c r="F57" s="40"/>
      <c r="G57" s="40"/>
      <c r="H57" t="str">
        <f t="shared" si="3"/>
        <v/>
      </c>
      <c r="I57" t="str">
        <f t="shared" si="3"/>
        <v/>
      </c>
      <c r="J57" t="str">
        <f t="shared" si="3"/>
        <v/>
      </c>
      <c r="K57" t="str">
        <f t="shared" si="3"/>
        <v/>
      </c>
      <c r="L57" t="str">
        <f t="shared" si="3"/>
        <v/>
      </c>
      <c r="M57" t="str">
        <f t="shared" si="3"/>
        <v/>
      </c>
      <c r="N57" t="str">
        <f t="shared" si="3"/>
        <v/>
      </c>
      <c r="O57" t="str">
        <f t="shared" si="3"/>
        <v/>
      </c>
      <c r="P57" t="str">
        <f t="shared" si="3"/>
        <v/>
      </c>
      <c r="Q57" t="str">
        <f t="shared" si="3"/>
        <v/>
      </c>
      <c r="R57" t="str">
        <f t="shared" si="3"/>
        <v/>
      </c>
      <c r="S57" t="str">
        <f t="shared" si="3"/>
        <v/>
      </c>
      <c r="T57" t="str">
        <f t="shared" si="3"/>
        <v/>
      </c>
      <c r="U57" t="str">
        <f t="shared" si="3"/>
        <v/>
      </c>
      <c r="V57" t="str">
        <f t="shared" si="3"/>
        <v/>
      </c>
      <c r="W57" t="str">
        <f t="shared" si="3"/>
        <v/>
      </c>
      <c r="X57" t="str">
        <f t="shared" si="3"/>
        <v/>
      </c>
      <c r="Y57" t="str">
        <f t="shared" si="3"/>
        <v/>
      </c>
      <c r="Z57" t="str">
        <f t="shared" si="3"/>
        <v/>
      </c>
      <c r="AA57" t="str">
        <f t="shared" si="3"/>
        <v/>
      </c>
      <c r="AB57" t="str">
        <f t="shared" si="3"/>
        <v/>
      </c>
      <c r="AC57" t="str">
        <f t="shared" si="3"/>
        <v/>
      </c>
      <c r="AD57" t="str">
        <f t="shared" si="3"/>
        <v/>
      </c>
      <c r="AE57" t="str">
        <f t="shared" si="3"/>
        <v/>
      </c>
      <c r="AF57" t="str">
        <f t="shared" si="3"/>
        <v/>
      </c>
      <c r="AG57" t="str">
        <f t="shared" si="3"/>
        <v/>
      </c>
      <c r="AH57" t="str">
        <f t="shared" si="3"/>
        <v/>
      </c>
      <c r="AI57" t="str">
        <f t="shared" si="3"/>
        <v/>
      </c>
      <c r="AJ57" t="str">
        <f t="shared" si="3"/>
        <v/>
      </c>
      <c r="AK57" t="str">
        <f t="shared" si="3"/>
        <v/>
      </c>
    </row>
    <row r="58" spans="1:37" ht="22" customHeight="1" x14ac:dyDescent="0.3">
      <c r="A58" t="str">
        <f t="shared" si="3"/>
        <v/>
      </c>
      <c r="D58" t="str">
        <f t="shared" si="3"/>
        <v/>
      </c>
      <c r="E58" t="str">
        <f t="shared" si="3"/>
        <v/>
      </c>
      <c r="F58" t="str">
        <f t="shared" si="3"/>
        <v/>
      </c>
      <c r="G58" t="str">
        <f t="shared" si="3"/>
        <v/>
      </c>
      <c r="H58" t="str">
        <f t="shared" si="3"/>
        <v/>
      </c>
      <c r="I58" t="str">
        <f t="shared" si="3"/>
        <v/>
      </c>
      <c r="J58" t="str">
        <f t="shared" si="3"/>
        <v/>
      </c>
      <c r="K58" t="str">
        <f t="shared" si="3"/>
        <v/>
      </c>
      <c r="L58" t="str">
        <f t="shared" si="3"/>
        <v/>
      </c>
      <c r="M58" t="str">
        <f t="shared" si="3"/>
        <v/>
      </c>
      <c r="N58" t="str">
        <f t="shared" si="3"/>
        <v/>
      </c>
      <c r="O58" t="str">
        <f t="shared" si="3"/>
        <v/>
      </c>
      <c r="P58" t="str">
        <f t="shared" si="3"/>
        <v/>
      </c>
      <c r="Q58" t="str">
        <f t="shared" si="3"/>
        <v/>
      </c>
      <c r="R58" t="str">
        <f t="shared" si="3"/>
        <v/>
      </c>
      <c r="S58" t="str">
        <f t="shared" si="3"/>
        <v/>
      </c>
      <c r="T58" t="str">
        <f t="shared" si="3"/>
        <v/>
      </c>
      <c r="U58" t="str">
        <f t="shared" si="3"/>
        <v/>
      </c>
      <c r="V58" t="str">
        <f t="shared" si="3"/>
        <v/>
      </c>
      <c r="W58" t="str">
        <f t="shared" si="3"/>
        <v/>
      </c>
      <c r="X58" t="str">
        <f t="shared" si="3"/>
        <v/>
      </c>
      <c r="Y58" t="str">
        <f t="shared" si="3"/>
        <v/>
      </c>
      <c r="Z58" t="str">
        <f t="shared" si="3"/>
        <v/>
      </c>
      <c r="AA58" t="str">
        <f t="shared" si="3"/>
        <v/>
      </c>
      <c r="AB58" t="str">
        <f t="shared" si="3"/>
        <v/>
      </c>
      <c r="AC58" t="str">
        <f t="shared" si="3"/>
        <v/>
      </c>
      <c r="AD58" t="str">
        <f t="shared" si="3"/>
        <v/>
      </c>
      <c r="AE58" t="str">
        <f t="shared" si="3"/>
        <v/>
      </c>
      <c r="AF58" t="str">
        <f t="shared" si="3"/>
        <v/>
      </c>
      <c r="AG58" t="str">
        <f t="shared" si="3"/>
        <v/>
      </c>
      <c r="AH58" t="str">
        <f>IF(AH25="","",AH25)</f>
        <v/>
      </c>
      <c r="AI58" t="str">
        <f>IF(AI25="","",AI25)</f>
        <v/>
      </c>
      <c r="AJ58" t="str">
        <f>IF(AJ25="","",AJ25)</f>
        <v/>
      </c>
      <c r="AK58" t="str">
        <f>IF(AK25="","",AK25)</f>
        <v/>
      </c>
    </row>
    <row r="59" spans="1:37" ht="22" customHeight="1" x14ac:dyDescent="0.3">
      <c r="A59" t="str">
        <f t="shared" ref="A59:AK65" si="4">IF(A26="","",A26)</f>
        <v>(8)</v>
      </c>
      <c r="D59" s="53">
        <f t="shared" ca="1" si="4"/>
        <v>5000</v>
      </c>
      <c r="E59" s="53"/>
      <c r="F59" s="53"/>
      <c r="G59" t="str">
        <f t="shared" si="4"/>
        <v>にあといくつで 10000 でしょう。</v>
      </c>
    </row>
    <row r="60" spans="1:37" ht="22" customHeight="1" x14ac:dyDescent="0.3">
      <c r="A60" t="str">
        <f t="shared" si="4"/>
        <v/>
      </c>
      <c r="D60" s="40">
        <f ca="1">10000-D59</f>
        <v>5000</v>
      </c>
      <c r="E60" s="40"/>
      <c r="F60" s="40"/>
      <c r="G60" t="str">
        <f t="shared" si="4"/>
        <v/>
      </c>
      <c r="H60" t="str">
        <f t="shared" si="4"/>
        <v/>
      </c>
      <c r="I60" t="str">
        <f t="shared" si="4"/>
        <v/>
      </c>
      <c r="J60" t="str">
        <f t="shared" si="4"/>
        <v/>
      </c>
      <c r="K60" t="str">
        <f t="shared" si="4"/>
        <v/>
      </c>
      <c r="L60" t="str">
        <f t="shared" si="4"/>
        <v/>
      </c>
      <c r="M60" t="str">
        <f t="shared" si="4"/>
        <v/>
      </c>
      <c r="N60" t="str">
        <f t="shared" si="4"/>
        <v/>
      </c>
      <c r="O60" t="str">
        <f t="shared" si="4"/>
        <v/>
      </c>
      <c r="P60" t="str">
        <f t="shared" si="4"/>
        <v/>
      </c>
      <c r="Q60" t="str">
        <f t="shared" si="4"/>
        <v/>
      </c>
      <c r="R60" t="str">
        <f t="shared" si="4"/>
        <v/>
      </c>
      <c r="S60" t="str">
        <f t="shared" si="4"/>
        <v/>
      </c>
      <c r="T60" t="str">
        <f t="shared" si="4"/>
        <v/>
      </c>
      <c r="U60" t="str">
        <f t="shared" si="4"/>
        <v/>
      </c>
      <c r="V60" t="str">
        <f t="shared" si="4"/>
        <v/>
      </c>
      <c r="W60" t="str">
        <f t="shared" si="4"/>
        <v/>
      </c>
      <c r="X60" t="str">
        <f t="shared" si="4"/>
        <v/>
      </c>
      <c r="Y60" t="str">
        <f t="shared" si="4"/>
        <v/>
      </c>
      <c r="Z60" t="str">
        <f t="shared" si="4"/>
        <v/>
      </c>
      <c r="AA60" t="str">
        <f t="shared" si="4"/>
        <v/>
      </c>
      <c r="AB60" t="str">
        <f t="shared" si="4"/>
        <v/>
      </c>
      <c r="AC60" t="str">
        <f t="shared" si="4"/>
        <v/>
      </c>
      <c r="AD60" t="str">
        <f t="shared" si="4"/>
        <v/>
      </c>
      <c r="AE60" t="str">
        <f t="shared" si="4"/>
        <v/>
      </c>
      <c r="AF60" t="str">
        <f t="shared" si="4"/>
        <v/>
      </c>
      <c r="AG60" t="str">
        <f t="shared" si="4"/>
        <v/>
      </c>
      <c r="AH60" t="str">
        <f t="shared" si="4"/>
        <v/>
      </c>
      <c r="AI60" t="str">
        <f t="shared" si="4"/>
        <v/>
      </c>
      <c r="AJ60" t="str">
        <f t="shared" si="4"/>
        <v/>
      </c>
      <c r="AK60" t="str">
        <f t="shared" si="4"/>
        <v/>
      </c>
    </row>
    <row r="61" spans="1:37" ht="22" customHeight="1" x14ac:dyDescent="0.3">
      <c r="A61" t="str">
        <f t="shared" si="4"/>
        <v/>
      </c>
      <c r="D61" t="str">
        <f t="shared" si="4"/>
        <v/>
      </c>
      <c r="E61" t="str">
        <f t="shared" si="4"/>
        <v/>
      </c>
      <c r="F61" t="str">
        <f t="shared" si="4"/>
        <v/>
      </c>
      <c r="G61" t="str">
        <f t="shared" si="4"/>
        <v/>
      </c>
      <c r="H61" t="str">
        <f t="shared" si="4"/>
        <v/>
      </c>
      <c r="I61" t="str">
        <f t="shared" si="4"/>
        <v/>
      </c>
      <c r="J61" t="str">
        <f t="shared" si="4"/>
        <v/>
      </c>
      <c r="K61" t="str">
        <f t="shared" si="4"/>
        <v/>
      </c>
      <c r="L61" t="str">
        <f t="shared" si="4"/>
        <v/>
      </c>
      <c r="M61" t="str">
        <f t="shared" si="4"/>
        <v/>
      </c>
      <c r="N61" t="str">
        <f t="shared" si="4"/>
        <v/>
      </c>
      <c r="O61" t="str">
        <f t="shared" si="4"/>
        <v/>
      </c>
      <c r="P61" t="str">
        <f t="shared" si="4"/>
        <v/>
      </c>
      <c r="Q61" t="str">
        <f t="shared" si="4"/>
        <v/>
      </c>
      <c r="R61" t="str">
        <f t="shared" si="4"/>
        <v/>
      </c>
      <c r="S61" t="str">
        <f t="shared" si="4"/>
        <v/>
      </c>
      <c r="T61" t="str">
        <f t="shared" si="4"/>
        <v/>
      </c>
      <c r="U61" t="str">
        <f t="shared" si="4"/>
        <v/>
      </c>
      <c r="V61" t="str">
        <f t="shared" si="4"/>
        <v/>
      </c>
      <c r="W61" t="str">
        <f t="shared" si="4"/>
        <v/>
      </c>
      <c r="X61" t="str">
        <f t="shared" si="4"/>
        <v/>
      </c>
      <c r="Y61" t="str">
        <f t="shared" si="4"/>
        <v/>
      </c>
      <c r="Z61" t="str">
        <f t="shared" si="4"/>
        <v/>
      </c>
      <c r="AA61" t="str">
        <f t="shared" si="4"/>
        <v/>
      </c>
      <c r="AB61" t="str">
        <f t="shared" si="4"/>
        <v/>
      </c>
      <c r="AC61" t="str">
        <f t="shared" si="4"/>
        <v/>
      </c>
      <c r="AD61" t="str">
        <f t="shared" si="4"/>
        <v/>
      </c>
      <c r="AE61" t="str">
        <f t="shared" si="4"/>
        <v/>
      </c>
      <c r="AF61" t="str">
        <f t="shared" si="4"/>
        <v/>
      </c>
      <c r="AG61" t="str">
        <f t="shared" si="4"/>
        <v/>
      </c>
      <c r="AH61" t="str">
        <f t="shared" si="4"/>
        <v/>
      </c>
      <c r="AI61" t="str">
        <f t="shared" si="4"/>
        <v/>
      </c>
      <c r="AJ61" t="str">
        <f t="shared" si="4"/>
        <v/>
      </c>
      <c r="AK61" t="str">
        <f t="shared" si="4"/>
        <v/>
      </c>
    </row>
    <row r="62" spans="1:37" ht="22" customHeight="1" x14ac:dyDescent="0.3">
      <c r="A62" t="str">
        <f t="shared" si="4"/>
        <v>(9)</v>
      </c>
      <c r="D62" s="53">
        <f t="shared" ca="1" si="4"/>
        <v>3044</v>
      </c>
      <c r="E62" s="53"/>
      <c r="F62" s="53"/>
      <c r="G62" t="str">
        <f t="shared" si="4"/>
        <v>と</v>
      </c>
      <c r="I62" s="53">
        <f t="shared" ca="1" si="4"/>
        <v>9864</v>
      </c>
      <c r="J62" s="53"/>
      <c r="K62" s="53"/>
      <c r="L62" t="str">
        <f t="shared" si="4"/>
        <v>では どちらが大きいでしょう。</v>
      </c>
      <c r="AD62" s="6"/>
      <c r="AE62" s="6"/>
      <c r="AF62" s="6"/>
    </row>
    <row r="63" spans="1:37" ht="22" customHeight="1" x14ac:dyDescent="0.3">
      <c r="A63" t="str">
        <f t="shared" si="4"/>
        <v/>
      </c>
      <c r="D63" s="40">
        <f ca="1">IF(D62&gt;I62,D62,I62)</f>
        <v>9864</v>
      </c>
      <c r="E63" s="40"/>
      <c r="F63" s="40"/>
      <c r="G63" t="str">
        <f t="shared" si="4"/>
        <v/>
      </c>
      <c r="H63" t="str">
        <f t="shared" si="4"/>
        <v/>
      </c>
      <c r="I63" t="str">
        <f t="shared" si="4"/>
        <v/>
      </c>
      <c r="J63" t="str">
        <f t="shared" si="4"/>
        <v/>
      </c>
      <c r="K63" t="str">
        <f t="shared" si="4"/>
        <v/>
      </c>
      <c r="L63" t="str">
        <f t="shared" si="4"/>
        <v/>
      </c>
      <c r="M63" t="str">
        <f t="shared" si="4"/>
        <v/>
      </c>
      <c r="N63" t="str">
        <f t="shared" si="4"/>
        <v/>
      </c>
      <c r="O63" t="str">
        <f t="shared" si="4"/>
        <v/>
      </c>
      <c r="P63" t="str">
        <f t="shared" si="4"/>
        <v/>
      </c>
      <c r="Q63" t="str">
        <f t="shared" si="4"/>
        <v/>
      </c>
      <c r="R63" t="str">
        <f t="shared" si="4"/>
        <v/>
      </c>
      <c r="S63" t="str">
        <f t="shared" si="4"/>
        <v/>
      </c>
      <c r="T63" t="str">
        <f t="shared" si="4"/>
        <v/>
      </c>
      <c r="U63" t="str">
        <f t="shared" si="4"/>
        <v/>
      </c>
      <c r="V63" t="str">
        <f t="shared" si="4"/>
        <v/>
      </c>
      <c r="W63" t="str">
        <f t="shared" si="4"/>
        <v/>
      </c>
      <c r="X63" t="str">
        <f t="shared" si="4"/>
        <v/>
      </c>
      <c r="Y63" t="str">
        <f t="shared" si="4"/>
        <v/>
      </c>
      <c r="Z63" t="str">
        <f t="shared" si="4"/>
        <v/>
      </c>
      <c r="AA63" t="str">
        <f t="shared" si="4"/>
        <v/>
      </c>
      <c r="AB63" t="str">
        <f t="shared" si="4"/>
        <v/>
      </c>
      <c r="AC63" t="str">
        <f t="shared" si="4"/>
        <v/>
      </c>
      <c r="AD63" t="str">
        <f t="shared" si="4"/>
        <v/>
      </c>
      <c r="AE63" t="str">
        <f t="shared" si="4"/>
        <v/>
      </c>
      <c r="AF63" t="str">
        <f t="shared" si="4"/>
        <v/>
      </c>
      <c r="AG63" t="str">
        <f t="shared" si="4"/>
        <v/>
      </c>
      <c r="AH63" t="str">
        <f t="shared" si="4"/>
        <v/>
      </c>
      <c r="AI63" t="str">
        <f t="shared" si="4"/>
        <v/>
      </c>
      <c r="AJ63" t="str">
        <f t="shared" si="4"/>
        <v/>
      </c>
      <c r="AK63" t="str">
        <f t="shared" si="4"/>
        <v/>
      </c>
    </row>
    <row r="64" spans="1:37" ht="22" customHeight="1" x14ac:dyDescent="0.3">
      <c r="A64" t="str">
        <f t="shared" si="4"/>
        <v/>
      </c>
      <c r="D64" t="str">
        <f t="shared" si="4"/>
        <v/>
      </c>
      <c r="E64" t="str">
        <f t="shared" si="4"/>
        <v/>
      </c>
      <c r="F64" t="str">
        <f t="shared" si="4"/>
        <v/>
      </c>
      <c r="G64" t="str">
        <f t="shared" si="4"/>
        <v/>
      </c>
      <c r="H64" t="str">
        <f t="shared" si="4"/>
        <v/>
      </c>
      <c r="I64" t="str">
        <f t="shared" si="4"/>
        <v/>
      </c>
      <c r="J64" t="str">
        <f t="shared" si="4"/>
        <v/>
      </c>
      <c r="K64" t="str">
        <f t="shared" si="4"/>
        <v/>
      </c>
      <c r="L64" t="str">
        <f t="shared" si="4"/>
        <v/>
      </c>
      <c r="M64" t="str">
        <f t="shared" si="4"/>
        <v/>
      </c>
      <c r="N64" t="str">
        <f t="shared" si="4"/>
        <v/>
      </c>
      <c r="O64" t="str">
        <f t="shared" si="4"/>
        <v/>
      </c>
      <c r="P64" t="str">
        <f t="shared" si="4"/>
        <v/>
      </c>
      <c r="Q64" t="str">
        <f t="shared" si="4"/>
        <v/>
      </c>
      <c r="R64" t="str">
        <f t="shared" si="4"/>
        <v/>
      </c>
      <c r="S64" t="str">
        <f t="shared" si="4"/>
        <v/>
      </c>
      <c r="T64" t="str">
        <f t="shared" si="4"/>
        <v/>
      </c>
      <c r="U64" t="str">
        <f t="shared" si="4"/>
        <v/>
      </c>
      <c r="V64" t="str">
        <f t="shared" si="4"/>
        <v/>
      </c>
      <c r="W64" t="str">
        <f t="shared" si="4"/>
        <v/>
      </c>
      <c r="X64" t="str">
        <f t="shared" si="4"/>
        <v/>
      </c>
      <c r="Y64" t="str">
        <f t="shared" si="4"/>
        <v/>
      </c>
      <c r="Z64" t="str">
        <f t="shared" si="4"/>
        <v/>
      </c>
      <c r="AA64" t="str">
        <f t="shared" si="4"/>
        <v/>
      </c>
      <c r="AB64" t="str">
        <f t="shared" si="4"/>
        <v/>
      </c>
      <c r="AC64" t="str">
        <f t="shared" si="4"/>
        <v/>
      </c>
      <c r="AD64" t="str">
        <f t="shared" si="4"/>
        <v/>
      </c>
      <c r="AE64" t="str">
        <f t="shared" si="4"/>
        <v/>
      </c>
      <c r="AF64" t="str">
        <f t="shared" si="4"/>
        <v/>
      </c>
      <c r="AG64" t="str">
        <f t="shared" si="4"/>
        <v/>
      </c>
      <c r="AH64" t="str">
        <f t="shared" si="4"/>
        <v/>
      </c>
      <c r="AI64" t="str">
        <f t="shared" si="4"/>
        <v/>
      </c>
      <c r="AJ64" t="str">
        <f t="shared" si="4"/>
        <v/>
      </c>
      <c r="AK64" t="str">
        <f t="shared" si="4"/>
        <v/>
      </c>
    </row>
    <row r="65" spans="1:32" ht="22" customHeight="1" x14ac:dyDescent="0.3">
      <c r="A65" t="str">
        <f t="shared" si="4"/>
        <v>(10)</v>
      </c>
      <c r="D65" s="53">
        <f t="shared" ca="1" si="4"/>
        <v>7404</v>
      </c>
      <c r="E65" s="53"/>
      <c r="F65" s="53"/>
      <c r="G65" t="str">
        <f t="shared" si="4"/>
        <v>と</v>
      </c>
      <c r="I65" s="53">
        <f t="shared" ca="1" si="4"/>
        <v>7870</v>
      </c>
      <c r="J65" s="53"/>
      <c r="K65" s="53"/>
      <c r="L65" t="str">
        <f t="shared" si="4"/>
        <v>では どちらが大きいでしょう。</v>
      </c>
      <c r="AD65" s="6"/>
      <c r="AE65" s="6"/>
      <c r="AF65" s="6"/>
    </row>
    <row r="66" spans="1:32" ht="22" customHeight="1" x14ac:dyDescent="0.3">
      <c r="D66" s="40">
        <f ca="1">IF(D65&gt;I65,D65,I65)</f>
        <v>7870</v>
      </c>
      <c r="E66" s="40"/>
      <c r="F66" s="40"/>
    </row>
    <row r="67" spans="1:32" ht="30" customHeight="1" x14ac:dyDescent="0.3"/>
    <row r="68" spans="1:32" ht="30" customHeight="1" x14ac:dyDescent="0.3"/>
    <row r="69" spans="1:32" ht="30" customHeight="1" x14ac:dyDescent="0.3"/>
    <row r="70" spans="1:32" ht="30" customHeight="1" x14ac:dyDescent="0.3"/>
    <row r="71" spans="1:32" ht="30" customHeight="1" x14ac:dyDescent="0.3"/>
    <row r="72" spans="1:32" ht="30" customHeight="1" x14ac:dyDescent="0.3"/>
    <row r="73" spans="1:32" ht="30" customHeight="1" x14ac:dyDescent="0.3"/>
    <row r="74" spans="1:32" ht="30" customHeight="1" x14ac:dyDescent="0.3"/>
    <row r="75" spans="1:32" ht="30" customHeight="1" x14ac:dyDescent="0.3"/>
  </sheetData>
  <mergeCells count="34">
    <mergeCell ref="AG1:AH1"/>
    <mergeCell ref="AG34:AH34"/>
    <mergeCell ref="D23:F23"/>
    <mergeCell ref="D5:L5"/>
    <mergeCell ref="D8:L8"/>
    <mergeCell ref="D17:F17"/>
    <mergeCell ref="D20:F20"/>
    <mergeCell ref="D38:L38"/>
    <mergeCell ref="J23:K23"/>
    <mergeCell ref="D26:F26"/>
    <mergeCell ref="J56:K56"/>
    <mergeCell ref="D39:G39"/>
    <mergeCell ref="D42:G42"/>
    <mergeCell ref="D29:F29"/>
    <mergeCell ref="I29:K29"/>
    <mergeCell ref="D32:F32"/>
    <mergeCell ref="I32:K32"/>
    <mergeCell ref="D41:L41"/>
    <mergeCell ref="D50:F50"/>
    <mergeCell ref="D53:F53"/>
    <mergeCell ref="D51:E51"/>
    <mergeCell ref="D66:F66"/>
    <mergeCell ref="D62:F62"/>
    <mergeCell ref="I62:K62"/>
    <mergeCell ref="D45:G45"/>
    <mergeCell ref="D49:G49"/>
    <mergeCell ref="D65:F65"/>
    <mergeCell ref="I65:K65"/>
    <mergeCell ref="D63:F63"/>
    <mergeCell ref="D54:F54"/>
    <mergeCell ref="D59:F59"/>
    <mergeCell ref="D60:F60"/>
    <mergeCell ref="D56:F56"/>
    <mergeCell ref="D57:G57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68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style="11" customWidth="1"/>
    <col min="38" max="40" width="8.75" style="11" customWidth="1"/>
  </cols>
  <sheetData>
    <row r="1" spans="1:40" ht="25" customHeight="1" x14ac:dyDescent="0.3">
      <c r="D1" s="3" t="s">
        <v>78</v>
      </c>
      <c r="AE1" s="2" t="s">
        <v>11</v>
      </c>
      <c r="AF1" s="2"/>
      <c r="AG1" s="39"/>
      <c r="AH1" s="39"/>
    </row>
    <row r="2" spans="1:40" ht="25" customHeight="1" x14ac:dyDescent="0.3">
      <c r="D2" s="3"/>
    </row>
    <row r="3" spans="1:40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40" ht="25" customHeight="1" x14ac:dyDescent="0.3">
      <c r="A4" s="1"/>
    </row>
    <row r="5" spans="1:40" ht="32.15" customHeight="1" x14ac:dyDescent="0.3">
      <c r="A5" s="1" t="s">
        <v>21</v>
      </c>
      <c r="D5">
        <f ca="1">VLOOKUP(A6,$AL$5:$AN$36,2,FALSE)</f>
        <v>2</v>
      </c>
      <c r="E5" s="38" t="s">
        <v>39</v>
      </c>
      <c r="F5" s="38"/>
      <c r="G5">
        <f ca="1">VLOOKUP(A6,$AL$5:$AN$36,3,FALSE)</f>
        <v>5</v>
      </c>
      <c r="AK5" s="11">
        <f ca="1">RAND()</f>
        <v>0.72500719224465848</v>
      </c>
      <c r="AL5" s="11">
        <f t="shared" ref="AL5:AL36" ca="1" si="0">RANK(AK5,$AK$5:$AK$36)</f>
        <v>10</v>
      </c>
      <c r="AM5" s="11">
        <v>2</v>
      </c>
      <c r="AN5" s="11">
        <v>2</v>
      </c>
    </row>
    <row r="6" spans="1:40" ht="32.15" customHeight="1" x14ac:dyDescent="0.3">
      <c r="A6" s="11">
        <v>1</v>
      </c>
      <c r="AK6" s="11">
        <f t="shared" ref="AK6:AK36" ca="1" si="1">RAND()</f>
        <v>0.83667702576635838</v>
      </c>
      <c r="AL6" s="11">
        <f t="shared" ca="1" si="0"/>
        <v>5</v>
      </c>
      <c r="AM6" s="11">
        <v>2</v>
      </c>
      <c r="AN6" s="11">
        <v>3</v>
      </c>
    </row>
    <row r="7" spans="1:40" ht="32.15" customHeight="1" x14ac:dyDescent="0.3">
      <c r="A7" s="1" t="s">
        <v>18</v>
      </c>
      <c r="D7">
        <f ca="1">VLOOKUP(A8,$AL$5:$AN$36,2,FALSE)</f>
        <v>4</v>
      </c>
      <c r="E7" s="38" t="s">
        <v>39</v>
      </c>
      <c r="F7" s="38"/>
      <c r="G7">
        <f ca="1">VLOOKUP(A8,$AL$5:$AN$36,3,FALSE)</f>
        <v>7</v>
      </c>
      <c r="AK7" s="11">
        <f t="shared" ca="1" si="1"/>
        <v>8.1308422012209225E-2</v>
      </c>
      <c r="AL7" s="11">
        <f t="shared" ca="1" si="0"/>
        <v>30</v>
      </c>
      <c r="AM7" s="11">
        <v>2</v>
      </c>
      <c r="AN7" s="11">
        <v>4</v>
      </c>
    </row>
    <row r="8" spans="1:40" ht="32.15" customHeight="1" x14ac:dyDescent="0.3">
      <c r="A8" s="11">
        <v>2</v>
      </c>
      <c r="AK8" s="11">
        <f t="shared" ca="1" si="1"/>
        <v>0.98874498312910686</v>
      </c>
      <c r="AL8" s="11">
        <f t="shared" ca="1" si="0"/>
        <v>1</v>
      </c>
      <c r="AM8" s="11">
        <v>2</v>
      </c>
      <c r="AN8" s="11">
        <v>5</v>
      </c>
    </row>
    <row r="9" spans="1:40" ht="32.15" customHeight="1" x14ac:dyDescent="0.3">
      <c r="A9" s="1" t="s">
        <v>15</v>
      </c>
      <c r="D9">
        <f ca="1">VLOOKUP(A10,$AL$5:$AN$36,2,FALSE)</f>
        <v>5</v>
      </c>
      <c r="E9" s="38" t="s">
        <v>39</v>
      </c>
      <c r="F9" s="38"/>
      <c r="G9">
        <f ca="1">VLOOKUP(A10,$AL$5:$AN$36,3,FALSE)</f>
        <v>8</v>
      </c>
      <c r="AK9" s="11">
        <f t="shared" ca="1" si="1"/>
        <v>0.55732632901315815</v>
      </c>
      <c r="AL9" s="11">
        <f t="shared" ca="1" si="0"/>
        <v>13</v>
      </c>
      <c r="AM9" s="11">
        <v>2</v>
      </c>
      <c r="AN9" s="11">
        <v>6</v>
      </c>
    </row>
    <row r="10" spans="1:40" ht="32.15" customHeight="1" x14ac:dyDescent="0.3">
      <c r="A10" s="11">
        <v>3</v>
      </c>
      <c r="AK10" s="11">
        <f t="shared" ca="1" si="1"/>
        <v>0.23239716886315143</v>
      </c>
      <c r="AL10" s="11">
        <f t="shared" ca="1" si="0"/>
        <v>24</v>
      </c>
      <c r="AM10" s="11">
        <v>2</v>
      </c>
      <c r="AN10" s="11">
        <v>7</v>
      </c>
    </row>
    <row r="11" spans="1:40" ht="32.15" customHeight="1" x14ac:dyDescent="0.3">
      <c r="A11" s="1" t="s">
        <v>19</v>
      </c>
      <c r="D11">
        <f ca="1">VLOOKUP(A12,$AL$5:$AN$36,2,FALSE)</f>
        <v>3</v>
      </c>
      <c r="E11" s="38" t="s">
        <v>39</v>
      </c>
      <c r="F11" s="38"/>
      <c r="G11">
        <f ca="1">VLOOKUP(A12,$AL$5:$AN$36,3,FALSE)</f>
        <v>5</v>
      </c>
      <c r="AK11" s="11">
        <f t="shared" ca="1" si="1"/>
        <v>0.48974449433193168</v>
      </c>
      <c r="AL11" s="11">
        <f t="shared" ca="1" si="0"/>
        <v>16</v>
      </c>
      <c r="AM11" s="11">
        <v>2</v>
      </c>
      <c r="AN11" s="11">
        <v>8</v>
      </c>
    </row>
    <row r="12" spans="1:40" ht="32.15" customHeight="1" x14ac:dyDescent="0.3">
      <c r="A12" s="11">
        <v>4</v>
      </c>
      <c r="AK12" s="11">
        <f t="shared" ca="1" si="1"/>
        <v>8.8933245723722409E-2</v>
      </c>
      <c r="AL12" s="11">
        <f t="shared" ca="1" si="0"/>
        <v>29</v>
      </c>
      <c r="AM12" s="11">
        <v>2</v>
      </c>
      <c r="AN12" s="11">
        <v>9</v>
      </c>
    </row>
    <row r="13" spans="1:40" ht="32.15" customHeight="1" x14ac:dyDescent="0.3">
      <c r="A13" s="1" t="s">
        <v>16</v>
      </c>
      <c r="D13">
        <f ca="1">VLOOKUP(A14,$AL$5:$AN$36,2,FALSE)</f>
        <v>2</v>
      </c>
      <c r="E13" s="38" t="s">
        <v>39</v>
      </c>
      <c r="F13" s="38"/>
      <c r="G13">
        <f ca="1">VLOOKUP(A14,$AL$5:$AN$36,3,FALSE)</f>
        <v>3</v>
      </c>
      <c r="AK13" s="11">
        <f t="shared" ca="1" si="1"/>
        <v>0.20574604134589936</v>
      </c>
      <c r="AL13" s="11">
        <f t="shared" ca="1" si="0"/>
        <v>25</v>
      </c>
      <c r="AM13" s="11">
        <v>3</v>
      </c>
      <c r="AN13" s="11">
        <v>2</v>
      </c>
    </row>
    <row r="14" spans="1:40" ht="32.15" customHeight="1" x14ac:dyDescent="0.3">
      <c r="A14" s="11">
        <v>5</v>
      </c>
      <c r="AK14" s="11">
        <f t="shared" ca="1" si="1"/>
        <v>0.58913518045723778</v>
      </c>
      <c r="AL14" s="11">
        <f t="shared" ca="1" si="0"/>
        <v>12</v>
      </c>
      <c r="AM14" s="11">
        <v>3</v>
      </c>
      <c r="AN14" s="11">
        <v>3</v>
      </c>
    </row>
    <row r="15" spans="1:40" ht="32.15" customHeight="1" x14ac:dyDescent="0.3">
      <c r="A15" s="1" t="s">
        <v>20</v>
      </c>
      <c r="D15">
        <f ca="1">VLOOKUP(A16,$AL$5:$AN$36,2,FALSE)</f>
        <v>3</v>
      </c>
      <c r="E15" s="38" t="s">
        <v>39</v>
      </c>
      <c r="F15" s="38"/>
      <c r="G15">
        <f ca="1">VLOOKUP(A16,$AL$5:$AN$36,3,FALSE)</f>
        <v>9</v>
      </c>
      <c r="AK15" s="11">
        <f t="shared" ca="1" si="1"/>
        <v>0.79074848299749767</v>
      </c>
      <c r="AL15" s="11">
        <f t="shared" ca="1" si="0"/>
        <v>9</v>
      </c>
      <c r="AM15" s="11">
        <v>3</v>
      </c>
      <c r="AN15" s="11">
        <v>4</v>
      </c>
    </row>
    <row r="16" spans="1:40" ht="32.15" customHeight="1" x14ac:dyDescent="0.3">
      <c r="A16" s="11">
        <v>6</v>
      </c>
      <c r="AK16" s="11">
        <f t="shared" ca="1" si="1"/>
        <v>0.84586415663249526</v>
      </c>
      <c r="AL16" s="11">
        <f t="shared" ca="1" si="0"/>
        <v>4</v>
      </c>
      <c r="AM16" s="11">
        <v>3</v>
      </c>
      <c r="AN16" s="11">
        <v>5</v>
      </c>
    </row>
    <row r="17" spans="1:40" ht="32.15" customHeight="1" x14ac:dyDescent="0.3">
      <c r="A17" s="1" t="s">
        <v>32</v>
      </c>
      <c r="D17">
        <f ca="1">VLOOKUP(A18,$AL$5:$AN$36,2,FALSE)</f>
        <v>4</v>
      </c>
      <c r="E17" s="38" t="s">
        <v>39</v>
      </c>
      <c r="F17" s="38"/>
      <c r="G17">
        <f ca="1">VLOOKUP(A18,$AL$5:$AN$36,3,FALSE)</f>
        <v>6</v>
      </c>
      <c r="AK17" s="11">
        <f t="shared" ca="1" si="1"/>
        <v>0.4587813815516617</v>
      </c>
      <c r="AL17" s="11">
        <f t="shared" ca="1" si="0"/>
        <v>17</v>
      </c>
      <c r="AM17" s="11">
        <v>3</v>
      </c>
      <c r="AN17" s="11">
        <v>6</v>
      </c>
    </row>
    <row r="18" spans="1:40" ht="32.15" customHeight="1" x14ac:dyDescent="0.3">
      <c r="A18" s="11">
        <v>7</v>
      </c>
      <c r="AK18" s="11">
        <f t="shared" ca="1" si="1"/>
        <v>0.36455683620791202</v>
      </c>
      <c r="AL18" s="11">
        <f t="shared" ca="1" si="0"/>
        <v>19</v>
      </c>
      <c r="AM18" s="11">
        <v>3</v>
      </c>
      <c r="AN18" s="11">
        <v>7</v>
      </c>
    </row>
    <row r="19" spans="1:40" ht="32.15" customHeight="1" x14ac:dyDescent="0.3">
      <c r="A19" s="1" t="s">
        <v>13</v>
      </c>
      <c r="D19">
        <f ca="1">VLOOKUP(A20,$AL$5:$AN$36,2,FALSE)</f>
        <v>5</v>
      </c>
      <c r="E19" s="38" t="s">
        <v>39</v>
      </c>
      <c r="F19" s="38"/>
      <c r="G19">
        <f ca="1">VLOOKUP(A20,$AL$5:$AN$36,3,FALSE)</f>
        <v>6</v>
      </c>
      <c r="AK19" s="11">
        <f t="shared" ca="1" si="1"/>
        <v>0.33580468640969741</v>
      </c>
      <c r="AL19" s="11">
        <f t="shared" ca="1" si="0"/>
        <v>20</v>
      </c>
      <c r="AM19" s="11">
        <v>3</v>
      </c>
      <c r="AN19" s="11">
        <v>8</v>
      </c>
    </row>
    <row r="20" spans="1:40" ht="32.15" customHeight="1" x14ac:dyDescent="0.3">
      <c r="A20" s="11">
        <v>8</v>
      </c>
      <c r="AK20" s="11">
        <f t="shared" ca="1" si="1"/>
        <v>0.81577502848016459</v>
      </c>
      <c r="AL20" s="11">
        <f t="shared" ca="1" si="0"/>
        <v>6</v>
      </c>
      <c r="AM20" s="11">
        <v>3</v>
      </c>
      <c r="AN20" s="11">
        <v>9</v>
      </c>
    </row>
    <row r="21" spans="1:40" ht="32.15" customHeight="1" x14ac:dyDescent="0.3">
      <c r="A21" s="1" t="s">
        <v>14</v>
      </c>
      <c r="D21">
        <f ca="1">VLOOKUP(A22,$AL$5:$AN$36,2,FALSE)</f>
        <v>3</v>
      </c>
      <c r="E21" s="38" t="s">
        <v>39</v>
      </c>
      <c r="F21" s="38"/>
      <c r="G21">
        <f ca="1">VLOOKUP(A22,$AL$5:$AN$36,3,FALSE)</f>
        <v>4</v>
      </c>
      <c r="AK21" s="11">
        <f t="shared" ca="1" si="1"/>
        <v>6.518920865325839E-2</v>
      </c>
      <c r="AL21" s="11">
        <f t="shared" ca="1" si="0"/>
        <v>32</v>
      </c>
      <c r="AM21" s="11">
        <v>4</v>
      </c>
      <c r="AN21" s="11">
        <v>2</v>
      </c>
    </row>
    <row r="22" spans="1:40" ht="32.15" customHeight="1" x14ac:dyDescent="0.3">
      <c r="A22" s="11">
        <v>9</v>
      </c>
      <c r="AK22" s="11">
        <f t="shared" ca="1" si="1"/>
        <v>0.19329233762062814</v>
      </c>
      <c r="AL22" s="11">
        <f t="shared" ca="1" si="0"/>
        <v>27</v>
      </c>
      <c r="AM22" s="11">
        <v>4</v>
      </c>
      <c r="AN22" s="11">
        <v>3</v>
      </c>
    </row>
    <row r="23" spans="1:40" ht="32.15" customHeight="1" x14ac:dyDescent="0.3">
      <c r="A23" s="1" t="s">
        <v>40</v>
      </c>
      <c r="D23">
        <f ca="1">VLOOKUP(A24,$AL$5:$AN$36,2,FALSE)</f>
        <v>2</v>
      </c>
      <c r="E23" s="38" t="s">
        <v>39</v>
      </c>
      <c r="F23" s="38"/>
      <c r="G23">
        <f ca="1">VLOOKUP(A24,$AL$5:$AN$36,3,FALSE)</f>
        <v>2</v>
      </c>
      <c r="AK23" s="11">
        <f t="shared" ca="1" si="1"/>
        <v>0.52581237862068797</v>
      </c>
      <c r="AL23" s="11">
        <f t="shared" ca="1" si="0"/>
        <v>14</v>
      </c>
      <c r="AM23" s="11">
        <v>4</v>
      </c>
      <c r="AN23" s="11">
        <v>4</v>
      </c>
    </row>
    <row r="24" spans="1:40" ht="32.15" customHeight="1" x14ac:dyDescent="0.3">
      <c r="A24" s="11">
        <v>10</v>
      </c>
      <c r="AK24" s="11">
        <f t="shared" ca="1" si="1"/>
        <v>7.6164324927165405E-2</v>
      </c>
      <c r="AL24" s="11">
        <f t="shared" ca="1" si="0"/>
        <v>31</v>
      </c>
      <c r="AM24" s="11">
        <v>4</v>
      </c>
      <c r="AN24" s="11">
        <v>5</v>
      </c>
    </row>
    <row r="25" spans="1:40" ht="25" customHeight="1" x14ac:dyDescent="0.3">
      <c r="D25" s="3" t="str">
        <f>IF(D1="","",D1)</f>
        <v>かけ算</v>
      </c>
      <c r="AE25" s="2" t="str">
        <f>IF(AE1="","",AE1)</f>
        <v>№</v>
      </c>
      <c r="AF25" s="2"/>
      <c r="AG25" s="39" t="str">
        <f>IF(AG1="","",AG1)</f>
        <v/>
      </c>
      <c r="AH25" s="39" t="str">
        <f>IF(AH1="","",AH1)</f>
        <v/>
      </c>
      <c r="AK25" s="11">
        <f t="shared" ca="1" si="1"/>
        <v>0.80122881600848528</v>
      </c>
      <c r="AL25" s="11">
        <f t="shared" ca="1" si="0"/>
        <v>7</v>
      </c>
      <c r="AM25" s="11">
        <v>4</v>
      </c>
      <c r="AN25" s="11">
        <v>6</v>
      </c>
    </row>
    <row r="26" spans="1:40" ht="25" customHeight="1" x14ac:dyDescent="0.3">
      <c r="D26" s="3"/>
      <c r="AK26" s="11">
        <f t="shared" ca="1" si="1"/>
        <v>0.90561220375186047</v>
      </c>
      <c r="AL26" s="11">
        <f t="shared" ca="1" si="0"/>
        <v>2</v>
      </c>
      <c r="AM26" s="11">
        <v>4</v>
      </c>
      <c r="AN26" s="11">
        <v>7</v>
      </c>
    </row>
    <row r="27" spans="1:40" ht="25" customHeight="1" x14ac:dyDescent="0.3">
      <c r="E27" s="5" t="s">
        <v>2</v>
      </c>
      <c r="Q27" s="4" t="str">
        <f>IF(Q3="","",Q3)</f>
        <v>名前</v>
      </c>
      <c r="R27" s="2"/>
      <c r="S27" s="2"/>
      <c r="T27" s="2" t="str">
        <f>IF(T3="","",T3)</f>
        <v/>
      </c>
      <c r="U27" s="2"/>
      <c r="V27" s="2"/>
      <c r="W27" s="2"/>
      <c r="X27" s="2"/>
      <c r="Y27" s="2"/>
      <c r="Z27" s="2"/>
      <c r="AA27" s="2"/>
      <c r="AB27" s="2"/>
      <c r="AC27" s="2"/>
      <c r="AD27" s="2"/>
      <c r="AK27" s="11">
        <f t="shared" ca="1" si="1"/>
        <v>0.3150745433338733</v>
      </c>
      <c r="AL27" s="11">
        <f t="shared" ca="1" si="0"/>
        <v>21</v>
      </c>
      <c r="AM27" s="11">
        <v>4</v>
      </c>
      <c r="AN27" s="11">
        <v>8</v>
      </c>
    </row>
    <row r="28" spans="1:40" ht="25" customHeight="1" x14ac:dyDescent="0.3">
      <c r="A28" t="str">
        <f t="shared" ref="A28:AJ34" si="2">IF(A4="","",A4)</f>
        <v/>
      </c>
      <c r="B28" t="str">
        <f t="shared" si="2"/>
        <v/>
      </c>
      <c r="C28" t="str">
        <f t="shared" si="2"/>
        <v/>
      </c>
      <c r="D28" t="str">
        <f t="shared" si="2"/>
        <v/>
      </c>
      <c r="E28" t="str">
        <f t="shared" si="2"/>
        <v/>
      </c>
      <c r="F28" t="str">
        <f t="shared" si="2"/>
        <v/>
      </c>
      <c r="G28" t="str">
        <f t="shared" si="2"/>
        <v/>
      </c>
      <c r="H28" t="str">
        <f t="shared" si="2"/>
        <v/>
      </c>
      <c r="I28" t="str">
        <f t="shared" si="2"/>
        <v/>
      </c>
      <c r="J28" t="str">
        <f t="shared" si="2"/>
        <v/>
      </c>
      <c r="K28" t="str">
        <f t="shared" si="2"/>
        <v/>
      </c>
      <c r="L28" t="str">
        <f t="shared" si="2"/>
        <v/>
      </c>
      <c r="M28" t="str">
        <f t="shared" si="2"/>
        <v/>
      </c>
      <c r="N28" t="str">
        <f t="shared" si="2"/>
        <v/>
      </c>
      <c r="O28" t="str">
        <f t="shared" si="2"/>
        <v/>
      </c>
      <c r="P28" t="str">
        <f t="shared" si="2"/>
        <v/>
      </c>
      <c r="Q28" t="str">
        <f t="shared" si="2"/>
        <v/>
      </c>
      <c r="R28" t="str">
        <f t="shared" si="2"/>
        <v/>
      </c>
      <c r="S28" t="str">
        <f t="shared" si="2"/>
        <v/>
      </c>
      <c r="T28" t="str">
        <f t="shared" si="2"/>
        <v/>
      </c>
      <c r="U28" t="str">
        <f t="shared" si="2"/>
        <v/>
      </c>
      <c r="V28" t="str">
        <f t="shared" si="2"/>
        <v/>
      </c>
      <c r="W28" t="str">
        <f t="shared" si="2"/>
        <v/>
      </c>
      <c r="X28" t="str">
        <f t="shared" si="2"/>
        <v/>
      </c>
      <c r="Y28" t="str">
        <f t="shared" si="2"/>
        <v/>
      </c>
      <c r="Z28" t="str">
        <f t="shared" si="2"/>
        <v/>
      </c>
      <c r="AA28" t="str">
        <f t="shared" si="2"/>
        <v/>
      </c>
      <c r="AB28" t="str">
        <f t="shared" si="2"/>
        <v/>
      </c>
      <c r="AC28" t="str">
        <f t="shared" si="2"/>
        <v/>
      </c>
      <c r="AD28" t="str">
        <f t="shared" si="2"/>
        <v/>
      </c>
      <c r="AE28" t="str">
        <f t="shared" si="2"/>
        <v/>
      </c>
      <c r="AF28" t="str">
        <f t="shared" si="2"/>
        <v/>
      </c>
      <c r="AG28" t="str">
        <f t="shared" si="2"/>
        <v/>
      </c>
      <c r="AH28" t="str">
        <f t="shared" si="2"/>
        <v/>
      </c>
      <c r="AI28" t="str">
        <f t="shared" si="2"/>
        <v/>
      </c>
      <c r="AJ28" t="str">
        <f t="shared" si="2"/>
        <v/>
      </c>
      <c r="AK28" s="11">
        <f t="shared" ca="1" si="1"/>
        <v>0.27829391049987606</v>
      </c>
      <c r="AL28" s="11">
        <f t="shared" ca="1" si="0"/>
        <v>22</v>
      </c>
      <c r="AM28" s="11">
        <v>4</v>
      </c>
      <c r="AN28" s="11">
        <v>9</v>
      </c>
    </row>
    <row r="29" spans="1:40" ht="32.15" customHeight="1" x14ac:dyDescent="0.3">
      <c r="A29" t="str">
        <f t="shared" si="2"/>
        <v>(1)</v>
      </c>
      <c r="D29">
        <f t="shared" ca="1" si="2"/>
        <v>2</v>
      </c>
      <c r="E29" s="38" t="str">
        <f t="shared" si="2"/>
        <v>×</v>
      </c>
      <c r="F29" s="38"/>
      <c r="G29">
        <f t="shared" ca="1" si="2"/>
        <v>5</v>
      </c>
      <c r="H29" s="41" t="s">
        <v>38</v>
      </c>
      <c r="I29" s="41"/>
      <c r="J29" s="37">
        <f ca="1">D29*G29</f>
        <v>10</v>
      </c>
      <c r="K29" s="37"/>
      <c r="L29" t="str">
        <f t="shared" ref="L29:L47" si="3">IF(L5="","",L5)</f>
        <v/>
      </c>
      <c r="M29" t="str">
        <f t="shared" si="2"/>
        <v/>
      </c>
      <c r="N29" t="str">
        <f t="shared" si="2"/>
        <v/>
      </c>
      <c r="O29" t="str">
        <f t="shared" si="2"/>
        <v/>
      </c>
      <c r="P29" t="str">
        <f t="shared" si="2"/>
        <v/>
      </c>
      <c r="Q29" t="str">
        <f t="shared" si="2"/>
        <v/>
      </c>
      <c r="R29" t="str">
        <f t="shared" si="2"/>
        <v/>
      </c>
      <c r="S29" t="str">
        <f t="shared" si="2"/>
        <v/>
      </c>
      <c r="T29" t="str">
        <f t="shared" si="2"/>
        <v/>
      </c>
      <c r="U29" t="str">
        <f t="shared" si="2"/>
        <v/>
      </c>
      <c r="V29" t="str">
        <f t="shared" si="2"/>
        <v/>
      </c>
      <c r="W29" t="str">
        <f t="shared" si="2"/>
        <v/>
      </c>
      <c r="X29" t="str">
        <f t="shared" si="2"/>
        <v/>
      </c>
      <c r="Y29" t="str">
        <f t="shared" si="2"/>
        <v/>
      </c>
      <c r="Z29" t="str">
        <f t="shared" si="2"/>
        <v/>
      </c>
      <c r="AA29" t="str">
        <f t="shared" si="2"/>
        <v/>
      </c>
      <c r="AB29" t="str">
        <f t="shared" si="2"/>
        <v/>
      </c>
      <c r="AC29" t="str">
        <f t="shared" si="2"/>
        <v/>
      </c>
      <c r="AD29" t="str">
        <f t="shared" si="2"/>
        <v/>
      </c>
      <c r="AE29" t="str">
        <f t="shared" si="2"/>
        <v/>
      </c>
      <c r="AF29" t="str">
        <f t="shared" si="2"/>
        <v/>
      </c>
      <c r="AG29" t="str">
        <f t="shared" si="2"/>
        <v/>
      </c>
      <c r="AH29" t="str">
        <f t="shared" si="2"/>
        <v/>
      </c>
      <c r="AI29" t="str">
        <f t="shared" si="2"/>
        <v/>
      </c>
      <c r="AJ29" t="str">
        <f t="shared" si="2"/>
        <v/>
      </c>
      <c r="AK29" s="11">
        <f t="shared" ca="1" si="1"/>
        <v>0.40771663535630998</v>
      </c>
      <c r="AL29" s="11">
        <f t="shared" ca="1" si="0"/>
        <v>18</v>
      </c>
      <c r="AM29" s="11">
        <v>5</v>
      </c>
      <c r="AN29" s="11">
        <v>2</v>
      </c>
    </row>
    <row r="30" spans="1:40" ht="32.15" customHeight="1" x14ac:dyDescent="0.3">
      <c r="A30" s="11">
        <f t="shared" si="2"/>
        <v>1</v>
      </c>
      <c r="D30" t="str">
        <f t="shared" si="2"/>
        <v/>
      </c>
      <c r="E30" t="str">
        <f t="shared" si="2"/>
        <v/>
      </c>
      <c r="G30" t="str">
        <f t="shared" si="2"/>
        <v/>
      </c>
      <c r="H30" t="str">
        <f t="shared" si="2"/>
        <v/>
      </c>
      <c r="J30" t="str">
        <f>IF(I6="","",I6)</f>
        <v/>
      </c>
      <c r="K30" t="str">
        <f>IF(J6="","",J6)</f>
        <v/>
      </c>
      <c r="L30" t="str">
        <f t="shared" si="3"/>
        <v/>
      </c>
      <c r="M30" t="str">
        <f t="shared" si="2"/>
        <v/>
      </c>
      <c r="N30" t="str">
        <f t="shared" si="2"/>
        <v/>
      </c>
      <c r="O30" t="str">
        <f t="shared" si="2"/>
        <v/>
      </c>
      <c r="P30" t="str">
        <f t="shared" si="2"/>
        <v/>
      </c>
      <c r="Q30" t="str">
        <f t="shared" si="2"/>
        <v/>
      </c>
      <c r="R30" t="str">
        <f t="shared" si="2"/>
        <v/>
      </c>
      <c r="S30" t="str">
        <f t="shared" si="2"/>
        <v/>
      </c>
      <c r="T30" t="str">
        <f t="shared" si="2"/>
        <v/>
      </c>
      <c r="U30" t="str">
        <f t="shared" si="2"/>
        <v/>
      </c>
      <c r="V30" t="str">
        <f t="shared" si="2"/>
        <v/>
      </c>
      <c r="W30" t="str">
        <f t="shared" si="2"/>
        <v/>
      </c>
      <c r="X30" t="str">
        <f t="shared" si="2"/>
        <v/>
      </c>
      <c r="Y30" t="str">
        <f t="shared" si="2"/>
        <v/>
      </c>
      <c r="Z30" t="str">
        <f t="shared" si="2"/>
        <v/>
      </c>
      <c r="AA30" t="str">
        <f t="shared" si="2"/>
        <v/>
      </c>
      <c r="AB30" t="str">
        <f t="shared" si="2"/>
        <v/>
      </c>
      <c r="AC30" t="str">
        <f t="shared" si="2"/>
        <v/>
      </c>
      <c r="AD30" t="str">
        <f t="shared" si="2"/>
        <v/>
      </c>
      <c r="AE30" t="str">
        <f t="shared" si="2"/>
        <v/>
      </c>
      <c r="AF30" t="str">
        <f t="shared" si="2"/>
        <v/>
      </c>
      <c r="AG30" t="str">
        <f t="shared" si="2"/>
        <v/>
      </c>
      <c r="AH30" t="str">
        <f t="shared" si="2"/>
        <v/>
      </c>
      <c r="AI30" t="str">
        <f t="shared" si="2"/>
        <v/>
      </c>
      <c r="AJ30" t="str">
        <f t="shared" si="2"/>
        <v/>
      </c>
      <c r="AK30" s="11">
        <f t="shared" ca="1" si="1"/>
        <v>0.50086271879813149</v>
      </c>
      <c r="AL30" s="11">
        <f t="shared" ca="1" si="0"/>
        <v>15</v>
      </c>
      <c r="AM30" s="11">
        <v>5</v>
      </c>
      <c r="AN30" s="11">
        <v>3</v>
      </c>
    </row>
    <row r="31" spans="1:40" ht="32.15" customHeight="1" x14ac:dyDescent="0.3">
      <c r="A31" t="str">
        <f t="shared" si="2"/>
        <v>(2)</v>
      </c>
      <c r="D31">
        <f t="shared" ca="1" si="2"/>
        <v>4</v>
      </c>
      <c r="E31" t="str">
        <f t="shared" si="2"/>
        <v>×</v>
      </c>
      <c r="G31">
        <f t="shared" ca="1" si="2"/>
        <v>7</v>
      </c>
      <c r="H31" s="41" t="s">
        <v>38</v>
      </c>
      <c r="I31" s="41"/>
      <c r="J31" s="37">
        <f ca="1">D31*G31</f>
        <v>28</v>
      </c>
      <c r="K31" s="37"/>
      <c r="L31" t="str">
        <f t="shared" si="3"/>
        <v/>
      </c>
      <c r="M31" t="str">
        <f t="shared" si="2"/>
        <v/>
      </c>
      <c r="N31" t="str">
        <f t="shared" si="2"/>
        <v/>
      </c>
      <c r="O31" t="str">
        <f t="shared" si="2"/>
        <v/>
      </c>
      <c r="P31" t="str">
        <f t="shared" si="2"/>
        <v/>
      </c>
      <c r="Q31" t="str">
        <f t="shared" si="2"/>
        <v/>
      </c>
      <c r="R31" t="str">
        <f t="shared" si="2"/>
        <v/>
      </c>
      <c r="S31" t="str">
        <f t="shared" si="2"/>
        <v/>
      </c>
      <c r="T31" t="str">
        <f t="shared" si="2"/>
        <v/>
      </c>
      <c r="U31" t="str">
        <f t="shared" si="2"/>
        <v/>
      </c>
      <c r="V31" t="str">
        <f t="shared" si="2"/>
        <v/>
      </c>
      <c r="W31" t="str">
        <f t="shared" si="2"/>
        <v/>
      </c>
      <c r="X31" t="str">
        <f t="shared" si="2"/>
        <v/>
      </c>
      <c r="Y31" t="str">
        <f t="shared" si="2"/>
        <v/>
      </c>
      <c r="Z31" t="str">
        <f t="shared" si="2"/>
        <v/>
      </c>
      <c r="AA31" t="str">
        <f t="shared" si="2"/>
        <v/>
      </c>
      <c r="AB31" t="str">
        <f t="shared" si="2"/>
        <v/>
      </c>
      <c r="AC31" t="str">
        <f t="shared" si="2"/>
        <v/>
      </c>
      <c r="AD31" t="str">
        <f t="shared" si="2"/>
        <v/>
      </c>
      <c r="AE31" t="str">
        <f t="shared" si="2"/>
        <v/>
      </c>
      <c r="AF31" t="str">
        <f t="shared" si="2"/>
        <v/>
      </c>
      <c r="AG31" t="str">
        <f t="shared" si="2"/>
        <v/>
      </c>
      <c r="AH31" t="str">
        <f t="shared" si="2"/>
        <v/>
      </c>
      <c r="AI31" t="str">
        <f t="shared" si="2"/>
        <v/>
      </c>
      <c r="AJ31" t="str">
        <f t="shared" si="2"/>
        <v/>
      </c>
      <c r="AK31" s="11">
        <f t="shared" ca="1" si="1"/>
        <v>0.17891112841344836</v>
      </c>
      <c r="AL31" s="11">
        <f t="shared" ca="1" si="0"/>
        <v>28</v>
      </c>
      <c r="AM31" s="11">
        <v>5</v>
      </c>
      <c r="AN31" s="11">
        <v>4</v>
      </c>
    </row>
    <row r="32" spans="1:40" ht="32.15" customHeight="1" x14ac:dyDescent="0.3">
      <c r="A32" s="11">
        <f t="shared" si="2"/>
        <v>2</v>
      </c>
      <c r="D32" t="str">
        <f t="shared" si="2"/>
        <v/>
      </c>
      <c r="E32" t="str">
        <f t="shared" si="2"/>
        <v/>
      </c>
      <c r="G32" t="str">
        <f t="shared" si="2"/>
        <v/>
      </c>
      <c r="H32" t="str">
        <f t="shared" si="2"/>
        <v/>
      </c>
      <c r="J32" t="str">
        <f>IF(I8="","",I8)</f>
        <v/>
      </c>
      <c r="K32" t="str">
        <f>IF(J8="","",J8)</f>
        <v/>
      </c>
      <c r="L32" t="str">
        <f t="shared" si="3"/>
        <v/>
      </c>
      <c r="M32" t="str">
        <f t="shared" si="2"/>
        <v/>
      </c>
      <c r="N32" t="str">
        <f t="shared" si="2"/>
        <v/>
      </c>
      <c r="O32" t="str">
        <f t="shared" si="2"/>
        <v/>
      </c>
      <c r="P32" t="str">
        <f t="shared" si="2"/>
        <v/>
      </c>
      <c r="Q32" t="str">
        <f t="shared" si="2"/>
        <v/>
      </c>
      <c r="R32" t="str">
        <f t="shared" si="2"/>
        <v/>
      </c>
      <c r="S32" t="str">
        <f t="shared" si="2"/>
        <v/>
      </c>
      <c r="T32" t="str">
        <f t="shared" si="2"/>
        <v/>
      </c>
      <c r="U32" t="str">
        <f t="shared" si="2"/>
        <v/>
      </c>
      <c r="V32" t="str">
        <f t="shared" si="2"/>
        <v/>
      </c>
      <c r="W32" t="str">
        <f t="shared" si="2"/>
        <v/>
      </c>
      <c r="X32" t="str">
        <f t="shared" si="2"/>
        <v/>
      </c>
      <c r="Y32" t="str">
        <f t="shared" si="2"/>
        <v/>
      </c>
      <c r="Z32" t="str">
        <f t="shared" si="2"/>
        <v/>
      </c>
      <c r="AA32" t="str">
        <f t="shared" si="2"/>
        <v/>
      </c>
      <c r="AB32" t="str">
        <f t="shared" si="2"/>
        <v/>
      </c>
      <c r="AC32" t="str">
        <f t="shared" si="2"/>
        <v/>
      </c>
      <c r="AD32" t="str">
        <f t="shared" si="2"/>
        <v/>
      </c>
      <c r="AE32" t="str">
        <f t="shared" si="2"/>
        <v/>
      </c>
      <c r="AF32" t="str">
        <f t="shared" si="2"/>
        <v/>
      </c>
      <c r="AG32" t="str">
        <f t="shared" si="2"/>
        <v/>
      </c>
      <c r="AH32" t="str">
        <f t="shared" si="2"/>
        <v/>
      </c>
      <c r="AI32" t="str">
        <f t="shared" si="2"/>
        <v/>
      </c>
      <c r="AJ32" t="str">
        <f t="shared" si="2"/>
        <v/>
      </c>
      <c r="AK32" s="11">
        <f t="shared" ca="1" si="1"/>
        <v>0.63032612303774105</v>
      </c>
      <c r="AL32" s="11">
        <f t="shared" ca="1" si="0"/>
        <v>11</v>
      </c>
      <c r="AM32" s="11">
        <v>5</v>
      </c>
      <c r="AN32" s="11">
        <v>5</v>
      </c>
    </row>
    <row r="33" spans="1:40" ht="32.15" customHeight="1" x14ac:dyDescent="0.3">
      <c r="A33" t="str">
        <f t="shared" si="2"/>
        <v>(3)</v>
      </c>
      <c r="D33">
        <f t="shared" ca="1" si="2"/>
        <v>5</v>
      </c>
      <c r="E33" s="38" t="str">
        <f t="shared" si="2"/>
        <v>×</v>
      </c>
      <c r="F33" s="38"/>
      <c r="G33">
        <f t="shared" ca="1" si="2"/>
        <v>8</v>
      </c>
      <c r="H33" s="41" t="s">
        <v>38</v>
      </c>
      <c r="I33" s="41"/>
      <c r="J33" s="37">
        <f ca="1">D33*G33</f>
        <v>40</v>
      </c>
      <c r="K33" s="37"/>
      <c r="L33" t="str">
        <f t="shared" si="3"/>
        <v/>
      </c>
      <c r="M33" t="str">
        <f t="shared" si="2"/>
        <v/>
      </c>
      <c r="N33" t="str">
        <f t="shared" si="2"/>
        <v/>
      </c>
      <c r="O33" t="str">
        <f t="shared" si="2"/>
        <v/>
      </c>
      <c r="P33" t="str">
        <f t="shared" si="2"/>
        <v/>
      </c>
      <c r="Q33" t="str">
        <f t="shared" si="2"/>
        <v/>
      </c>
      <c r="R33" t="str">
        <f t="shared" si="2"/>
        <v/>
      </c>
      <c r="S33" t="str">
        <f t="shared" si="2"/>
        <v/>
      </c>
      <c r="T33" t="str">
        <f t="shared" si="2"/>
        <v/>
      </c>
      <c r="U33" t="str">
        <f t="shared" si="2"/>
        <v/>
      </c>
      <c r="V33" t="str">
        <f t="shared" si="2"/>
        <v/>
      </c>
      <c r="W33" t="str">
        <f t="shared" si="2"/>
        <v/>
      </c>
      <c r="X33" t="str">
        <f t="shared" si="2"/>
        <v/>
      </c>
      <c r="Y33" t="str">
        <f t="shared" si="2"/>
        <v/>
      </c>
      <c r="Z33" t="str">
        <f t="shared" si="2"/>
        <v/>
      </c>
      <c r="AA33" t="str">
        <f t="shared" si="2"/>
        <v/>
      </c>
      <c r="AB33" t="str">
        <f t="shared" si="2"/>
        <v/>
      </c>
      <c r="AC33" t="str">
        <f t="shared" si="2"/>
        <v/>
      </c>
      <c r="AD33" t="str">
        <f t="shared" si="2"/>
        <v/>
      </c>
      <c r="AE33" t="str">
        <f t="shared" si="2"/>
        <v/>
      </c>
      <c r="AF33" t="str">
        <f t="shared" si="2"/>
        <v/>
      </c>
      <c r="AG33" t="str">
        <f t="shared" si="2"/>
        <v/>
      </c>
      <c r="AH33" t="str">
        <f t="shared" si="2"/>
        <v/>
      </c>
      <c r="AI33" t="str">
        <f t="shared" si="2"/>
        <v/>
      </c>
      <c r="AJ33" t="str">
        <f t="shared" si="2"/>
        <v/>
      </c>
      <c r="AK33" s="11">
        <f t="shared" ca="1" si="1"/>
        <v>0.79483203877167263</v>
      </c>
      <c r="AL33" s="11">
        <f t="shared" ca="1" si="0"/>
        <v>8</v>
      </c>
      <c r="AM33" s="11">
        <v>5</v>
      </c>
      <c r="AN33" s="11">
        <v>6</v>
      </c>
    </row>
    <row r="34" spans="1:40" ht="32.15" customHeight="1" x14ac:dyDescent="0.3">
      <c r="A34" s="11">
        <f t="shared" si="2"/>
        <v>3</v>
      </c>
      <c r="D34" t="str">
        <f t="shared" si="2"/>
        <v/>
      </c>
      <c r="E34" t="str">
        <f t="shared" si="2"/>
        <v/>
      </c>
      <c r="G34" t="str">
        <f t="shared" si="2"/>
        <v/>
      </c>
      <c r="H34" t="str">
        <f t="shared" si="2"/>
        <v/>
      </c>
      <c r="J34" t="str">
        <f>IF(I10="","",I10)</f>
        <v/>
      </c>
      <c r="K34" t="str">
        <f>IF(J10="","",J10)</f>
        <v/>
      </c>
      <c r="L34" t="str">
        <f t="shared" si="3"/>
        <v/>
      </c>
      <c r="M34" t="str">
        <f t="shared" si="2"/>
        <v/>
      </c>
      <c r="N34" t="str">
        <f t="shared" si="2"/>
        <v/>
      </c>
      <c r="O34" t="str">
        <f t="shared" si="2"/>
        <v/>
      </c>
      <c r="P34" t="str">
        <f t="shared" si="2"/>
        <v/>
      </c>
      <c r="Q34" t="str">
        <f t="shared" si="2"/>
        <v/>
      </c>
      <c r="R34" t="str">
        <f t="shared" si="2"/>
        <v/>
      </c>
      <c r="S34" t="str">
        <f t="shared" si="2"/>
        <v/>
      </c>
      <c r="T34" t="str">
        <f t="shared" si="2"/>
        <v/>
      </c>
      <c r="U34" t="str">
        <f t="shared" si="2"/>
        <v/>
      </c>
      <c r="V34" t="str">
        <f t="shared" si="2"/>
        <v/>
      </c>
      <c r="W34" t="str">
        <f t="shared" si="2"/>
        <v/>
      </c>
      <c r="X34" t="str">
        <f t="shared" si="2"/>
        <v/>
      </c>
      <c r="Y34" t="str">
        <f t="shared" si="2"/>
        <v/>
      </c>
      <c r="Z34" t="str">
        <f t="shared" si="2"/>
        <v/>
      </c>
      <c r="AA34" t="str">
        <f t="shared" si="2"/>
        <v/>
      </c>
      <c r="AB34" t="str">
        <f t="shared" si="2"/>
        <v/>
      </c>
      <c r="AC34" t="str">
        <f t="shared" si="2"/>
        <v/>
      </c>
      <c r="AD34" t="str">
        <f t="shared" si="2"/>
        <v/>
      </c>
      <c r="AE34" t="str">
        <f t="shared" si="2"/>
        <v/>
      </c>
      <c r="AF34" t="str">
        <f t="shared" si="2"/>
        <v/>
      </c>
      <c r="AG34" t="str">
        <f t="shared" si="2"/>
        <v/>
      </c>
      <c r="AH34" t="str">
        <f>IF(AH10="","",AH10)</f>
        <v/>
      </c>
      <c r="AI34" t="str">
        <f>IF(AI10="","",AI10)</f>
        <v/>
      </c>
      <c r="AJ34" t="str">
        <f>IF(AJ10="","",AJ10)</f>
        <v/>
      </c>
      <c r="AK34" s="11">
        <f t="shared" ca="1" si="1"/>
        <v>0.23952182429275626</v>
      </c>
      <c r="AL34" s="11">
        <f t="shared" ca="1" si="0"/>
        <v>23</v>
      </c>
      <c r="AM34" s="11">
        <v>5</v>
      </c>
      <c r="AN34" s="11">
        <v>7</v>
      </c>
    </row>
    <row r="35" spans="1:40" ht="32.15" customHeight="1" x14ac:dyDescent="0.3">
      <c r="A35" t="str">
        <f t="shared" ref="A35:AJ41" si="4">IF(A11="","",A11)</f>
        <v>(4)</v>
      </c>
      <c r="D35">
        <f t="shared" ca="1" si="4"/>
        <v>3</v>
      </c>
      <c r="E35" s="38" t="str">
        <f t="shared" si="4"/>
        <v>×</v>
      </c>
      <c r="F35" s="38"/>
      <c r="G35">
        <f t="shared" ca="1" si="4"/>
        <v>5</v>
      </c>
      <c r="H35" s="41" t="s">
        <v>38</v>
      </c>
      <c r="I35" s="41"/>
      <c r="J35" s="37">
        <f ca="1">D35*G35</f>
        <v>15</v>
      </c>
      <c r="K35" s="37"/>
      <c r="L35" t="str">
        <f t="shared" si="3"/>
        <v/>
      </c>
      <c r="M35" t="str">
        <f t="shared" si="4"/>
        <v/>
      </c>
      <c r="N35" t="str">
        <f t="shared" si="4"/>
        <v/>
      </c>
      <c r="O35" t="str">
        <f t="shared" si="4"/>
        <v/>
      </c>
      <c r="P35" t="str">
        <f t="shared" si="4"/>
        <v/>
      </c>
      <c r="Q35" t="str">
        <f t="shared" si="4"/>
        <v/>
      </c>
      <c r="R35" t="str">
        <f t="shared" si="4"/>
        <v/>
      </c>
      <c r="S35" t="str">
        <f t="shared" si="4"/>
        <v/>
      </c>
      <c r="T35" t="str">
        <f t="shared" si="4"/>
        <v/>
      </c>
      <c r="U35" t="str">
        <f t="shared" si="4"/>
        <v/>
      </c>
      <c r="V35" t="str">
        <f t="shared" si="4"/>
        <v/>
      </c>
      <c r="W35" t="str">
        <f t="shared" si="4"/>
        <v/>
      </c>
      <c r="X35" t="str">
        <f t="shared" si="4"/>
        <v/>
      </c>
      <c r="Y35" t="str">
        <f t="shared" si="4"/>
        <v/>
      </c>
      <c r="Z35" t="str">
        <f t="shared" si="4"/>
        <v/>
      </c>
      <c r="AA35" t="str">
        <f t="shared" si="4"/>
        <v/>
      </c>
      <c r="AB35" t="str">
        <f t="shared" si="4"/>
        <v/>
      </c>
      <c r="AC35" t="str">
        <f t="shared" si="4"/>
        <v/>
      </c>
      <c r="AD35" t="str">
        <f t="shared" si="4"/>
        <v/>
      </c>
      <c r="AE35" t="str">
        <f t="shared" si="4"/>
        <v/>
      </c>
      <c r="AF35" t="str">
        <f t="shared" si="4"/>
        <v/>
      </c>
      <c r="AG35" t="str">
        <f t="shared" si="4"/>
        <v/>
      </c>
      <c r="AH35" t="str">
        <f t="shared" si="4"/>
        <v/>
      </c>
      <c r="AI35" t="str">
        <f t="shared" si="4"/>
        <v/>
      </c>
      <c r="AJ35" t="str">
        <f t="shared" si="4"/>
        <v/>
      </c>
      <c r="AK35" s="11">
        <f t="shared" ca="1" si="1"/>
        <v>0.86372450909697818</v>
      </c>
      <c r="AL35" s="11">
        <f t="shared" ca="1" si="0"/>
        <v>3</v>
      </c>
      <c r="AM35" s="11">
        <v>5</v>
      </c>
      <c r="AN35" s="11">
        <v>8</v>
      </c>
    </row>
    <row r="36" spans="1:40" ht="32.15" customHeight="1" x14ac:dyDescent="0.3">
      <c r="A36" s="11">
        <f t="shared" si="4"/>
        <v>4</v>
      </c>
      <c r="D36" t="str">
        <f t="shared" si="4"/>
        <v/>
      </c>
      <c r="E36" t="str">
        <f t="shared" si="4"/>
        <v/>
      </c>
      <c r="G36" t="str">
        <f t="shared" si="4"/>
        <v/>
      </c>
      <c r="H36" t="str">
        <f t="shared" si="4"/>
        <v/>
      </c>
      <c r="J36" t="str">
        <f>IF(I12="","",I12)</f>
        <v/>
      </c>
      <c r="K36" t="str">
        <f>IF(J12="","",J12)</f>
        <v/>
      </c>
      <c r="L36" t="str">
        <f t="shared" si="3"/>
        <v/>
      </c>
      <c r="M36" t="str">
        <f t="shared" si="4"/>
        <v/>
      </c>
      <c r="N36" t="str">
        <f t="shared" si="4"/>
        <v/>
      </c>
      <c r="O36" t="str">
        <f t="shared" si="4"/>
        <v/>
      </c>
      <c r="P36" t="str">
        <f t="shared" si="4"/>
        <v/>
      </c>
      <c r="Q36" t="str">
        <f t="shared" si="4"/>
        <v/>
      </c>
      <c r="R36" t="str">
        <f t="shared" si="4"/>
        <v/>
      </c>
      <c r="S36" t="str">
        <f t="shared" si="4"/>
        <v/>
      </c>
      <c r="T36" t="str">
        <f t="shared" si="4"/>
        <v/>
      </c>
      <c r="U36" t="str">
        <f t="shared" si="4"/>
        <v/>
      </c>
      <c r="V36" t="str">
        <f t="shared" si="4"/>
        <v/>
      </c>
      <c r="W36" t="str">
        <f t="shared" si="4"/>
        <v/>
      </c>
      <c r="X36" t="str">
        <f t="shared" si="4"/>
        <v/>
      </c>
      <c r="Y36" t="str">
        <f t="shared" si="4"/>
        <v/>
      </c>
      <c r="Z36" t="str">
        <f t="shared" si="4"/>
        <v/>
      </c>
      <c r="AA36" t="str">
        <f t="shared" si="4"/>
        <v/>
      </c>
      <c r="AB36" t="str">
        <f t="shared" si="4"/>
        <v/>
      </c>
      <c r="AC36" t="str">
        <f t="shared" si="4"/>
        <v/>
      </c>
      <c r="AD36" t="str">
        <f t="shared" si="4"/>
        <v/>
      </c>
      <c r="AE36" t="str">
        <f t="shared" si="4"/>
        <v/>
      </c>
      <c r="AF36" t="str">
        <f t="shared" si="4"/>
        <v/>
      </c>
      <c r="AG36" t="str">
        <f t="shared" si="4"/>
        <v/>
      </c>
      <c r="AH36" t="str">
        <f t="shared" si="4"/>
        <v/>
      </c>
      <c r="AI36" t="str">
        <f t="shared" si="4"/>
        <v/>
      </c>
      <c r="AJ36" t="str">
        <f t="shared" si="4"/>
        <v/>
      </c>
      <c r="AK36" s="11">
        <f t="shared" ca="1" si="1"/>
        <v>0.19566786619103738</v>
      </c>
      <c r="AL36" s="11">
        <f t="shared" ca="1" si="0"/>
        <v>26</v>
      </c>
      <c r="AM36" s="11">
        <v>5</v>
      </c>
      <c r="AN36" s="11">
        <v>9</v>
      </c>
    </row>
    <row r="37" spans="1:40" ht="32.15" customHeight="1" x14ac:dyDescent="0.3">
      <c r="A37" t="str">
        <f t="shared" si="4"/>
        <v>(5)</v>
      </c>
      <c r="D37">
        <f t="shared" ca="1" si="4"/>
        <v>2</v>
      </c>
      <c r="E37" s="38" t="str">
        <f t="shared" si="4"/>
        <v>×</v>
      </c>
      <c r="F37" s="38"/>
      <c r="G37">
        <f t="shared" ca="1" si="4"/>
        <v>3</v>
      </c>
      <c r="H37" s="41" t="s">
        <v>38</v>
      </c>
      <c r="I37" s="41"/>
      <c r="J37" s="37">
        <f ca="1">D37*G37</f>
        <v>6</v>
      </c>
      <c r="K37" s="37"/>
      <c r="L37" t="str">
        <f t="shared" si="3"/>
        <v/>
      </c>
      <c r="M37" t="str">
        <f t="shared" si="4"/>
        <v/>
      </c>
      <c r="N37" t="str">
        <f t="shared" si="4"/>
        <v/>
      </c>
      <c r="O37" t="str">
        <f t="shared" si="4"/>
        <v/>
      </c>
      <c r="P37" t="str">
        <f t="shared" si="4"/>
        <v/>
      </c>
      <c r="Q37" t="str">
        <f t="shared" si="4"/>
        <v/>
      </c>
      <c r="R37" t="str">
        <f t="shared" si="4"/>
        <v/>
      </c>
      <c r="S37" t="str">
        <f t="shared" si="4"/>
        <v/>
      </c>
      <c r="T37" t="str">
        <f t="shared" si="4"/>
        <v/>
      </c>
      <c r="U37" t="str">
        <f t="shared" si="4"/>
        <v/>
      </c>
      <c r="V37" t="str">
        <f t="shared" si="4"/>
        <v/>
      </c>
      <c r="W37" t="str">
        <f t="shared" si="4"/>
        <v/>
      </c>
      <c r="X37" t="str">
        <f t="shared" si="4"/>
        <v/>
      </c>
      <c r="Y37" t="str">
        <f t="shared" si="4"/>
        <v/>
      </c>
      <c r="Z37" t="str">
        <f t="shared" si="4"/>
        <v/>
      </c>
      <c r="AA37" t="str">
        <f t="shared" si="4"/>
        <v/>
      </c>
      <c r="AB37" t="str">
        <f t="shared" si="4"/>
        <v/>
      </c>
      <c r="AC37" t="str">
        <f t="shared" si="4"/>
        <v/>
      </c>
      <c r="AD37" t="str">
        <f t="shared" si="4"/>
        <v/>
      </c>
      <c r="AE37" t="str">
        <f t="shared" si="4"/>
        <v/>
      </c>
      <c r="AF37" t="str">
        <f t="shared" si="4"/>
        <v/>
      </c>
      <c r="AG37" t="str">
        <f t="shared" si="4"/>
        <v/>
      </c>
      <c r="AH37" t="str">
        <f t="shared" si="4"/>
        <v/>
      </c>
      <c r="AI37" t="str">
        <f t="shared" si="4"/>
        <v/>
      </c>
      <c r="AJ37" t="str">
        <f t="shared" si="4"/>
        <v/>
      </c>
      <c r="AM37" s="11">
        <v>6</v>
      </c>
      <c r="AN37" s="11">
        <v>2</v>
      </c>
    </row>
    <row r="38" spans="1:40" ht="32.15" customHeight="1" x14ac:dyDescent="0.3">
      <c r="A38" s="11">
        <f t="shared" si="4"/>
        <v>5</v>
      </c>
      <c r="D38" t="str">
        <f t="shared" si="4"/>
        <v/>
      </c>
      <c r="E38" t="str">
        <f t="shared" si="4"/>
        <v/>
      </c>
      <c r="G38" t="str">
        <f t="shared" si="4"/>
        <v/>
      </c>
      <c r="H38" t="str">
        <f t="shared" si="4"/>
        <v/>
      </c>
      <c r="J38" t="str">
        <f>IF(I14="","",I14)</f>
        <v/>
      </c>
      <c r="K38" t="str">
        <f>IF(J14="","",J14)</f>
        <v/>
      </c>
      <c r="L38" t="str">
        <f t="shared" si="3"/>
        <v/>
      </c>
      <c r="M38" t="str">
        <f t="shared" si="4"/>
        <v/>
      </c>
      <c r="N38" t="str">
        <f t="shared" si="4"/>
        <v/>
      </c>
      <c r="O38" t="str">
        <f t="shared" si="4"/>
        <v/>
      </c>
      <c r="P38" t="str">
        <f t="shared" si="4"/>
        <v/>
      </c>
      <c r="Q38" t="str">
        <f t="shared" si="4"/>
        <v/>
      </c>
      <c r="R38" t="str">
        <f t="shared" si="4"/>
        <v/>
      </c>
      <c r="S38" t="str">
        <f t="shared" si="4"/>
        <v/>
      </c>
      <c r="T38" t="str">
        <f t="shared" si="4"/>
        <v/>
      </c>
      <c r="U38" t="str">
        <f t="shared" si="4"/>
        <v/>
      </c>
      <c r="V38" t="str">
        <f t="shared" si="4"/>
        <v/>
      </c>
      <c r="W38" t="str">
        <f t="shared" si="4"/>
        <v/>
      </c>
      <c r="X38" t="str">
        <f t="shared" si="4"/>
        <v/>
      </c>
      <c r="Y38" t="str">
        <f t="shared" si="4"/>
        <v/>
      </c>
      <c r="Z38" t="str">
        <f t="shared" si="4"/>
        <v/>
      </c>
      <c r="AA38" t="str">
        <f t="shared" si="4"/>
        <v/>
      </c>
      <c r="AB38" t="str">
        <f t="shared" si="4"/>
        <v/>
      </c>
      <c r="AC38" t="str">
        <f t="shared" si="4"/>
        <v/>
      </c>
      <c r="AD38" t="str">
        <f t="shared" si="4"/>
        <v/>
      </c>
      <c r="AE38" t="str">
        <f t="shared" si="4"/>
        <v/>
      </c>
      <c r="AF38" t="str">
        <f t="shared" si="4"/>
        <v/>
      </c>
      <c r="AG38" t="str">
        <f t="shared" si="4"/>
        <v/>
      </c>
      <c r="AH38" t="str">
        <f t="shared" si="4"/>
        <v/>
      </c>
      <c r="AI38" t="str">
        <f t="shared" si="4"/>
        <v/>
      </c>
      <c r="AJ38" t="str">
        <f t="shared" si="4"/>
        <v/>
      </c>
      <c r="AM38" s="11">
        <v>6</v>
      </c>
      <c r="AN38" s="11">
        <v>3</v>
      </c>
    </row>
    <row r="39" spans="1:40" ht="32.15" customHeight="1" x14ac:dyDescent="0.3">
      <c r="A39" t="str">
        <f t="shared" si="4"/>
        <v>(6)</v>
      </c>
      <c r="D39">
        <f t="shared" ca="1" si="4"/>
        <v>3</v>
      </c>
      <c r="E39" s="38" t="str">
        <f t="shared" si="4"/>
        <v>×</v>
      </c>
      <c r="F39" s="38"/>
      <c r="G39">
        <f t="shared" ca="1" si="4"/>
        <v>9</v>
      </c>
      <c r="H39" s="41" t="s">
        <v>38</v>
      </c>
      <c r="I39" s="41"/>
      <c r="J39" s="37">
        <f ca="1">D39*G39</f>
        <v>27</v>
      </c>
      <c r="K39" s="37"/>
      <c r="L39" t="str">
        <f t="shared" si="3"/>
        <v/>
      </c>
      <c r="M39" t="str">
        <f t="shared" si="4"/>
        <v/>
      </c>
      <c r="N39" t="str">
        <f t="shared" si="4"/>
        <v/>
      </c>
      <c r="O39" t="str">
        <f t="shared" si="4"/>
        <v/>
      </c>
      <c r="P39" t="str">
        <f t="shared" si="4"/>
        <v/>
      </c>
      <c r="Q39" t="str">
        <f t="shared" si="4"/>
        <v/>
      </c>
      <c r="R39" t="str">
        <f t="shared" si="4"/>
        <v/>
      </c>
      <c r="S39" t="str">
        <f t="shared" si="4"/>
        <v/>
      </c>
      <c r="T39" t="str">
        <f t="shared" si="4"/>
        <v/>
      </c>
      <c r="U39" t="str">
        <f t="shared" si="4"/>
        <v/>
      </c>
      <c r="V39" t="str">
        <f t="shared" si="4"/>
        <v/>
      </c>
      <c r="W39" t="str">
        <f t="shared" si="4"/>
        <v/>
      </c>
      <c r="X39" t="str">
        <f t="shared" si="4"/>
        <v/>
      </c>
      <c r="Y39" t="str">
        <f t="shared" si="4"/>
        <v/>
      </c>
      <c r="Z39" t="str">
        <f t="shared" si="4"/>
        <v/>
      </c>
      <c r="AA39" t="str">
        <f t="shared" si="4"/>
        <v/>
      </c>
      <c r="AB39" t="str">
        <f t="shared" si="4"/>
        <v/>
      </c>
      <c r="AC39" t="str">
        <f t="shared" si="4"/>
        <v/>
      </c>
      <c r="AD39" t="str">
        <f t="shared" si="4"/>
        <v/>
      </c>
      <c r="AE39" t="str">
        <f t="shared" si="4"/>
        <v/>
      </c>
      <c r="AF39" t="str">
        <f t="shared" si="4"/>
        <v/>
      </c>
      <c r="AG39" t="str">
        <f t="shared" si="4"/>
        <v/>
      </c>
      <c r="AH39" t="str">
        <f t="shared" si="4"/>
        <v/>
      </c>
      <c r="AI39" t="str">
        <f t="shared" si="4"/>
        <v/>
      </c>
      <c r="AJ39" t="str">
        <f t="shared" si="4"/>
        <v/>
      </c>
      <c r="AM39" s="11">
        <v>6</v>
      </c>
      <c r="AN39" s="11">
        <v>4</v>
      </c>
    </row>
    <row r="40" spans="1:40" ht="32.15" customHeight="1" x14ac:dyDescent="0.3">
      <c r="A40" s="11">
        <f t="shared" si="4"/>
        <v>6</v>
      </c>
      <c r="D40" t="str">
        <f t="shared" si="4"/>
        <v/>
      </c>
      <c r="E40" t="str">
        <f t="shared" si="4"/>
        <v/>
      </c>
      <c r="G40" t="str">
        <f t="shared" si="4"/>
        <v/>
      </c>
      <c r="H40" t="str">
        <f t="shared" si="4"/>
        <v/>
      </c>
      <c r="J40" t="str">
        <f>IF(I16="","",I16)</f>
        <v/>
      </c>
      <c r="K40" t="str">
        <f>IF(J16="","",J16)</f>
        <v/>
      </c>
      <c r="L40" t="str">
        <f t="shared" si="3"/>
        <v/>
      </c>
      <c r="M40" t="str">
        <f t="shared" si="4"/>
        <v/>
      </c>
      <c r="N40" t="str">
        <f t="shared" si="4"/>
        <v/>
      </c>
      <c r="O40" t="str">
        <f t="shared" si="4"/>
        <v/>
      </c>
      <c r="P40" t="str">
        <f t="shared" si="4"/>
        <v/>
      </c>
      <c r="Q40" t="str">
        <f t="shared" si="4"/>
        <v/>
      </c>
      <c r="R40" t="str">
        <f t="shared" si="4"/>
        <v/>
      </c>
      <c r="S40" t="str">
        <f t="shared" si="4"/>
        <v/>
      </c>
      <c r="T40" t="str">
        <f t="shared" si="4"/>
        <v/>
      </c>
      <c r="U40" t="str">
        <f t="shared" si="4"/>
        <v/>
      </c>
      <c r="V40" t="str">
        <f t="shared" si="4"/>
        <v/>
      </c>
      <c r="W40" t="str">
        <f t="shared" si="4"/>
        <v/>
      </c>
      <c r="X40" t="str">
        <f t="shared" si="4"/>
        <v/>
      </c>
      <c r="Y40" t="str">
        <f t="shared" si="4"/>
        <v/>
      </c>
      <c r="Z40" t="str">
        <f t="shared" si="4"/>
        <v/>
      </c>
      <c r="AA40" t="str">
        <f t="shared" si="4"/>
        <v/>
      </c>
      <c r="AB40" t="str">
        <f t="shared" si="4"/>
        <v/>
      </c>
      <c r="AC40" t="str">
        <f t="shared" si="4"/>
        <v/>
      </c>
      <c r="AD40" t="str">
        <f t="shared" si="4"/>
        <v/>
      </c>
      <c r="AE40" t="str">
        <f t="shared" si="4"/>
        <v/>
      </c>
      <c r="AF40" t="str">
        <f t="shared" si="4"/>
        <v/>
      </c>
      <c r="AG40" t="str">
        <f t="shared" si="4"/>
        <v/>
      </c>
      <c r="AH40" t="str">
        <f t="shared" si="4"/>
        <v/>
      </c>
      <c r="AI40" t="str">
        <f t="shared" si="4"/>
        <v/>
      </c>
      <c r="AJ40" t="str">
        <f t="shared" si="4"/>
        <v/>
      </c>
      <c r="AM40" s="11">
        <v>6</v>
      </c>
      <c r="AN40" s="11">
        <v>5</v>
      </c>
    </row>
    <row r="41" spans="1:40" ht="32.15" customHeight="1" x14ac:dyDescent="0.3">
      <c r="A41" t="str">
        <f t="shared" si="4"/>
        <v>(7)</v>
      </c>
      <c r="D41">
        <f t="shared" ca="1" si="4"/>
        <v>4</v>
      </c>
      <c r="E41" s="38" t="str">
        <f t="shared" si="4"/>
        <v>×</v>
      </c>
      <c r="F41" s="38"/>
      <c r="G41">
        <f t="shared" ca="1" si="4"/>
        <v>6</v>
      </c>
      <c r="H41" s="41" t="s">
        <v>38</v>
      </c>
      <c r="I41" s="41"/>
      <c r="J41" s="37">
        <f ca="1">D41*G41</f>
        <v>24</v>
      </c>
      <c r="K41" s="37"/>
      <c r="L41" t="str">
        <f t="shared" si="3"/>
        <v/>
      </c>
      <c r="M41" t="str">
        <f t="shared" si="4"/>
        <v/>
      </c>
      <c r="N41" t="str">
        <f t="shared" si="4"/>
        <v/>
      </c>
      <c r="O41" t="str">
        <f t="shared" si="4"/>
        <v/>
      </c>
      <c r="P41" t="str">
        <f t="shared" si="4"/>
        <v/>
      </c>
      <c r="Q41" t="str">
        <f t="shared" si="4"/>
        <v/>
      </c>
      <c r="R41" t="str">
        <f t="shared" si="4"/>
        <v/>
      </c>
      <c r="S41" t="str">
        <f t="shared" si="4"/>
        <v/>
      </c>
      <c r="T41" t="str">
        <f t="shared" si="4"/>
        <v/>
      </c>
      <c r="U41" t="str">
        <f t="shared" si="4"/>
        <v/>
      </c>
      <c r="V41" t="str">
        <f t="shared" si="4"/>
        <v/>
      </c>
      <c r="W41" t="str">
        <f t="shared" si="4"/>
        <v/>
      </c>
      <c r="X41" t="str">
        <f t="shared" si="4"/>
        <v/>
      </c>
      <c r="Y41" t="str">
        <f t="shared" si="4"/>
        <v/>
      </c>
      <c r="Z41" t="str">
        <f t="shared" si="4"/>
        <v/>
      </c>
      <c r="AA41" t="str">
        <f t="shared" si="4"/>
        <v/>
      </c>
      <c r="AB41" t="str">
        <f t="shared" si="4"/>
        <v/>
      </c>
      <c r="AC41" t="str">
        <f t="shared" si="4"/>
        <v/>
      </c>
      <c r="AD41" t="str">
        <f t="shared" si="4"/>
        <v/>
      </c>
      <c r="AE41" t="str">
        <f t="shared" si="4"/>
        <v/>
      </c>
      <c r="AF41" t="str">
        <f t="shared" si="4"/>
        <v/>
      </c>
      <c r="AG41" t="str">
        <f t="shared" si="4"/>
        <v/>
      </c>
      <c r="AH41" t="str">
        <f>IF(AH17="","",AH17)</f>
        <v/>
      </c>
      <c r="AI41" t="str">
        <f>IF(AI17="","",AI17)</f>
        <v/>
      </c>
      <c r="AJ41" t="str">
        <f>IF(AJ17="","",AJ17)</f>
        <v/>
      </c>
      <c r="AM41" s="11">
        <v>6</v>
      </c>
      <c r="AN41" s="11">
        <v>6</v>
      </c>
    </row>
    <row r="42" spans="1:40" ht="32.15" customHeight="1" x14ac:dyDescent="0.3">
      <c r="A42" s="11">
        <f t="shared" ref="A42:AJ48" si="5">IF(A18="","",A18)</f>
        <v>7</v>
      </c>
      <c r="D42" t="str">
        <f t="shared" si="5"/>
        <v/>
      </c>
      <c r="E42" t="str">
        <f t="shared" si="5"/>
        <v/>
      </c>
      <c r="G42" t="str">
        <f t="shared" si="5"/>
        <v/>
      </c>
      <c r="H42" t="str">
        <f t="shared" si="5"/>
        <v/>
      </c>
      <c r="J42" t="str">
        <f>IF(I18="","",I18)</f>
        <v/>
      </c>
      <c r="K42" t="str">
        <f>IF(J18="","",J18)</f>
        <v/>
      </c>
      <c r="L42" t="str">
        <f t="shared" si="3"/>
        <v/>
      </c>
      <c r="M42" t="str">
        <f t="shared" si="5"/>
        <v/>
      </c>
      <c r="N42" t="str">
        <f t="shared" si="5"/>
        <v/>
      </c>
      <c r="O42" t="str">
        <f t="shared" si="5"/>
        <v/>
      </c>
      <c r="P42" t="str">
        <f t="shared" si="5"/>
        <v/>
      </c>
      <c r="Q42" t="str">
        <f t="shared" si="5"/>
        <v/>
      </c>
      <c r="R42" t="str">
        <f t="shared" si="5"/>
        <v/>
      </c>
      <c r="S42" t="str">
        <f t="shared" si="5"/>
        <v/>
      </c>
      <c r="T42" t="str">
        <f t="shared" si="5"/>
        <v/>
      </c>
      <c r="U42" t="str">
        <f t="shared" si="5"/>
        <v/>
      </c>
      <c r="V42" t="str">
        <f t="shared" si="5"/>
        <v/>
      </c>
      <c r="W42" t="str">
        <f t="shared" si="5"/>
        <v/>
      </c>
      <c r="X42" t="str">
        <f t="shared" si="5"/>
        <v/>
      </c>
      <c r="Y42" t="str">
        <f t="shared" si="5"/>
        <v/>
      </c>
      <c r="Z42" t="str">
        <f t="shared" si="5"/>
        <v/>
      </c>
      <c r="AA42" t="str">
        <f t="shared" si="5"/>
        <v/>
      </c>
      <c r="AB42" t="str">
        <f t="shared" si="5"/>
        <v/>
      </c>
      <c r="AC42" t="str">
        <f t="shared" si="5"/>
        <v/>
      </c>
      <c r="AD42" t="str">
        <f t="shared" si="5"/>
        <v/>
      </c>
      <c r="AE42" t="str">
        <f t="shared" si="5"/>
        <v/>
      </c>
      <c r="AF42" t="str">
        <f t="shared" si="5"/>
        <v/>
      </c>
      <c r="AG42" t="str">
        <f t="shared" si="5"/>
        <v/>
      </c>
      <c r="AH42" t="str">
        <f t="shared" si="5"/>
        <v/>
      </c>
      <c r="AI42" t="str">
        <f t="shared" si="5"/>
        <v/>
      </c>
      <c r="AJ42" t="str">
        <f t="shared" si="5"/>
        <v/>
      </c>
      <c r="AM42" s="11">
        <v>6</v>
      </c>
      <c r="AN42" s="11">
        <v>7</v>
      </c>
    </row>
    <row r="43" spans="1:40" ht="32.15" customHeight="1" x14ac:dyDescent="0.3">
      <c r="A43" t="str">
        <f t="shared" si="5"/>
        <v>(8)</v>
      </c>
      <c r="D43">
        <f t="shared" ca="1" si="5"/>
        <v>5</v>
      </c>
      <c r="E43" s="38" t="str">
        <f t="shared" si="5"/>
        <v>×</v>
      </c>
      <c r="F43" s="38"/>
      <c r="G43">
        <f t="shared" ca="1" si="5"/>
        <v>6</v>
      </c>
      <c r="H43" s="41" t="s">
        <v>38</v>
      </c>
      <c r="I43" s="41"/>
      <c r="J43" s="37">
        <f ca="1">D43*G43</f>
        <v>30</v>
      </c>
      <c r="K43" s="37"/>
      <c r="L43" t="str">
        <f t="shared" si="3"/>
        <v/>
      </c>
      <c r="M43" t="str">
        <f t="shared" si="5"/>
        <v/>
      </c>
      <c r="N43" t="str">
        <f t="shared" si="5"/>
        <v/>
      </c>
      <c r="O43" t="str">
        <f t="shared" si="5"/>
        <v/>
      </c>
      <c r="P43" t="str">
        <f t="shared" si="5"/>
        <v/>
      </c>
      <c r="Q43" t="str">
        <f t="shared" si="5"/>
        <v/>
      </c>
      <c r="R43" t="str">
        <f t="shared" si="5"/>
        <v/>
      </c>
      <c r="S43" t="str">
        <f t="shared" si="5"/>
        <v/>
      </c>
      <c r="T43" t="str">
        <f t="shared" si="5"/>
        <v/>
      </c>
      <c r="U43" t="str">
        <f t="shared" si="5"/>
        <v/>
      </c>
      <c r="V43" t="str">
        <f t="shared" si="5"/>
        <v/>
      </c>
      <c r="W43" t="str">
        <f t="shared" si="5"/>
        <v/>
      </c>
      <c r="X43" t="str">
        <f t="shared" si="5"/>
        <v/>
      </c>
      <c r="Y43" t="str">
        <f t="shared" si="5"/>
        <v/>
      </c>
      <c r="Z43" t="str">
        <f t="shared" si="5"/>
        <v/>
      </c>
      <c r="AA43" t="str">
        <f t="shared" si="5"/>
        <v/>
      </c>
      <c r="AB43" t="str">
        <f t="shared" si="5"/>
        <v/>
      </c>
      <c r="AC43" t="str">
        <f t="shared" si="5"/>
        <v/>
      </c>
      <c r="AD43" t="str">
        <f t="shared" si="5"/>
        <v/>
      </c>
      <c r="AE43" t="str">
        <f t="shared" si="5"/>
        <v/>
      </c>
      <c r="AF43" t="str">
        <f t="shared" si="5"/>
        <v/>
      </c>
      <c r="AG43" t="str">
        <f t="shared" si="5"/>
        <v/>
      </c>
      <c r="AH43" t="str">
        <f t="shared" si="5"/>
        <v/>
      </c>
      <c r="AI43" t="str">
        <f t="shared" si="5"/>
        <v/>
      </c>
      <c r="AJ43" t="str">
        <f t="shared" si="5"/>
        <v/>
      </c>
      <c r="AM43" s="11">
        <v>6</v>
      </c>
      <c r="AN43" s="11">
        <v>8</v>
      </c>
    </row>
    <row r="44" spans="1:40" ht="32.15" customHeight="1" x14ac:dyDescent="0.3">
      <c r="A44" s="11">
        <f t="shared" si="5"/>
        <v>8</v>
      </c>
      <c r="D44" t="str">
        <f t="shared" si="5"/>
        <v/>
      </c>
      <c r="E44" t="str">
        <f t="shared" si="5"/>
        <v/>
      </c>
      <c r="G44" t="str">
        <f t="shared" si="5"/>
        <v/>
      </c>
      <c r="H44" t="str">
        <f t="shared" si="5"/>
        <v/>
      </c>
      <c r="J44" t="str">
        <f>IF(I20="","",I20)</f>
        <v/>
      </c>
      <c r="K44" t="str">
        <f>IF(J20="","",J20)</f>
        <v/>
      </c>
      <c r="L44" t="str">
        <f t="shared" si="3"/>
        <v/>
      </c>
      <c r="M44" t="str">
        <f t="shared" si="5"/>
        <v/>
      </c>
      <c r="N44" t="str">
        <f t="shared" si="5"/>
        <v/>
      </c>
      <c r="O44" t="str">
        <f t="shared" si="5"/>
        <v/>
      </c>
      <c r="P44" t="str">
        <f t="shared" si="5"/>
        <v/>
      </c>
      <c r="Q44" t="str">
        <f t="shared" si="5"/>
        <v/>
      </c>
      <c r="R44" t="str">
        <f t="shared" si="5"/>
        <v/>
      </c>
      <c r="S44" t="str">
        <f t="shared" si="5"/>
        <v/>
      </c>
      <c r="T44" t="str">
        <f t="shared" si="5"/>
        <v/>
      </c>
      <c r="U44" t="str">
        <f t="shared" si="5"/>
        <v/>
      </c>
      <c r="V44" t="str">
        <f t="shared" si="5"/>
        <v/>
      </c>
      <c r="W44" t="str">
        <f t="shared" si="5"/>
        <v/>
      </c>
      <c r="X44" t="str">
        <f t="shared" si="5"/>
        <v/>
      </c>
      <c r="Y44" t="str">
        <f t="shared" si="5"/>
        <v/>
      </c>
      <c r="Z44" t="str">
        <f t="shared" si="5"/>
        <v/>
      </c>
      <c r="AA44" t="str">
        <f t="shared" si="5"/>
        <v/>
      </c>
      <c r="AB44" t="str">
        <f t="shared" si="5"/>
        <v/>
      </c>
      <c r="AC44" t="str">
        <f t="shared" si="5"/>
        <v/>
      </c>
      <c r="AD44" t="str">
        <f t="shared" si="5"/>
        <v/>
      </c>
      <c r="AE44" t="str">
        <f t="shared" si="5"/>
        <v/>
      </c>
      <c r="AF44" t="str">
        <f t="shared" si="5"/>
        <v/>
      </c>
      <c r="AG44" t="str">
        <f t="shared" si="5"/>
        <v/>
      </c>
      <c r="AH44" t="str">
        <f t="shared" si="5"/>
        <v/>
      </c>
      <c r="AI44" t="str">
        <f t="shared" si="5"/>
        <v/>
      </c>
      <c r="AJ44" t="str">
        <f t="shared" si="5"/>
        <v/>
      </c>
      <c r="AM44" s="11">
        <v>6</v>
      </c>
      <c r="AN44" s="11">
        <v>9</v>
      </c>
    </row>
    <row r="45" spans="1:40" ht="32.15" customHeight="1" x14ac:dyDescent="0.3">
      <c r="A45" t="str">
        <f t="shared" si="5"/>
        <v>(9)</v>
      </c>
      <c r="D45">
        <f t="shared" ca="1" si="5"/>
        <v>3</v>
      </c>
      <c r="E45" s="38" t="str">
        <f t="shared" si="5"/>
        <v>×</v>
      </c>
      <c r="F45" s="38"/>
      <c r="G45">
        <f t="shared" ca="1" si="5"/>
        <v>4</v>
      </c>
      <c r="H45" s="41" t="s">
        <v>38</v>
      </c>
      <c r="I45" s="41"/>
      <c r="J45" s="37">
        <f ca="1">D45*G45</f>
        <v>12</v>
      </c>
      <c r="K45" s="37"/>
      <c r="L45" t="str">
        <f t="shared" si="3"/>
        <v/>
      </c>
      <c r="M45" t="str">
        <f t="shared" si="5"/>
        <v/>
      </c>
      <c r="N45" t="str">
        <f t="shared" si="5"/>
        <v/>
      </c>
      <c r="O45" t="str">
        <f t="shared" si="5"/>
        <v/>
      </c>
      <c r="P45" t="str">
        <f t="shared" si="5"/>
        <v/>
      </c>
      <c r="Q45" t="str">
        <f t="shared" si="5"/>
        <v/>
      </c>
      <c r="R45" t="str">
        <f t="shared" si="5"/>
        <v/>
      </c>
      <c r="S45" t="str">
        <f t="shared" si="5"/>
        <v/>
      </c>
      <c r="T45" t="str">
        <f t="shared" si="5"/>
        <v/>
      </c>
      <c r="U45" t="str">
        <f t="shared" si="5"/>
        <v/>
      </c>
      <c r="V45" t="str">
        <f t="shared" si="5"/>
        <v/>
      </c>
      <c r="W45" t="str">
        <f t="shared" si="5"/>
        <v/>
      </c>
      <c r="X45" t="str">
        <f t="shared" si="5"/>
        <v/>
      </c>
      <c r="Y45" t="str">
        <f t="shared" si="5"/>
        <v/>
      </c>
      <c r="Z45" t="str">
        <f t="shared" si="5"/>
        <v/>
      </c>
      <c r="AA45" t="str">
        <f t="shared" si="5"/>
        <v/>
      </c>
      <c r="AB45" t="str">
        <f t="shared" si="5"/>
        <v/>
      </c>
      <c r="AC45" t="str">
        <f t="shared" si="5"/>
        <v/>
      </c>
      <c r="AD45" t="str">
        <f t="shared" si="5"/>
        <v/>
      </c>
      <c r="AE45" t="str">
        <f t="shared" si="5"/>
        <v/>
      </c>
      <c r="AF45" t="str">
        <f t="shared" si="5"/>
        <v/>
      </c>
      <c r="AG45" t="str">
        <f t="shared" si="5"/>
        <v/>
      </c>
      <c r="AH45" t="str">
        <f t="shared" si="5"/>
        <v/>
      </c>
      <c r="AI45" t="str">
        <f t="shared" si="5"/>
        <v/>
      </c>
      <c r="AJ45" t="str">
        <f t="shared" si="5"/>
        <v/>
      </c>
      <c r="AM45" s="11">
        <v>7</v>
      </c>
      <c r="AN45" s="11">
        <v>2</v>
      </c>
    </row>
    <row r="46" spans="1:40" ht="32.15" customHeight="1" x14ac:dyDescent="0.3">
      <c r="A46" s="11">
        <f t="shared" si="5"/>
        <v>9</v>
      </c>
      <c r="D46" t="str">
        <f t="shared" si="5"/>
        <v/>
      </c>
      <c r="E46" t="str">
        <f t="shared" si="5"/>
        <v/>
      </c>
      <c r="G46" t="str">
        <f t="shared" si="5"/>
        <v/>
      </c>
      <c r="H46" t="str">
        <f t="shared" si="5"/>
        <v/>
      </c>
      <c r="J46" t="str">
        <f>IF(I22="","",I22)</f>
        <v/>
      </c>
      <c r="K46" t="str">
        <f>IF(J22="","",J22)</f>
        <v/>
      </c>
      <c r="L46" t="str">
        <f t="shared" si="3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M46" s="11">
        <v>7</v>
      </c>
      <c r="AN46" s="11">
        <v>3</v>
      </c>
    </row>
    <row r="47" spans="1:40" ht="32.15" customHeight="1" x14ac:dyDescent="0.3">
      <c r="A47" t="str">
        <f t="shared" si="5"/>
        <v>(10)</v>
      </c>
      <c r="D47">
        <f t="shared" ca="1" si="5"/>
        <v>2</v>
      </c>
      <c r="E47" s="38" t="str">
        <f t="shared" si="5"/>
        <v>×</v>
      </c>
      <c r="F47" s="38"/>
      <c r="G47">
        <f t="shared" ca="1" si="5"/>
        <v>2</v>
      </c>
      <c r="H47" s="41" t="s">
        <v>38</v>
      </c>
      <c r="I47" s="41"/>
      <c r="J47" s="37">
        <f ca="1">D47*G47</f>
        <v>4</v>
      </c>
      <c r="K47" s="37"/>
      <c r="L47" t="str">
        <f t="shared" si="3"/>
        <v/>
      </c>
      <c r="M47" t="str">
        <f t="shared" si="5"/>
        <v/>
      </c>
      <c r="N47" t="str">
        <f t="shared" si="5"/>
        <v/>
      </c>
      <c r="O47" t="str">
        <f t="shared" si="5"/>
        <v/>
      </c>
      <c r="P47" t="str">
        <f t="shared" si="5"/>
        <v/>
      </c>
      <c r="Q47" t="str">
        <f t="shared" si="5"/>
        <v/>
      </c>
      <c r="R47" t="str">
        <f t="shared" si="5"/>
        <v/>
      </c>
      <c r="S47" t="str">
        <f t="shared" si="5"/>
        <v/>
      </c>
      <c r="T47" t="str">
        <f t="shared" si="5"/>
        <v/>
      </c>
      <c r="U47" t="str">
        <f t="shared" si="5"/>
        <v/>
      </c>
      <c r="V47" t="str">
        <f t="shared" si="5"/>
        <v/>
      </c>
      <c r="W47" t="str">
        <f t="shared" si="5"/>
        <v/>
      </c>
      <c r="X47" t="str">
        <f t="shared" si="5"/>
        <v/>
      </c>
      <c r="Y47" t="str">
        <f t="shared" si="5"/>
        <v/>
      </c>
      <c r="Z47" t="str">
        <f t="shared" si="5"/>
        <v/>
      </c>
      <c r="AA47" t="str">
        <f t="shared" si="5"/>
        <v/>
      </c>
      <c r="AB47" t="str">
        <f t="shared" si="5"/>
        <v/>
      </c>
      <c r="AC47" t="str">
        <f t="shared" si="5"/>
        <v/>
      </c>
      <c r="AD47" t="str">
        <f t="shared" si="5"/>
        <v/>
      </c>
      <c r="AE47" t="str">
        <f t="shared" si="5"/>
        <v/>
      </c>
      <c r="AF47" t="str">
        <f t="shared" si="5"/>
        <v/>
      </c>
      <c r="AG47" t="str">
        <f t="shared" si="5"/>
        <v/>
      </c>
      <c r="AH47" t="str">
        <f t="shared" si="5"/>
        <v/>
      </c>
      <c r="AI47" t="str">
        <f t="shared" si="5"/>
        <v/>
      </c>
      <c r="AJ47" t="str">
        <f t="shared" si="5"/>
        <v/>
      </c>
      <c r="AM47" s="11">
        <v>7</v>
      </c>
      <c r="AN47" s="11">
        <v>4</v>
      </c>
    </row>
    <row r="48" spans="1:40" ht="32.15" customHeight="1" x14ac:dyDescent="0.3">
      <c r="A48" s="11">
        <f t="shared" si="5"/>
        <v>10</v>
      </c>
      <c r="B48" t="str">
        <f t="shared" si="5"/>
        <v/>
      </c>
      <c r="C48" t="str">
        <f t="shared" si="5"/>
        <v/>
      </c>
      <c r="D48" t="str">
        <f t="shared" si="5"/>
        <v/>
      </c>
      <c r="E48" t="str">
        <f t="shared" si="5"/>
        <v/>
      </c>
      <c r="F48" t="str">
        <f t="shared" si="5"/>
        <v/>
      </c>
      <c r="G48" t="str">
        <f t="shared" si="5"/>
        <v/>
      </c>
      <c r="H48" t="str">
        <f t="shared" si="5"/>
        <v/>
      </c>
      <c r="I48" t="str">
        <f t="shared" si="5"/>
        <v/>
      </c>
      <c r="J48" t="str">
        <f t="shared" si="5"/>
        <v/>
      </c>
      <c r="K48" t="str">
        <f t="shared" si="5"/>
        <v/>
      </c>
      <c r="L48" t="str">
        <f t="shared" si="5"/>
        <v/>
      </c>
      <c r="M48" t="str">
        <f t="shared" si="5"/>
        <v/>
      </c>
      <c r="N48" t="str">
        <f t="shared" si="5"/>
        <v/>
      </c>
      <c r="O48" t="str">
        <f t="shared" si="5"/>
        <v/>
      </c>
      <c r="P48" t="str">
        <f t="shared" si="5"/>
        <v/>
      </c>
      <c r="Q48" t="str">
        <f t="shared" si="5"/>
        <v/>
      </c>
      <c r="R48" t="str">
        <f t="shared" si="5"/>
        <v/>
      </c>
      <c r="S48" t="str">
        <f t="shared" si="5"/>
        <v/>
      </c>
      <c r="T48" t="str">
        <f t="shared" si="5"/>
        <v/>
      </c>
      <c r="U48" t="str">
        <f t="shared" si="5"/>
        <v/>
      </c>
      <c r="V48" t="str">
        <f t="shared" si="5"/>
        <v/>
      </c>
      <c r="W48" t="str">
        <f t="shared" si="5"/>
        <v/>
      </c>
      <c r="X48" t="str">
        <f t="shared" si="5"/>
        <v/>
      </c>
      <c r="Y48" t="str">
        <f t="shared" si="5"/>
        <v/>
      </c>
      <c r="Z48" t="str">
        <f t="shared" si="5"/>
        <v/>
      </c>
      <c r="AA48" t="str">
        <f t="shared" si="5"/>
        <v/>
      </c>
      <c r="AB48" t="str">
        <f t="shared" si="5"/>
        <v/>
      </c>
      <c r="AC48" t="str">
        <f t="shared" si="5"/>
        <v/>
      </c>
      <c r="AD48" t="str">
        <f t="shared" si="5"/>
        <v/>
      </c>
      <c r="AE48" t="str">
        <f t="shared" si="5"/>
        <v/>
      </c>
      <c r="AF48" t="str">
        <f t="shared" si="5"/>
        <v/>
      </c>
      <c r="AG48" t="str">
        <f t="shared" si="5"/>
        <v/>
      </c>
      <c r="AH48" t="str">
        <f>IF(AH24="","",AH24)</f>
        <v/>
      </c>
      <c r="AI48" t="str">
        <f>IF(AI24="","",AI24)</f>
        <v/>
      </c>
      <c r="AM48" s="11">
        <v>7</v>
      </c>
      <c r="AN48" s="11">
        <v>5</v>
      </c>
    </row>
    <row r="49" spans="39:40" ht="30" customHeight="1" x14ac:dyDescent="0.3">
      <c r="AM49" s="11">
        <v>7</v>
      </c>
      <c r="AN49" s="11">
        <v>6</v>
      </c>
    </row>
    <row r="50" spans="39:40" ht="30" customHeight="1" x14ac:dyDescent="0.3">
      <c r="AM50" s="11">
        <v>7</v>
      </c>
      <c r="AN50" s="11">
        <v>7</v>
      </c>
    </row>
    <row r="51" spans="39:40" ht="30" customHeight="1" x14ac:dyDescent="0.3">
      <c r="AM51" s="11">
        <v>7</v>
      </c>
      <c r="AN51" s="11">
        <v>8</v>
      </c>
    </row>
    <row r="52" spans="39:40" ht="30" customHeight="1" x14ac:dyDescent="0.3">
      <c r="AM52" s="11">
        <v>7</v>
      </c>
      <c r="AN52" s="11">
        <v>9</v>
      </c>
    </row>
    <row r="53" spans="39:40" ht="30" customHeight="1" x14ac:dyDescent="0.3">
      <c r="AM53" s="11">
        <v>8</v>
      </c>
      <c r="AN53" s="11">
        <v>2</v>
      </c>
    </row>
    <row r="54" spans="39:40" ht="30" customHeight="1" x14ac:dyDescent="0.3">
      <c r="AM54" s="11">
        <v>8</v>
      </c>
      <c r="AN54" s="11">
        <v>3</v>
      </c>
    </row>
    <row r="55" spans="39:40" ht="30" customHeight="1" x14ac:dyDescent="0.3">
      <c r="AM55" s="11">
        <v>8</v>
      </c>
      <c r="AN55" s="11">
        <v>4</v>
      </c>
    </row>
    <row r="56" spans="39:40" ht="30" customHeight="1" x14ac:dyDescent="0.3">
      <c r="AM56" s="11">
        <v>8</v>
      </c>
      <c r="AN56" s="11">
        <v>5</v>
      </c>
    </row>
    <row r="57" spans="39:40" ht="30" customHeight="1" x14ac:dyDescent="0.3">
      <c r="AM57" s="11">
        <v>8</v>
      </c>
      <c r="AN57" s="11">
        <v>6</v>
      </c>
    </row>
    <row r="58" spans="39:40" ht="30" customHeight="1" x14ac:dyDescent="0.3">
      <c r="AM58" s="11">
        <v>8</v>
      </c>
      <c r="AN58" s="11">
        <v>7</v>
      </c>
    </row>
    <row r="59" spans="39:40" x14ac:dyDescent="0.3">
      <c r="AM59" s="11">
        <v>8</v>
      </c>
      <c r="AN59" s="11">
        <v>8</v>
      </c>
    </row>
    <row r="60" spans="39:40" x14ac:dyDescent="0.3">
      <c r="AM60" s="11">
        <v>8</v>
      </c>
      <c r="AN60" s="11">
        <v>9</v>
      </c>
    </row>
    <row r="61" spans="39:40" x14ac:dyDescent="0.3">
      <c r="AM61" s="11">
        <v>9</v>
      </c>
      <c r="AN61" s="11">
        <v>2</v>
      </c>
    </row>
    <row r="62" spans="39:40" x14ac:dyDescent="0.3">
      <c r="AM62" s="11">
        <v>9</v>
      </c>
      <c r="AN62" s="11">
        <v>3</v>
      </c>
    </row>
    <row r="63" spans="39:40" x14ac:dyDescent="0.3">
      <c r="AM63" s="11">
        <v>9</v>
      </c>
      <c r="AN63" s="11">
        <v>4</v>
      </c>
    </row>
    <row r="64" spans="39:40" x14ac:dyDescent="0.3">
      <c r="AM64" s="11">
        <v>9</v>
      </c>
      <c r="AN64" s="11">
        <v>5</v>
      </c>
    </row>
    <row r="65" spans="39:40" x14ac:dyDescent="0.3">
      <c r="AM65" s="11">
        <v>9</v>
      </c>
      <c r="AN65" s="11">
        <v>6</v>
      </c>
    </row>
    <row r="66" spans="39:40" x14ac:dyDescent="0.3">
      <c r="AM66" s="11">
        <v>9</v>
      </c>
      <c r="AN66" s="11">
        <v>7</v>
      </c>
    </row>
    <row r="67" spans="39:40" x14ac:dyDescent="0.3">
      <c r="AM67" s="11">
        <v>9</v>
      </c>
      <c r="AN67" s="11">
        <v>8</v>
      </c>
    </row>
    <row r="68" spans="39:40" x14ac:dyDescent="0.3">
      <c r="AM68" s="11">
        <v>9</v>
      </c>
      <c r="AN68" s="11">
        <v>9</v>
      </c>
    </row>
  </sheetData>
  <mergeCells count="41">
    <mergeCell ref="E5:F5"/>
    <mergeCell ref="H47:I47"/>
    <mergeCell ref="J31:K31"/>
    <mergeCell ref="J45:K45"/>
    <mergeCell ref="J47:K47"/>
    <mergeCell ref="E29:F29"/>
    <mergeCell ref="H29:I29"/>
    <mergeCell ref="H37:I37"/>
    <mergeCell ref="E37:F37"/>
    <mergeCell ref="E39:F39"/>
    <mergeCell ref="H39:I39"/>
    <mergeCell ref="E47:F47"/>
    <mergeCell ref="H43:I43"/>
    <mergeCell ref="H45:I45"/>
    <mergeCell ref="E45:F45"/>
    <mergeCell ref="H31:I31"/>
    <mergeCell ref="E43:F43"/>
    <mergeCell ref="E33:F33"/>
    <mergeCell ref="E35:F35"/>
    <mergeCell ref="E19:F19"/>
    <mergeCell ref="AG1:AH1"/>
    <mergeCell ref="AG25:AH25"/>
    <mergeCell ref="J41:K41"/>
    <mergeCell ref="J43:K43"/>
    <mergeCell ref="J37:K37"/>
    <mergeCell ref="J39:K39"/>
    <mergeCell ref="J33:K33"/>
    <mergeCell ref="J35:K35"/>
    <mergeCell ref="J29:K29"/>
    <mergeCell ref="E41:F41"/>
    <mergeCell ref="E13:F13"/>
    <mergeCell ref="E15:F15"/>
    <mergeCell ref="H35:I35"/>
    <mergeCell ref="H41:I41"/>
    <mergeCell ref="E7:F7"/>
    <mergeCell ref="E9:F9"/>
    <mergeCell ref="E11:F11"/>
    <mergeCell ref="E17:F17"/>
    <mergeCell ref="E21:F21"/>
    <mergeCell ref="E23:F23"/>
    <mergeCell ref="H33:I33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85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style="11" customWidth="1"/>
    <col min="38" max="40" width="8.75" style="11" customWidth="1"/>
  </cols>
  <sheetData>
    <row r="1" spans="1:40" ht="21" customHeight="1" x14ac:dyDescent="0.3">
      <c r="D1" s="3" t="s">
        <v>78</v>
      </c>
      <c r="AE1" s="2" t="s">
        <v>41</v>
      </c>
      <c r="AF1" s="2"/>
      <c r="AG1" s="39"/>
      <c r="AH1" s="39"/>
    </row>
    <row r="2" spans="1:40" ht="21" customHeight="1" x14ac:dyDescent="0.3">
      <c r="D2" s="3"/>
    </row>
    <row r="3" spans="1:40" ht="21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40" ht="22" customHeight="1" x14ac:dyDescent="0.3">
      <c r="A4" t="s">
        <v>42</v>
      </c>
    </row>
    <row r="5" spans="1:40" ht="22" customHeight="1" x14ac:dyDescent="0.3">
      <c r="A5" s="1" t="s">
        <v>22</v>
      </c>
      <c r="D5">
        <f ca="1">VLOOKUP(A6,$AL$37:$AN$85,2,FALSE)</f>
        <v>1</v>
      </c>
      <c r="E5" s="38" t="s">
        <v>43</v>
      </c>
      <c r="F5" s="38"/>
      <c r="G5" s="38"/>
      <c r="H5">
        <f ca="1">VLOOKUP(A6,$AL$37:$AN$85,3,FALSE)</f>
        <v>5</v>
      </c>
      <c r="I5" s="38" t="s">
        <v>44</v>
      </c>
      <c r="J5" s="38"/>
      <c r="K5" s="38"/>
      <c r="L5" s="38"/>
      <c r="AM5" s="11">
        <v>2</v>
      </c>
      <c r="AN5" s="11">
        <v>2</v>
      </c>
    </row>
    <row r="6" spans="1:40" ht="22" customHeight="1" x14ac:dyDescent="0.3">
      <c r="A6" s="11">
        <v>1</v>
      </c>
      <c r="AM6" s="11">
        <v>2</v>
      </c>
      <c r="AN6" s="11">
        <v>3</v>
      </c>
    </row>
    <row r="7" spans="1:40" ht="22" customHeight="1" x14ac:dyDescent="0.3">
      <c r="AM7" s="11">
        <v>2</v>
      </c>
      <c r="AN7" s="11">
        <v>4</v>
      </c>
    </row>
    <row r="8" spans="1:40" ht="22" customHeight="1" x14ac:dyDescent="0.3">
      <c r="A8" s="1" t="s">
        <v>23</v>
      </c>
      <c r="D8">
        <f ca="1">VLOOKUP(A9,$AL$37:$AN$85,2,FALSE)</f>
        <v>1</v>
      </c>
      <c r="E8" s="38" t="s">
        <v>34</v>
      </c>
      <c r="F8" s="38"/>
      <c r="G8" s="38"/>
      <c r="H8">
        <f ca="1">VLOOKUP(A9,$AL$37:$AN$85,3,FALSE)</f>
        <v>2</v>
      </c>
      <c r="I8" s="38" t="s">
        <v>35</v>
      </c>
      <c r="J8" s="38"/>
      <c r="K8" s="38"/>
      <c r="L8" s="38"/>
      <c r="AM8" s="11">
        <v>2</v>
      </c>
      <c r="AN8" s="11">
        <v>5</v>
      </c>
    </row>
    <row r="9" spans="1:40" ht="22" customHeight="1" x14ac:dyDescent="0.3">
      <c r="A9" s="11">
        <v>2</v>
      </c>
      <c r="AM9" s="11">
        <v>2</v>
      </c>
      <c r="AN9" s="11">
        <v>6</v>
      </c>
    </row>
    <row r="10" spans="1:40" ht="22" customHeight="1" x14ac:dyDescent="0.3">
      <c r="AM10" s="11">
        <v>2</v>
      </c>
      <c r="AN10" s="11">
        <v>7</v>
      </c>
    </row>
    <row r="11" spans="1:40" ht="22" customHeight="1" x14ac:dyDescent="0.3">
      <c r="A11" s="1" t="s">
        <v>24</v>
      </c>
      <c r="D11">
        <f ca="1">VLOOKUP(A12,$AL$37:$AN$85,2,FALSE)</f>
        <v>9</v>
      </c>
      <c r="E11" s="38" t="s">
        <v>34</v>
      </c>
      <c r="F11" s="38"/>
      <c r="G11" s="38"/>
      <c r="H11">
        <f ca="1">VLOOKUP(A12,$AL$37:$AN$85,3,FALSE)</f>
        <v>8</v>
      </c>
      <c r="I11" s="38" t="s">
        <v>35</v>
      </c>
      <c r="J11" s="38"/>
      <c r="K11" s="38"/>
      <c r="L11" s="38"/>
      <c r="AM11" s="11">
        <v>2</v>
      </c>
      <c r="AN11" s="11">
        <v>8</v>
      </c>
    </row>
    <row r="12" spans="1:40" ht="22" customHeight="1" x14ac:dyDescent="0.3">
      <c r="A12" s="11">
        <v>3</v>
      </c>
      <c r="AM12" s="11">
        <v>2</v>
      </c>
      <c r="AN12" s="11">
        <v>9</v>
      </c>
    </row>
    <row r="13" spans="1:40" ht="22" customHeight="1" x14ac:dyDescent="0.3">
      <c r="AM13" s="11">
        <v>3</v>
      </c>
      <c r="AN13" s="11">
        <v>2</v>
      </c>
    </row>
    <row r="14" spans="1:40" ht="22" customHeight="1" x14ac:dyDescent="0.3">
      <c r="A14" s="1" t="s">
        <v>25</v>
      </c>
      <c r="D14">
        <f ca="1">VLOOKUP(A15,$AL$37:$AN$85,2,FALSE)</f>
        <v>9</v>
      </c>
      <c r="E14" s="38" t="s">
        <v>34</v>
      </c>
      <c r="F14" s="38"/>
      <c r="G14" s="38"/>
      <c r="H14">
        <f ca="1">VLOOKUP(A15,$AL$37:$AN$85,3,FALSE)</f>
        <v>4</v>
      </c>
      <c r="I14" s="38" t="s">
        <v>35</v>
      </c>
      <c r="J14" s="38"/>
      <c r="K14" s="38"/>
      <c r="L14" s="38"/>
      <c r="AM14" s="11">
        <v>3</v>
      </c>
      <c r="AN14" s="11">
        <v>3</v>
      </c>
    </row>
    <row r="15" spans="1:40" ht="22" customHeight="1" x14ac:dyDescent="0.3">
      <c r="A15" s="11">
        <v>4</v>
      </c>
      <c r="AM15" s="11">
        <v>3</v>
      </c>
      <c r="AN15" s="11">
        <v>4</v>
      </c>
    </row>
    <row r="16" spans="1:40" ht="22" customHeight="1" x14ac:dyDescent="0.3">
      <c r="AM16" s="11">
        <v>3</v>
      </c>
      <c r="AN16" s="11">
        <v>5</v>
      </c>
    </row>
    <row r="17" spans="1:40" ht="22" customHeight="1" x14ac:dyDescent="0.3">
      <c r="A17" s="1" t="s">
        <v>26</v>
      </c>
      <c r="D17">
        <f ca="1">VLOOKUP(A18,$AL$37:$AN$85,2,FALSE)</f>
        <v>9</v>
      </c>
      <c r="E17" s="38" t="s">
        <v>34</v>
      </c>
      <c r="F17" s="38"/>
      <c r="G17" s="38"/>
      <c r="H17">
        <f ca="1">VLOOKUP(A18,$AL$37:$AN$85,3,FALSE)</f>
        <v>1</v>
      </c>
      <c r="I17" s="38" t="s">
        <v>35</v>
      </c>
      <c r="J17" s="38"/>
      <c r="K17" s="38"/>
      <c r="L17" s="38"/>
      <c r="AM17" s="11">
        <v>3</v>
      </c>
      <c r="AN17" s="11">
        <v>6</v>
      </c>
    </row>
    <row r="18" spans="1:40" ht="22" customHeight="1" x14ac:dyDescent="0.3">
      <c r="A18" s="11">
        <v>5</v>
      </c>
      <c r="AM18" s="11">
        <v>3</v>
      </c>
      <c r="AN18" s="11">
        <v>7</v>
      </c>
    </row>
    <row r="19" spans="1:40" ht="22" customHeight="1" x14ac:dyDescent="0.3">
      <c r="AM19" s="11">
        <v>3</v>
      </c>
      <c r="AN19" s="11">
        <v>8</v>
      </c>
    </row>
    <row r="20" spans="1:40" ht="22" customHeight="1" x14ac:dyDescent="0.3">
      <c r="A20" s="1" t="s">
        <v>27</v>
      </c>
      <c r="D20">
        <f ca="1">VLOOKUP(A21,$AL$37:$AN$85,2,FALSE)</f>
        <v>7</v>
      </c>
      <c r="E20" s="38" t="s">
        <v>45</v>
      </c>
      <c r="F20" s="38"/>
      <c r="G20">
        <f ca="1">VLOOKUP(A21,$AL$37:$AN$85,3,FALSE)</f>
        <v>4</v>
      </c>
      <c r="H20" s="38" t="s">
        <v>46</v>
      </c>
      <c r="I20" s="38"/>
      <c r="J20" s="38"/>
      <c r="AM20" s="11">
        <v>3</v>
      </c>
      <c r="AN20" s="11">
        <v>9</v>
      </c>
    </row>
    <row r="21" spans="1:40" ht="22" customHeight="1" x14ac:dyDescent="0.3">
      <c r="A21" s="11">
        <v>6</v>
      </c>
      <c r="AM21" s="11">
        <v>4</v>
      </c>
      <c r="AN21" s="11">
        <v>2</v>
      </c>
    </row>
    <row r="22" spans="1:40" ht="22" customHeight="1" x14ac:dyDescent="0.3">
      <c r="AM22" s="11">
        <v>4</v>
      </c>
      <c r="AN22" s="11">
        <v>3</v>
      </c>
    </row>
    <row r="23" spans="1:40" ht="22" customHeight="1" x14ac:dyDescent="0.3">
      <c r="A23" s="1" t="s">
        <v>28</v>
      </c>
      <c r="D23">
        <f ca="1">VLOOKUP(A24,$AL$37:$AN$85,2,FALSE)</f>
        <v>8</v>
      </c>
      <c r="E23" s="38" t="s">
        <v>36</v>
      </c>
      <c r="F23" s="38"/>
      <c r="G23">
        <f ca="1">VLOOKUP(A24,$AL$37:$AN$85,3,FALSE)</f>
        <v>9</v>
      </c>
      <c r="H23" s="38" t="s">
        <v>37</v>
      </c>
      <c r="I23" s="38"/>
      <c r="J23" s="38"/>
      <c r="AM23" s="11">
        <v>4</v>
      </c>
      <c r="AN23" s="11">
        <v>4</v>
      </c>
    </row>
    <row r="24" spans="1:40" ht="22" customHeight="1" x14ac:dyDescent="0.3">
      <c r="A24" s="11">
        <v>7</v>
      </c>
      <c r="AM24" s="11">
        <v>4</v>
      </c>
      <c r="AN24" s="11">
        <v>5</v>
      </c>
    </row>
    <row r="25" spans="1:40" ht="22" customHeight="1" x14ac:dyDescent="0.3">
      <c r="AM25" s="11">
        <v>4</v>
      </c>
      <c r="AN25" s="11">
        <v>6</v>
      </c>
    </row>
    <row r="26" spans="1:40" ht="22" customHeight="1" x14ac:dyDescent="0.3">
      <c r="A26" s="1" t="s">
        <v>29</v>
      </c>
      <c r="D26">
        <f ca="1">VLOOKUP(A27,$AL$37:$AN$85,2,FALSE)</f>
        <v>8</v>
      </c>
      <c r="E26" s="38" t="s">
        <v>36</v>
      </c>
      <c r="F26" s="38"/>
      <c r="G26">
        <f ca="1">VLOOKUP(A27,$AL$37:$AN$85,3,FALSE)</f>
        <v>6</v>
      </c>
      <c r="H26" s="38" t="s">
        <v>37</v>
      </c>
      <c r="I26" s="38"/>
      <c r="J26" s="38"/>
      <c r="AM26" s="11">
        <v>4</v>
      </c>
      <c r="AN26" s="11">
        <v>7</v>
      </c>
    </row>
    <row r="27" spans="1:40" ht="22" customHeight="1" x14ac:dyDescent="0.3">
      <c r="A27" s="11">
        <v>8</v>
      </c>
      <c r="AM27" s="11">
        <v>4</v>
      </c>
      <c r="AN27" s="11">
        <v>8</v>
      </c>
    </row>
    <row r="28" spans="1:40" ht="22" customHeight="1" x14ac:dyDescent="0.3">
      <c r="AM28" s="11">
        <v>4</v>
      </c>
      <c r="AN28" s="11">
        <v>9</v>
      </c>
    </row>
    <row r="29" spans="1:40" ht="22" customHeight="1" x14ac:dyDescent="0.3">
      <c r="A29" s="1" t="s">
        <v>30</v>
      </c>
      <c r="D29">
        <f ca="1">VLOOKUP(A30,$AL$37:$AN$85,2,FALSE)</f>
        <v>9</v>
      </c>
      <c r="E29" s="38" t="s">
        <v>36</v>
      </c>
      <c r="F29" s="38"/>
      <c r="G29">
        <f ca="1">VLOOKUP(A30,$AL$37:$AN$85,3,FALSE)</f>
        <v>6</v>
      </c>
      <c r="H29" s="38" t="s">
        <v>37</v>
      </c>
      <c r="I29" s="38"/>
      <c r="J29" s="38"/>
      <c r="AM29" s="11">
        <v>5</v>
      </c>
      <c r="AN29" s="11">
        <v>2</v>
      </c>
    </row>
    <row r="30" spans="1:40" ht="22" customHeight="1" x14ac:dyDescent="0.3">
      <c r="A30" s="11">
        <v>9</v>
      </c>
      <c r="AM30" s="11">
        <v>5</v>
      </c>
      <c r="AN30" s="11">
        <v>3</v>
      </c>
    </row>
    <row r="31" spans="1:40" ht="22" customHeight="1" x14ac:dyDescent="0.3">
      <c r="AM31" s="11">
        <v>5</v>
      </c>
      <c r="AN31" s="11">
        <v>4</v>
      </c>
    </row>
    <row r="32" spans="1:40" ht="22" customHeight="1" x14ac:dyDescent="0.3">
      <c r="A32" s="1" t="s">
        <v>4</v>
      </c>
      <c r="D32">
        <f ca="1">VLOOKUP(A33,$AL$37:$AN$85,2,FALSE)</f>
        <v>6</v>
      </c>
      <c r="E32" s="38" t="s">
        <v>36</v>
      </c>
      <c r="F32" s="38"/>
      <c r="G32">
        <f ca="1">VLOOKUP(A33,$AL$37:$AN$85,3,FALSE)</f>
        <v>1</v>
      </c>
      <c r="H32" s="38" t="s">
        <v>37</v>
      </c>
      <c r="I32" s="38"/>
      <c r="J32" s="38"/>
      <c r="AM32" s="11">
        <v>5</v>
      </c>
      <c r="AN32" s="11">
        <v>5</v>
      </c>
    </row>
    <row r="33" spans="1:40" ht="22" customHeight="1" x14ac:dyDescent="0.3">
      <c r="A33" s="12">
        <v>10</v>
      </c>
      <c r="AM33" s="11">
        <v>5</v>
      </c>
      <c r="AN33" s="11">
        <v>6</v>
      </c>
    </row>
    <row r="34" spans="1:40" ht="22" customHeight="1" x14ac:dyDescent="0.3">
      <c r="A34" s="1"/>
      <c r="AM34" s="11">
        <v>5</v>
      </c>
      <c r="AN34" s="11">
        <v>7</v>
      </c>
    </row>
    <row r="35" spans="1:40" ht="21" customHeight="1" x14ac:dyDescent="0.3">
      <c r="D35" s="3" t="str">
        <f>IF(D1="","",D1)</f>
        <v>かけ算</v>
      </c>
      <c r="AE35" s="2" t="str">
        <f>IF(AE1="","",AE1)</f>
        <v>№</v>
      </c>
      <c r="AF35" s="2"/>
      <c r="AG35" s="39" t="str">
        <f>IF(AG1="","",AG1)</f>
        <v/>
      </c>
      <c r="AH35" s="39"/>
      <c r="AM35" s="11">
        <v>5</v>
      </c>
      <c r="AN35" s="11">
        <v>8</v>
      </c>
    </row>
    <row r="36" spans="1:40" ht="21" customHeight="1" x14ac:dyDescent="0.3">
      <c r="D36" s="3"/>
      <c r="AM36" s="11">
        <v>5</v>
      </c>
      <c r="AN36" s="11">
        <v>9</v>
      </c>
    </row>
    <row r="37" spans="1:40" ht="21" customHeight="1" x14ac:dyDescent="0.3">
      <c r="E37" s="5" t="s">
        <v>2</v>
      </c>
      <c r="Q37" s="4" t="str">
        <f>IF(Q3="","",Q3)</f>
        <v>名前</v>
      </c>
      <c r="R37" s="2"/>
      <c r="S37" s="2"/>
      <c r="T37" s="2" t="str">
        <f>IF(T3="","",T3)</f>
        <v/>
      </c>
      <c r="U37" s="2"/>
      <c r="V37" s="2"/>
      <c r="W37" s="2"/>
      <c r="X37" s="2"/>
      <c r="Y37" s="2"/>
      <c r="Z37" s="2"/>
      <c r="AA37" s="2"/>
      <c r="AB37" s="2"/>
      <c r="AC37" s="2"/>
      <c r="AD37" s="2"/>
      <c r="AK37" s="11">
        <f t="shared" ref="AK37:AK69" ca="1" si="0">RAND()</f>
        <v>0.52712887419320542</v>
      </c>
      <c r="AL37" s="11">
        <f ca="1">RANK(AK37,$AK$37:$AK$85)</f>
        <v>19</v>
      </c>
      <c r="AM37" s="11">
        <v>6</v>
      </c>
      <c r="AN37" s="11">
        <v>2</v>
      </c>
    </row>
    <row r="38" spans="1:40" ht="22" customHeight="1" x14ac:dyDescent="0.3">
      <c r="A38" t="str">
        <f t="shared" ref="A38:A67" si="1">IF(A4="","",A4)</f>
        <v>◆　いくつでしょう。</v>
      </c>
      <c r="AK38" s="11">
        <f t="shared" ca="1" si="0"/>
        <v>0.53274939837069168</v>
      </c>
      <c r="AL38" s="11">
        <f t="shared" ref="AL38:AL85" ca="1" si="2">RANK(AK38,$AK$37:$AK$85)</f>
        <v>18</v>
      </c>
      <c r="AM38" s="11">
        <v>6</v>
      </c>
      <c r="AN38" s="11">
        <v>3</v>
      </c>
    </row>
    <row r="39" spans="1:40" ht="22" customHeight="1" x14ac:dyDescent="0.3">
      <c r="A39" t="str">
        <f t="shared" si="1"/>
        <v>(1)</v>
      </c>
      <c r="D39">
        <f t="shared" ref="D39:E66" ca="1" si="3">IF(D5="","",D5)</f>
        <v>1</v>
      </c>
      <c r="E39" s="38" t="str">
        <f t="shared" si="3"/>
        <v>この</v>
      </c>
      <c r="F39" s="38"/>
      <c r="G39" s="38"/>
      <c r="H39">
        <f t="shared" ref="H39:I53" ca="1" si="4">IF(H5="","",H5)</f>
        <v>5</v>
      </c>
      <c r="I39" s="38" t="str">
        <f t="shared" si="4"/>
        <v>つぶん</v>
      </c>
      <c r="J39" s="38"/>
      <c r="K39" s="38"/>
      <c r="L39" s="38"/>
      <c r="M39" t="str">
        <f t="shared" ref="M39:S48" si="5">IF(M5="","",M5)</f>
        <v/>
      </c>
      <c r="N39" t="str">
        <f t="shared" si="5"/>
        <v/>
      </c>
      <c r="O39" t="str">
        <f t="shared" si="5"/>
        <v/>
      </c>
      <c r="P39" t="str">
        <f t="shared" si="5"/>
        <v/>
      </c>
      <c r="Q39" t="str">
        <f t="shared" si="5"/>
        <v/>
      </c>
      <c r="R39" t="str">
        <f t="shared" si="5"/>
        <v/>
      </c>
      <c r="S39" t="str">
        <f t="shared" si="5"/>
        <v/>
      </c>
      <c r="T39" s="6">
        <f ca="1">D39</f>
        <v>1</v>
      </c>
      <c r="U39" s="37" t="s">
        <v>47</v>
      </c>
      <c r="V39" s="37"/>
      <c r="W39" s="6">
        <f ca="1">H39</f>
        <v>5</v>
      </c>
      <c r="X39" s="36" t="s">
        <v>48</v>
      </c>
      <c r="Y39" s="36"/>
      <c r="Z39" s="40">
        <f ca="1">T39*W39</f>
        <v>5</v>
      </c>
      <c r="AA39" s="40"/>
      <c r="AB39" t="str">
        <f t="shared" ref="AB39:AJ39" si="6">IF(AB5="","",AB5)</f>
        <v/>
      </c>
      <c r="AC39" t="str">
        <f t="shared" si="6"/>
        <v/>
      </c>
      <c r="AD39" t="str">
        <f t="shared" si="6"/>
        <v/>
      </c>
      <c r="AE39" t="str">
        <f t="shared" si="6"/>
        <v/>
      </c>
      <c r="AF39" s="40">
        <f ca="1">Z39</f>
        <v>5</v>
      </c>
      <c r="AG39" s="40"/>
      <c r="AH39" s="6" t="s">
        <v>69</v>
      </c>
      <c r="AJ39" t="str">
        <f t="shared" si="6"/>
        <v/>
      </c>
      <c r="AK39" s="11">
        <f t="shared" ca="1" si="0"/>
        <v>0.2908853503721579</v>
      </c>
      <c r="AL39" s="11">
        <f t="shared" ca="1" si="2"/>
        <v>36</v>
      </c>
      <c r="AM39" s="11">
        <v>6</v>
      </c>
      <c r="AN39" s="11">
        <v>4</v>
      </c>
    </row>
    <row r="40" spans="1:40" ht="22" customHeight="1" x14ac:dyDescent="0.3">
      <c r="A40" s="11">
        <f t="shared" si="1"/>
        <v>1</v>
      </c>
      <c r="D40" t="str">
        <f t="shared" si="3"/>
        <v/>
      </c>
      <c r="E40" t="str">
        <f t="shared" si="3"/>
        <v/>
      </c>
      <c r="H40" t="str">
        <f t="shared" si="4"/>
        <v/>
      </c>
      <c r="I40" t="str">
        <f t="shared" si="4"/>
        <v/>
      </c>
      <c r="M40" t="str">
        <f t="shared" si="5"/>
        <v/>
      </c>
      <c r="N40" t="str">
        <f t="shared" si="5"/>
        <v/>
      </c>
      <c r="O40" t="str">
        <f t="shared" si="5"/>
        <v/>
      </c>
      <c r="P40" t="str">
        <f t="shared" si="5"/>
        <v/>
      </c>
      <c r="Q40" t="str">
        <f t="shared" si="5"/>
        <v/>
      </c>
      <c r="R40" t="str">
        <f t="shared" si="5"/>
        <v/>
      </c>
      <c r="S40" t="str">
        <f t="shared" si="5"/>
        <v/>
      </c>
      <c r="T40" t="str">
        <f t="shared" ref="T40:AA41" si="7">IF(T6="","",T6)</f>
        <v/>
      </c>
      <c r="U40" t="str">
        <f t="shared" si="7"/>
        <v/>
      </c>
      <c r="V40" t="str">
        <f t="shared" si="7"/>
        <v/>
      </c>
      <c r="W40" t="str">
        <f t="shared" si="7"/>
        <v/>
      </c>
      <c r="X40" t="str">
        <f t="shared" si="7"/>
        <v/>
      </c>
      <c r="Y40" t="str">
        <f t="shared" si="7"/>
        <v/>
      </c>
      <c r="Z40" t="str">
        <f t="shared" si="7"/>
        <v/>
      </c>
      <c r="AA40" t="str">
        <f t="shared" si="7"/>
        <v/>
      </c>
      <c r="AB40" t="str">
        <f t="shared" ref="AB40:AJ40" si="8">IF(AB6="","",AB6)</f>
        <v/>
      </c>
      <c r="AC40" t="str">
        <f t="shared" si="8"/>
        <v/>
      </c>
      <c r="AD40" t="str">
        <f t="shared" si="8"/>
        <v/>
      </c>
      <c r="AE40" t="str">
        <f t="shared" si="8"/>
        <v/>
      </c>
      <c r="AF40" t="str">
        <f t="shared" si="8"/>
        <v/>
      </c>
      <c r="AG40" t="str">
        <f t="shared" si="8"/>
        <v/>
      </c>
      <c r="AH40" t="str">
        <f t="shared" si="8"/>
        <v/>
      </c>
      <c r="AI40" t="str">
        <f t="shared" si="8"/>
        <v/>
      </c>
      <c r="AJ40" t="str">
        <f t="shared" si="8"/>
        <v/>
      </c>
      <c r="AK40" s="11">
        <f t="shared" ca="1" si="0"/>
        <v>0.45496888857935891</v>
      </c>
      <c r="AL40" s="11">
        <f t="shared" ca="1" si="2"/>
        <v>27</v>
      </c>
      <c r="AM40" s="11">
        <v>6</v>
      </c>
      <c r="AN40" s="11">
        <v>5</v>
      </c>
    </row>
    <row r="41" spans="1:40" ht="22" customHeight="1" x14ac:dyDescent="0.3">
      <c r="A41" t="str">
        <f t="shared" si="1"/>
        <v/>
      </c>
      <c r="D41" t="str">
        <f t="shared" si="3"/>
        <v/>
      </c>
      <c r="E41" t="str">
        <f t="shared" si="3"/>
        <v/>
      </c>
      <c r="H41" t="str">
        <f t="shared" si="4"/>
        <v/>
      </c>
      <c r="I41" t="str">
        <f t="shared" si="4"/>
        <v/>
      </c>
      <c r="M41" t="str">
        <f t="shared" si="5"/>
        <v/>
      </c>
      <c r="N41" t="str">
        <f t="shared" si="5"/>
        <v/>
      </c>
      <c r="O41" t="str">
        <f t="shared" si="5"/>
        <v/>
      </c>
      <c r="P41" t="str">
        <f t="shared" si="5"/>
        <v/>
      </c>
      <c r="Q41" t="str">
        <f t="shared" si="5"/>
        <v/>
      </c>
      <c r="R41" t="str">
        <f t="shared" si="5"/>
        <v/>
      </c>
      <c r="S41" t="str">
        <f t="shared" si="5"/>
        <v/>
      </c>
      <c r="T41" t="str">
        <f t="shared" si="7"/>
        <v/>
      </c>
      <c r="U41" t="str">
        <f t="shared" si="7"/>
        <v/>
      </c>
      <c r="V41" t="str">
        <f t="shared" si="7"/>
        <v/>
      </c>
      <c r="W41" t="str">
        <f t="shared" si="7"/>
        <v/>
      </c>
      <c r="X41" t="str">
        <f t="shared" si="7"/>
        <v/>
      </c>
      <c r="Y41" t="str">
        <f t="shared" si="7"/>
        <v/>
      </c>
      <c r="Z41" t="str">
        <f t="shared" si="7"/>
        <v/>
      </c>
      <c r="AA41" t="str">
        <f t="shared" si="7"/>
        <v/>
      </c>
      <c r="AB41" t="str">
        <f t="shared" ref="AB41:AJ41" si="9">IF(AB7="","",AB7)</f>
        <v/>
      </c>
      <c r="AC41" t="str">
        <f t="shared" si="9"/>
        <v/>
      </c>
      <c r="AD41" t="str">
        <f t="shared" si="9"/>
        <v/>
      </c>
      <c r="AE41" t="str">
        <f t="shared" si="9"/>
        <v/>
      </c>
      <c r="AF41" t="str">
        <f t="shared" si="9"/>
        <v/>
      </c>
      <c r="AG41" t="str">
        <f t="shared" si="9"/>
        <v/>
      </c>
      <c r="AH41" t="str">
        <f t="shared" si="9"/>
        <v/>
      </c>
      <c r="AI41" t="str">
        <f t="shared" si="9"/>
        <v/>
      </c>
      <c r="AJ41" t="str">
        <f t="shared" si="9"/>
        <v/>
      </c>
      <c r="AK41" s="11">
        <f t="shared" ca="1" si="0"/>
        <v>0.42241753148923011</v>
      </c>
      <c r="AL41" s="11">
        <f t="shared" ca="1" si="2"/>
        <v>29</v>
      </c>
      <c r="AM41" s="11">
        <v>6</v>
      </c>
      <c r="AN41" s="11">
        <v>6</v>
      </c>
    </row>
    <row r="42" spans="1:40" ht="22" customHeight="1" x14ac:dyDescent="0.3">
      <c r="A42" t="str">
        <f t="shared" si="1"/>
        <v>(2)</v>
      </c>
      <c r="D42">
        <f t="shared" ca="1" si="3"/>
        <v>1</v>
      </c>
      <c r="E42" s="38" t="str">
        <f t="shared" si="3"/>
        <v>この</v>
      </c>
      <c r="F42" s="38"/>
      <c r="G42" s="38"/>
      <c r="H42">
        <f t="shared" ca="1" si="4"/>
        <v>2</v>
      </c>
      <c r="I42" s="38" t="str">
        <f t="shared" si="4"/>
        <v>つぶん</v>
      </c>
      <c r="J42" s="38"/>
      <c r="K42" s="38"/>
      <c r="L42" s="38"/>
      <c r="M42" t="str">
        <f t="shared" si="5"/>
        <v/>
      </c>
      <c r="N42" t="str">
        <f t="shared" si="5"/>
        <v/>
      </c>
      <c r="O42" t="str">
        <f t="shared" si="5"/>
        <v/>
      </c>
      <c r="P42" t="str">
        <f t="shared" si="5"/>
        <v/>
      </c>
      <c r="Q42" t="str">
        <f t="shared" si="5"/>
        <v/>
      </c>
      <c r="R42" t="str">
        <f t="shared" si="5"/>
        <v/>
      </c>
      <c r="S42" t="str">
        <f t="shared" si="5"/>
        <v/>
      </c>
      <c r="T42" s="6">
        <f ca="1">D42</f>
        <v>1</v>
      </c>
      <c r="U42" s="37" t="s">
        <v>47</v>
      </c>
      <c r="V42" s="37"/>
      <c r="W42" s="6">
        <f ca="1">H42</f>
        <v>2</v>
      </c>
      <c r="X42" s="36" t="s">
        <v>48</v>
      </c>
      <c r="Y42" s="36"/>
      <c r="Z42" s="40">
        <f ca="1">T42*W42</f>
        <v>2</v>
      </c>
      <c r="AA42" s="40"/>
      <c r="AB42" t="str">
        <f t="shared" ref="AB42:AJ42" si="10">IF(AB8="","",AB8)</f>
        <v/>
      </c>
      <c r="AC42" t="str">
        <f t="shared" si="10"/>
        <v/>
      </c>
      <c r="AD42" t="str">
        <f t="shared" si="10"/>
        <v/>
      </c>
      <c r="AE42" t="str">
        <f t="shared" si="10"/>
        <v/>
      </c>
      <c r="AF42" s="40">
        <f ca="1">Z42</f>
        <v>2</v>
      </c>
      <c r="AG42" s="40"/>
      <c r="AH42" s="6" t="s">
        <v>69</v>
      </c>
      <c r="AJ42" t="str">
        <f t="shared" si="10"/>
        <v/>
      </c>
      <c r="AK42" s="11">
        <f t="shared" ca="1" si="0"/>
        <v>3.084971349164356E-2</v>
      </c>
      <c r="AL42" s="11">
        <f t="shared" ca="1" si="2"/>
        <v>48</v>
      </c>
      <c r="AM42" s="11">
        <v>6</v>
      </c>
      <c r="AN42" s="11">
        <v>7</v>
      </c>
    </row>
    <row r="43" spans="1:40" ht="22" customHeight="1" x14ac:dyDescent="0.3">
      <c r="A43" s="11">
        <f t="shared" si="1"/>
        <v>2</v>
      </c>
      <c r="D43" t="str">
        <f t="shared" si="3"/>
        <v/>
      </c>
      <c r="E43" t="str">
        <f t="shared" si="3"/>
        <v/>
      </c>
      <c r="H43" t="str">
        <f t="shared" si="4"/>
        <v/>
      </c>
      <c r="I43" t="str">
        <f t="shared" si="4"/>
        <v/>
      </c>
      <c r="M43" t="str">
        <f t="shared" si="5"/>
        <v/>
      </c>
      <c r="N43" t="str">
        <f t="shared" si="5"/>
        <v/>
      </c>
      <c r="O43" t="str">
        <f t="shared" si="5"/>
        <v/>
      </c>
      <c r="P43" t="str">
        <f t="shared" si="5"/>
        <v/>
      </c>
      <c r="Q43" t="str">
        <f t="shared" si="5"/>
        <v/>
      </c>
      <c r="R43" t="str">
        <f t="shared" si="5"/>
        <v/>
      </c>
      <c r="S43" t="str">
        <f t="shared" si="5"/>
        <v/>
      </c>
      <c r="T43" t="str">
        <f t="shared" ref="T43:AA44" si="11">IF(T9="","",T9)</f>
        <v/>
      </c>
      <c r="U43" t="str">
        <f t="shared" si="11"/>
        <v/>
      </c>
      <c r="V43" t="str">
        <f t="shared" si="11"/>
        <v/>
      </c>
      <c r="W43" t="str">
        <f t="shared" si="11"/>
        <v/>
      </c>
      <c r="X43" t="str">
        <f t="shared" si="11"/>
        <v/>
      </c>
      <c r="Y43" t="str">
        <f t="shared" si="11"/>
        <v/>
      </c>
      <c r="Z43" t="str">
        <f t="shared" si="11"/>
        <v/>
      </c>
      <c r="AA43" t="str">
        <f t="shared" si="11"/>
        <v/>
      </c>
      <c r="AB43" t="str">
        <f t="shared" ref="AB43:AJ43" si="12">IF(AB9="","",AB9)</f>
        <v/>
      </c>
      <c r="AC43" t="str">
        <f t="shared" si="12"/>
        <v/>
      </c>
      <c r="AD43" t="str">
        <f t="shared" si="12"/>
        <v/>
      </c>
      <c r="AE43" t="str">
        <f t="shared" si="12"/>
        <v/>
      </c>
      <c r="AF43" t="str">
        <f t="shared" si="12"/>
        <v/>
      </c>
      <c r="AG43" t="str">
        <f t="shared" si="12"/>
        <v/>
      </c>
      <c r="AH43" t="str">
        <f t="shared" si="12"/>
        <v/>
      </c>
      <c r="AI43" t="str">
        <f t="shared" si="12"/>
        <v/>
      </c>
      <c r="AJ43" t="str">
        <f t="shared" si="12"/>
        <v/>
      </c>
      <c r="AK43" s="11">
        <f t="shared" ca="1" si="0"/>
        <v>0.38774372715086147</v>
      </c>
      <c r="AL43" s="11">
        <f t="shared" ca="1" si="2"/>
        <v>32</v>
      </c>
      <c r="AM43" s="11">
        <v>6</v>
      </c>
      <c r="AN43" s="11">
        <v>8</v>
      </c>
    </row>
    <row r="44" spans="1:40" ht="22" customHeight="1" x14ac:dyDescent="0.3">
      <c r="A44" t="str">
        <f t="shared" si="1"/>
        <v/>
      </c>
      <c r="D44" t="str">
        <f t="shared" si="3"/>
        <v/>
      </c>
      <c r="E44" t="str">
        <f t="shared" si="3"/>
        <v/>
      </c>
      <c r="H44" t="str">
        <f t="shared" si="4"/>
        <v/>
      </c>
      <c r="I44" t="str">
        <f t="shared" si="4"/>
        <v/>
      </c>
      <c r="M44" t="str">
        <f t="shared" si="5"/>
        <v/>
      </c>
      <c r="N44" t="str">
        <f t="shared" si="5"/>
        <v/>
      </c>
      <c r="O44" t="str">
        <f t="shared" si="5"/>
        <v/>
      </c>
      <c r="P44" t="str">
        <f t="shared" si="5"/>
        <v/>
      </c>
      <c r="Q44" t="str">
        <f t="shared" si="5"/>
        <v/>
      </c>
      <c r="R44" t="str">
        <f t="shared" si="5"/>
        <v/>
      </c>
      <c r="S44" t="str">
        <f t="shared" si="5"/>
        <v/>
      </c>
      <c r="T44" t="str">
        <f t="shared" si="11"/>
        <v/>
      </c>
      <c r="U44" t="str">
        <f t="shared" si="11"/>
        <v/>
      </c>
      <c r="V44" t="str">
        <f t="shared" si="11"/>
        <v/>
      </c>
      <c r="W44" t="str">
        <f t="shared" si="11"/>
        <v/>
      </c>
      <c r="X44" t="str">
        <f t="shared" si="11"/>
        <v/>
      </c>
      <c r="Y44" t="str">
        <f t="shared" si="11"/>
        <v/>
      </c>
      <c r="Z44" t="str">
        <f t="shared" si="11"/>
        <v/>
      </c>
      <c r="AA44" t="str">
        <f t="shared" si="11"/>
        <v/>
      </c>
      <c r="AB44" t="str">
        <f t="shared" ref="AB44:AJ44" si="13">IF(AB10="","",AB10)</f>
        <v/>
      </c>
      <c r="AC44" t="str">
        <f t="shared" si="13"/>
        <v/>
      </c>
      <c r="AD44" t="str">
        <f t="shared" si="13"/>
        <v/>
      </c>
      <c r="AE44" t="str">
        <f t="shared" si="13"/>
        <v/>
      </c>
      <c r="AF44" t="str">
        <f t="shared" si="13"/>
        <v/>
      </c>
      <c r="AG44" t="str">
        <f t="shared" si="13"/>
        <v/>
      </c>
      <c r="AH44" t="str">
        <f t="shared" si="13"/>
        <v/>
      </c>
      <c r="AI44" t="str">
        <f t="shared" si="13"/>
        <v/>
      </c>
      <c r="AJ44" t="str">
        <f t="shared" si="13"/>
        <v/>
      </c>
      <c r="AK44" s="11">
        <f t="shared" ca="1" si="0"/>
        <v>0.47187701779548774</v>
      </c>
      <c r="AL44" s="11">
        <f t="shared" ca="1" si="2"/>
        <v>23</v>
      </c>
      <c r="AM44" s="11">
        <v>6</v>
      </c>
      <c r="AN44" s="11">
        <v>9</v>
      </c>
    </row>
    <row r="45" spans="1:40" ht="22" customHeight="1" x14ac:dyDescent="0.3">
      <c r="A45" t="str">
        <f t="shared" si="1"/>
        <v>(3)</v>
      </c>
      <c r="D45">
        <f t="shared" ca="1" si="3"/>
        <v>9</v>
      </c>
      <c r="E45" s="38" t="str">
        <f t="shared" si="3"/>
        <v>この</v>
      </c>
      <c r="F45" s="38"/>
      <c r="G45" s="38"/>
      <c r="H45">
        <f t="shared" ca="1" si="4"/>
        <v>8</v>
      </c>
      <c r="I45" s="38" t="str">
        <f t="shared" si="4"/>
        <v>つぶん</v>
      </c>
      <c r="J45" s="38"/>
      <c r="K45" s="38"/>
      <c r="L45" s="38"/>
      <c r="M45" t="str">
        <f t="shared" si="5"/>
        <v/>
      </c>
      <c r="N45" t="str">
        <f t="shared" si="5"/>
        <v/>
      </c>
      <c r="O45" t="str">
        <f t="shared" si="5"/>
        <v/>
      </c>
      <c r="P45" t="str">
        <f t="shared" si="5"/>
        <v/>
      </c>
      <c r="Q45" t="str">
        <f t="shared" si="5"/>
        <v/>
      </c>
      <c r="R45" t="str">
        <f t="shared" si="5"/>
        <v/>
      </c>
      <c r="S45" t="str">
        <f t="shared" si="5"/>
        <v/>
      </c>
      <c r="T45" s="6">
        <f ca="1">D45</f>
        <v>9</v>
      </c>
      <c r="U45" s="37" t="s">
        <v>47</v>
      </c>
      <c r="V45" s="37"/>
      <c r="W45" s="6">
        <f ca="1">H45</f>
        <v>8</v>
      </c>
      <c r="X45" s="36" t="s">
        <v>48</v>
      </c>
      <c r="Y45" s="36"/>
      <c r="Z45" s="40">
        <f ca="1">T45*W45</f>
        <v>72</v>
      </c>
      <c r="AA45" s="40"/>
      <c r="AB45" t="str">
        <f t="shared" ref="AB45:AJ45" si="14">IF(AB11="","",AB11)</f>
        <v/>
      </c>
      <c r="AC45" t="str">
        <f t="shared" si="14"/>
        <v/>
      </c>
      <c r="AD45" t="str">
        <f t="shared" si="14"/>
        <v/>
      </c>
      <c r="AE45" t="str">
        <f t="shared" si="14"/>
        <v/>
      </c>
      <c r="AF45" s="40">
        <f ca="1">Z45</f>
        <v>72</v>
      </c>
      <c r="AG45" s="40"/>
      <c r="AH45" s="6" t="s">
        <v>69</v>
      </c>
      <c r="AJ45" t="str">
        <f t="shared" si="14"/>
        <v/>
      </c>
      <c r="AK45" s="11">
        <f t="shared" ca="1" si="0"/>
        <v>4.1516164078672202E-2</v>
      </c>
      <c r="AL45" s="11">
        <f t="shared" ca="1" si="2"/>
        <v>45</v>
      </c>
      <c r="AM45" s="11">
        <v>7</v>
      </c>
      <c r="AN45" s="11">
        <v>2</v>
      </c>
    </row>
    <row r="46" spans="1:40" ht="22" customHeight="1" x14ac:dyDescent="0.3">
      <c r="A46" s="11">
        <f t="shared" si="1"/>
        <v>3</v>
      </c>
      <c r="D46" t="str">
        <f t="shared" si="3"/>
        <v/>
      </c>
      <c r="E46" t="str">
        <f t="shared" si="3"/>
        <v/>
      </c>
      <c r="H46" t="str">
        <f t="shared" si="4"/>
        <v/>
      </c>
      <c r="I46" t="str">
        <f t="shared" si="4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ref="T46:AA47" si="15">IF(T12="","",T12)</f>
        <v/>
      </c>
      <c r="U46" t="str">
        <f t="shared" si="15"/>
        <v/>
      </c>
      <c r="V46" t="str">
        <f t="shared" si="15"/>
        <v/>
      </c>
      <c r="W46" t="str">
        <f t="shared" si="15"/>
        <v/>
      </c>
      <c r="X46" t="str">
        <f t="shared" si="15"/>
        <v/>
      </c>
      <c r="Y46" t="str">
        <f t="shared" si="15"/>
        <v/>
      </c>
      <c r="Z46" t="str">
        <f t="shared" si="15"/>
        <v/>
      </c>
      <c r="AA46" t="str">
        <f t="shared" si="15"/>
        <v/>
      </c>
      <c r="AB46" t="str">
        <f t="shared" ref="AB46:AJ46" si="16">IF(AB12="","",AB12)</f>
        <v/>
      </c>
      <c r="AC46" t="str">
        <f t="shared" si="16"/>
        <v/>
      </c>
      <c r="AD46" t="str">
        <f t="shared" si="16"/>
        <v/>
      </c>
      <c r="AE46" t="str">
        <f t="shared" si="16"/>
        <v/>
      </c>
      <c r="AF46" t="str">
        <f t="shared" si="16"/>
        <v/>
      </c>
      <c r="AG46" t="str">
        <f t="shared" si="16"/>
        <v/>
      </c>
      <c r="AH46" t="str">
        <f t="shared" si="16"/>
        <v/>
      </c>
      <c r="AI46" t="str">
        <f t="shared" si="16"/>
        <v/>
      </c>
      <c r="AJ46" t="str">
        <f t="shared" si="16"/>
        <v/>
      </c>
      <c r="AK46" s="11">
        <f t="shared" ca="1" si="0"/>
        <v>0.49683874453495824</v>
      </c>
      <c r="AL46" s="11">
        <f t="shared" ca="1" si="2"/>
        <v>21</v>
      </c>
      <c r="AM46" s="11">
        <v>7</v>
      </c>
      <c r="AN46" s="11">
        <v>3</v>
      </c>
    </row>
    <row r="47" spans="1:40" ht="22" customHeight="1" x14ac:dyDescent="0.3">
      <c r="A47" t="str">
        <f t="shared" si="1"/>
        <v/>
      </c>
      <c r="D47" t="str">
        <f t="shared" si="3"/>
        <v/>
      </c>
      <c r="E47" t="str">
        <f t="shared" si="3"/>
        <v/>
      </c>
      <c r="H47" t="str">
        <f t="shared" si="4"/>
        <v/>
      </c>
      <c r="I47" t="str">
        <f t="shared" si="4"/>
        <v/>
      </c>
      <c r="M47" t="str">
        <f t="shared" si="5"/>
        <v/>
      </c>
      <c r="N47" t="str">
        <f t="shared" si="5"/>
        <v/>
      </c>
      <c r="O47" t="str">
        <f t="shared" si="5"/>
        <v/>
      </c>
      <c r="P47" t="str">
        <f t="shared" si="5"/>
        <v/>
      </c>
      <c r="Q47" t="str">
        <f t="shared" si="5"/>
        <v/>
      </c>
      <c r="R47" t="str">
        <f t="shared" si="5"/>
        <v/>
      </c>
      <c r="S47" t="str">
        <f t="shared" si="5"/>
        <v/>
      </c>
      <c r="T47" t="str">
        <f t="shared" si="15"/>
        <v/>
      </c>
      <c r="U47" t="str">
        <f t="shared" si="15"/>
        <v/>
      </c>
      <c r="V47" t="str">
        <f t="shared" si="15"/>
        <v/>
      </c>
      <c r="W47" t="str">
        <f t="shared" si="15"/>
        <v/>
      </c>
      <c r="X47" t="str">
        <f t="shared" si="15"/>
        <v/>
      </c>
      <c r="Y47" t="str">
        <f t="shared" si="15"/>
        <v/>
      </c>
      <c r="Z47" t="str">
        <f t="shared" si="15"/>
        <v/>
      </c>
      <c r="AA47" t="str">
        <f t="shared" si="15"/>
        <v/>
      </c>
      <c r="AB47" t="str">
        <f t="shared" ref="AB47:AJ47" si="17">IF(AB13="","",AB13)</f>
        <v/>
      </c>
      <c r="AC47" t="str">
        <f t="shared" si="17"/>
        <v/>
      </c>
      <c r="AD47" t="str">
        <f t="shared" si="17"/>
        <v/>
      </c>
      <c r="AE47" t="str">
        <f t="shared" si="17"/>
        <v/>
      </c>
      <c r="AF47" t="str">
        <f t="shared" si="17"/>
        <v/>
      </c>
      <c r="AG47" t="str">
        <f t="shared" si="17"/>
        <v/>
      </c>
      <c r="AH47" t="str">
        <f t="shared" si="17"/>
        <v/>
      </c>
      <c r="AI47" t="str">
        <f t="shared" si="17"/>
        <v/>
      </c>
      <c r="AJ47" t="str">
        <f t="shared" si="17"/>
        <v/>
      </c>
      <c r="AK47" s="11">
        <f t="shared" ca="1" si="0"/>
        <v>0.85880054815262696</v>
      </c>
      <c r="AL47" s="11">
        <f t="shared" ca="1" si="2"/>
        <v>6</v>
      </c>
      <c r="AM47" s="11">
        <v>7</v>
      </c>
      <c r="AN47" s="11">
        <v>4</v>
      </c>
    </row>
    <row r="48" spans="1:40" ht="22" customHeight="1" x14ac:dyDescent="0.3">
      <c r="A48" t="str">
        <f t="shared" si="1"/>
        <v>(4)</v>
      </c>
      <c r="D48">
        <f t="shared" ca="1" si="3"/>
        <v>9</v>
      </c>
      <c r="E48" s="38" t="str">
        <f t="shared" si="3"/>
        <v>この</v>
      </c>
      <c r="F48" s="38"/>
      <c r="G48" s="38"/>
      <c r="H48">
        <f t="shared" ca="1" si="4"/>
        <v>4</v>
      </c>
      <c r="I48" s="38" t="str">
        <f t="shared" si="4"/>
        <v>つぶん</v>
      </c>
      <c r="J48" s="38"/>
      <c r="K48" s="38"/>
      <c r="L48" s="38"/>
      <c r="M48" t="str">
        <f t="shared" si="5"/>
        <v/>
      </c>
      <c r="N48" t="str">
        <f t="shared" si="5"/>
        <v/>
      </c>
      <c r="O48" t="str">
        <f t="shared" si="5"/>
        <v/>
      </c>
      <c r="P48" t="str">
        <f t="shared" si="5"/>
        <v/>
      </c>
      <c r="Q48" t="str">
        <f t="shared" si="5"/>
        <v/>
      </c>
      <c r="R48" t="str">
        <f t="shared" si="5"/>
        <v/>
      </c>
      <c r="S48" t="str">
        <f t="shared" si="5"/>
        <v/>
      </c>
      <c r="T48" s="6">
        <f ca="1">D48</f>
        <v>9</v>
      </c>
      <c r="U48" s="37" t="s">
        <v>47</v>
      </c>
      <c r="V48" s="37"/>
      <c r="W48" s="6">
        <f ca="1">H48</f>
        <v>4</v>
      </c>
      <c r="X48" s="36" t="s">
        <v>48</v>
      </c>
      <c r="Y48" s="36"/>
      <c r="Z48" s="40">
        <f ca="1">T48*W48</f>
        <v>36</v>
      </c>
      <c r="AA48" s="40"/>
      <c r="AB48" t="str">
        <f t="shared" ref="AB48:AJ48" si="18">IF(AB14="","",AB14)</f>
        <v/>
      </c>
      <c r="AC48" t="str">
        <f t="shared" si="18"/>
        <v/>
      </c>
      <c r="AD48" t="str">
        <f t="shared" si="18"/>
        <v/>
      </c>
      <c r="AE48" t="str">
        <f t="shared" si="18"/>
        <v/>
      </c>
      <c r="AF48" s="40">
        <f ca="1">Z48</f>
        <v>36</v>
      </c>
      <c r="AG48" s="40"/>
      <c r="AH48" s="6" t="s">
        <v>69</v>
      </c>
      <c r="AJ48" t="str">
        <f t="shared" si="18"/>
        <v/>
      </c>
      <c r="AK48" s="11">
        <f t="shared" ca="1" si="0"/>
        <v>0.27026107425619139</v>
      </c>
      <c r="AL48" s="11">
        <f t="shared" ca="1" si="2"/>
        <v>38</v>
      </c>
      <c r="AM48" s="11">
        <v>7</v>
      </c>
      <c r="AN48" s="11">
        <v>5</v>
      </c>
    </row>
    <row r="49" spans="1:40" ht="22" customHeight="1" x14ac:dyDescent="0.3">
      <c r="A49" s="11">
        <f t="shared" si="1"/>
        <v>4</v>
      </c>
      <c r="D49" t="str">
        <f t="shared" si="3"/>
        <v/>
      </c>
      <c r="E49" t="str">
        <f t="shared" si="3"/>
        <v/>
      </c>
      <c r="H49" t="str">
        <f t="shared" si="4"/>
        <v/>
      </c>
      <c r="I49" t="str">
        <f t="shared" si="4"/>
        <v/>
      </c>
      <c r="M49" t="str">
        <f t="shared" ref="M49:S58" si="19">IF(M15="","",M15)</f>
        <v/>
      </c>
      <c r="N49" t="str">
        <f t="shared" si="19"/>
        <v/>
      </c>
      <c r="O49" t="str">
        <f t="shared" si="19"/>
        <v/>
      </c>
      <c r="P49" t="str">
        <f t="shared" si="19"/>
        <v/>
      </c>
      <c r="Q49" t="str">
        <f t="shared" si="19"/>
        <v/>
      </c>
      <c r="R49" t="str">
        <f t="shared" si="19"/>
        <v/>
      </c>
      <c r="S49" t="str">
        <f t="shared" si="19"/>
        <v/>
      </c>
      <c r="T49" t="str">
        <f t="shared" ref="T49:AA50" si="20">IF(T15="","",T15)</f>
        <v/>
      </c>
      <c r="U49" t="str">
        <f t="shared" si="20"/>
        <v/>
      </c>
      <c r="V49" t="str">
        <f t="shared" si="20"/>
        <v/>
      </c>
      <c r="W49" t="str">
        <f t="shared" si="20"/>
        <v/>
      </c>
      <c r="X49" t="str">
        <f t="shared" si="20"/>
        <v/>
      </c>
      <c r="Y49" t="str">
        <f t="shared" si="20"/>
        <v/>
      </c>
      <c r="Z49" t="str">
        <f t="shared" si="20"/>
        <v/>
      </c>
      <c r="AA49" t="str">
        <f t="shared" si="20"/>
        <v/>
      </c>
      <c r="AB49" t="str">
        <f t="shared" ref="AB49:AJ49" si="21">IF(AB15="","",AB15)</f>
        <v/>
      </c>
      <c r="AC49" t="str">
        <f t="shared" si="21"/>
        <v/>
      </c>
      <c r="AD49" t="str">
        <f t="shared" si="21"/>
        <v/>
      </c>
      <c r="AE49" t="str">
        <f t="shared" si="21"/>
        <v/>
      </c>
      <c r="AF49" t="str">
        <f t="shared" si="21"/>
        <v/>
      </c>
      <c r="AG49" t="str">
        <f t="shared" si="21"/>
        <v/>
      </c>
      <c r="AH49" t="str">
        <f t="shared" si="21"/>
        <v/>
      </c>
      <c r="AI49" t="str">
        <f t="shared" si="21"/>
        <v/>
      </c>
      <c r="AJ49" t="str">
        <f t="shared" si="21"/>
        <v/>
      </c>
      <c r="AK49" s="11">
        <f t="shared" ca="1" si="0"/>
        <v>0.26552211046550023</v>
      </c>
      <c r="AL49" s="11">
        <f t="shared" ca="1" si="2"/>
        <v>40</v>
      </c>
      <c r="AM49" s="11">
        <v>7</v>
      </c>
      <c r="AN49" s="11">
        <v>6</v>
      </c>
    </row>
    <row r="50" spans="1:40" ht="22" customHeight="1" x14ac:dyDescent="0.3">
      <c r="A50" t="str">
        <f t="shared" si="1"/>
        <v/>
      </c>
      <c r="D50" t="str">
        <f t="shared" si="3"/>
        <v/>
      </c>
      <c r="E50" t="str">
        <f t="shared" si="3"/>
        <v/>
      </c>
      <c r="H50" t="str">
        <f t="shared" si="4"/>
        <v/>
      </c>
      <c r="I50" t="str">
        <f t="shared" si="4"/>
        <v/>
      </c>
      <c r="M50" t="str">
        <f t="shared" si="19"/>
        <v/>
      </c>
      <c r="N50" t="str">
        <f t="shared" si="19"/>
        <v/>
      </c>
      <c r="O50" t="str">
        <f t="shared" si="19"/>
        <v/>
      </c>
      <c r="P50" t="str">
        <f t="shared" si="19"/>
        <v/>
      </c>
      <c r="Q50" t="str">
        <f t="shared" si="19"/>
        <v/>
      </c>
      <c r="R50" t="str">
        <f t="shared" si="19"/>
        <v/>
      </c>
      <c r="S50" t="str">
        <f t="shared" si="19"/>
        <v/>
      </c>
      <c r="T50" t="str">
        <f t="shared" si="20"/>
        <v/>
      </c>
      <c r="U50" t="str">
        <f t="shared" si="20"/>
        <v/>
      </c>
      <c r="V50" t="str">
        <f t="shared" si="20"/>
        <v/>
      </c>
      <c r="W50" t="str">
        <f t="shared" si="20"/>
        <v/>
      </c>
      <c r="X50" t="str">
        <f t="shared" si="20"/>
        <v/>
      </c>
      <c r="Y50" t="str">
        <f t="shared" si="20"/>
        <v/>
      </c>
      <c r="Z50" t="str">
        <f t="shared" si="20"/>
        <v/>
      </c>
      <c r="AA50" t="str">
        <f t="shared" si="20"/>
        <v/>
      </c>
      <c r="AB50" t="str">
        <f t="shared" ref="AB50:AJ50" si="22">IF(AB16="","",AB16)</f>
        <v/>
      </c>
      <c r="AC50" t="str">
        <f t="shared" si="22"/>
        <v/>
      </c>
      <c r="AD50" t="str">
        <f t="shared" si="22"/>
        <v/>
      </c>
      <c r="AE50" t="str">
        <f t="shared" si="22"/>
        <v/>
      </c>
      <c r="AF50" t="str">
        <f t="shared" si="22"/>
        <v/>
      </c>
      <c r="AG50" t="str">
        <f t="shared" si="22"/>
        <v/>
      </c>
      <c r="AH50" t="str">
        <f t="shared" si="22"/>
        <v/>
      </c>
      <c r="AI50" t="str">
        <f t="shared" si="22"/>
        <v/>
      </c>
      <c r="AJ50" t="str">
        <f t="shared" si="22"/>
        <v/>
      </c>
      <c r="AK50" s="11">
        <f t="shared" ca="1" si="0"/>
        <v>0.34438927566108291</v>
      </c>
      <c r="AL50" s="11">
        <f t="shared" ca="1" si="2"/>
        <v>33</v>
      </c>
      <c r="AM50" s="11">
        <v>7</v>
      </c>
      <c r="AN50" s="11">
        <v>7</v>
      </c>
    </row>
    <row r="51" spans="1:40" ht="22" customHeight="1" x14ac:dyDescent="0.3">
      <c r="A51" t="str">
        <f t="shared" si="1"/>
        <v>(5)</v>
      </c>
      <c r="D51">
        <f t="shared" ca="1" si="3"/>
        <v>9</v>
      </c>
      <c r="E51" s="38" t="str">
        <f t="shared" si="3"/>
        <v>この</v>
      </c>
      <c r="F51" s="38"/>
      <c r="G51" s="38"/>
      <c r="H51">
        <f t="shared" ca="1" si="4"/>
        <v>1</v>
      </c>
      <c r="I51" s="38" t="str">
        <f t="shared" si="4"/>
        <v>つぶん</v>
      </c>
      <c r="J51" s="38"/>
      <c r="K51" s="38"/>
      <c r="L51" s="38"/>
      <c r="M51" t="str">
        <f t="shared" si="19"/>
        <v/>
      </c>
      <c r="N51" t="str">
        <f t="shared" si="19"/>
        <v/>
      </c>
      <c r="O51" t="str">
        <f t="shared" si="19"/>
        <v/>
      </c>
      <c r="P51" t="str">
        <f t="shared" si="19"/>
        <v/>
      </c>
      <c r="Q51" t="str">
        <f t="shared" si="19"/>
        <v/>
      </c>
      <c r="R51" t="str">
        <f t="shared" si="19"/>
        <v/>
      </c>
      <c r="S51" t="str">
        <f t="shared" si="19"/>
        <v/>
      </c>
      <c r="T51" s="6">
        <f ca="1">D51</f>
        <v>9</v>
      </c>
      <c r="U51" s="37" t="s">
        <v>47</v>
      </c>
      <c r="V51" s="37"/>
      <c r="W51" s="6">
        <f ca="1">H51</f>
        <v>1</v>
      </c>
      <c r="X51" s="36" t="s">
        <v>48</v>
      </c>
      <c r="Y51" s="36"/>
      <c r="Z51" s="40">
        <f ca="1">T51*W51</f>
        <v>9</v>
      </c>
      <c r="AA51" s="40"/>
      <c r="AB51" t="str">
        <f t="shared" ref="AB51:AJ51" si="23">IF(AB17="","",AB17)</f>
        <v/>
      </c>
      <c r="AC51" t="str">
        <f t="shared" si="23"/>
        <v/>
      </c>
      <c r="AD51" t="str">
        <f t="shared" si="23"/>
        <v/>
      </c>
      <c r="AE51" t="str">
        <f t="shared" si="23"/>
        <v/>
      </c>
      <c r="AF51" s="40">
        <f ca="1">Z51</f>
        <v>9</v>
      </c>
      <c r="AG51" s="40"/>
      <c r="AH51" s="6" t="s">
        <v>69</v>
      </c>
      <c r="AJ51" t="str">
        <f t="shared" si="23"/>
        <v/>
      </c>
      <c r="AK51" s="11">
        <f t="shared" ca="1" si="0"/>
        <v>0.28184629569306408</v>
      </c>
      <c r="AL51" s="11">
        <f t="shared" ca="1" si="2"/>
        <v>37</v>
      </c>
      <c r="AM51" s="11">
        <v>7</v>
      </c>
      <c r="AN51" s="11">
        <v>8</v>
      </c>
    </row>
    <row r="52" spans="1:40" ht="22" customHeight="1" x14ac:dyDescent="0.3">
      <c r="A52" s="11">
        <f t="shared" si="1"/>
        <v>5</v>
      </c>
      <c r="D52" t="str">
        <f t="shared" si="3"/>
        <v/>
      </c>
      <c r="E52" t="str">
        <f t="shared" si="3"/>
        <v/>
      </c>
      <c r="H52" t="str">
        <f t="shared" si="4"/>
        <v/>
      </c>
      <c r="I52" t="str">
        <f t="shared" si="4"/>
        <v/>
      </c>
      <c r="J52" t="str">
        <f t="shared" ref="J52:L53" si="24">IF(J18="","",J18)</f>
        <v/>
      </c>
      <c r="K52" t="str">
        <f t="shared" si="24"/>
        <v/>
      </c>
      <c r="L52" t="str">
        <f t="shared" si="24"/>
        <v/>
      </c>
      <c r="M52" t="str">
        <f t="shared" si="19"/>
        <v/>
      </c>
      <c r="N52" t="str">
        <f t="shared" si="19"/>
        <v/>
      </c>
      <c r="O52" t="str">
        <f t="shared" si="19"/>
        <v/>
      </c>
      <c r="P52" t="str">
        <f t="shared" si="19"/>
        <v/>
      </c>
      <c r="Q52" t="str">
        <f t="shared" si="19"/>
        <v/>
      </c>
      <c r="R52" t="str">
        <f t="shared" si="19"/>
        <v/>
      </c>
      <c r="S52" t="str">
        <f t="shared" si="19"/>
        <v/>
      </c>
      <c r="T52" t="str">
        <f t="shared" ref="T52:AA53" si="25">IF(T18="","",T18)</f>
        <v/>
      </c>
      <c r="U52" t="str">
        <f t="shared" si="25"/>
        <v/>
      </c>
      <c r="V52" t="str">
        <f t="shared" si="25"/>
        <v/>
      </c>
      <c r="W52" t="str">
        <f t="shared" si="25"/>
        <v/>
      </c>
      <c r="X52" t="str">
        <f t="shared" si="25"/>
        <v/>
      </c>
      <c r="Y52" t="str">
        <f t="shared" si="25"/>
        <v/>
      </c>
      <c r="Z52" t="str">
        <f t="shared" si="25"/>
        <v/>
      </c>
      <c r="AA52" t="str">
        <f t="shared" si="25"/>
        <v/>
      </c>
      <c r="AB52" t="str">
        <f t="shared" ref="AB52:AJ52" si="26">IF(AB18="","",AB18)</f>
        <v/>
      </c>
      <c r="AC52" t="str">
        <f t="shared" si="26"/>
        <v/>
      </c>
      <c r="AD52" t="str">
        <f t="shared" si="26"/>
        <v/>
      </c>
      <c r="AE52" t="str">
        <f t="shared" si="26"/>
        <v/>
      </c>
      <c r="AF52" t="str">
        <f t="shared" si="26"/>
        <v/>
      </c>
      <c r="AG52" t="str">
        <f t="shared" si="26"/>
        <v/>
      </c>
      <c r="AH52" t="str">
        <f t="shared" si="26"/>
        <v/>
      </c>
      <c r="AI52" t="str">
        <f t="shared" si="26"/>
        <v/>
      </c>
      <c r="AJ52" t="str">
        <f t="shared" si="26"/>
        <v/>
      </c>
      <c r="AK52" s="11">
        <f t="shared" ca="1" si="0"/>
        <v>0.69601381504871518</v>
      </c>
      <c r="AL52" s="11">
        <f t="shared" ca="1" si="2"/>
        <v>13</v>
      </c>
      <c r="AM52" s="11">
        <v>7</v>
      </c>
      <c r="AN52" s="11">
        <v>9</v>
      </c>
    </row>
    <row r="53" spans="1:40" ht="22" customHeight="1" x14ac:dyDescent="0.3">
      <c r="A53" t="str">
        <f t="shared" si="1"/>
        <v/>
      </c>
      <c r="D53" t="str">
        <f t="shared" si="3"/>
        <v/>
      </c>
      <c r="E53" t="str">
        <f t="shared" si="3"/>
        <v/>
      </c>
      <c r="H53" t="str">
        <f t="shared" si="4"/>
        <v/>
      </c>
      <c r="I53" t="str">
        <f t="shared" si="4"/>
        <v/>
      </c>
      <c r="J53" t="str">
        <f t="shared" si="24"/>
        <v/>
      </c>
      <c r="K53" t="str">
        <f t="shared" si="24"/>
        <v/>
      </c>
      <c r="L53" t="str">
        <f t="shared" si="24"/>
        <v/>
      </c>
      <c r="M53" t="str">
        <f t="shared" si="19"/>
        <v/>
      </c>
      <c r="N53" t="str">
        <f t="shared" si="19"/>
        <v/>
      </c>
      <c r="O53" t="str">
        <f t="shared" si="19"/>
        <v/>
      </c>
      <c r="P53" t="str">
        <f t="shared" si="19"/>
        <v/>
      </c>
      <c r="Q53" t="str">
        <f t="shared" si="19"/>
        <v/>
      </c>
      <c r="R53" t="str">
        <f t="shared" si="19"/>
        <v/>
      </c>
      <c r="S53" t="str">
        <f t="shared" si="19"/>
        <v/>
      </c>
      <c r="T53" t="str">
        <f t="shared" si="25"/>
        <v/>
      </c>
      <c r="U53" t="str">
        <f t="shared" si="25"/>
        <v/>
      </c>
      <c r="V53" t="str">
        <f t="shared" si="25"/>
        <v/>
      </c>
      <c r="W53" t="str">
        <f t="shared" si="25"/>
        <v/>
      </c>
      <c r="X53" t="str">
        <f t="shared" si="25"/>
        <v/>
      </c>
      <c r="Y53" t="str">
        <f t="shared" si="25"/>
        <v/>
      </c>
      <c r="Z53" t="str">
        <f t="shared" si="25"/>
        <v/>
      </c>
      <c r="AA53" t="str">
        <f t="shared" si="25"/>
        <v/>
      </c>
      <c r="AB53" t="str">
        <f t="shared" ref="AB53:AJ53" si="27">IF(AB19="","",AB19)</f>
        <v/>
      </c>
      <c r="AC53" t="str">
        <f t="shared" si="27"/>
        <v/>
      </c>
      <c r="AD53" t="str">
        <f t="shared" si="27"/>
        <v/>
      </c>
      <c r="AE53" t="str">
        <f t="shared" si="27"/>
        <v/>
      </c>
      <c r="AF53" t="str">
        <f t="shared" si="27"/>
        <v/>
      </c>
      <c r="AG53" t="str">
        <f t="shared" si="27"/>
        <v/>
      </c>
      <c r="AH53" t="str">
        <f t="shared" si="27"/>
        <v/>
      </c>
      <c r="AI53" t="str">
        <f t="shared" si="27"/>
        <v/>
      </c>
      <c r="AJ53" t="str">
        <f t="shared" si="27"/>
        <v/>
      </c>
      <c r="AK53" s="11">
        <f t="shared" ca="1" si="0"/>
        <v>0.26643127615242912</v>
      </c>
      <c r="AL53" s="11">
        <f t="shared" ca="1" si="2"/>
        <v>39</v>
      </c>
      <c r="AM53" s="11">
        <v>8</v>
      </c>
      <c r="AN53" s="11">
        <v>2</v>
      </c>
    </row>
    <row r="54" spans="1:40" ht="22" customHeight="1" x14ac:dyDescent="0.3">
      <c r="A54" t="str">
        <f t="shared" si="1"/>
        <v>(6)</v>
      </c>
      <c r="D54">
        <f t="shared" ca="1" si="3"/>
        <v>7</v>
      </c>
      <c r="E54" s="38" t="str">
        <f t="shared" si="3"/>
        <v>の</v>
      </c>
      <c r="F54" s="38"/>
      <c r="G54">
        <f t="shared" ref="G54:H66" ca="1" si="28">IF(G20="","",G20)</f>
        <v>4</v>
      </c>
      <c r="H54" s="38" t="str">
        <f t="shared" si="28"/>
        <v>ばい</v>
      </c>
      <c r="I54" s="38"/>
      <c r="J54" s="38"/>
      <c r="K54" t="str">
        <f t="shared" ref="K54:L66" si="29">IF(K20="","",K20)</f>
        <v/>
      </c>
      <c r="L54" t="str">
        <f t="shared" si="29"/>
        <v/>
      </c>
      <c r="M54" t="str">
        <f t="shared" si="19"/>
        <v/>
      </c>
      <c r="N54" t="str">
        <f t="shared" si="19"/>
        <v/>
      </c>
      <c r="O54" t="str">
        <f t="shared" si="19"/>
        <v/>
      </c>
      <c r="P54" t="str">
        <f t="shared" si="19"/>
        <v/>
      </c>
      <c r="Q54" t="str">
        <f t="shared" si="19"/>
        <v/>
      </c>
      <c r="R54" t="str">
        <f t="shared" si="19"/>
        <v/>
      </c>
      <c r="S54" t="str">
        <f t="shared" si="19"/>
        <v/>
      </c>
      <c r="T54" s="6">
        <f ca="1">D54</f>
        <v>7</v>
      </c>
      <c r="U54" s="37" t="s">
        <v>47</v>
      </c>
      <c r="V54" s="37"/>
      <c r="W54" s="6">
        <f ca="1">G54</f>
        <v>4</v>
      </c>
      <c r="X54" s="36" t="s">
        <v>48</v>
      </c>
      <c r="Y54" s="36"/>
      <c r="Z54" s="40">
        <f ca="1">T54*W54</f>
        <v>28</v>
      </c>
      <c r="AA54" s="40"/>
      <c r="AB54" t="str">
        <f t="shared" ref="AB54:AJ54" si="30">IF(AB20="","",AB20)</f>
        <v/>
      </c>
      <c r="AC54" t="str">
        <f t="shared" si="30"/>
        <v/>
      </c>
      <c r="AD54" t="str">
        <f t="shared" si="30"/>
        <v/>
      </c>
      <c r="AE54" t="str">
        <f t="shared" si="30"/>
        <v/>
      </c>
      <c r="AF54" s="40">
        <f ca="1">Z54</f>
        <v>28</v>
      </c>
      <c r="AG54" s="40"/>
      <c r="AH54" t="str">
        <f t="shared" si="30"/>
        <v/>
      </c>
      <c r="AI54" t="str">
        <f t="shared" si="30"/>
        <v/>
      </c>
      <c r="AJ54" t="str">
        <f t="shared" si="30"/>
        <v/>
      </c>
      <c r="AK54" s="11">
        <f t="shared" ca="1" si="0"/>
        <v>0.45520065112691432</v>
      </c>
      <c r="AL54" s="11">
        <f t="shared" ca="1" si="2"/>
        <v>26</v>
      </c>
      <c r="AM54" s="11">
        <v>8</v>
      </c>
      <c r="AN54" s="11">
        <v>3</v>
      </c>
    </row>
    <row r="55" spans="1:40" ht="22" customHeight="1" x14ac:dyDescent="0.3">
      <c r="A55" s="11">
        <f t="shared" si="1"/>
        <v>6</v>
      </c>
      <c r="D55" t="str">
        <f t="shared" si="3"/>
        <v/>
      </c>
      <c r="E55" t="str">
        <f t="shared" si="3"/>
        <v/>
      </c>
      <c r="G55" t="str">
        <f t="shared" si="28"/>
        <v/>
      </c>
      <c r="H55" t="str">
        <f t="shared" si="28"/>
        <v/>
      </c>
      <c r="K55" t="str">
        <f t="shared" si="29"/>
        <v/>
      </c>
      <c r="L55" t="str">
        <f t="shared" si="29"/>
        <v/>
      </c>
      <c r="M55" t="str">
        <f t="shared" si="19"/>
        <v/>
      </c>
      <c r="N55" t="str">
        <f t="shared" si="19"/>
        <v/>
      </c>
      <c r="O55" t="str">
        <f t="shared" si="19"/>
        <v/>
      </c>
      <c r="P55" t="str">
        <f t="shared" si="19"/>
        <v/>
      </c>
      <c r="Q55" t="str">
        <f t="shared" si="19"/>
        <v/>
      </c>
      <c r="R55" t="str">
        <f t="shared" si="19"/>
        <v/>
      </c>
      <c r="S55" t="str">
        <f t="shared" si="19"/>
        <v/>
      </c>
      <c r="T55" t="str">
        <f t="shared" ref="T55:AA56" si="31">IF(T21="","",T21)</f>
        <v/>
      </c>
      <c r="U55" t="str">
        <f t="shared" si="31"/>
        <v/>
      </c>
      <c r="V55" t="str">
        <f t="shared" si="31"/>
        <v/>
      </c>
      <c r="W55" t="str">
        <f t="shared" si="31"/>
        <v/>
      </c>
      <c r="X55" t="str">
        <f t="shared" si="31"/>
        <v/>
      </c>
      <c r="Y55" t="str">
        <f t="shared" si="31"/>
        <v/>
      </c>
      <c r="Z55" t="str">
        <f t="shared" si="31"/>
        <v/>
      </c>
      <c r="AA55" t="str">
        <f t="shared" si="31"/>
        <v/>
      </c>
      <c r="AB55" t="str">
        <f t="shared" ref="AB55:AJ55" si="32">IF(AB21="","",AB21)</f>
        <v/>
      </c>
      <c r="AC55" t="str">
        <f t="shared" si="32"/>
        <v/>
      </c>
      <c r="AD55" t="str">
        <f t="shared" si="32"/>
        <v/>
      </c>
      <c r="AE55" t="str">
        <f t="shared" si="32"/>
        <v/>
      </c>
      <c r="AF55" t="str">
        <f t="shared" si="32"/>
        <v/>
      </c>
      <c r="AG55" t="str">
        <f t="shared" si="32"/>
        <v/>
      </c>
      <c r="AH55" t="str">
        <f t="shared" si="32"/>
        <v/>
      </c>
      <c r="AI55" t="str">
        <f t="shared" si="32"/>
        <v/>
      </c>
      <c r="AJ55" t="str">
        <f t="shared" si="32"/>
        <v/>
      </c>
      <c r="AK55" s="11">
        <f t="shared" ca="1" si="0"/>
        <v>0.49926373326405593</v>
      </c>
      <c r="AL55" s="11">
        <f t="shared" ca="1" si="2"/>
        <v>20</v>
      </c>
      <c r="AM55" s="11">
        <v>8</v>
      </c>
      <c r="AN55" s="11">
        <v>4</v>
      </c>
    </row>
    <row r="56" spans="1:40" ht="22" customHeight="1" x14ac:dyDescent="0.3">
      <c r="A56" t="str">
        <f t="shared" si="1"/>
        <v/>
      </c>
      <c r="D56" t="str">
        <f t="shared" si="3"/>
        <v/>
      </c>
      <c r="E56" t="str">
        <f t="shared" si="3"/>
        <v/>
      </c>
      <c r="G56" t="str">
        <f t="shared" si="28"/>
        <v/>
      </c>
      <c r="H56" t="str">
        <f t="shared" si="28"/>
        <v/>
      </c>
      <c r="K56" t="str">
        <f t="shared" si="29"/>
        <v/>
      </c>
      <c r="L56" t="str">
        <f t="shared" si="29"/>
        <v/>
      </c>
      <c r="M56" t="str">
        <f t="shared" si="19"/>
        <v/>
      </c>
      <c r="N56" t="str">
        <f t="shared" si="19"/>
        <v/>
      </c>
      <c r="O56" t="str">
        <f t="shared" si="19"/>
        <v/>
      </c>
      <c r="P56" t="str">
        <f t="shared" si="19"/>
        <v/>
      </c>
      <c r="Q56" t="str">
        <f t="shared" si="19"/>
        <v/>
      </c>
      <c r="R56" t="str">
        <f t="shared" si="19"/>
        <v/>
      </c>
      <c r="S56" t="str">
        <f t="shared" si="19"/>
        <v/>
      </c>
      <c r="T56" t="str">
        <f t="shared" si="31"/>
        <v/>
      </c>
      <c r="U56" t="str">
        <f t="shared" si="31"/>
        <v/>
      </c>
      <c r="V56" t="str">
        <f t="shared" si="31"/>
        <v/>
      </c>
      <c r="W56" t="str">
        <f t="shared" si="31"/>
        <v/>
      </c>
      <c r="X56" t="str">
        <f t="shared" si="31"/>
        <v/>
      </c>
      <c r="Y56" t="str">
        <f t="shared" si="31"/>
        <v/>
      </c>
      <c r="Z56" t="str">
        <f t="shared" si="31"/>
        <v/>
      </c>
      <c r="AA56" t="str">
        <f t="shared" si="31"/>
        <v/>
      </c>
      <c r="AB56" t="str">
        <f t="shared" ref="AB56:AJ56" si="33">IF(AB22="","",AB22)</f>
        <v/>
      </c>
      <c r="AC56" t="str">
        <f t="shared" si="33"/>
        <v/>
      </c>
      <c r="AD56" t="str">
        <f t="shared" si="33"/>
        <v/>
      </c>
      <c r="AE56" t="str">
        <f t="shared" si="33"/>
        <v/>
      </c>
      <c r="AF56" t="str">
        <f t="shared" si="33"/>
        <v/>
      </c>
      <c r="AG56" t="str">
        <f t="shared" si="33"/>
        <v/>
      </c>
      <c r="AH56" t="str">
        <f t="shared" si="33"/>
        <v/>
      </c>
      <c r="AI56" t="str">
        <f t="shared" si="33"/>
        <v/>
      </c>
      <c r="AJ56" t="str">
        <f t="shared" si="33"/>
        <v/>
      </c>
      <c r="AK56" s="11">
        <f t="shared" ca="1" si="0"/>
        <v>5.9942081089947585E-2</v>
      </c>
      <c r="AL56" s="11">
        <f t="shared" ca="1" si="2"/>
        <v>44</v>
      </c>
      <c r="AM56" s="11">
        <v>8</v>
      </c>
      <c r="AN56" s="11">
        <v>5</v>
      </c>
    </row>
    <row r="57" spans="1:40" ht="22" customHeight="1" x14ac:dyDescent="0.3">
      <c r="A57" t="str">
        <f t="shared" si="1"/>
        <v>(7)</v>
      </c>
      <c r="D57">
        <f t="shared" ca="1" si="3"/>
        <v>8</v>
      </c>
      <c r="E57" s="38" t="str">
        <f t="shared" si="3"/>
        <v>の</v>
      </c>
      <c r="F57" s="38"/>
      <c r="G57">
        <f t="shared" ca="1" si="28"/>
        <v>9</v>
      </c>
      <c r="H57" s="38" t="str">
        <f t="shared" si="28"/>
        <v>ばい</v>
      </c>
      <c r="I57" s="38"/>
      <c r="J57" s="38"/>
      <c r="K57" t="str">
        <f t="shared" si="29"/>
        <v/>
      </c>
      <c r="L57" t="str">
        <f t="shared" si="29"/>
        <v/>
      </c>
      <c r="M57" t="str">
        <f t="shared" si="19"/>
        <v/>
      </c>
      <c r="N57" t="str">
        <f t="shared" si="19"/>
        <v/>
      </c>
      <c r="O57" t="str">
        <f t="shared" si="19"/>
        <v/>
      </c>
      <c r="P57" t="str">
        <f t="shared" si="19"/>
        <v/>
      </c>
      <c r="Q57" t="str">
        <f t="shared" si="19"/>
        <v/>
      </c>
      <c r="R57" t="str">
        <f t="shared" si="19"/>
        <v/>
      </c>
      <c r="S57" t="str">
        <f t="shared" si="19"/>
        <v/>
      </c>
      <c r="T57" s="6">
        <f ca="1">D57</f>
        <v>8</v>
      </c>
      <c r="U57" s="37" t="s">
        <v>47</v>
      </c>
      <c r="V57" s="37"/>
      <c r="W57" s="6">
        <f ca="1">G57</f>
        <v>9</v>
      </c>
      <c r="X57" s="36" t="s">
        <v>48</v>
      </c>
      <c r="Y57" s="36"/>
      <c r="Z57" s="40">
        <f ca="1">T57*W57</f>
        <v>72</v>
      </c>
      <c r="AA57" s="40"/>
      <c r="AB57" t="str">
        <f t="shared" ref="AB57:AJ57" si="34">IF(AB23="","",AB23)</f>
        <v/>
      </c>
      <c r="AC57" t="str">
        <f t="shared" si="34"/>
        <v/>
      </c>
      <c r="AD57" t="str">
        <f t="shared" si="34"/>
        <v/>
      </c>
      <c r="AE57" t="str">
        <f t="shared" si="34"/>
        <v/>
      </c>
      <c r="AF57" s="40">
        <f ca="1">Z57</f>
        <v>72</v>
      </c>
      <c r="AG57" s="40"/>
      <c r="AH57" t="str">
        <f t="shared" si="34"/>
        <v/>
      </c>
      <c r="AI57" t="str">
        <f t="shared" si="34"/>
        <v/>
      </c>
      <c r="AJ57" t="str">
        <f t="shared" si="34"/>
        <v/>
      </c>
      <c r="AK57" s="11">
        <f t="shared" ca="1" si="0"/>
        <v>0.80772978162994369</v>
      </c>
      <c r="AL57" s="11">
        <f t="shared" ca="1" si="2"/>
        <v>8</v>
      </c>
      <c r="AM57" s="11">
        <v>8</v>
      </c>
      <c r="AN57" s="11">
        <v>6</v>
      </c>
    </row>
    <row r="58" spans="1:40" ht="22" customHeight="1" x14ac:dyDescent="0.3">
      <c r="A58" s="11">
        <f t="shared" si="1"/>
        <v>7</v>
      </c>
      <c r="D58" t="str">
        <f t="shared" si="3"/>
        <v/>
      </c>
      <c r="E58" t="str">
        <f t="shared" si="3"/>
        <v/>
      </c>
      <c r="G58" t="str">
        <f t="shared" si="28"/>
        <v/>
      </c>
      <c r="H58" t="str">
        <f t="shared" si="28"/>
        <v/>
      </c>
      <c r="K58" t="str">
        <f t="shared" si="29"/>
        <v/>
      </c>
      <c r="L58" t="str">
        <f t="shared" si="29"/>
        <v/>
      </c>
      <c r="M58" t="str">
        <f t="shared" si="19"/>
        <v/>
      </c>
      <c r="N58" t="str">
        <f t="shared" si="19"/>
        <v/>
      </c>
      <c r="O58" t="str">
        <f t="shared" si="19"/>
        <v/>
      </c>
      <c r="P58" t="str">
        <f t="shared" si="19"/>
        <v/>
      </c>
      <c r="Q58" t="str">
        <f t="shared" si="19"/>
        <v/>
      </c>
      <c r="R58" t="str">
        <f t="shared" si="19"/>
        <v/>
      </c>
      <c r="S58" t="str">
        <f t="shared" si="19"/>
        <v/>
      </c>
      <c r="T58" t="str">
        <f t="shared" ref="T58:AA59" si="35">IF(T24="","",T24)</f>
        <v/>
      </c>
      <c r="U58" t="str">
        <f t="shared" si="35"/>
        <v/>
      </c>
      <c r="V58" t="str">
        <f t="shared" si="35"/>
        <v/>
      </c>
      <c r="W58" t="str">
        <f t="shared" si="35"/>
        <v/>
      </c>
      <c r="X58" t="str">
        <f t="shared" si="35"/>
        <v/>
      </c>
      <c r="Y58" t="str">
        <f t="shared" si="35"/>
        <v/>
      </c>
      <c r="Z58" t="str">
        <f t="shared" si="35"/>
        <v/>
      </c>
      <c r="AA58" t="str">
        <f t="shared" si="35"/>
        <v/>
      </c>
      <c r="AB58" t="str">
        <f t="shared" ref="AB58:AJ58" si="36">IF(AB24="","",AB24)</f>
        <v/>
      </c>
      <c r="AC58" t="str">
        <f t="shared" si="36"/>
        <v/>
      </c>
      <c r="AD58" t="str">
        <f t="shared" si="36"/>
        <v/>
      </c>
      <c r="AE58" t="str">
        <f t="shared" si="36"/>
        <v/>
      </c>
      <c r="AF58" t="str">
        <f t="shared" si="36"/>
        <v/>
      </c>
      <c r="AG58" t="str">
        <f t="shared" si="36"/>
        <v/>
      </c>
      <c r="AH58" t="str">
        <f t="shared" si="36"/>
        <v/>
      </c>
      <c r="AI58" t="str">
        <f t="shared" si="36"/>
        <v/>
      </c>
      <c r="AJ58" t="str">
        <f t="shared" si="36"/>
        <v/>
      </c>
      <c r="AK58" s="11">
        <f t="shared" ca="1" si="0"/>
        <v>2.6009931294945998E-2</v>
      </c>
      <c r="AL58" s="11">
        <f t="shared" ca="1" si="2"/>
        <v>49</v>
      </c>
      <c r="AM58" s="11">
        <v>8</v>
      </c>
      <c r="AN58" s="11">
        <v>7</v>
      </c>
    </row>
    <row r="59" spans="1:40" ht="22" customHeight="1" x14ac:dyDescent="0.3">
      <c r="A59" t="str">
        <f t="shared" si="1"/>
        <v/>
      </c>
      <c r="D59" t="str">
        <f t="shared" si="3"/>
        <v/>
      </c>
      <c r="E59" t="str">
        <f t="shared" si="3"/>
        <v/>
      </c>
      <c r="G59" t="str">
        <f t="shared" si="28"/>
        <v/>
      </c>
      <c r="H59" t="str">
        <f t="shared" si="28"/>
        <v/>
      </c>
      <c r="K59" t="str">
        <f t="shared" si="29"/>
        <v/>
      </c>
      <c r="L59" t="str">
        <f t="shared" si="29"/>
        <v/>
      </c>
      <c r="M59" t="str">
        <f t="shared" ref="M59:S66" si="37">IF(M25="","",M25)</f>
        <v/>
      </c>
      <c r="N59" t="str">
        <f t="shared" si="37"/>
        <v/>
      </c>
      <c r="O59" t="str">
        <f t="shared" si="37"/>
        <v/>
      </c>
      <c r="P59" t="str">
        <f t="shared" si="37"/>
        <v/>
      </c>
      <c r="Q59" t="str">
        <f t="shared" si="37"/>
        <v/>
      </c>
      <c r="R59" t="str">
        <f t="shared" si="37"/>
        <v/>
      </c>
      <c r="S59" t="str">
        <f t="shared" si="37"/>
        <v/>
      </c>
      <c r="T59" t="str">
        <f t="shared" si="35"/>
        <v/>
      </c>
      <c r="U59" t="str">
        <f t="shared" si="35"/>
        <v/>
      </c>
      <c r="V59" t="str">
        <f t="shared" si="35"/>
        <v/>
      </c>
      <c r="W59" t="str">
        <f t="shared" si="35"/>
        <v/>
      </c>
      <c r="X59" t="str">
        <f t="shared" si="35"/>
        <v/>
      </c>
      <c r="Y59" t="str">
        <f t="shared" si="35"/>
        <v/>
      </c>
      <c r="Z59" t="str">
        <f t="shared" si="35"/>
        <v/>
      </c>
      <c r="AA59" t="str">
        <f t="shared" si="35"/>
        <v/>
      </c>
      <c r="AB59" t="str">
        <f t="shared" ref="AB59:AJ59" si="38">IF(AB25="","",AB25)</f>
        <v/>
      </c>
      <c r="AC59" t="str">
        <f t="shared" si="38"/>
        <v/>
      </c>
      <c r="AD59" t="str">
        <f t="shared" si="38"/>
        <v/>
      </c>
      <c r="AE59" t="str">
        <f t="shared" si="38"/>
        <v/>
      </c>
      <c r="AF59" t="str">
        <f t="shared" si="38"/>
        <v/>
      </c>
      <c r="AG59" t="str">
        <f t="shared" si="38"/>
        <v/>
      </c>
      <c r="AH59" t="str">
        <f t="shared" si="38"/>
        <v/>
      </c>
      <c r="AI59" t="str">
        <f t="shared" si="38"/>
        <v/>
      </c>
      <c r="AJ59" t="str">
        <f t="shared" si="38"/>
        <v/>
      </c>
      <c r="AK59" s="11">
        <f t="shared" ca="1" si="0"/>
        <v>0.41663401439384518</v>
      </c>
      <c r="AL59" s="11">
        <f t="shared" ca="1" si="2"/>
        <v>30</v>
      </c>
      <c r="AM59" s="11">
        <v>8</v>
      </c>
      <c r="AN59" s="11">
        <v>8</v>
      </c>
    </row>
    <row r="60" spans="1:40" ht="22" customHeight="1" x14ac:dyDescent="0.3">
      <c r="A60" t="str">
        <f t="shared" si="1"/>
        <v>(8)</v>
      </c>
      <c r="D60">
        <f t="shared" ca="1" si="3"/>
        <v>8</v>
      </c>
      <c r="E60" s="38" t="str">
        <f t="shared" si="3"/>
        <v>の</v>
      </c>
      <c r="F60" s="38"/>
      <c r="G60">
        <f t="shared" ca="1" si="28"/>
        <v>6</v>
      </c>
      <c r="H60" s="38" t="str">
        <f t="shared" si="28"/>
        <v>ばい</v>
      </c>
      <c r="I60" s="38"/>
      <c r="J60" s="38"/>
      <c r="K60" t="str">
        <f t="shared" si="29"/>
        <v/>
      </c>
      <c r="L60" t="str">
        <f t="shared" si="29"/>
        <v/>
      </c>
      <c r="M60" t="str">
        <f t="shared" si="37"/>
        <v/>
      </c>
      <c r="N60" t="str">
        <f t="shared" si="37"/>
        <v/>
      </c>
      <c r="O60" t="str">
        <f t="shared" si="37"/>
        <v/>
      </c>
      <c r="P60" t="str">
        <f t="shared" si="37"/>
        <v/>
      </c>
      <c r="Q60" t="str">
        <f t="shared" si="37"/>
        <v/>
      </c>
      <c r="R60" t="str">
        <f t="shared" si="37"/>
        <v/>
      </c>
      <c r="S60" t="str">
        <f t="shared" si="37"/>
        <v/>
      </c>
      <c r="T60" s="6">
        <f ca="1">D60</f>
        <v>8</v>
      </c>
      <c r="U60" s="37" t="s">
        <v>47</v>
      </c>
      <c r="V60" s="37"/>
      <c r="W60" s="6">
        <f ca="1">G60</f>
        <v>6</v>
      </c>
      <c r="X60" s="36" t="s">
        <v>48</v>
      </c>
      <c r="Y60" s="36"/>
      <c r="Z60" s="40">
        <f ca="1">T60*W60</f>
        <v>48</v>
      </c>
      <c r="AA60" s="40"/>
      <c r="AB60" t="str">
        <f t="shared" ref="AB60:AJ60" si="39">IF(AB26="","",AB26)</f>
        <v/>
      </c>
      <c r="AC60" t="str">
        <f t="shared" si="39"/>
        <v/>
      </c>
      <c r="AD60" t="str">
        <f t="shared" si="39"/>
        <v/>
      </c>
      <c r="AE60" t="str">
        <f t="shared" si="39"/>
        <v/>
      </c>
      <c r="AF60" s="40">
        <f ca="1">Z60</f>
        <v>48</v>
      </c>
      <c r="AG60" s="40"/>
      <c r="AH60" t="str">
        <f t="shared" si="39"/>
        <v/>
      </c>
      <c r="AI60" t="str">
        <f t="shared" si="39"/>
        <v/>
      </c>
      <c r="AJ60" t="str">
        <f t="shared" si="39"/>
        <v/>
      </c>
      <c r="AK60" s="11">
        <f t="shared" ca="1" si="0"/>
        <v>0.8526475583810772</v>
      </c>
      <c r="AL60" s="11">
        <f t="shared" ca="1" si="2"/>
        <v>7</v>
      </c>
      <c r="AM60" s="11">
        <v>8</v>
      </c>
      <c r="AN60" s="11">
        <v>9</v>
      </c>
    </row>
    <row r="61" spans="1:40" ht="22" customHeight="1" x14ac:dyDescent="0.3">
      <c r="A61" s="11">
        <f t="shared" si="1"/>
        <v>8</v>
      </c>
      <c r="D61" t="str">
        <f t="shared" si="3"/>
        <v/>
      </c>
      <c r="E61" t="str">
        <f t="shared" si="3"/>
        <v/>
      </c>
      <c r="G61" t="str">
        <f t="shared" si="28"/>
        <v/>
      </c>
      <c r="H61" t="str">
        <f t="shared" si="28"/>
        <v/>
      </c>
      <c r="K61" t="str">
        <f t="shared" si="29"/>
        <v/>
      </c>
      <c r="L61" t="str">
        <f t="shared" si="29"/>
        <v/>
      </c>
      <c r="M61" t="str">
        <f t="shared" si="37"/>
        <v/>
      </c>
      <c r="N61" t="str">
        <f t="shared" si="37"/>
        <v/>
      </c>
      <c r="O61" t="str">
        <f t="shared" si="37"/>
        <v/>
      </c>
      <c r="P61" t="str">
        <f t="shared" si="37"/>
        <v/>
      </c>
      <c r="Q61" t="str">
        <f t="shared" si="37"/>
        <v/>
      </c>
      <c r="R61" t="str">
        <f t="shared" si="37"/>
        <v/>
      </c>
      <c r="S61" t="str">
        <f t="shared" si="37"/>
        <v/>
      </c>
      <c r="T61" t="str">
        <f t="shared" ref="T61:AA62" si="40">IF(T27="","",T27)</f>
        <v/>
      </c>
      <c r="U61" t="str">
        <f t="shared" si="40"/>
        <v/>
      </c>
      <c r="V61" t="str">
        <f t="shared" si="40"/>
        <v/>
      </c>
      <c r="W61" t="str">
        <f t="shared" si="40"/>
        <v/>
      </c>
      <c r="X61" t="str">
        <f t="shared" si="40"/>
        <v/>
      </c>
      <c r="Y61" t="str">
        <f t="shared" si="40"/>
        <v/>
      </c>
      <c r="Z61" t="str">
        <f t="shared" si="40"/>
        <v/>
      </c>
      <c r="AA61" t="str">
        <f t="shared" si="40"/>
        <v/>
      </c>
      <c r="AB61" t="str">
        <f t="shared" ref="AB61:AJ61" si="41">IF(AB27="","",AB27)</f>
        <v/>
      </c>
      <c r="AC61" t="str">
        <f t="shared" si="41"/>
        <v/>
      </c>
      <c r="AD61" t="str">
        <f t="shared" si="41"/>
        <v/>
      </c>
      <c r="AE61" t="str">
        <f t="shared" si="41"/>
        <v/>
      </c>
      <c r="AF61" t="str">
        <f t="shared" si="41"/>
        <v/>
      </c>
      <c r="AG61" t="str">
        <f t="shared" si="41"/>
        <v/>
      </c>
      <c r="AH61" t="str">
        <f t="shared" si="41"/>
        <v/>
      </c>
      <c r="AI61" t="str">
        <f t="shared" si="41"/>
        <v/>
      </c>
      <c r="AJ61" t="str">
        <f t="shared" si="41"/>
        <v/>
      </c>
      <c r="AK61" s="11">
        <f t="shared" ca="1" si="0"/>
        <v>0.44736950997782354</v>
      </c>
      <c r="AL61" s="11">
        <f t="shared" ca="1" si="2"/>
        <v>28</v>
      </c>
      <c r="AM61" s="11">
        <v>9</v>
      </c>
      <c r="AN61" s="11">
        <v>2</v>
      </c>
    </row>
    <row r="62" spans="1:40" ht="22" customHeight="1" x14ac:dyDescent="0.3">
      <c r="A62" t="str">
        <f t="shared" si="1"/>
        <v/>
      </c>
      <c r="D62" t="str">
        <f t="shared" si="3"/>
        <v/>
      </c>
      <c r="E62" t="str">
        <f t="shared" si="3"/>
        <v/>
      </c>
      <c r="G62" t="str">
        <f t="shared" si="28"/>
        <v/>
      </c>
      <c r="H62" t="str">
        <f t="shared" si="28"/>
        <v/>
      </c>
      <c r="K62" t="str">
        <f t="shared" si="29"/>
        <v/>
      </c>
      <c r="L62" t="str">
        <f t="shared" si="29"/>
        <v/>
      </c>
      <c r="M62" t="str">
        <f t="shared" si="37"/>
        <v/>
      </c>
      <c r="N62" t="str">
        <f t="shared" si="37"/>
        <v/>
      </c>
      <c r="O62" t="str">
        <f t="shared" si="37"/>
        <v/>
      </c>
      <c r="P62" t="str">
        <f t="shared" si="37"/>
        <v/>
      </c>
      <c r="Q62" t="str">
        <f t="shared" si="37"/>
        <v/>
      </c>
      <c r="R62" t="str">
        <f t="shared" si="37"/>
        <v/>
      </c>
      <c r="S62" t="str">
        <f t="shared" si="37"/>
        <v/>
      </c>
      <c r="T62" t="str">
        <f t="shared" si="40"/>
        <v/>
      </c>
      <c r="U62" t="str">
        <f t="shared" si="40"/>
        <v/>
      </c>
      <c r="V62" t="str">
        <f t="shared" si="40"/>
        <v/>
      </c>
      <c r="W62" t="str">
        <f t="shared" si="40"/>
        <v/>
      </c>
      <c r="X62" t="str">
        <f t="shared" si="40"/>
        <v/>
      </c>
      <c r="Y62" t="str">
        <f t="shared" si="40"/>
        <v/>
      </c>
      <c r="Z62" t="str">
        <f t="shared" si="40"/>
        <v/>
      </c>
      <c r="AA62" t="str">
        <f t="shared" si="40"/>
        <v/>
      </c>
      <c r="AB62" t="str">
        <f t="shared" ref="AB62:AJ62" si="42">IF(AB28="","",AB28)</f>
        <v/>
      </c>
      <c r="AC62" t="str">
        <f t="shared" si="42"/>
        <v/>
      </c>
      <c r="AD62" t="str">
        <f t="shared" si="42"/>
        <v/>
      </c>
      <c r="AE62" t="str">
        <f t="shared" si="42"/>
        <v/>
      </c>
      <c r="AF62" t="str">
        <f t="shared" si="42"/>
        <v/>
      </c>
      <c r="AG62" t="str">
        <f t="shared" si="42"/>
        <v/>
      </c>
      <c r="AH62" t="str">
        <f t="shared" si="42"/>
        <v/>
      </c>
      <c r="AI62" t="str">
        <f t="shared" si="42"/>
        <v/>
      </c>
      <c r="AJ62" t="str">
        <f t="shared" si="42"/>
        <v/>
      </c>
      <c r="AK62" s="11">
        <f t="shared" ca="1" si="0"/>
        <v>0.70566543524759884</v>
      </c>
      <c r="AL62" s="11">
        <f t="shared" ca="1" si="2"/>
        <v>12</v>
      </c>
      <c r="AM62" s="11">
        <v>9</v>
      </c>
      <c r="AN62" s="11">
        <v>3</v>
      </c>
    </row>
    <row r="63" spans="1:40" ht="22" customHeight="1" x14ac:dyDescent="0.3">
      <c r="A63" t="str">
        <f t="shared" si="1"/>
        <v>(9)</v>
      </c>
      <c r="D63">
        <f t="shared" ca="1" si="3"/>
        <v>9</v>
      </c>
      <c r="E63" s="38" t="str">
        <f t="shared" si="3"/>
        <v>の</v>
      </c>
      <c r="F63" s="38"/>
      <c r="G63">
        <f t="shared" ca="1" si="28"/>
        <v>6</v>
      </c>
      <c r="H63" s="38" t="str">
        <f t="shared" si="28"/>
        <v>ばい</v>
      </c>
      <c r="I63" s="38"/>
      <c r="J63" s="38"/>
      <c r="K63" t="str">
        <f t="shared" si="29"/>
        <v/>
      </c>
      <c r="L63" t="str">
        <f t="shared" si="29"/>
        <v/>
      </c>
      <c r="M63" t="str">
        <f t="shared" si="37"/>
        <v/>
      </c>
      <c r="N63" t="str">
        <f t="shared" si="37"/>
        <v/>
      </c>
      <c r="O63" t="str">
        <f t="shared" si="37"/>
        <v/>
      </c>
      <c r="P63" t="str">
        <f t="shared" si="37"/>
        <v/>
      </c>
      <c r="Q63" t="str">
        <f t="shared" si="37"/>
        <v/>
      </c>
      <c r="R63" t="str">
        <f t="shared" si="37"/>
        <v/>
      </c>
      <c r="S63" t="str">
        <f t="shared" si="37"/>
        <v/>
      </c>
      <c r="T63" s="6">
        <f ca="1">D63</f>
        <v>9</v>
      </c>
      <c r="U63" s="37" t="s">
        <v>47</v>
      </c>
      <c r="V63" s="37"/>
      <c r="W63" s="6">
        <f ca="1">G63</f>
        <v>6</v>
      </c>
      <c r="X63" s="36" t="s">
        <v>48</v>
      </c>
      <c r="Y63" s="36"/>
      <c r="Z63" s="40">
        <f ca="1">T63*W63</f>
        <v>54</v>
      </c>
      <c r="AA63" s="40"/>
      <c r="AB63" t="str">
        <f t="shared" ref="AB63:AJ63" si="43">IF(AB29="","",AB29)</f>
        <v/>
      </c>
      <c r="AC63" t="str">
        <f t="shared" si="43"/>
        <v/>
      </c>
      <c r="AD63" t="str">
        <f t="shared" si="43"/>
        <v/>
      </c>
      <c r="AE63" t="str">
        <f t="shared" si="43"/>
        <v/>
      </c>
      <c r="AF63" s="40">
        <f ca="1">Z63</f>
        <v>54</v>
      </c>
      <c r="AG63" s="40"/>
      <c r="AH63" t="str">
        <f t="shared" si="43"/>
        <v/>
      </c>
      <c r="AI63" t="str">
        <f t="shared" si="43"/>
        <v/>
      </c>
      <c r="AJ63" t="str">
        <f t="shared" si="43"/>
        <v/>
      </c>
      <c r="AK63" s="11">
        <f t="shared" ca="1" si="0"/>
        <v>0.89328242422430937</v>
      </c>
      <c r="AL63" s="11">
        <f t="shared" ca="1" si="2"/>
        <v>4</v>
      </c>
      <c r="AM63" s="11">
        <v>9</v>
      </c>
      <c r="AN63" s="11">
        <v>4</v>
      </c>
    </row>
    <row r="64" spans="1:40" ht="22" customHeight="1" x14ac:dyDescent="0.3">
      <c r="A64" s="11">
        <f t="shared" si="1"/>
        <v>9</v>
      </c>
      <c r="D64" t="str">
        <f t="shared" si="3"/>
        <v/>
      </c>
      <c r="E64" t="str">
        <f t="shared" si="3"/>
        <v/>
      </c>
      <c r="G64" t="str">
        <f t="shared" si="28"/>
        <v/>
      </c>
      <c r="H64" t="str">
        <f t="shared" si="28"/>
        <v/>
      </c>
      <c r="K64" t="str">
        <f t="shared" si="29"/>
        <v/>
      </c>
      <c r="L64" t="str">
        <f t="shared" si="29"/>
        <v/>
      </c>
      <c r="M64" t="str">
        <f t="shared" si="37"/>
        <v/>
      </c>
      <c r="N64" t="str">
        <f t="shared" si="37"/>
        <v/>
      </c>
      <c r="O64" t="str">
        <f t="shared" si="37"/>
        <v/>
      </c>
      <c r="P64" t="str">
        <f t="shared" si="37"/>
        <v/>
      </c>
      <c r="Q64" t="str">
        <f t="shared" si="37"/>
        <v/>
      </c>
      <c r="R64" t="str">
        <f t="shared" si="37"/>
        <v/>
      </c>
      <c r="S64" t="str">
        <f t="shared" si="37"/>
        <v/>
      </c>
      <c r="T64" t="str">
        <f t="shared" ref="T64:AA65" si="44">IF(T30="","",T30)</f>
        <v/>
      </c>
      <c r="U64" t="str">
        <f t="shared" si="44"/>
        <v/>
      </c>
      <c r="V64" t="str">
        <f t="shared" si="44"/>
        <v/>
      </c>
      <c r="W64" t="str">
        <f t="shared" si="44"/>
        <v/>
      </c>
      <c r="X64" t="str">
        <f t="shared" si="44"/>
        <v/>
      </c>
      <c r="Y64" t="str">
        <f t="shared" si="44"/>
        <v/>
      </c>
      <c r="Z64" t="str">
        <f t="shared" si="44"/>
        <v/>
      </c>
      <c r="AA64" t="str">
        <f t="shared" si="44"/>
        <v/>
      </c>
      <c r="AB64" t="str">
        <f t="shared" ref="AB64:AJ64" si="45">IF(AB30="","",AB30)</f>
        <v/>
      </c>
      <c r="AC64" t="str">
        <f t="shared" si="45"/>
        <v/>
      </c>
      <c r="AD64" t="str">
        <f t="shared" si="45"/>
        <v/>
      </c>
      <c r="AE64" t="str">
        <f t="shared" si="45"/>
        <v/>
      </c>
      <c r="AF64" t="str">
        <f t="shared" si="45"/>
        <v/>
      </c>
      <c r="AG64" t="str">
        <f t="shared" si="45"/>
        <v/>
      </c>
      <c r="AH64" t="str">
        <f t="shared" si="45"/>
        <v/>
      </c>
      <c r="AI64" t="str">
        <f t="shared" si="45"/>
        <v/>
      </c>
      <c r="AJ64" t="str">
        <f t="shared" si="45"/>
        <v/>
      </c>
      <c r="AK64" s="11">
        <f t="shared" ca="1" si="0"/>
        <v>0.14390927834626011</v>
      </c>
      <c r="AL64" s="11">
        <f t="shared" ca="1" si="2"/>
        <v>43</v>
      </c>
      <c r="AM64" s="11">
        <v>9</v>
      </c>
      <c r="AN64" s="11">
        <v>5</v>
      </c>
    </row>
    <row r="65" spans="1:40" ht="22" customHeight="1" x14ac:dyDescent="0.3">
      <c r="A65" t="str">
        <f t="shared" si="1"/>
        <v/>
      </c>
      <c r="D65" t="str">
        <f t="shared" si="3"/>
        <v/>
      </c>
      <c r="E65" t="str">
        <f t="shared" si="3"/>
        <v/>
      </c>
      <c r="G65" t="str">
        <f t="shared" si="28"/>
        <v/>
      </c>
      <c r="H65" t="str">
        <f t="shared" si="28"/>
        <v/>
      </c>
      <c r="K65" t="str">
        <f t="shared" si="29"/>
        <v/>
      </c>
      <c r="L65" t="str">
        <f t="shared" si="29"/>
        <v/>
      </c>
      <c r="M65" t="str">
        <f t="shared" si="37"/>
        <v/>
      </c>
      <c r="N65" t="str">
        <f t="shared" si="37"/>
        <v/>
      </c>
      <c r="O65" t="str">
        <f t="shared" si="37"/>
        <v/>
      </c>
      <c r="P65" t="str">
        <f t="shared" si="37"/>
        <v/>
      </c>
      <c r="Q65" t="str">
        <f t="shared" si="37"/>
        <v/>
      </c>
      <c r="R65" t="str">
        <f t="shared" si="37"/>
        <v/>
      </c>
      <c r="S65" t="str">
        <f t="shared" si="37"/>
        <v/>
      </c>
      <c r="T65" t="str">
        <f t="shared" si="44"/>
        <v/>
      </c>
      <c r="U65" t="str">
        <f t="shared" si="44"/>
        <v/>
      </c>
      <c r="V65" t="str">
        <f t="shared" si="44"/>
        <v/>
      </c>
      <c r="W65" t="str">
        <f t="shared" si="44"/>
        <v/>
      </c>
      <c r="X65" t="str">
        <f t="shared" si="44"/>
        <v/>
      </c>
      <c r="Y65" t="str">
        <f t="shared" si="44"/>
        <v/>
      </c>
      <c r="Z65" t="str">
        <f t="shared" si="44"/>
        <v/>
      </c>
      <c r="AA65" t="str">
        <f t="shared" si="44"/>
        <v/>
      </c>
      <c r="AB65" t="str">
        <f t="shared" ref="AB65:AI65" si="46">IF(AB31="","",AB31)</f>
        <v/>
      </c>
      <c r="AC65" t="str">
        <f t="shared" si="46"/>
        <v/>
      </c>
      <c r="AD65" t="str">
        <f t="shared" si="46"/>
        <v/>
      </c>
      <c r="AE65" t="str">
        <f t="shared" si="46"/>
        <v/>
      </c>
      <c r="AF65" t="str">
        <f t="shared" si="46"/>
        <v/>
      </c>
      <c r="AG65" t="str">
        <f t="shared" si="46"/>
        <v/>
      </c>
      <c r="AH65" t="str">
        <f t="shared" si="46"/>
        <v/>
      </c>
      <c r="AI65" t="str">
        <f t="shared" si="46"/>
        <v/>
      </c>
      <c r="AK65" s="11">
        <f t="shared" ca="1" si="0"/>
        <v>0.74861531832231043</v>
      </c>
      <c r="AL65" s="11">
        <f t="shared" ca="1" si="2"/>
        <v>9</v>
      </c>
      <c r="AM65" s="11">
        <v>9</v>
      </c>
      <c r="AN65" s="11">
        <v>6</v>
      </c>
    </row>
    <row r="66" spans="1:40" ht="22" customHeight="1" x14ac:dyDescent="0.3">
      <c r="A66" t="str">
        <f t="shared" si="1"/>
        <v>(10)</v>
      </c>
      <c r="D66">
        <f t="shared" ca="1" si="3"/>
        <v>6</v>
      </c>
      <c r="E66" s="38" t="str">
        <f t="shared" si="3"/>
        <v>の</v>
      </c>
      <c r="F66" s="38"/>
      <c r="G66">
        <f t="shared" ca="1" si="28"/>
        <v>1</v>
      </c>
      <c r="H66" s="38" t="str">
        <f t="shared" si="28"/>
        <v>ばい</v>
      </c>
      <c r="I66" s="38"/>
      <c r="J66" s="38"/>
      <c r="K66" t="str">
        <f t="shared" si="29"/>
        <v/>
      </c>
      <c r="L66" t="str">
        <f t="shared" si="29"/>
        <v/>
      </c>
      <c r="M66" t="str">
        <f t="shared" si="37"/>
        <v/>
      </c>
      <c r="N66" t="str">
        <f t="shared" si="37"/>
        <v/>
      </c>
      <c r="O66" t="str">
        <f t="shared" si="37"/>
        <v/>
      </c>
      <c r="P66" t="str">
        <f t="shared" si="37"/>
        <v/>
      </c>
      <c r="Q66" t="str">
        <f t="shared" si="37"/>
        <v/>
      </c>
      <c r="R66" t="str">
        <f t="shared" si="37"/>
        <v/>
      </c>
      <c r="S66" t="str">
        <f t="shared" si="37"/>
        <v/>
      </c>
      <c r="T66" s="6">
        <f ca="1">D66</f>
        <v>6</v>
      </c>
      <c r="U66" s="37" t="s">
        <v>47</v>
      </c>
      <c r="V66" s="37"/>
      <c r="W66" s="6">
        <f ca="1">G66</f>
        <v>1</v>
      </c>
      <c r="X66" s="36" t="s">
        <v>48</v>
      </c>
      <c r="Y66" s="36"/>
      <c r="Z66" s="40">
        <f ca="1">T66*W66</f>
        <v>6</v>
      </c>
      <c r="AA66" s="40"/>
      <c r="AB66" t="str">
        <f t="shared" ref="AB66:AJ66" si="47">IF(AB32="","",AB32)</f>
        <v/>
      </c>
      <c r="AC66" t="str">
        <f t="shared" si="47"/>
        <v/>
      </c>
      <c r="AD66" t="str">
        <f t="shared" si="47"/>
        <v/>
      </c>
      <c r="AE66" t="str">
        <f t="shared" si="47"/>
        <v/>
      </c>
      <c r="AF66" s="40">
        <f ca="1">Z66</f>
        <v>6</v>
      </c>
      <c r="AG66" s="40"/>
      <c r="AH66" t="str">
        <f t="shared" si="47"/>
        <v/>
      </c>
      <c r="AI66" t="str">
        <f t="shared" si="47"/>
        <v/>
      </c>
      <c r="AJ66" t="str">
        <f t="shared" si="47"/>
        <v/>
      </c>
      <c r="AK66" s="11">
        <f t="shared" ca="1" si="0"/>
        <v>0.5561703499048295</v>
      </c>
      <c r="AL66" s="11">
        <f t="shared" ca="1" si="2"/>
        <v>17</v>
      </c>
      <c r="AM66" s="11">
        <v>9</v>
      </c>
      <c r="AN66" s="11">
        <v>7</v>
      </c>
    </row>
    <row r="67" spans="1:40" ht="22" customHeight="1" x14ac:dyDescent="0.3">
      <c r="A67" s="11">
        <f t="shared" si="1"/>
        <v>10</v>
      </c>
      <c r="E67" s="7"/>
      <c r="F67" s="7"/>
      <c r="H67" s="7"/>
      <c r="I67" s="7"/>
      <c r="J67" s="7"/>
      <c r="T67" s="6"/>
      <c r="U67" s="8"/>
      <c r="V67" s="8"/>
      <c r="W67" s="6"/>
      <c r="X67" s="9"/>
      <c r="Y67" s="9"/>
      <c r="Z67" s="6"/>
      <c r="AA67" s="6"/>
      <c r="AK67" s="11">
        <f t="shared" ca="1" si="0"/>
        <v>0.91330897709172343</v>
      </c>
      <c r="AL67" s="11">
        <f t="shared" ca="1" si="2"/>
        <v>3</v>
      </c>
      <c r="AM67" s="11">
        <v>9</v>
      </c>
      <c r="AN67" s="11">
        <v>8</v>
      </c>
    </row>
    <row r="68" spans="1:40" ht="21" customHeight="1" x14ac:dyDescent="0.3">
      <c r="AK68" s="11">
        <f t="shared" ca="1" si="0"/>
        <v>3.1947347787938285E-2</v>
      </c>
      <c r="AL68" s="11">
        <f t="shared" ca="1" si="2"/>
        <v>47</v>
      </c>
      <c r="AM68" s="11">
        <v>9</v>
      </c>
      <c r="AN68" s="11">
        <v>9</v>
      </c>
    </row>
    <row r="69" spans="1:40" ht="21" customHeight="1" x14ac:dyDescent="0.3">
      <c r="AK69" s="11">
        <f t="shared" ca="1" si="0"/>
        <v>0.92715353531802358</v>
      </c>
      <c r="AL69" s="11">
        <f t="shared" ca="1" si="2"/>
        <v>2</v>
      </c>
      <c r="AM69" s="11">
        <v>1</v>
      </c>
      <c r="AN69" s="11">
        <v>2</v>
      </c>
    </row>
    <row r="70" spans="1:40" ht="21" customHeight="1" x14ac:dyDescent="0.3">
      <c r="AK70" s="11">
        <f t="shared" ref="AK70:AK85" ca="1" si="48">RAND()</f>
        <v>0.68069215754213275</v>
      </c>
      <c r="AL70" s="11">
        <f t="shared" ca="1" si="2"/>
        <v>15</v>
      </c>
      <c r="AM70" s="11">
        <v>1</v>
      </c>
      <c r="AN70" s="11">
        <v>3</v>
      </c>
    </row>
    <row r="71" spans="1:40" ht="21" customHeight="1" x14ac:dyDescent="0.3">
      <c r="AK71" s="11">
        <f t="shared" ca="1" si="48"/>
        <v>0.57862326741916226</v>
      </c>
      <c r="AL71" s="11">
        <f t="shared" ca="1" si="2"/>
        <v>16</v>
      </c>
      <c r="AM71" s="11">
        <v>1</v>
      </c>
      <c r="AN71" s="11">
        <v>4</v>
      </c>
    </row>
    <row r="72" spans="1:40" ht="21" customHeight="1" x14ac:dyDescent="0.3">
      <c r="AK72" s="11">
        <f t="shared" ca="1" si="48"/>
        <v>0.92973528821214657</v>
      </c>
      <c r="AL72" s="11">
        <f t="shared" ca="1" si="2"/>
        <v>1</v>
      </c>
      <c r="AM72" s="11">
        <v>1</v>
      </c>
      <c r="AN72" s="11">
        <v>5</v>
      </c>
    </row>
    <row r="73" spans="1:40" ht="21" customHeight="1" x14ac:dyDescent="0.3">
      <c r="AK73" s="11">
        <f t="shared" ca="1" si="48"/>
        <v>0.46727397521347358</v>
      </c>
      <c r="AL73" s="11">
        <f t="shared" ca="1" si="2"/>
        <v>25</v>
      </c>
      <c r="AM73" s="11">
        <v>1</v>
      </c>
      <c r="AN73" s="11">
        <v>6</v>
      </c>
    </row>
    <row r="74" spans="1:40" ht="21" customHeight="1" x14ac:dyDescent="0.3">
      <c r="AK74" s="11">
        <f t="shared" ca="1" si="48"/>
        <v>0.31121960032517793</v>
      </c>
      <c r="AL74" s="11">
        <f t="shared" ca="1" si="2"/>
        <v>34</v>
      </c>
      <c r="AM74" s="11">
        <v>1</v>
      </c>
      <c r="AN74" s="11">
        <v>7</v>
      </c>
    </row>
    <row r="75" spans="1:40" ht="21" customHeight="1" x14ac:dyDescent="0.3">
      <c r="AK75" s="11">
        <f t="shared" ca="1" si="48"/>
        <v>0.49305551623410515</v>
      </c>
      <c r="AL75" s="11">
        <f t="shared" ca="1" si="2"/>
        <v>22</v>
      </c>
      <c r="AM75" s="11">
        <v>1</v>
      </c>
      <c r="AN75" s="11">
        <v>8</v>
      </c>
    </row>
    <row r="76" spans="1:40" ht="21" customHeight="1" x14ac:dyDescent="0.3">
      <c r="AK76" s="11">
        <f t="shared" ca="1" si="48"/>
        <v>0.68514822726507929</v>
      </c>
      <c r="AL76" s="11">
        <f t="shared" ca="1" si="2"/>
        <v>14</v>
      </c>
      <c r="AM76" s="11">
        <v>1</v>
      </c>
      <c r="AN76" s="11">
        <v>9</v>
      </c>
    </row>
    <row r="77" spans="1:40" ht="21" customHeight="1" x14ac:dyDescent="0.3">
      <c r="AK77" s="11">
        <f t="shared" ca="1" si="48"/>
        <v>0.14502618310511006</v>
      </c>
      <c r="AL77" s="11">
        <f t="shared" ca="1" si="2"/>
        <v>42</v>
      </c>
      <c r="AM77" s="11">
        <v>1</v>
      </c>
      <c r="AN77" s="11">
        <v>1</v>
      </c>
    </row>
    <row r="78" spans="1:40" ht="21" customHeight="1" x14ac:dyDescent="0.3">
      <c r="AK78" s="11">
        <f t="shared" ca="1" si="48"/>
        <v>0.46830783116276187</v>
      </c>
      <c r="AL78" s="11">
        <f t="shared" ca="1" si="2"/>
        <v>24</v>
      </c>
      <c r="AM78" s="11">
        <v>2</v>
      </c>
      <c r="AN78" s="11">
        <v>1</v>
      </c>
    </row>
    <row r="79" spans="1:40" ht="21" customHeight="1" x14ac:dyDescent="0.3">
      <c r="AK79" s="11">
        <f t="shared" ca="1" si="48"/>
        <v>0.73217939594459258</v>
      </c>
      <c r="AL79" s="11">
        <f t="shared" ca="1" si="2"/>
        <v>11</v>
      </c>
      <c r="AM79" s="11">
        <v>3</v>
      </c>
      <c r="AN79" s="11">
        <v>1</v>
      </c>
    </row>
    <row r="80" spans="1:40" ht="21" customHeight="1" x14ac:dyDescent="0.3">
      <c r="AK80" s="11">
        <f t="shared" ca="1" si="48"/>
        <v>0.30297248930144893</v>
      </c>
      <c r="AL80" s="11">
        <f t="shared" ca="1" si="2"/>
        <v>35</v>
      </c>
      <c r="AM80" s="11">
        <v>4</v>
      </c>
      <c r="AN80" s="11">
        <v>1</v>
      </c>
    </row>
    <row r="81" spans="37:40" ht="21" customHeight="1" x14ac:dyDescent="0.3">
      <c r="AK81" s="11">
        <f t="shared" ca="1" si="48"/>
        <v>3.3451876781028678E-2</v>
      </c>
      <c r="AL81" s="11">
        <f t="shared" ca="1" si="2"/>
        <v>46</v>
      </c>
      <c r="AM81" s="11">
        <v>5</v>
      </c>
      <c r="AN81" s="11">
        <v>1</v>
      </c>
    </row>
    <row r="82" spans="37:40" ht="21" customHeight="1" x14ac:dyDescent="0.3">
      <c r="AK82" s="11">
        <f t="shared" ca="1" si="48"/>
        <v>0.74538589317683834</v>
      </c>
      <c r="AL82" s="11">
        <f t="shared" ca="1" si="2"/>
        <v>10</v>
      </c>
      <c r="AM82" s="11">
        <v>6</v>
      </c>
      <c r="AN82" s="11">
        <v>1</v>
      </c>
    </row>
    <row r="83" spans="37:40" ht="21" customHeight="1" x14ac:dyDescent="0.3">
      <c r="AK83" s="11">
        <f t="shared" ca="1" si="48"/>
        <v>0.39516053057326228</v>
      </c>
      <c r="AL83" s="11">
        <f t="shared" ca="1" si="2"/>
        <v>31</v>
      </c>
      <c r="AM83" s="11">
        <v>7</v>
      </c>
      <c r="AN83" s="11">
        <v>1</v>
      </c>
    </row>
    <row r="84" spans="37:40" ht="21" customHeight="1" x14ac:dyDescent="0.3">
      <c r="AK84" s="11">
        <f t="shared" ca="1" si="48"/>
        <v>0.18250058702000038</v>
      </c>
      <c r="AL84" s="11">
        <f t="shared" ca="1" si="2"/>
        <v>41</v>
      </c>
      <c r="AM84" s="11">
        <v>8</v>
      </c>
      <c r="AN84" s="11">
        <v>1</v>
      </c>
    </row>
    <row r="85" spans="37:40" ht="21" customHeight="1" x14ac:dyDescent="0.3">
      <c r="AK85" s="11">
        <f t="shared" ca="1" si="48"/>
        <v>0.87625806093193048</v>
      </c>
      <c r="AL85" s="11">
        <f t="shared" ca="1" si="2"/>
        <v>5</v>
      </c>
      <c r="AM85" s="11">
        <v>9</v>
      </c>
      <c r="AN85" s="11">
        <v>1</v>
      </c>
    </row>
  </sheetData>
  <mergeCells count="82">
    <mergeCell ref="AG35:AH35"/>
    <mergeCell ref="AG1:AH1"/>
    <mergeCell ref="AF39:AG39"/>
    <mergeCell ref="AF42:AG42"/>
    <mergeCell ref="E5:G5"/>
    <mergeCell ref="I5:L5"/>
    <mergeCell ref="I8:L8"/>
    <mergeCell ref="E8:G8"/>
    <mergeCell ref="Z39:AA39"/>
    <mergeCell ref="Z42:AA42"/>
    <mergeCell ref="E17:G17"/>
    <mergeCell ref="I17:L17"/>
    <mergeCell ref="H20:J20"/>
    <mergeCell ref="E20:F20"/>
    <mergeCell ref="E29:F29"/>
    <mergeCell ref="H29:J29"/>
    <mergeCell ref="Z63:AA63"/>
    <mergeCell ref="Z66:AA66"/>
    <mergeCell ref="Z45:AA45"/>
    <mergeCell ref="Z48:AA48"/>
    <mergeCell ref="Z51:AA51"/>
    <mergeCell ref="Z54:AA54"/>
    <mergeCell ref="H32:J32"/>
    <mergeCell ref="E32:F32"/>
    <mergeCell ref="E23:F23"/>
    <mergeCell ref="H23:J23"/>
    <mergeCell ref="H26:J26"/>
    <mergeCell ref="E26:F26"/>
    <mergeCell ref="E11:G11"/>
    <mergeCell ref="I11:L11"/>
    <mergeCell ref="I14:L14"/>
    <mergeCell ref="E14:G14"/>
    <mergeCell ref="H60:J60"/>
    <mergeCell ref="E60:F60"/>
    <mergeCell ref="E39:G39"/>
    <mergeCell ref="I39:L39"/>
    <mergeCell ref="I42:L42"/>
    <mergeCell ref="E42:G42"/>
    <mergeCell ref="E45:G45"/>
    <mergeCell ref="I45:L45"/>
    <mergeCell ref="I48:L48"/>
    <mergeCell ref="E48:G48"/>
    <mergeCell ref="E51:G51"/>
    <mergeCell ref="I51:L51"/>
    <mergeCell ref="H54:J54"/>
    <mergeCell ref="E54:F54"/>
    <mergeCell ref="E57:F57"/>
    <mergeCell ref="H57:J57"/>
    <mergeCell ref="E63:F63"/>
    <mergeCell ref="H63:J63"/>
    <mergeCell ref="H66:J66"/>
    <mergeCell ref="E66:F66"/>
    <mergeCell ref="U66:V66"/>
    <mergeCell ref="X66:Y66"/>
    <mergeCell ref="X63:Y63"/>
    <mergeCell ref="U63:V63"/>
    <mergeCell ref="U42:V42"/>
    <mergeCell ref="X42:Y42"/>
    <mergeCell ref="X39:Y39"/>
    <mergeCell ref="U39:V39"/>
    <mergeCell ref="U60:V60"/>
    <mergeCell ref="X60:Y60"/>
    <mergeCell ref="X57:Y57"/>
    <mergeCell ref="U57:V57"/>
    <mergeCell ref="U54:V54"/>
    <mergeCell ref="X54:Y54"/>
    <mergeCell ref="AF63:AG63"/>
    <mergeCell ref="AF66:AG66"/>
    <mergeCell ref="U48:V48"/>
    <mergeCell ref="X48:Y48"/>
    <mergeCell ref="X45:Y45"/>
    <mergeCell ref="U45:V45"/>
    <mergeCell ref="X51:Y51"/>
    <mergeCell ref="U51:V51"/>
    <mergeCell ref="Z57:AA57"/>
    <mergeCell ref="Z60:AA60"/>
    <mergeCell ref="AF45:AG45"/>
    <mergeCell ref="AF48:AG48"/>
    <mergeCell ref="AF51:AG51"/>
    <mergeCell ref="AF54:AG54"/>
    <mergeCell ref="AF57:AG57"/>
    <mergeCell ref="AF60:AG60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85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style="11" customWidth="1"/>
    <col min="38" max="40" width="8.75" style="11" customWidth="1"/>
  </cols>
  <sheetData>
    <row r="1" spans="1:40" ht="25" customHeight="1" x14ac:dyDescent="0.3">
      <c r="D1" s="3" t="s">
        <v>78</v>
      </c>
      <c r="AE1" s="2" t="s">
        <v>49</v>
      </c>
      <c r="AF1" s="2"/>
      <c r="AG1" s="39"/>
      <c r="AH1" s="39"/>
    </row>
    <row r="2" spans="1:40" ht="25" customHeight="1" x14ac:dyDescent="0.3">
      <c r="D2" s="3"/>
    </row>
    <row r="3" spans="1:40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40" ht="25" customHeight="1" x14ac:dyDescent="0.3">
      <c r="A4" s="1"/>
    </row>
    <row r="5" spans="1:40" ht="32.15" customHeight="1" x14ac:dyDescent="0.3">
      <c r="A5" s="1" t="s">
        <v>22</v>
      </c>
      <c r="D5">
        <f ca="1">VLOOKUP(A6,$AL$37:$AN$85,2,FALSE)</f>
        <v>8</v>
      </c>
      <c r="E5" s="38" t="s">
        <v>50</v>
      </c>
      <c r="F5" s="38"/>
      <c r="G5">
        <f ca="1">VLOOKUP(A6,$AL$37:$AN$85,3,FALSE)</f>
        <v>3</v>
      </c>
      <c r="AM5" s="11">
        <v>2</v>
      </c>
      <c r="AN5" s="11">
        <v>2</v>
      </c>
    </row>
    <row r="6" spans="1:40" ht="32.15" customHeight="1" x14ac:dyDescent="0.3">
      <c r="A6" s="11">
        <v>1</v>
      </c>
      <c r="AM6" s="11">
        <v>2</v>
      </c>
      <c r="AN6" s="11">
        <v>3</v>
      </c>
    </row>
    <row r="7" spans="1:40" ht="32.15" customHeight="1" x14ac:dyDescent="0.3">
      <c r="A7" s="1" t="s">
        <v>23</v>
      </c>
      <c r="D7">
        <f ca="1">VLOOKUP(A8,$AL$37:$AN$85,2,FALSE)</f>
        <v>6</v>
      </c>
      <c r="E7" s="38" t="s">
        <v>39</v>
      </c>
      <c r="F7" s="38"/>
      <c r="G7">
        <f ca="1">VLOOKUP(A8,$AL$37:$AN$85,3,FALSE)</f>
        <v>1</v>
      </c>
      <c r="AM7" s="11">
        <v>2</v>
      </c>
      <c r="AN7" s="11">
        <v>4</v>
      </c>
    </row>
    <row r="8" spans="1:40" ht="32.15" customHeight="1" x14ac:dyDescent="0.3">
      <c r="A8" s="11">
        <v>2</v>
      </c>
      <c r="AM8" s="11">
        <v>2</v>
      </c>
      <c r="AN8" s="11">
        <v>5</v>
      </c>
    </row>
    <row r="9" spans="1:40" ht="32.15" customHeight="1" x14ac:dyDescent="0.3">
      <c r="A9" s="1" t="s">
        <v>24</v>
      </c>
      <c r="D9">
        <f ca="1">VLOOKUP(A10,$AL$37:$AN$85,2,FALSE)</f>
        <v>8</v>
      </c>
      <c r="E9" s="38" t="s">
        <v>39</v>
      </c>
      <c r="F9" s="38"/>
      <c r="G9">
        <f ca="1">VLOOKUP(A10,$AL$37:$AN$85,3,FALSE)</f>
        <v>2</v>
      </c>
      <c r="AM9" s="11">
        <v>2</v>
      </c>
      <c r="AN9" s="11">
        <v>6</v>
      </c>
    </row>
    <row r="10" spans="1:40" ht="32.15" customHeight="1" x14ac:dyDescent="0.3">
      <c r="A10" s="11">
        <v>3</v>
      </c>
      <c r="AM10" s="11">
        <v>2</v>
      </c>
      <c r="AN10" s="11">
        <v>7</v>
      </c>
    </row>
    <row r="11" spans="1:40" ht="32.15" customHeight="1" x14ac:dyDescent="0.3">
      <c r="A11" s="1" t="s">
        <v>25</v>
      </c>
      <c r="D11">
        <f ca="1">VLOOKUP(A12,$AL$37:$AN$85,2,FALSE)</f>
        <v>1</v>
      </c>
      <c r="E11" s="38" t="s">
        <v>39</v>
      </c>
      <c r="F11" s="38"/>
      <c r="G11">
        <f ca="1">VLOOKUP(A12,$AL$37:$AN$85,3,FALSE)</f>
        <v>2</v>
      </c>
      <c r="AM11" s="11">
        <v>2</v>
      </c>
      <c r="AN11" s="11">
        <v>8</v>
      </c>
    </row>
    <row r="12" spans="1:40" ht="32.15" customHeight="1" x14ac:dyDescent="0.3">
      <c r="A12" s="11">
        <v>4</v>
      </c>
      <c r="AM12" s="11">
        <v>2</v>
      </c>
      <c r="AN12" s="11">
        <v>9</v>
      </c>
    </row>
    <row r="13" spans="1:40" ht="32.15" customHeight="1" x14ac:dyDescent="0.3">
      <c r="A13" s="1" t="s">
        <v>26</v>
      </c>
      <c r="D13">
        <f ca="1">VLOOKUP(A14,$AL$37:$AN$85,2,FALSE)</f>
        <v>8</v>
      </c>
      <c r="E13" s="38" t="s">
        <v>39</v>
      </c>
      <c r="F13" s="38"/>
      <c r="G13">
        <f ca="1">VLOOKUP(A14,$AL$37:$AN$85,3,FALSE)</f>
        <v>1</v>
      </c>
      <c r="AM13" s="11">
        <v>3</v>
      </c>
      <c r="AN13" s="11">
        <v>2</v>
      </c>
    </row>
    <row r="14" spans="1:40" ht="32.15" customHeight="1" x14ac:dyDescent="0.3">
      <c r="A14" s="11">
        <v>5</v>
      </c>
      <c r="AM14" s="11">
        <v>3</v>
      </c>
      <c r="AN14" s="11">
        <v>3</v>
      </c>
    </row>
    <row r="15" spans="1:40" ht="32.15" customHeight="1" x14ac:dyDescent="0.3">
      <c r="A15" s="1" t="s">
        <v>27</v>
      </c>
      <c r="D15">
        <f ca="1">VLOOKUP(A16,$AL$37:$AN$85,2,FALSE)</f>
        <v>6</v>
      </c>
      <c r="E15" s="38" t="s">
        <v>39</v>
      </c>
      <c r="F15" s="38"/>
      <c r="G15">
        <f ca="1">VLOOKUP(A16,$AL$37:$AN$85,3,FALSE)</f>
        <v>6</v>
      </c>
      <c r="AM15" s="11">
        <v>3</v>
      </c>
      <c r="AN15" s="11">
        <v>4</v>
      </c>
    </row>
    <row r="16" spans="1:40" ht="32.15" customHeight="1" x14ac:dyDescent="0.3">
      <c r="A16" s="11">
        <v>6</v>
      </c>
      <c r="AM16" s="11">
        <v>3</v>
      </c>
      <c r="AN16" s="11">
        <v>5</v>
      </c>
    </row>
    <row r="17" spans="1:40" ht="32.15" customHeight="1" x14ac:dyDescent="0.3">
      <c r="A17" s="1" t="s">
        <v>28</v>
      </c>
      <c r="D17">
        <f ca="1">VLOOKUP(A18,$AL$37:$AN$85,2,FALSE)</f>
        <v>1</v>
      </c>
      <c r="E17" s="38" t="s">
        <v>39</v>
      </c>
      <c r="F17" s="38"/>
      <c r="G17">
        <f ca="1">VLOOKUP(A18,$AL$37:$AN$85,3,FALSE)</f>
        <v>8</v>
      </c>
      <c r="AM17" s="11">
        <v>3</v>
      </c>
      <c r="AN17" s="11">
        <v>6</v>
      </c>
    </row>
    <row r="18" spans="1:40" ht="32.15" customHeight="1" x14ac:dyDescent="0.3">
      <c r="A18" s="11">
        <v>7</v>
      </c>
      <c r="AM18" s="11">
        <v>3</v>
      </c>
      <c r="AN18" s="11">
        <v>7</v>
      </c>
    </row>
    <row r="19" spans="1:40" ht="32.15" customHeight="1" x14ac:dyDescent="0.3">
      <c r="A19" s="1" t="s">
        <v>29</v>
      </c>
      <c r="D19">
        <f ca="1">VLOOKUP(A20,$AL$37:$AN$85,2,FALSE)</f>
        <v>2</v>
      </c>
      <c r="E19" s="38" t="s">
        <v>39</v>
      </c>
      <c r="F19" s="38"/>
      <c r="G19">
        <f ca="1">VLOOKUP(A20,$AL$37:$AN$85,3,FALSE)</f>
        <v>1</v>
      </c>
      <c r="AM19" s="11">
        <v>3</v>
      </c>
      <c r="AN19" s="11">
        <v>8</v>
      </c>
    </row>
    <row r="20" spans="1:40" ht="32.15" customHeight="1" x14ac:dyDescent="0.3">
      <c r="A20" s="11">
        <v>8</v>
      </c>
      <c r="AM20" s="11">
        <v>3</v>
      </c>
      <c r="AN20" s="11">
        <v>9</v>
      </c>
    </row>
    <row r="21" spans="1:40" ht="32.15" customHeight="1" x14ac:dyDescent="0.3">
      <c r="A21" s="1" t="s">
        <v>30</v>
      </c>
      <c r="D21">
        <f ca="1">VLOOKUP(A22,$AL$37:$AN$85,2,FALSE)</f>
        <v>4</v>
      </c>
      <c r="E21" s="38" t="s">
        <v>39</v>
      </c>
      <c r="F21" s="38"/>
      <c r="G21">
        <f ca="1">VLOOKUP(A22,$AL$37:$AN$85,3,FALSE)</f>
        <v>1</v>
      </c>
      <c r="AM21" s="11">
        <v>4</v>
      </c>
      <c r="AN21" s="11">
        <v>2</v>
      </c>
    </row>
    <row r="22" spans="1:40" ht="32.15" customHeight="1" x14ac:dyDescent="0.3">
      <c r="A22" s="11">
        <v>9</v>
      </c>
      <c r="AM22" s="11">
        <v>4</v>
      </c>
      <c r="AN22" s="11">
        <v>3</v>
      </c>
    </row>
    <row r="23" spans="1:40" ht="32.15" customHeight="1" x14ac:dyDescent="0.3">
      <c r="A23" s="1" t="s">
        <v>4</v>
      </c>
      <c r="D23">
        <f ca="1">VLOOKUP(A24,$AL$37:$AN$85,2,FALSE)</f>
        <v>6</v>
      </c>
      <c r="E23" s="38" t="s">
        <v>39</v>
      </c>
      <c r="F23" s="38"/>
      <c r="G23">
        <f ca="1">VLOOKUP(A24,$AL$37:$AN$85,3,FALSE)</f>
        <v>2</v>
      </c>
      <c r="AM23" s="11">
        <v>4</v>
      </c>
      <c r="AN23" s="11">
        <v>4</v>
      </c>
    </row>
    <row r="24" spans="1:40" ht="32.15" customHeight="1" x14ac:dyDescent="0.3">
      <c r="A24" s="11">
        <v>10</v>
      </c>
      <c r="AM24" s="11">
        <v>4</v>
      </c>
      <c r="AN24" s="11">
        <v>5</v>
      </c>
    </row>
    <row r="25" spans="1:40" ht="25" customHeight="1" x14ac:dyDescent="0.3">
      <c r="D25" s="3" t="str">
        <f>IF(D1="","",D1)</f>
        <v>かけ算</v>
      </c>
      <c r="AE25" s="2" t="str">
        <f>IF(AE1="","",AE1)</f>
        <v>№</v>
      </c>
      <c r="AF25" s="2"/>
      <c r="AG25" s="39" t="str">
        <f>IF(AG1="","",AG1)</f>
        <v/>
      </c>
      <c r="AH25" s="39"/>
      <c r="AM25" s="11">
        <v>4</v>
      </c>
      <c r="AN25" s="11">
        <v>6</v>
      </c>
    </row>
    <row r="26" spans="1:40" ht="25" customHeight="1" x14ac:dyDescent="0.3">
      <c r="D26" s="3"/>
      <c r="AM26" s="11">
        <v>4</v>
      </c>
      <c r="AN26" s="11">
        <v>7</v>
      </c>
    </row>
    <row r="27" spans="1:40" ht="25" customHeight="1" x14ac:dyDescent="0.3">
      <c r="E27" s="5" t="s">
        <v>2</v>
      </c>
      <c r="Q27" s="4" t="str">
        <f t="shared" ref="Q27:Q48" si="0">IF(Q3="","",Q3)</f>
        <v>名前</v>
      </c>
      <c r="R27" s="2"/>
      <c r="S27" s="2"/>
      <c r="T27" s="2" t="str">
        <f>IF(T3="","",T3)</f>
        <v/>
      </c>
      <c r="U27" s="2"/>
      <c r="V27" s="2"/>
      <c r="W27" s="2"/>
      <c r="X27" s="2"/>
      <c r="Y27" s="2"/>
      <c r="Z27" s="2"/>
      <c r="AA27" s="2"/>
      <c r="AB27" s="2"/>
      <c r="AC27" s="2"/>
      <c r="AD27" s="2"/>
      <c r="AM27" s="11">
        <v>4</v>
      </c>
      <c r="AN27" s="11">
        <v>8</v>
      </c>
    </row>
    <row r="28" spans="1:40" ht="25" customHeight="1" x14ac:dyDescent="0.3">
      <c r="A28" t="str">
        <f t="shared" ref="A28:P28" si="1">IF(A4="","",A4)</f>
        <v/>
      </c>
      <c r="B28" t="str">
        <f t="shared" si="1"/>
        <v/>
      </c>
      <c r="C28" t="str">
        <f t="shared" si="1"/>
        <v/>
      </c>
      <c r="D28" t="str">
        <f t="shared" si="1"/>
        <v/>
      </c>
      <c r="E28" t="str">
        <f t="shared" si="1"/>
        <v/>
      </c>
      <c r="F28" t="str">
        <f t="shared" si="1"/>
        <v/>
      </c>
      <c r="G28" t="str">
        <f t="shared" si="1"/>
        <v/>
      </c>
      <c r="H28" t="str">
        <f t="shared" si="1"/>
        <v/>
      </c>
      <c r="I28" t="str">
        <f t="shared" si="1"/>
        <v/>
      </c>
      <c r="J28" t="str">
        <f t="shared" si="1"/>
        <v/>
      </c>
      <c r="K28" t="str">
        <f t="shared" si="1"/>
        <v/>
      </c>
      <c r="L28" t="str">
        <f t="shared" si="1"/>
        <v/>
      </c>
      <c r="M28" t="str">
        <f t="shared" si="1"/>
        <v/>
      </c>
      <c r="N28" t="str">
        <f t="shared" si="1"/>
        <v/>
      </c>
      <c r="O28" t="str">
        <f t="shared" si="1"/>
        <v/>
      </c>
      <c r="P28" t="str">
        <f t="shared" si="1"/>
        <v/>
      </c>
      <c r="Q28" t="str">
        <f t="shared" si="0"/>
        <v/>
      </c>
      <c r="R28" t="str">
        <f t="shared" ref="R28:AJ28" si="2">IF(R4="","",R4)</f>
        <v/>
      </c>
      <c r="S28" t="str">
        <f t="shared" si="2"/>
        <v/>
      </c>
      <c r="T28" t="str">
        <f t="shared" si="2"/>
        <v/>
      </c>
      <c r="U28" t="str">
        <f t="shared" si="2"/>
        <v/>
      </c>
      <c r="V28" t="str">
        <f t="shared" si="2"/>
        <v/>
      </c>
      <c r="W28" t="str">
        <f t="shared" si="2"/>
        <v/>
      </c>
      <c r="X28" t="str">
        <f t="shared" si="2"/>
        <v/>
      </c>
      <c r="Y28" t="str">
        <f t="shared" si="2"/>
        <v/>
      </c>
      <c r="Z28" t="str">
        <f t="shared" si="2"/>
        <v/>
      </c>
      <c r="AA28" t="str">
        <f t="shared" si="2"/>
        <v/>
      </c>
      <c r="AB28" t="str">
        <f t="shared" si="2"/>
        <v/>
      </c>
      <c r="AC28" t="str">
        <f t="shared" si="2"/>
        <v/>
      </c>
      <c r="AD28" t="str">
        <f t="shared" si="2"/>
        <v/>
      </c>
      <c r="AE28" t="str">
        <f t="shared" si="2"/>
        <v/>
      </c>
      <c r="AF28" t="str">
        <f t="shared" si="2"/>
        <v/>
      </c>
      <c r="AG28" t="str">
        <f t="shared" si="2"/>
        <v/>
      </c>
      <c r="AH28" t="str">
        <f t="shared" si="2"/>
        <v/>
      </c>
      <c r="AI28" t="str">
        <f t="shared" si="2"/>
        <v/>
      </c>
      <c r="AJ28" t="str">
        <f t="shared" si="2"/>
        <v/>
      </c>
      <c r="AM28" s="11">
        <v>4</v>
      </c>
      <c r="AN28" s="11">
        <v>9</v>
      </c>
    </row>
    <row r="29" spans="1:40" ht="32.15" customHeight="1" x14ac:dyDescent="0.3">
      <c r="A29" t="str">
        <f t="shared" ref="A29:A48" si="3">IF(A5="","",A5)</f>
        <v>(1)</v>
      </c>
      <c r="D29">
        <f t="shared" ref="D29:E48" ca="1" si="4">IF(D5="","",D5)</f>
        <v>8</v>
      </c>
      <c r="E29" s="38" t="str">
        <f t="shared" si="4"/>
        <v>×</v>
      </c>
      <c r="F29" s="38"/>
      <c r="G29">
        <f t="shared" ref="G29:G48" ca="1" si="5">IF(G5="","",G5)</f>
        <v>3</v>
      </c>
      <c r="H29" s="41" t="s">
        <v>51</v>
      </c>
      <c r="I29" s="41"/>
      <c r="J29" s="37">
        <f ca="1">D29*G29</f>
        <v>24</v>
      </c>
      <c r="K29" s="37"/>
      <c r="L29" t="str">
        <f t="shared" ref="L29:P38" si="6">IF(L5="","",L5)</f>
        <v/>
      </c>
      <c r="O29" t="str">
        <f t="shared" si="6"/>
        <v/>
      </c>
      <c r="P29" t="str">
        <f t="shared" si="6"/>
        <v/>
      </c>
      <c r="Q29" t="str">
        <f t="shared" si="0"/>
        <v/>
      </c>
      <c r="R29" t="str">
        <f t="shared" ref="R29:AJ29" si="7">IF(R5="","",R5)</f>
        <v/>
      </c>
      <c r="S29" t="str">
        <f t="shared" si="7"/>
        <v/>
      </c>
      <c r="T29" t="str">
        <f t="shared" si="7"/>
        <v/>
      </c>
      <c r="U29" t="str">
        <f t="shared" si="7"/>
        <v/>
      </c>
      <c r="V29" t="str">
        <f t="shared" si="7"/>
        <v/>
      </c>
      <c r="W29" t="str">
        <f t="shared" si="7"/>
        <v/>
      </c>
      <c r="X29" t="str">
        <f t="shared" si="7"/>
        <v/>
      </c>
      <c r="Y29" t="str">
        <f t="shared" si="7"/>
        <v/>
      </c>
      <c r="Z29" t="str">
        <f t="shared" si="7"/>
        <v/>
      </c>
      <c r="AA29" t="str">
        <f t="shared" si="7"/>
        <v/>
      </c>
      <c r="AB29" t="str">
        <f t="shared" si="7"/>
        <v/>
      </c>
      <c r="AC29" t="str">
        <f t="shared" si="7"/>
        <v/>
      </c>
      <c r="AD29" t="str">
        <f t="shared" si="7"/>
        <v/>
      </c>
      <c r="AE29" t="str">
        <f t="shared" si="7"/>
        <v/>
      </c>
      <c r="AF29" t="str">
        <f t="shared" si="7"/>
        <v/>
      </c>
      <c r="AG29" t="str">
        <f t="shared" si="7"/>
        <v/>
      </c>
      <c r="AH29" t="str">
        <f t="shared" si="7"/>
        <v/>
      </c>
      <c r="AI29" t="str">
        <f t="shared" si="7"/>
        <v/>
      </c>
      <c r="AJ29" t="str">
        <f t="shared" si="7"/>
        <v/>
      </c>
      <c r="AM29" s="11">
        <v>5</v>
      </c>
      <c r="AN29" s="11">
        <v>2</v>
      </c>
    </row>
    <row r="30" spans="1:40" ht="32.15" customHeight="1" x14ac:dyDescent="0.3">
      <c r="A30" s="11">
        <f t="shared" si="3"/>
        <v>1</v>
      </c>
      <c r="D30" t="str">
        <f t="shared" si="4"/>
        <v/>
      </c>
      <c r="E30" t="str">
        <f t="shared" si="4"/>
        <v/>
      </c>
      <c r="G30" t="str">
        <f t="shared" si="5"/>
        <v/>
      </c>
      <c r="H30" t="str">
        <f>IF(H6="","",H6)</f>
        <v/>
      </c>
      <c r="J30" t="str">
        <f>IF(I6="","",I6)</f>
        <v/>
      </c>
      <c r="K30" t="str">
        <f>IF(J6="","",J6)</f>
        <v/>
      </c>
      <c r="L30" t="str">
        <f t="shared" si="6"/>
        <v/>
      </c>
      <c r="O30" t="str">
        <f t="shared" si="6"/>
        <v/>
      </c>
      <c r="P30" t="str">
        <f t="shared" si="6"/>
        <v/>
      </c>
      <c r="Q30" t="str">
        <f t="shared" si="0"/>
        <v/>
      </c>
      <c r="R30" t="str">
        <f t="shared" ref="R30:AJ30" si="8">IF(R6="","",R6)</f>
        <v/>
      </c>
      <c r="S30" t="str">
        <f t="shared" si="8"/>
        <v/>
      </c>
      <c r="T30" t="str">
        <f t="shared" si="8"/>
        <v/>
      </c>
      <c r="U30" t="str">
        <f t="shared" si="8"/>
        <v/>
      </c>
      <c r="V30" t="str">
        <f t="shared" si="8"/>
        <v/>
      </c>
      <c r="W30" t="str">
        <f t="shared" si="8"/>
        <v/>
      </c>
      <c r="X30" t="str">
        <f t="shared" si="8"/>
        <v/>
      </c>
      <c r="Y30" t="str">
        <f t="shared" si="8"/>
        <v/>
      </c>
      <c r="Z30" t="str">
        <f t="shared" si="8"/>
        <v/>
      </c>
      <c r="AA30" t="str">
        <f t="shared" si="8"/>
        <v/>
      </c>
      <c r="AB30" t="str">
        <f t="shared" si="8"/>
        <v/>
      </c>
      <c r="AC30" t="str">
        <f t="shared" si="8"/>
        <v/>
      </c>
      <c r="AD30" t="str">
        <f t="shared" si="8"/>
        <v/>
      </c>
      <c r="AE30" t="str">
        <f t="shared" si="8"/>
        <v/>
      </c>
      <c r="AF30" t="str">
        <f t="shared" si="8"/>
        <v/>
      </c>
      <c r="AG30" t="str">
        <f t="shared" si="8"/>
        <v/>
      </c>
      <c r="AH30" t="str">
        <f t="shared" si="8"/>
        <v/>
      </c>
      <c r="AI30" t="str">
        <f t="shared" si="8"/>
        <v/>
      </c>
      <c r="AJ30" t="str">
        <f t="shared" si="8"/>
        <v/>
      </c>
      <c r="AM30" s="11">
        <v>5</v>
      </c>
      <c r="AN30" s="11">
        <v>3</v>
      </c>
    </row>
    <row r="31" spans="1:40" ht="32.15" customHeight="1" x14ac:dyDescent="0.3">
      <c r="A31" t="str">
        <f t="shared" si="3"/>
        <v>(2)</v>
      </c>
      <c r="D31">
        <f t="shared" ca="1" si="4"/>
        <v>6</v>
      </c>
      <c r="E31" s="38" t="str">
        <f t="shared" si="4"/>
        <v>×</v>
      </c>
      <c r="F31" s="38"/>
      <c r="G31">
        <f t="shared" ca="1" si="5"/>
        <v>1</v>
      </c>
      <c r="H31" s="41" t="s">
        <v>51</v>
      </c>
      <c r="I31" s="41"/>
      <c r="J31" s="37">
        <f ca="1">D31*G31</f>
        <v>6</v>
      </c>
      <c r="K31" s="37"/>
      <c r="L31" t="str">
        <f t="shared" si="6"/>
        <v/>
      </c>
      <c r="O31" t="str">
        <f t="shared" si="6"/>
        <v/>
      </c>
      <c r="P31" t="str">
        <f t="shared" si="6"/>
        <v/>
      </c>
      <c r="Q31" t="str">
        <f t="shared" si="0"/>
        <v/>
      </c>
      <c r="R31" t="str">
        <f t="shared" ref="R31:AJ31" si="9">IF(R7="","",R7)</f>
        <v/>
      </c>
      <c r="S31" t="str">
        <f t="shared" si="9"/>
        <v/>
      </c>
      <c r="T31" t="str">
        <f t="shared" si="9"/>
        <v/>
      </c>
      <c r="U31" t="str">
        <f t="shared" si="9"/>
        <v/>
      </c>
      <c r="V31" t="str">
        <f t="shared" si="9"/>
        <v/>
      </c>
      <c r="W31" t="str">
        <f t="shared" si="9"/>
        <v/>
      </c>
      <c r="X31" t="str">
        <f t="shared" si="9"/>
        <v/>
      </c>
      <c r="Y31" t="str">
        <f t="shared" si="9"/>
        <v/>
      </c>
      <c r="Z31" t="str">
        <f t="shared" si="9"/>
        <v/>
      </c>
      <c r="AA31" t="str">
        <f t="shared" si="9"/>
        <v/>
      </c>
      <c r="AB31" t="str">
        <f t="shared" si="9"/>
        <v/>
      </c>
      <c r="AC31" t="str">
        <f t="shared" si="9"/>
        <v/>
      </c>
      <c r="AD31" t="str">
        <f t="shared" si="9"/>
        <v/>
      </c>
      <c r="AE31" t="str">
        <f t="shared" si="9"/>
        <v/>
      </c>
      <c r="AF31" t="str">
        <f t="shared" si="9"/>
        <v/>
      </c>
      <c r="AG31" t="str">
        <f t="shared" si="9"/>
        <v/>
      </c>
      <c r="AH31" t="str">
        <f t="shared" si="9"/>
        <v/>
      </c>
      <c r="AI31" t="str">
        <f t="shared" si="9"/>
        <v/>
      </c>
      <c r="AJ31" t="str">
        <f t="shared" si="9"/>
        <v/>
      </c>
      <c r="AM31" s="11">
        <v>5</v>
      </c>
      <c r="AN31" s="11">
        <v>4</v>
      </c>
    </row>
    <row r="32" spans="1:40" ht="32.15" customHeight="1" x14ac:dyDescent="0.3">
      <c r="A32" s="11">
        <f t="shared" si="3"/>
        <v>2</v>
      </c>
      <c r="D32" t="str">
        <f t="shared" si="4"/>
        <v/>
      </c>
      <c r="E32" t="str">
        <f t="shared" si="4"/>
        <v/>
      </c>
      <c r="G32" t="str">
        <f t="shared" si="5"/>
        <v/>
      </c>
      <c r="H32" t="str">
        <f>IF(H8="","",H8)</f>
        <v/>
      </c>
      <c r="J32" t="str">
        <f>IF(I8="","",I8)</f>
        <v/>
      </c>
      <c r="K32" t="str">
        <f>IF(J8="","",J8)</f>
        <v/>
      </c>
      <c r="L32" t="str">
        <f t="shared" si="6"/>
        <v/>
      </c>
      <c r="O32" t="str">
        <f t="shared" si="6"/>
        <v/>
      </c>
      <c r="P32" t="str">
        <f t="shared" si="6"/>
        <v/>
      </c>
      <c r="Q32" t="str">
        <f t="shared" si="0"/>
        <v/>
      </c>
      <c r="R32" t="str">
        <f t="shared" ref="R32:AJ32" si="10">IF(R8="","",R8)</f>
        <v/>
      </c>
      <c r="S32" t="str">
        <f t="shared" si="10"/>
        <v/>
      </c>
      <c r="T32" t="str">
        <f t="shared" si="10"/>
        <v/>
      </c>
      <c r="U32" t="str">
        <f t="shared" si="10"/>
        <v/>
      </c>
      <c r="V32" t="str">
        <f t="shared" si="10"/>
        <v/>
      </c>
      <c r="W32" t="str">
        <f t="shared" si="10"/>
        <v/>
      </c>
      <c r="X32" t="str">
        <f t="shared" si="10"/>
        <v/>
      </c>
      <c r="Y32" t="str">
        <f t="shared" si="10"/>
        <v/>
      </c>
      <c r="Z32" t="str">
        <f t="shared" si="10"/>
        <v/>
      </c>
      <c r="AA32" t="str">
        <f t="shared" si="10"/>
        <v/>
      </c>
      <c r="AB32" t="str">
        <f t="shared" si="10"/>
        <v/>
      </c>
      <c r="AC32" t="str">
        <f t="shared" si="10"/>
        <v/>
      </c>
      <c r="AD32" t="str">
        <f t="shared" si="10"/>
        <v/>
      </c>
      <c r="AE32" t="str">
        <f t="shared" si="10"/>
        <v/>
      </c>
      <c r="AF32" t="str">
        <f t="shared" si="10"/>
        <v/>
      </c>
      <c r="AG32" t="str">
        <f t="shared" si="10"/>
        <v/>
      </c>
      <c r="AH32" t="str">
        <f t="shared" si="10"/>
        <v/>
      </c>
      <c r="AI32" t="str">
        <f t="shared" si="10"/>
        <v/>
      </c>
      <c r="AJ32" t="str">
        <f t="shared" si="10"/>
        <v/>
      </c>
      <c r="AM32" s="11">
        <v>5</v>
      </c>
      <c r="AN32" s="11">
        <v>5</v>
      </c>
    </row>
    <row r="33" spans="1:40" ht="32.15" customHeight="1" x14ac:dyDescent="0.3">
      <c r="A33" t="str">
        <f t="shared" si="3"/>
        <v>(3)</v>
      </c>
      <c r="D33">
        <f t="shared" ca="1" si="4"/>
        <v>8</v>
      </c>
      <c r="E33" s="38" t="str">
        <f t="shared" si="4"/>
        <v>×</v>
      </c>
      <c r="F33" s="38"/>
      <c r="G33">
        <f t="shared" ca="1" si="5"/>
        <v>2</v>
      </c>
      <c r="H33" s="41" t="s">
        <v>51</v>
      </c>
      <c r="I33" s="41"/>
      <c r="J33" s="37">
        <f ca="1">D33*G33</f>
        <v>16</v>
      </c>
      <c r="K33" s="37"/>
      <c r="L33" t="str">
        <f t="shared" si="6"/>
        <v/>
      </c>
      <c r="O33" t="str">
        <f t="shared" si="6"/>
        <v/>
      </c>
      <c r="P33" t="str">
        <f t="shared" si="6"/>
        <v/>
      </c>
      <c r="Q33" t="str">
        <f t="shared" si="0"/>
        <v/>
      </c>
      <c r="R33" t="str">
        <f t="shared" ref="R33:AJ33" si="11">IF(R9="","",R9)</f>
        <v/>
      </c>
      <c r="S33" t="str">
        <f t="shared" si="11"/>
        <v/>
      </c>
      <c r="T33" t="str">
        <f t="shared" si="11"/>
        <v/>
      </c>
      <c r="U33" t="str">
        <f t="shared" si="11"/>
        <v/>
      </c>
      <c r="V33" t="str">
        <f t="shared" si="11"/>
        <v/>
      </c>
      <c r="W33" t="str">
        <f t="shared" si="11"/>
        <v/>
      </c>
      <c r="X33" t="str">
        <f t="shared" si="11"/>
        <v/>
      </c>
      <c r="Y33" t="str">
        <f t="shared" si="11"/>
        <v/>
      </c>
      <c r="Z33" t="str">
        <f t="shared" si="11"/>
        <v/>
      </c>
      <c r="AA33" t="str">
        <f t="shared" si="11"/>
        <v/>
      </c>
      <c r="AB33" t="str">
        <f t="shared" si="11"/>
        <v/>
      </c>
      <c r="AC33" t="str">
        <f t="shared" si="11"/>
        <v/>
      </c>
      <c r="AD33" t="str">
        <f t="shared" si="11"/>
        <v/>
      </c>
      <c r="AE33" t="str">
        <f t="shared" si="11"/>
        <v/>
      </c>
      <c r="AF33" t="str">
        <f t="shared" si="11"/>
        <v/>
      </c>
      <c r="AG33" t="str">
        <f t="shared" si="11"/>
        <v/>
      </c>
      <c r="AH33" t="str">
        <f t="shared" si="11"/>
        <v/>
      </c>
      <c r="AI33" t="str">
        <f t="shared" si="11"/>
        <v/>
      </c>
      <c r="AJ33" t="str">
        <f t="shared" si="11"/>
        <v/>
      </c>
      <c r="AM33" s="11">
        <v>5</v>
      </c>
      <c r="AN33" s="11">
        <v>6</v>
      </c>
    </row>
    <row r="34" spans="1:40" ht="32.15" customHeight="1" x14ac:dyDescent="0.3">
      <c r="A34" s="11">
        <f t="shared" si="3"/>
        <v>3</v>
      </c>
      <c r="D34" t="str">
        <f t="shared" si="4"/>
        <v/>
      </c>
      <c r="E34" t="str">
        <f t="shared" si="4"/>
        <v/>
      </c>
      <c r="G34" t="str">
        <f t="shared" si="5"/>
        <v/>
      </c>
      <c r="H34" t="str">
        <f>IF(H10="","",H10)</f>
        <v/>
      </c>
      <c r="J34" t="str">
        <f>IF(I10="","",I10)</f>
        <v/>
      </c>
      <c r="K34" t="str">
        <f>IF(J10="","",J10)</f>
        <v/>
      </c>
      <c r="L34" t="str">
        <f t="shared" si="6"/>
        <v/>
      </c>
      <c r="O34" t="str">
        <f t="shared" si="6"/>
        <v/>
      </c>
      <c r="P34" t="str">
        <f t="shared" si="6"/>
        <v/>
      </c>
      <c r="Q34" t="str">
        <f t="shared" si="0"/>
        <v/>
      </c>
      <c r="R34" t="str">
        <f t="shared" ref="R34:AJ34" si="12">IF(R10="","",R10)</f>
        <v/>
      </c>
      <c r="S34" t="str">
        <f t="shared" si="12"/>
        <v/>
      </c>
      <c r="T34" t="str">
        <f t="shared" si="12"/>
        <v/>
      </c>
      <c r="U34" t="str">
        <f t="shared" si="12"/>
        <v/>
      </c>
      <c r="V34" t="str">
        <f t="shared" si="12"/>
        <v/>
      </c>
      <c r="W34" t="str">
        <f t="shared" si="12"/>
        <v/>
      </c>
      <c r="X34" t="str">
        <f t="shared" si="12"/>
        <v/>
      </c>
      <c r="Y34" t="str">
        <f t="shared" si="12"/>
        <v/>
      </c>
      <c r="Z34" t="str">
        <f t="shared" si="12"/>
        <v/>
      </c>
      <c r="AA34" t="str">
        <f t="shared" si="12"/>
        <v/>
      </c>
      <c r="AB34" t="str">
        <f t="shared" si="12"/>
        <v/>
      </c>
      <c r="AC34" t="str">
        <f t="shared" si="12"/>
        <v/>
      </c>
      <c r="AD34" t="str">
        <f t="shared" si="12"/>
        <v/>
      </c>
      <c r="AE34" t="str">
        <f t="shared" si="12"/>
        <v/>
      </c>
      <c r="AF34" t="str">
        <f t="shared" si="12"/>
        <v/>
      </c>
      <c r="AG34" t="str">
        <f t="shared" si="12"/>
        <v/>
      </c>
      <c r="AH34" t="str">
        <f t="shared" si="12"/>
        <v/>
      </c>
      <c r="AI34" t="str">
        <f t="shared" si="12"/>
        <v/>
      </c>
      <c r="AJ34" t="str">
        <f t="shared" si="12"/>
        <v/>
      </c>
      <c r="AM34" s="11">
        <v>5</v>
      </c>
      <c r="AN34" s="11">
        <v>7</v>
      </c>
    </row>
    <row r="35" spans="1:40" ht="32.15" customHeight="1" x14ac:dyDescent="0.3">
      <c r="A35" t="str">
        <f t="shared" si="3"/>
        <v>(4)</v>
      </c>
      <c r="D35">
        <f t="shared" ca="1" si="4"/>
        <v>1</v>
      </c>
      <c r="E35" s="38" t="str">
        <f t="shared" si="4"/>
        <v>×</v>
      </c>
      <c r="F35" s="38"/>
      <c r="G35">
        <f t="shared" ca="1" si="5"/>
        <v>2</v>
      </c>
      <c r="H35" s="41" t="s">
        <v>51</v>
      </c>
      <c r="I35" s="41"/>
      <c r="J35" s="37">
        <f ca="1">D35*G35</f>
        <v>2</v>
      </c>
      <c r="K35" s="37"/>
      <c r="L35" t="str">
        <f t="shared" si="6"/>
        <v/>
      </c>
      <c r="O35" t="str">
        <f t="shared" si="6"/>
        <v/>
      </c>
      <c r="P35" t="str">
        <f t="shared" si="6"/>
        <v/>
      </c>
      <c r="Q35" t="str">
        <f t="shared" si="0"/>
        <v/>
      </c>
      <c r="R35" t="str">
        <f t="shared" ref="R35:AJ35" si="13">IF(R11="","",R11)</f>
        <v/>
      </c>
      <c r="S35" t="str">
        <f t="shared" si="13"/>
        <v/>
      </c>
      <c r="T35" t="str">
        <f t="shared" si="13"/>
        <v/>
      </c>
      <c r="U35" t="str">
        <f t="shared" si="13"/>
        <v/>
      </c>
      <c r="V35" t="str">
        <f t="shared" si="13"/>
        <v/>
      </c>
      <c r="W35" t="str">
        <f t="shared" si="13"/>
        <v/>
      </c>
      <c r="X35" t="str">
        <f t="shared" si="13"/>
        <v/>
      </c>
      <c r="Y35" t="str">
        <f t="shared" si="13"/>
        <v/>
      </c>
      <c r="Z35" t="str">
        <f t="shared" si="13"/>
        <v/>
      </c>
      <c r="AA35" t="str">
        <f t="shared" si="13"/>
        <v/>
      </c>
      <c r="AB35" t="str">
        <f t="shared" si="13"/>
        <v/>
      </c>
      <c r="AC35" t="str">
        <f t="shared" si="13"/>
        <v/>
      </c>
      <c r="AD35" t="str">
        <f t="shared" si="13"/>
        <v/>
      </c>
      <c r="AE35" t="str">
        <f t="shared" si="13"/>
        <v/>
      </c>
      <c r="AF35" t="str">
        <f t="shared" si="13"/>
        <v/>
      </c>
      <c r="AG35" t="str">
        <f t="shared" si="13"/>
        <v/>
      </c>
      <c r="AH35" t="str">
        <f t="shared" si="13"/>
        <v/>
      </c>
      <c r="AI35" t="str">
        <f t="shared" si="13"/>
        <v/>
      </c>
      <c r="AJ35" t="str">
        <f t="shared" si="13"/>
        <v/>
      </c>
      <c r="AM35" s="11">
        <v>5</v>
      </c>
      <c r="AN35" s="11">
        <v>8</v>
      </c>
    </row>
    <row r="36" spans="1:40" ht="32.15" customHeight="1" x14ac:dyDescent="0.3">
      <c r="A36" s="11">
        <f t="shared" si="3"/>
        <v>4</v>
      </c>
      <c r="D36" t="str">
        <f t="shared" si="4"/>
        <v/>
      </c>
      <c r="E36" t="str">
        <f t="shared" si="4"/>
        <v/>
      </c>
      <c r="G36" t="str">
        <f t="shared" si="5"/>
        <v/>
      </c>
      <c r="H36" t="str">
        <f>IF(H12="","",H12)</f>
        <v/>
      </c>
      <c r="J36" t="str">
        <f>IF(I12="","",I12)</f>
        <v/>
      </c>
      <c r="K36" t="str">
        <f>IF(J12="","",J12)</f>
        <v/>
      </c>
      <c r="L36" t="str">
        <f t="shared" si="6"/>
        <v/>
      </c>
      <c r="O36" t="str">
        <f t="shared" si="6"/>
        <v/>
      </c>
      <c r="P36" t="str">
        <f t="shared" si="6"/>
        <v/>
      </c>
      <c r="Q36" t="str">
        <f t="shared" si="0"/>
        <v/>
      </c>
      <c r="R36" t="str">
        <f t="shared" ref="R36:AJ36" si="14">IF(R12="","",R12)</f>
        <v/>
      </c>
      <c r="S36" t="str">
        <f t="shared" si="14"/>
        <v/>
      </c>
      <c r="T36" t="str">
        <f t="shared" si="14"/>
        <v/>
      </c>
      <c r="U36" t="str">
        <f t="shared" si="14"/>
        <v/>
      </c>
      <c r="V36" t="str">
        <f t="shared" si="14"/>
        <v/>
      </c>
      <c r="W36" t="str">
        <f t="shared" si="14"/>
        <v/>
      </c>
      <c r="X36" t="str">
        <f t="shared" si="14"/>
        <v/>
      </c>
      <c r="Y36" t="str">
        <f t="shared" si="14"/>
        <v/>
      </c>
      <c r="Z36" t="str">
        <f t="shared" si="14"/>
        <v/>
      </c>
      <c r="AA36" t="str">
        <f t="shared" si="14"/>
        <v/>
      </c>
      <c r="AB36" t="str">
        <f t="shared" si="14"/>
        <v/>
      </c>
      <c r="AC36" t="str">
        <f t="shared" si="14"/>
        <v/>
      </c>
      <c r="AD36" t="str">
        <f t="shared" si="14"/>
        <v/>
      </c>
      <c r="AE36" t="str">
        <f t="shared" si="14"/>
        <v/>
      </c>
      <c r="AF36" t="str">
        <f t="shared" si="14"/>
        <v/>
      </c>
      <c r="AG36" t="str">
        <f t="shared" si="14"/>
        <v/>
      </c>
      <c r="AH36" t="str">
        <f t="shared" si="14"/>
        <v/>
      </c>
      <c r="AI36" t="str">
        <f t="shared" si="14"/>
        <v/>
      </c>
      <c r="AJ36" t="str">
        <f t="shared" si="14"/>
        <v/>
      </c>
      <c r="AM36" s="11">
        <v>5</v>
      </c>
      <c r="AN36" s="11">
        <v>9</v>
      </c>
    </row>
    <row r="37" spans="1:40" ht="32.15" customHeight="1" x14ac:dyDescent="0.3">
      <c r="A37" t="str">
        <f t="shared" si="3"/>
        <v>(5)</v>
      </c>
      <c r="D37">
        <f t="shared" ca="1" si="4"/>
        <v>8</v>
      </c>
      <c r="E37" s="38" t="str">
        <f t="shared" si="4"/>
        <v>×</v>
      </c>
      <c r="F37" s="38"/>
      <c r="G37">
        <f t="shared" ca="1" si="5"/>
        <v>1</v>
      </c>
      <c r="H37" s="41" t="s">
        <v>51</v>
      </c>
      <c r="I37" s="41"/>
      <c r="J37" s="37">
        <f ca="1">D37*G37</f>
        <v>8</v>
      </c>
      <c r="K37" s="37"/>
      <c r="L37" t="str">
        <f t="shared" si="6"/>
        <v/>
      </c>
      <c r="O37" t="str">
        <f t="shared" si="6"/>
        <v/>
      </c>
      <c r="P37" t="str">
        <f t="shared" si="6"/>
        <v/>
      </c>
      <c r="Q37" t="str">
        <f t="shared" si="0"/>
        <v/>
      </c>
      <c r="R37" t="str">
        <f t="shared" ref="R37:AJ37" si="15">IF(R13="","",R13)</f>
        <v/>
      </c>
      <c r="S37" t="str">
        <f t="shared" si="15"/>
        <v/>
      </c>
      <c r="T37" t="str">
        <f t="shared" si="15"/>
        <v/>
      </c>
      <c r="U37" t="str">
        <f t="shared" si="15"/>
        <v/>
      </c>
      <c r="V37" t="str">
        <f t="shared" si="15"/>
        <v/>
      </c>
      <c r="W37" t="str">
        <f t="shared" si="15"/>
        <v/>
      </c>
      <c r="X37" t="str">
        <f t="shared" si="15"/>
        <v/>
      </c>
      <c r="Y37" t="str">
        <f t="shared" si="15"/>
        <v/>
      </c>
      <c r="Z37" t="str">
        <f t="shared" si="15"/>
        <v/>
      </c>
      <c r="AA37" t="str">
        <f t="shared" si="15"/>
        <v/>
      </c>
      <c r="AB37" t="str">
        <f t="shared" si="15"/>
        <v/>
      </c>
      <c r="AC37" t="str">
        <f t="shared" si="15"/>
        <v/>
      </c>
      <c r="AD37" t="str">
        <f t="shared" si="15"/>
        <v/>
      </c>
      <c r="AE37" t="str">
        <f t="shared" si="15"/>
        <v/>
      </c>
      <c r="AF37" t="str">
        <f t="shared" si="15"/>
        <v/>
      </c>
      <c r="AG37" t="str">
        <f t="shared" si="15"/>
        <v/>
      </c>
      <c r="AH37" t="str">
        <f t="shared" si="15"/>
        <v/>
      </c>
      <c r="AI37" t="str">
        <f t="shared" si="15"/>
        <v/>
      </c>
      <c r="AJ37" t="str">
        <f t="shared" si="15"/>
        <v/>
      </c>
      <c r="AK37" s="11">
        <f t="shared" ref="AK37:AK85" ca="1" si="16">RAND()</f>
        <v>0.747311745005387</v>
      </c>
      <c r="AL37" s="11">
        <f ca="1">RANK(AK37,$AK$37:$AK$85)</f>
        <v>10</v>
      </c>
      <c r="AM37" s="11">
        <v>6</v>
      </c>
      <c r="AN37" s="11">
        <v>2</v>
      </c>
    </row>
    <row r="38" spans="1:40" ht="32.15" customHeight="1" x14ac:dyDescent="0.3">
      <c r="A38" s="11">
        <f t="shared" si="3"/>
        <v>5</v>
      </c>
      <c r="D38" t="str">
        <f t="shared" si="4"/>
        <v/>
      </c>
      <c r="E38" t="str">
        <f t="shared" si="4"/>
        <v/>
      </c>
      <c r="G38" t="str">
        <f t="shared" si="5"/>
        <v/>
      </c>
      <c r="H38" t="str">
        <f>IF(H14="","",H14)</f>
        <v/>
      </c>
      <c r="J38" t="str">
        <f>IF(I14="","",I14)</f>
        <v/>
      </c>
      <c r="K38" t="str">
        <f>IF(J14="","",J14)</f>
        <v/>
      </c>
      <c r="L38" t="str">
        <f t="shared" si="6"/>
        <v/>
      </c>
      <c r="O38" t="str">
        <f t="shared" si="6"/>
        <v/>
      </c>
      <c r="P38" t="str">
        <f t="shared" si="6"/>
        <v/>
      </c>
      <c r="Q38" t="str">
        <f t="shared" si="0"/>
        <v/>
      </c>
      <c r="R38" t="str">
        <f t="shared" ref="R38:AJ38" si="17">IF(R14="","",R14)</f>
        <v/>
      </c>
      <c r="S38" t="str">
        <f t="shared" si="17"/>
        <v/>
      </c>
      <c r="T38" t="str">
        <f t="shared" si="17"/>
        <v/>
      </c>
      <c r="U38" t="str">
        <f t="shared" si="17"/>
        <v/>
      </c>
      <c r="V38" t="str">
        <f t="shared" si="17"/>
        <v/>
      </c>
      <c r="W38" t="str">
        <f t="shared" si="17"/>
        <v/>
      </c>
      <c r="X38" t="str">
        <f t="shared" si="17"/>
        <v/>
      </c>
      <c r="Y38" t="str">
        <f t="shared" si="17"/>
        <v/>
      </c>
      <c r="Z38" t="str">
        <f t="shared" si="17"/>
        <v/>
      </c>
      <c r="AA38" t="str">
        <f t="shared" si="17"/>
        <v/>
      </c>
      <c r="AB38" t="str">
        <f t="shared" si="17"/>
        <v/>
      </c>
      <c r="AC38" t="str">
        <f t="shared" si="17"/>
        <v/>
      </c>
      <c r="AD38" t="str">
        <f t="shared" si="17"/>
        <v/>
      </c>
      <c r="AE38" t="str">
        <f t="shared" si="17"/>
        <v/>
      </c>
      <c r="AF38" t="str">
        <f t="shared" si="17"/>
        <v/>
      </c>
      <c r="AG38" t="str">
        <f t="shared" si="17"/>
        <v/>
      </c>
      <c r="AH38" t="str">
        <f t="shared" si="17"/>
        <v/>
      </c>
      <c r="AI38" t="str">
        <f t="shared" si="17"/>
        <v/>
      </c>
      <c r="AJ38" t="str">
        <f t="shared" si="17"/>
        <v/>
      </c>
      <c r="AK38" s="11">
        <f t="shared" ca="1" si="16"/>
        <v>0.25634442558654735</v>
      </c>
      <c r="AL38" s="11">
        <f t="shared" ref="AL38:AL85" ca="1" si="18">RANK(AK38,$AK$37:$AK$85)</f>
        <v>40</v>
      </c>
      <c r="AM38" s="11">
        <v>6</v>
      </c>
      <c r="AN38" s="11">
        <v>3</v>
      </c>
    </row>
    <row r="39" spans="1:40" ht="32.15" customHeight="1" x14ac:dyDescent="0.3">
      <c r="A39" t="str">
        <f t="shared" si="3"/>
        <v>(6)</v>
      </c>
      <c r="D39">
        <f t="shared" ca="1" si="4"/>
        <v>6</v>
      </c>
      <c r="E39" s="38" t="str">
        <f t="shared" si="4"/>
        <v>×</v>
      </c>
      <c r="F39" s="38"/>
      <c r="G39">
        <f t="shared" ca="1" si="5"/>
        <v>6</v>
      </c>
      <c r="H39" s="41" t="s">
        <v>51</v>
      </c>
      <c r="I39" s="41"/>
      <c r="J39" s="37">
        <f ca="1">D39*G39</f>
        <v>36</v>
      </c>
      <c r="K39" s="37"/>
      <c r="L39" t="str">
        <f t="shared" ref="K39:P48" si="19">IF(L15="","",L15)</f>
        <v/>
      </c>
      <c r="O39" t="str">
        <f t="shared" si="19"/>
        <v/>
      </c>
      <c r="P39" t="str">
        <f t="shared" si="19"/>
        <v/>
      </c>
      <c r="Q39" t="str">
        <f t="shared" si="0"/>
        <v/>
      </c>
      <c r="R39" t="str">
        <f t="shared" ref="R39:AJ39" si="20">IF(R15="","",R15)</f>
        <v/>
      </c>
      <c r="S39" t="str">
        <f t="shared" si="20"/>
        <v/>
      </c>
      <c r="T39" t="str">
        <f t="shared" si="20"/>
        <v/>
      </c>
      <c r="U39" t="str">
        <f t="shared" si="20"/>
        <v/>
      </c>
      <c r="V39" t="str">
        <f t="shared" si="20"/>
        <v/>
      </c>
      <c r="W39" t="str">
        <f t="shared" si="20"/>
        <v/>
      </c>
      <c r="X39" t="str">
        <f t="shared" si="20"/>
        <v/>
      </c>
      <c r="Y39" t="str">
        <f t="shared" si="20"/>
        <v/>
      </c>
      <c r="Z39" t="str">
        <f t="shared" si="20"/>
        <v/>
      </c>
      <c r="AA39" t="str">
        <f t="shared" si="20"/>
        <v/>
      </c>
      <c r="AB39" t="str">
        <f t="shared" si="20"/>
        <v/>
      </c>
      <c r="AC39" t="str">
        <f t="shared" si="20"/>
        <v/>
      </c>
      <c r="AD39" t="str">
        <f t="shared" si="20"/>
        <v/>
      </c>
      <c r="AE39" t="str">
        <f t="shared" si="20"/>
        <v/>
      </c>
      <c r="AF39" t="str">
        <f t="shared" si="20"/>
        <v/>
      </c>
      <c r="AG39" t="str">
        <f t="shared" si="20"/>
        <v/>
      </c>
      <c r="AH39" t="str">
        <f t="shared" si="20"/>
        <v/>
      </c>
      <c r="AI39" t="str">
        <f t="shared" si="20"/>
        <v/>
      </c>
      <c r="AJ39" t="str">
        <f t="shared" si="20"/>
        <v/>
      </c>
      <c r="AK39" s="11">
        <f t="shared" ca="1" si="16"/>
        <v>0.30185628846912593</v>
      </c>
      <c r="AL39" s="11">
        <f t="shared" ca="1" si="18"/>
        <v>35</v>
      </c>
      <c r="AM39" s="11">
        <v>6</v>
      </c>
      <c r="AN39" s="11">
        <v>4</v>
      </c>
    </row>
    <row r="40" spans="1:40" ht="32.15" customHeight="1" x14ac:dyDescent="0.3">
      <c r="A40" s="11">
        <f t="shared" si="3"/>
        <v>6</v>
      </c>
      <c r="D40" t="str">
        <f t="shared" si="4"/>
        <v/>
      </c>
      <c r="E40" t="str">
        <f t="shared" si="4"/>
        <v/>
      </c>
      <c r="G40" t="str">
        <f t="shared" si="5"/>
        <v/>
      </c>
      <c r="H40" t="str">
        <f>IF(H16="","",H16)</f>
        <v/>
      </c>
      <c r="J40" t="str">
        <f>IF(I16="","",I16)</f>
        <v/>
      </c>
      <c r="K40" t="str">
        <f>IF(J16="","",J16)</f>
        <v/>
      </c>
      <c r="L40" t="str">
        <f t="shared" si="19"/>
        <v/>
      </c>
      <c r="O40" t="str">
        <f t="shared" si="19"/>
        <v/>
      </c>
      <c r="P40" t="str">
        <f t="shared" si="19"/>
        <v/>
      </c>
      <c r="Q40" t="str">
        <f t="shared" si="0"/>
        <v/>
      </c>
      <c r="R40" t="str">
        <f t="shared" ref="R40:AJ40" si="21">IF(R16="","",R16)</f>
        <v/>
      </c>
      <c r="S40" t="str">
        <f t="shared" si="21"/>
        <v/>
      </c>
      <c r="T40" t="str">
        <f t="shared" si="21"/>
        <v/>
      </c>
      <c r="U40" t="str">
        <f t="shared" si="21"/>
        <v/>
      </c>
      <c r="V40" t="str">
        <f t="shared" si="21"/>
        <v/>
      </c>
      <c r="W40" t="str">
        <f t="shared" si="21"/>
        <v/>
      </c>
      <c r="X40" t="str">
        <f t="shared" si="21"/>
        <v/>
      </c>
      <c r="Y40" t="str">
        <f t="shared" si="21"/>
        <v/>
      </c>
      <c r="Z40" t="str">
        <f t="shared" si="21"/>
        <v/>
      </c>
      <c r="AA40" t="str">
        <f t="shared" si="21"/>
        <v/>
      </c>
      <c r="AB40" t="str">
        <f t="shared" si="21"/>
        <v/>
      </c>
      <c r="AC40" t="str">
        <f t="shared" si="21"/>
        <v/>
      </c>
      <c r="AD40" t="str">
        <f t="shared" si="21"/>
        <v/>
      </c>
      <c r="AE40" t="str">
        <f t="shared" si="21"/>
        <v/>
      </c>
      <c r="AF40" t="str">
        <f t="shared" si="21"/>
        <v/>
      </c>
      <c r="AG40" t="str">
        <f t="shared" si="21"/>
        <v/>
      </c>
      <c r="AH40" t="str">
        <f t="shared" si="21"/>
        <v/>
      </c>
      <c r="AI40" t="str">
        <f t="shared" si="21"/>
        <v/>
      </c>
      <c r="AJ40" t="str">
        <f t="shared" si="21"/>
        <v/>
      </c>
      <c r="AK40" s="11">
        <f t="shared" ca="1" si="16"/>
        <v>0.20503585282975811</v>
      </c>
      <c r="AL40" s="11">
        <f t="shared" ca="1" si="18"/>
        <v>43</v>
      </c>
      <c r="AM40" s="11">
        <v>6</v>
      </c>
      <c r="AN40" s="11">
        <v>5</v>
      </c>
    </row>
    <row r="41" spans="1:40" ht="32.15" customHeight="1" x14ac:dyDescent="0.3">
      <c r="A41" t="str">
        <f t="shared" si="3"/>
        <v>(7)</v>
      </c>
      <c r="D41">
        <f t="shared" ca="1" si="4"/>
        <v>1</v>
      </c>
      <c r="E41" s="38" t="str">
        <f t="shared" si="4"/>
        <v>×</v>
      </c>
      <c r="F41" s="38"/>
      <c r="G41">
        <f t="shared" ca="1" si="5"/>
        <v>8</v>
      </c>
      <c r="H41" s="41" t="s">
        <v>51</v>
      </c>
      <c r="I41" s="41"/>
      <c r="J41" s="37">
        <f ca="1">D41*G41</f>
        <v>8</v>
      </c>
      <c r="K41" s="37"/>
      <c r="L41" t="str">
        <f t="shared" si="19"/>
        <v/>
      </c>
      <c r="O41" t="str">
        <f t="shared" si="19"/>
        <v/>
      </c>
      <c r="P41" t="str">
        <f t="shared" si="19"/>
        <v/>
      </c>
      <c r="Q41" t="str">
        <f t="shared" si="0"/>
        <v/>
      </c>
      <c r="R41" t="str">
        <f t="shared" ref="R41:AJ41" si="22">IF(R17="","",R17)</f>
        <v/>
      </c>
      <c r="S41" t="str">
        <f t="shared" si="22"/>
        <v/>
      </c>
      <c r="T41" t="str">
        <f t="shared" si="22"/>
        <v/>
      </c>
      <c r="U41" t="str">
        <f t="shared" si="22"/>
        <v/>
      </c>
      <c r="V41" t="str">
        <f t="shared" si="22"/>
        <v/>
      </c>
      <c r="W41" t="str">
        <f t="shared" si="22"/>
        <v/>
      </c>
      <c r="X41" t="str">
        <f t="shared" si="22"/>
        <v/>
      </c>
      <c r="Y41" t="str">
        <f t="shared" si="22"/>
        <v/>
      </c>
      <c r="Z41" t="str">
        <f t="shared" si="22"/>
        <v/>
      </c>
      <c r="AA41" t="str">
        <f t="shared" si="22"/>
        <v/>
      </c>
      <c r="AB41" t="str">
        <f t="shared" si="22"/>
        <v/>
      </c>
      <c r="AC41" t="str">
        <f t="shared" si="22"/>
        <v/>
      </c>
      <c r="AD41" t="str">
        <f t="shared" si="22"/>
        <v/>
      </c>
      <c r="AE41" t="str">
        <f t="shared" si="22"/>
        <v/>
      </c>
      <c r="AF41" t="str">
        <f t="shared" si="22"/>
        <v/>
      </c>
      <c r="AG41" t="str">
        <f t="shared" si="22"/>
        <v/>
      </c>
      <c r="AH41" t="str">
        <f t="shared" si="22"/>
        <v/>
      </c>
      <c r="AI41" t="str">
        <f t="shared" si="22"/>
        <v/>
      </c>
      <c r="AJ41" t="str">
        <f t="shared" si="22"/>
        <v/>
      </c>
      <c r="AK41" s="11">
        <f t="shared" ca="1" si="16"/>
        <v>0.90980111023163113</v>
      </c>
      <c r="AL41" s="11">
        <f t="shared" ca="1" si="18"/>
        <v>6</v>
      </c>
      <c r="AM41" s="11">
        <v>6</v>
      </c>
      <c r="AN41" s="11">
        <v>6</v>
      </c>
    </row>
    <row r="42" spans="1:40" ht="32.15" customHeight="1" x14ac:dyDescent="0.3">
      <c r="A42" s="11">
        <f t="shared" si="3"/>
        <v>7</v>
      </c>
      <c r="D42" t="str">
        <f t="shared" si="4"/>
        <v/>
      </c>
      <c r="E42" t="str">
        <f t="shared" si="4"/>
        <v/>
      </c>
      <c r="G42" t="str">
        <f t="shared" si="5"/>
        <v/>
      </c>
      <c r="H42" t="str">
        <f>IF(H18="","",H18)</f>
        <v/>
      </c>
      <c r="J42" t="str">
        <f>IF(I18="","",I18)</f>
        <v/>
      </c>
      <c r="K42" t="str">
        <f>IF(J18="","",J18)</f>
        <v/>
      </c>
      <c r="L42" t="str">
        <f t="shared" si="19"/>
        <v/>
      </c>
      <c r="O42" t="str">
        <f t="shared" si="19"/>
        <v/>
      </c>
      <c r="P42" t="str">
        <f t="shared" si="19"/>
        <v/>
      </c>
      <c r="Q42" t="str">
        <f t="shared" si="0"/>
        <v/>
      </c>
      <c r="R42" t="str">
        <f t="shared" ref="R42:AJ42" si="23">IF(R18="","",R18)</f>
        <v/>
      </c>
      <c r="S42" t="str">
        <f t="shared" si="23"/>
        <v/>
      </c>
      <c r="T42" t="str">
        <f t="shared" si="23"/>
        <v/>
      </c>
      <c r="U42" t="str">
        <f t="shared" si="23"/>
        <v/>
      </c>
      <c r="V42" t="str">
        <f t="shared" si="23"/>
        <v/>
      </c>
      <c r="W42" t="str">
        <f t="shared" si="23"/>
        <v/>
      </c>
      <c r="X42" t="str">
        <f t="shared" si="23"/>
        <v/>
      </c>
      <c r="Y42" t="str">
        <f t="shared" si="23"/>
        <v/>
      </c>
      <c r="Z42" t="str">
        <f t="shared" si="23"/>
        <v/>
      </c>
      <c r="AA42" t="str">
        <f t="shared" si="23"/>
        <v/>
      </c>
      <c r="AB42" t="str">
        <f t="shared" si="23"/>
        <v/>
      </c>
      <c r="AC42" t="str">
        <f t="shared" si="23"/>
        <v/>
      </c>
      <c r="AD42" t="str">
        <f t="shared" si="23"/>
        <v/>
      </c>
      <c r="AE42" t="str">
        <f t="shared" si="23"/>
        <v/>
      </c>
      <c r="AF42" t="str">
        <f t="shared" si="23"/>
        <v/>
      </c>
      <c r="AG42" t="str">
        <f t="shared" si="23"/>
        <v/>
      </c>
      <c r="AH42" t="str">
        <f t="shared" si="23"/>
        <v/>
      </c>
      <c r="AI42" t="str">
        <f t="shared" si="23"/>
        <v/>
      </c>
      <c r="AJ42" t="str">
        <f t="shared" si="23"/>
        <v/>
      </c>
      <c r="AK42" s="11">
        <f t="shared" ca="1" si="16"/>
        <v>0.31152105923978135</v>
      </c>
      <c r="AL42" s="11">
        <f t="shared" ca="1" si="18"/>
        <v>33</v>
      </c>
      <c r="AM42" s="11">
        <v>6</v>
      </c>
      <c r="AN42" s="11">
        <v>7</v>
      </c>
    </row>
    <row r="43" spans="1:40" ht="32.15" customHeight="1" x14ac:dyDescent="0.3">
      <c r="A43" t="str">
        <f t="shared" si="3"/>
        <v>(8)</v>
      </c>
      <c r="D43">
        <f t="shared" ca="1" si="4"/>
        <v>2</v>
      </c>
      <c r="E43" s="38" t="str">
        <f t="shared" si="4"/>
        <v>×</v>
      </c>
      <c r="F43" s="38"/>
      <c r="G43">
        <f t="shared" ca="1" si="5"/>
        <v>1</v>
      </c>
      <c r="H43" s="41" t="s">
        <v>51</v>
      </c>
      <c r="I43" s="41"/>
      <c r="J43" s="37">
        <f ca="1">D43*G43</f>
        <v>2</v>
      </c>
      <c r="K43" s="37"/>
      <c r="L43" t="str">
        <f t="shared" si="19"/>
        <v/>
      </c>
      <c r="O43" t="str">
        <f t="shared" si="19"/>
        <v/>
      </c>
      <c r="P43" t="str">
        <f t="shared" si="19"/>
        <v/>
      </c>
      <c r="Q43" t="str">
        <f t="shared" si="0"/>
        <v/>
      </c>
      <c r="R43" t="str">
        <f t="shared" ref="R43:AJ43" si="24">IF(R19="","",R19)</f>
        <v/>
      </c>
      <c r="S43" t="str">
        <f t="shared" si="24"/>
        <v/>
      </c>
      <c r="T43" t="str">
        <f t="shared" si="24"/>
        <v/>
      </c>
      <c r="U43" t="str">
        <f t="shared" si="24"/>
        <v/>
      </c>
      <c r="V43" t="str">
        <f t="shared" si="24"/>
        <v/>
      </c>
      <c r="W43" t="str">
        <f t="shared" si="24"/>
        <v/>
      </c>
      <c r="X43" t="str">
        <f t="shared" si="24"/>
        <v/>
      </c>
      <c r="Y43" t="str">
        <f t="shared" si="24"/>
        <v/>
      </c>
      <c r="Z43" t="str">
        <f t="shared" si="24"/>
        <v/>
      </c>
      <c r="AA43" t="str">
        <f t="shared" si="24"/>
        <v/>
      </c>
      <c r="AB43" t="str">
        <f t="shared" si="24"/>
        <v/>
      </c>
      <c r="AC43" t="str">
        <f t="shared" si="24"/>
        <v/>
      </c>
      <c r="AD43" t="str">
        <f t="shared" si="24"/>
        <v/>
      </c>
      <c r="AE43" t="str">
        <f t="shared" si="24"/>
        <v/>
      </c>
      <c r="AF43" t="str">
        <f t="shared" si="24"/>
        <v/>
      </c>
      <c r="AG43" t="str">
        <f t="shared" si="24"/>
        <v/>
      </c>
      <c r="AH43" t="str">
        <f t="shared" si="24"/>
        <v/>
      </c>
      <c r="AI43" t="str">
        <f t="shared" si="24"/>
        <v/>
      </c>
      <c r="AJ43" t="str">
        <f t="shared" si="24"/>
        <v/>
      </c>
      <c r="AK43" s="11">
        <f t="shared" ca="1" si="16"/>
        <v>0.72781139886691915</v>
      </c>
      <c r="AL43" s="11">
        <f t="shared" ca="1" si="18"/>
        <v>11</v>
      </c>
      <c r="AM43" s="11">
        <v>6</v>
      </c>
      <c r="AN43" s="11">
        <v>8</v>
      </c>
    </row>
    <row r="44" spans="1:40" ht="32.15" customHeight="1" x14ac:dyDescent="0.3">
      <c r="A44" s="11">
        <f t="shared" si="3"/>
        <v>8</v>
      </c>
      <c r="D44" t="str">
        <f t="shared" si="4"/>
        <v/>
      </c>
      <c r="E44" t="str">
        <f t="shared" si="4"/>
        <v/>
      </c>
      <c r="G44" t="str">
        <f t="shared" si="5"/>
        <v/>
      </c>
      <c r="H44" t="str">
        <f>IF(H20="","",H20)</f>
        <v/>
      </c>
      <c r="J44" t="str">
        <f>IF(I20="","",I20)</f>
        <v/>
      </c>
      <c r="K44" t="str">
        <f>IF(J20="","",J20)</f>
        <v/>
      </c>
      <c r="L44" t="str">
        <f t="shared" si="19"/>
        <v/>
      </c>
      <c r="O44" t="str">
        <f t="shared" si="19"/>
        <v/>
      </c>
      <c r="P44" t="str">
        <f t="shared" si="19"/>
        <v/>
      </c>
      <c r="Q44" t="str">
        <f t="shared" si="0"/>
        <v/>
      </c>
      <c r="R44" t="str">
        <f t="shared" ref="R44:AJ44" si="25">IF(R20="","",R20)</f>
        <v/>
      </c>
      <c r="S44" t="str">
        <f t="shared" si="25"/>
        <v/>
      </c>
      <c r="T44" t="str">
        <f t="shared" si="25"/>
        <v/>
      </c>
      <c r="U44" t="str">
        <f t="shared" si="25"/>
        <v/>
      </c>
      <c r="V44" t="str">
        <f t="shared" si="25"/>
        <v/>
      </c>
      <c r="W44" t="str">
        <f t="shared" si="25"/>
        <v/>
      </c>
      <c r="X44" t="str">
        <f t="shared" si="25"/>
        <v/>
      </c>
      <c r="Y44" t="str">
        <f t="shared" si="25"/>
        <v/>
      </c>
      <c r="Z44" t="str">
        <f t="shared" si="25"/>
        <v/>
      </c>
      <c r="AA44" t="str">
        <f t="shared" si="25"/>
        <v/>
      </c>
      <c r="AB44" t="str">
        <f t="shared" si="25"/>
        <v/>
      </c>
      <c r="AC44" t="str">
        <f t="shared" si="25"/>
        <v/>
      </c>
      <c r="AD44" t="str">
        <f t="shared" si="25"/>
        <v/>
      </c>
      <c r="AE44" t="str">
        <f t="shared" si="25"/>
        <v/>
      </c>
      <c r="AF44" t="str">
        <f t="shared" si="25"/>
        <v/>
      </c>
      <c r="AG44" t="str">
        <f t="shared" si="25"/>
        <v/>
      </c>
      <c r="AH44" t="str">
        <f t="shared" si="25"/>
        <v/>
      </c>
      <c r="AI44" t="str">
        <f t="shared" si="25"/>
        <v/>
      </c>
      <c r="AJ44" t="str">
        <f t="shared" si="25"/>
        <v/>
      </c>
      <c r="AK44" s="11">
        <f t="shared" ca="1" si="16"/>
        <v>0.25635064912155825</v>
      </c>
      <c r="AL44" s="11">
        <f t="shared" ca="1" si="18"/>
        <v>39</v>
      </c>
      <c r="AM44" s="11">
        <v>6</v>
      </c>
      <c r="AN44" s="11">
        <v>9</v>
      </c>
    </row>
    <row r="45" spans="1:40" ht="32.15" customHeight="1" x14ac:dyDescent="0.3">
      <c r="A45" t="str">
        <f t="shared" si="3"/>
        <v>(9)</v>
      </c>
      <c r="D45">
        <f t="shared" ca="1" si="4"/>
        <v>4</v>
      </c>
      <c r="E45" s="38" t="str">
        <f t="shared" si="4"/>
        <v>×</v>
      </c>
      <c r="F45" s="38"/>
      <c r="G45">
        <f t="shared" ca="1" si="5"/>
        <v>1</v>
      </c>
      <c r="H45" s="41" t="s">
        <v>51</v>
      </c>
      <c r="I45" s="41"/>
      <c r="J45" s="37">
        <f ca="1">D45*G45</f>
        <v>4</v>
      </c>
      <c r="K45" s="37"/>
      <c r="L45" t="str">
        <f t="shared" si="19"/>
        <v/>
      </c>
      <c r="O45" t="str">
        <f t="shared" si="19"/>
        <v/>
      </c>
      <c r="P45" t="str">
        <f t="shared" si="19"/>
        <v/>
      </c>
      <c r="Q45" t="str">
        <f t="shared" si="0"/>
        <v/>
      </c>
      <c r="R45" t="str">
        <f t="shared" ref="R45:AJ45" si="26">IF(R21="","",R21)</f>
        <v/>
      </c>
      <c r="S45" t="str">
        <f t="shared" si="26"/>
        <v/>
      </c>
      <c r="T45" t="str">
        <f t="shared" si="26"/>
        <v/>
      </c>
      <c r="U45" t="str">
        <f t="shared" si="26"/>
        <v/>
      </c>
      <c r="V45" t="str">
        <f t="shared" si="26"/>
        <v/>
      </c>
      <c r="W45" t="str">
        <f t="shared" si="26"/>
        <v/>
      </c>
      <c r="X45" t="str">
        <f t="shared" si="26"/>
        <v/>
      </c>
      <c r="Y45" t="str">
        <f t="shared" si="26"/>
        <v/>
      </c>
      <c r="Z45" t="str">
        <f t="shared" si="26"/>
        <v/>
      </c>
      <c r="AA45" t="str">
        <f t="shared" si="26"/>
        <v/>
      </c>
      <c r="AB45" t="str">
        <f t="shared" si="26"/>
        <v/>
      </c>
      <c r="AC45" t="str">
        <f t="shared" si="26"/>
        <v/>
      </c>
      <c r="AD45" t="str">
        <f t="shared" si="26"/>
        <v/>
      </c>
      <c r="AE45" t="str">
        <f t="shared" si="26"/>
        <v/>
      </c>
      <c r="AF45" t="str">
        <f t="shared" si="26"/>
        <v/>
      </c>
      <c r="AG45" t="str">
        <f t="shared" si="26"/>
        <v/>
      </c>
      <c r="AH45" t="str">
        <f t="shared" si="26"/>
        <v/>
      </c>
      <c r="AI45" t="str">
        <f t="shared" si="26"/>
        <v/>
      </c>
      <c r="AJ45" t="str">
        <f t="shared" si="26"/>
        <v/>
      </c>
      <c r="AK45" s="11">
        <f t="shared" ca="1" si="16"/>
        <v>5.1228324452275653E-2</v>
      </c>
      <c r="AL45" s="11">
        <f t="shared" ca="1" si="18"/>
        <v>49</v>
      </c>
      <c r="AM45" s="11">
        <v>7</v>
      </c>
      <c r="AN45" s="11">
        <v>2</v>
      </c>
    </row>
    <row r="46" spans="1:40" ht="32.15" customHeight="1" x14ac:dyDescent="0.3">
      <c r="A46" s="11">
        <f t="shared" si="3"/>
        <v>9</v>
      </c>
      <c r="D46" t="str">
        <f t="shared" si="4"/>
        <v/>
      </c>
      <c r="E46" t="str">
        <f t="shared" si="4"/>
        <v/>
      </c>
      <c r="G46" t="str">
        <f t="shared" si="5"/>
        <v/>
      </c>
      <c r="H46" t="str">
        <f>IF(H22="","",H22)</f>
        <v/>
      </c>
      <c r="J46" t="str">
        <f>IF(I22="","",I22)</f>
        <v/>
      </c>
      <c r="K46" t="str">
        <f>IF(J22="","",J22)</f>
        <v/>
      </c>
      <c r="L46" t="str">
        <f t="shared" si="19"/>
        <v/>
      </c>
      <c r="O46" t="str">
        <f t="shared" si="19"/>
        <v/>
      </c>
      <c r="P46" t="str">
        <f t="shared" si="19"/>
        <v/>
      </c>
      <c r="Q46" t="str">
        <f t="shared" si="0"/>
        <v/>
      </c>
      <c r="R46" t="str">
        <f t="shared" ref="R46:AJ46" si="27">IF(R22="","",R22)</f>
        <v/>
      </c>
      <c r="S46" t="str">
        <f t="shared" si="27"/>
        <v/>
      </c>
      <c r="T46" t="str">
        <f t="shared" si="27"/>
        <v/>
      </c>
      <c r="U46" t="str">
        <f t="shared" si="27"/>
        <v/>
      </c>
      <c r="V46" t="str">
        <f t="shared" si="27"/>
        <v/>
      </c>
      <c r="W46" t="str">
        <f t="shared" si="27"/>
        <v/>
      </c>
      <c r="X46" t="str">
        <f t="shared" si="27"/>
        <v/>
      </c>
      <c r="Y46" t="str">
        <f t="shared" si="27"/>
        <v/>
      </c>
      <c r="Z46" t="str">
        <f t="shared" si="27"/>
        <v/>
      </c>
      <c r="AA46" t="str">
        <f t="shared" si="27"/>
        <v/>
      </c>
      <c r="AB46" t="str">
        <f t="shared" si="27"/>
        <v/>
      </c>
      <c r="AC46" t="str">
        <f t="shared" si="27"/>
        <v/>
      </c>
      <c r="AD46" t="str">
        <f t="shared" si="27"/>
        <v/>
      </c>
      <c r="AE46" t="str">
        <f t="shared" si="27"/>
        <v/>
      </c>
      <c r="AF46" t="str">
        <f t="shared" si="27"/>
        <v/>
      </c>
      <c r="AG46" t="str">
        <f t="shared" si="27"/>
        <v/>
      </c>
      <c r="AH46" t="str">
        <f t="shared" si="27"/>
        <v/>
      </c>
      <c r="AI46" t="str">
        <f t="shared" si="27"/>
        <v/>
      </c>
      <c r="AJ46" t="str">
        <f t="shared" si="27"/>
        <v/>
      </c>
      <c r="AK46" s="11">
        <f t="shared" ca="1" si="16"/>
        <v>0.11579975089937022</v>
      </c>
      <c r="AL46" s="11">
        <f t="shared" ca="1" si="18"/>
        <v>46</v>
      </c>
      <c r="AM46" s="11">
        <v>7</v>
      </c>
      <c r="AN46" s="11">
        <v>3</v>
      </c>
    </row>
    <row r="47" spans="1:40" ht="32.15" customHeight="1" x14ac:dyDescent="0.3">
      <c r="A47" t="str">
        <f t="shared" si="3"/>
        <v>(10)</v>
      </c>
      <c r="D47">
        <f t="shared" ca="1" si="4"/>
        <v>6</v>
      </c>
      <c r="E47" s="38" t="str">
        <f t="shared" si="4"/>
        <v>×</v>
      </c>
      <c r="F47" s="38"/>
      <c r="G47">
        <f t="shared" ca="1" si="5"/>
        <v>2</v>
      </c>
      <c r="H47" s="41" t="s">
        <v>51</v>
      </c>
      <c r="I47" s="41"/>
      <c r="J47" s="37">
        <f ca="1">D47*G47</f>
        <v>12</v>
      </c>
      <c r="K47" s="37"/>
      <c r="L47" t="str">
        <f t="shared" si="19"/>
        <v/>
      </c>
      <c r="O47" t="str">
        <f t="shared" si="19"/>
        <v/>
      </c>
      <c r="P47" t="str">
        <f t="shared" si="19"/>
        <v/>
      </c>
      <c r="Q47" t="str">
        <f t="shared" si="0"/>
        <v/>
      </c>
      <c r="R47" t="str">
        <f t="shared" ref="R47:AJ47" si="28">IF(R23="","",R23)</f>
        <v/>
      </c>
      <c r="S47" t="str">
        <f t="shared" si="28"/>
        <v/>
      </c>
      <c r="T47" t="str">
        <f t="shared" si="28"/>
        <v/>
      </c>
      <c r="U47" t="str">
        <f t="shared" si="28"/>
        <v/>
      </c>
      <c r="V47" t="str">
        <f t="shared" si="28"/>
        <v/>
      </c>
      <c r="W47" t="str">
        <f t="shared" si="28"/>
        <v/>
      </c>
      <c r="X47" t="str">
        <f t="shared" si="28"/>
        <v/>
      </c>
      <c r="Y47" t="str">
        <f t="shared" si="28"/>
        <v/>
      </c>
      <c r="Z47" t="str">
        <f t="shared" si="28"/>
        <v/>
      </c>
      <c r="AA47" t="str">
        <f t="shared" si="28"/>
        <v/>
      </c>
      <c r="AB47" t="str">
        <f t="shared" si="28"/>
        <v/>
      </c>
      <c r="AC47" t="str">
        <f t="shared" si="28"/>
        <v/>
      </c>
      <c r="AD47" t="str">
        <f t="shared" si="28"/>
        <v/>
      </c>
      <c r="AE47" t="str">
        <f t="shared" si="28"/>
        <v/>
      </c>
      <c r="AF47" t="str">
        <f t="shared" si="28"/>
        <v/>
      </c>
      <c r="AG47" t="str">
        <f t="shared" si="28"/>
        <v/>
      </c>
      <c r="AH47" t="str">
        <f t="shared" si="28"/>
        <v/>
      </c>
      <c r="AI47" t="str">
        <f t="shared" si="28"/>
        <v/>
      </c>
      <c r="AJ47" t="str">
        <f t="shared" si="28"/>
        <v/>
      </c>
      <c r="AK47" s="11">
        <f t="shared" ca="1" si="16"/>
        <v>0.67496160124737103</v>
      </c>
      <c r="AL47" s="11">
        <f t="shared" ca="1" si="18"/>
        <v>14</v>
      </c>
      <c r="AM47" s="11">
        <v>7</v>
      </c>
      <c r="AN47" s="11">
        <v>4</v>
      </c>
    </row>
    <row r="48" spans="1:40" ht="32.15" customHeight="1" x14ac:dyDescent="0.3">
      <c r="A48" s="11">
        <f t="shared" si="3"/>
        <v>10</v>
      </c>
      <c r="B48" t="str">
        <f>IF(B24="","",B24)</f>
        <v/>
      </c>
      <c r="C48" t="str">
        <f>IF(C24="","",C24)</f>
        <v/>
      </c>
      <c r="D48" t="str">
        <f t="shared" si="4"/>
        <v/>
      </c>
      <c r="E48" t="str">
        <f t="shared" si="4"/>
        <v/>
      </c>
      <c r="F48" t="str">
        <f>IF(F24="","",F24)</f>
        <v/>
      </c>
      <c r="G48" t="str">
        <f t="shared" si="5"/>
        <v/>
      </c>
      <c r="H48" t="str">
        <f>IF(H24="","",H24)</f>
        <v/>
      </c>
      <c r="I48" t="str">
        <f>IF(I24="","",I24)</f>
        <v/>
      </c>
      <c r="J48" t="str">
        <f>IF(J24="","",J24)</f>
        <v/>
      </c>
      <c r="K48" t="str">
        <f t="shared" si="19"/>
        <v/>
      </c>
      <c r="L48" t="str">
        <f t="shared" si="19"/>
        <v/>
      </c>
      <c r="M48" t="str">
        <f t="shared" si="19"/>
        <v/>
      </c>
      <c r="N48" t="str">
        <f t="shared" si="19"/>
        <v/>
      </c>
      <c r="O48" t="str">
        <f t="shared" si="19"/>
        <v/>
      </c>
      <c r="P48" t="str">
        <f t="shared" si="19"/>
        <v/>
      </c>
      <c r="Q48" t="str">
        <f t="shared" si="0"/>
        <v/>
      </c>
      <c r="R48" t="str">
        <f t="shared" ref="R48:AJ48" si="29">IF(R24="","",R24)</f>
        <v/>
      </c>
      <c r="S48" t="str">
        <f t="shared" si="29"/>
        <v/>
      </c>
      <c r="T48" t="str">
        <f t="shared" si="29"/>
        <v/>
      </c>
      <c r="U48" t="str">
        <f t="shared" si="29"/>
        <v/>
      </c>
      <c r="V48" t="str">
        <f t="shared" si="29"/>
        <v/>
      </c>
      <c r="W48" t="str">
        <f t="shared" si="29"/>
        <v/>
      </c>
      <c r="X48" t="str">
        <f t="shared" si="29"/>
        <v/>
      </c>
      <c r="Y48" t="str">
        <f t="shared" si="29"/>
        <v/>
      </c>
      <c r="Z48" t="str">
        <f t="shared" si="29"/>
        <v/>
      </c>
      <c r="AA48" t="str">
        <f t="shared" si="29"/>
        <v/>
      </c>
      <c r="AB48" t="str">
        <f t="shared" si="29"/>
        <v/>
      </c>
      <c r="AC48" t="str">
        <f t="shared" si="29"/>
        <v/>
      </c>
      <c r="AD48" t="str">
        <f t="shared" si="29"/>
        <v/>
      </c>
      <c r="AE48" t="str">
        <f t="shared" si="29"/>
        <v/>
      </c>
      <c r="AF48" t="str">
        <f t="shared" si="29"/>
        <v/>
      </c>
      <c r="AG48" t="str">
        <f t="shared" si="29"/>
        <v/>
      </c>
      <c r="AH48" t="str">
        <f t="shared" si="29"/>
        <v/>
      </c>
      <c r="AI48" t="str">
        <f t="shared" si="29"/>
        <v/>
      </c>
      <c r="AJ48" t="str">
        <f t="shared" si="29"/>
        <v/>
      </c>
      <c r="AK48" s="11">
        <f t="shared" ca="1" si="16"/>
        <v>0.28220187565585109</v>
      </c>
      <c r="AL48" s="11">
        <f t="shared" ca="1" si="18"/>
        <v>37</v>
      </c>
      <c r="AM48" s="11">
        <v>7</v>
      </c>
      <c r="AN48" s="11">
        <v>5</v>
      </c>
    </row>
    <row r="49" spans="37:40" ht="30" customHeight="1" x14ac:dyDescent="0.3">
      <c r="AK49" s="11">
        <f t="shared" ca="1" si="16"/>
        <v>0.33373459948096829</v>
      </c>
      <c r="AL49" s="11">
        <f t="shared" ca="1" si="18"/>
        <v>31</v>
      </c>
      <c r="AM49" s="11">
        <v>7</v>
      </c>
      <c r="AN49" s="11">
        <v>6</v>
      </c>
    </row>
    <row r="50" spans="37:40" ht="30" customHeight="1" x14ac:dyDescent="0.3">
      <c r="AK50" s="11">
        <f t="shared" ca="1" si="16"/>
        <v>0.13850632649064476</v>
      </c>
      <c r="AL50" s="11">
        <f t="shared" ca="1" si="18"/>
        <v>45</v>
      </c>
      <c r="AM50" s="11">
        <v>7</v>
      </c>
      <c r="AN50" s="11">
        <v>7</v>
      </c>
    </row>
    <row r="51" spans="37:40" ht="30" customHeight="1" x14ac:dyDescent="0.3">
      <c r="AK51" s="11">
        <f t="shared" ca="1" si="16"/>
        <v>0.41311274766896855</v>
      </c>
      <c r="AL51" s="11">
        <f t="shared" ca="1" si="18"/>
        <v>25</v>
      </c>
      <c r="AM51" s="11">
        <v>7</v>
      </c>
      <c r="AN51" s="11">
        <v>8</v>
      </c>
    </row>
    <row r="52" spans="37:40" ht="30" customHeight="1" x14ac:dyDescent="0.3">
      <c r="AK52" s="11">
        <f t="shared" ca="1" si="16"/>
        <v>0.40790898007443432</v>
      </c>
      <c r="AL52" s="11">
        <f t="shared" ca="1" si="18"/>
        <v>26</v>
      </c>
      <c r="AM52" s="11">
        <v>7</v>
      </c>
      <c r="AN52" s="11">
        <v>9</v>
      </c>
    </row>
    <row r="53" spans="37:40" ht="30" customHeight="1" x14ac:dyDescent="0.3">
      <c r="AK53" s="11">
        <f t="shared" ca="1" si="16"/>
        <v>0.93803721887081404</v>
      </c>
      <c r="AL53" s="11">
        <f t="shared" ca="1" si="18"/>
        <v>3</v>
      </c>
      <c r="AM53" s="11">
        <v>8</v>
      </c>
      <c r="AN53" s="11">
        <v>2</v>
      </c>
    </row>
    <row r="54" spans="37:40" ht="30" customHeight="1" x14ac:dyDescent="0.3">
      <c r="AK54" s="11">
        <f t="shared" ca="1" si="16"/>
        <v>0.99806765382885954</v>
      </c>
      <c r="AL54" s="11">
        <f t="shared" ca="1" si="18"/>
        <v>1</v>
      </c>
      <c r="AM54" s="11">
        <v>8</v>
      </c>
      <c r="AN54" s="11">
        <v>3</v>
      </c>
    </row>
    <row r="55" spans="37:40" ht="30" customHeight="1" x14ac:dyDescent="0.3">
      <c r="AK55" s="11">
        <f t="shared" ca="1" si="16"/>
        <v>0.59229744504261217</v>
      </c>
      <c r="AL55" s="11">
        <f t="shared" ca="1" si="18"/>
        <v>17</v>
      </c>
      <c r="AM55" s="11">
        <v>8</v>
      </c>
      <c r="AN55" s="11">
        <v>4</v>
      </c>
    </row>
    <row r="56" spans="37:40" ht="30" customHeight="1" x14ac:dyDescent="0.3">
      <c r="AK56" s="11">
        <f t="shared" ca="1" si="16"/>
        <v>0.20888782546579443</v>
      </c>
      <c r="AL56" s="11">
        <f t="shared" ca="1" si="18"/>
        <v>41</v>
      </c>
      <c r="AM56" s="11">
        <v>8</v>
      </c>
      <c r="AN56" s="11">
        <v>5</v>
      </c>
    </row>
    <row r="57" spans="37:40" ht="30" customHeight="1" x14ac:dyDescent="0.3">
      <c r="AK57" s="11">
        <f t="shared" ca="1" si="16"/>
        <v>9.266326953181836E-2</v>
      </c>
      <c r="AL57" s="11">
        <f t="shared" ca="1" si="18"/>
        <v>47</v>
      </c>
      <c r="AM57" s="11">
        <v>8</v>
      </c>
      <c r="AN57" s="11">
        <v>6</v>
      </c>
    </row>
    <row r="58" spans="37:40" ht="30" customHeight="1" x14ac:dyDescent="0.3">
      <c r="AK58" s="11">
        <f t="shared" ca="1" si="16"/>
        <v>0.44982023543341487</v>
      </c>
      <c r="AL58" s="11">
        <f t="shared" ca="1" si="18"/>
        <v>24</v>
      </c>
      <c r="AM58" s="11">
        <v>8</v>
      </c>
      <c r="AN58" s="11">
        <v>7</v>
      </c>
    </row>
    <row r="59" spans="37:40" x14ac:dyDescent="0.3">
      <c r="AK59" s="11">
        <f t="shared" ca="1" si="16"/>
        <v>0.34149690831635815</v>
      </c>
      <c r="AL59" s="11">
        <f t="shared" ca="1" si="18"/>
        <v>30</v>
      </c>
      <c r="AM59" s="11">
        <v>8</v>
      </c>
      <c r="AN59" s="11">
        <v>8</v>
      </c>
    </row>
    <row r="60" spans="37:40" x14ac:dyDescent="0.3">
      <c r="AK60" s="11">
        <f t="shared" ca="1" si="16"/>
        <v>0.53109458374084706</v>
      </c>
      <c r="AL60" s="11">
        <f t="shared" ca="1" si="18"/>
        <v>21</v>
      </c>
      <c r="AM60" s="11">
        <v>8</v>
      </c>
      <c r="AN60" s="11">
        <v>9</v>
      </c>
    </row>
    <row r="61" spans="37:40" x14ac:dyDescent="0.3">
      <c r="AK61" s="11">
        <f t="shared" ca="1" si="16"/>
        <v>0.55059613913675698</v>
      </c>
      <c r="AL61" s="11">
        <f t="shared" ca="1" si="18"/>
        <v>19</v>
      </c>
      <c r="AM61" s="11">
        <v>9</v>
      </c>
      <c r="AN61" s="11">
        <v>2</v>
      </c>
    </row>
    <row r="62" spans="37:40" x14ac:dyDescent="0.3">
      <c r="AK62" s="11">
        <f t="shared" ca="1" si="16"/>
        <v>0.36635452518934175</v>
      </c>
      <c r="AL62" s="11">
        <f t="shared" ca="1" si="18"/>
        <v>29</v>
      </c>
      <c r="AM62" s="11">
        <v>9</v>
      </c>
      <c r="AN62" s="11">
        <v>3</v>
      </c>
    </row>
    <row r="63" spans="37:40" x14ac:dyDescent="0.3">
      <c r="AK63" s="11">
        <f t="shared" ca="1" si="16"/>
        <v>8.7148434777707617E-2</v>
      </c>
      <c r="AL63" s="11">
        <f t="shared" ca="1" si="18"/>
        <v>48</v>
      </c>
      <c r="AM63" s="11">
        <v>9</v>
      </c>
      <c r="AN63" s="11">
        <v>4</v>
      </c>
    </row>
    <row r="64" spans="37:40" x14ac:dyDescent="0.3">
      <c r="AK64" s="11">
        <f t="shared" ca="1" si="16"/>
        <v>0.155529551042769</v>
      </c>
      <c r="AL64" s="11">
        <f t="shared" ca="1" si="18"/>
        <v>44</v>
      </c>
      <c r="AM64" s="11">
        <v>9</v>
      </c>
      <c r="AN64" s="11">
        <v>5</v>
      </c>
    </row>
    <row r="65" spans="37:40" x14ac:dyDescent="0.3">
      <c r="AK65" s="11">
        <f t="shared" ca="1" si="16"/>
        <v>0.20846881931512307</v>
      </c>
      <c r="AL65" s="11">
        <f t="shared" ca="1" si="18"/>
        <v>42</v>
      </c>
      <c r="AM65" s="11">
        <v>9</v>
      </c>
      <c r="AN65" s="11">
        <v>6</v>
      </c>
    </row>
    <row r="66" spans="37:40" x14ac:dyDescent="0.3">
      <c r="AK66" s="11">
        <f t="shared" ca="1" si="16"/>
        <v>0.50210325576810622</v>
      </c>
      <c r="AL66" s="11">
        <f t="shared" ca="1" si="18"/>
        <v>22</v>
      </c>
      <c r="AM66" s="11">
        <v>9</v>
      </c>
      <c r="AN66" s="11">
        <v>7</v>
      </c>
    </row>
    <row r="67" spans="37:40" x14ac:dyDescent="0.3">
      <c r="AK67" s="11">
        <f t="shared" ca="1" si="16"/>
        <v>0.55238205365919701</v>
      </c>
      <c r="AL67" s="11">
        <f t="shared" ca="1" si="18"/>
        <v>18</v>
      </c>
      <c r="AM67" s="11">
        <v>9</v>
      </c>
      <c r="AN67" s="11">
        <v>8</v>
      </c>
    </row>
    <row r="68" spans="37:40" x14ac:dyDescent="0.3">
      <c r="AK68" s="11">
        <f t="shared" ca="1" si="16"/>
        <v>0.31688233235451091</v>
      </c>
      <c r="AL68" s="11">
        <f t="shared" ca="1" si="18"/>
        <v>32</v>
      </c>
      <c r="AM68" s="11">
        <v>9</v>
      </c>
      <c r="AN68" s="11">
        <v>9</v>
      </c>
    </row>
    <row r="69" spans="37:40" x14ac:dyDescent="0.3">
      <c r="AK69" s="11">
        <f t="shared" ca="1" si="16"/>
        <v>0.91977397560219132</v>
      </c>
      <c r="AL69" s="11">
        <f t="shared" ca="1" si="18"/>
        <v>4</v>
      </c>
      <c r="AM69" s="11">
        <v>1</v>
      </c>
      <c r="AN69" s="11">
        <v>2</v>
      </c>
    </row>
    <row r="70" spans="37:40" x14ac:dyDescent="0.3">
      <c r="AK70" s="11">
        <f t="shared" ca="1" si="16"/>
        <v>0.53476518057962708</v>
      </c>
      <c r="AL70" s="11">
        <f t="shared" ca="1" si="18"/>
        <v>20</v>
      </c>
      <c r="AM70" s="11">
        <v>1</v>
      </c>
      <c r="AN70" s="11">
        <v>3</v>
      </c>
    </row>
    <row r="71" spans="37:40" x14ac:dyDescent="0.3">
      <c r="AK71" s="11">
        <f t="shared" ca="1" si="16"/>
        <v>0.40158459110728484</v>
      </c>
      <c r="AL71" s="11">
        <f t="shared" ca="1" si="18"/>
        <v>27</v>
      </c>
      <c r="AM71" s="11">
        <v>1</v>
      </c>
      <c r="AN71" s="11">
        <v>4</v>
      </c>
    </row>
    <row r="72" spans="37:40" x14ac:dyDescent="0.3">
      <c r="AK72" s="11">
        <f t="shared" ca="1" si="16"/>
        <v>0.72266906117833241</v>
      </c>
      <c r="AL72" s="11">
        <f t="shared" ca="1" si="18"/>
        <v>12</v>
      </c>
      <c r="AM72" s="11">
        <v>1</v>
      </c>
      <c r="AN72" s="11">
        <v>5</v>
      </c>
    </row>
    <row r="73" spans="37:40" x14ac:dyDescent="0.3">
      <c r="AK73" s="11">
        <f t="shared" ca="1" si="16"/>
        <v>0.30657154517045815</v>
      </c>
      <c r="AL73" s="11">
        <f t="shared" ca="1" si="18"/>
        <v>34</v>
      </c>
      <c r="AM73" s="11">
        <v>1</v>
      </c>
      <c r="AN73" s="11">
        <v>6</v>
      </c>
    </row>
    <row r="74" spans="37:40" x14ac:dyDescent="0.3">
      <c r="AK74" s="11">
        <f t="shared" ca="1" si="16"/>
        <v>0.63444155217845544</v>
      </c>
      <c r="AL74" s="11">
        <f t="shared" ca="1" si="18"/>
        <v>16</v>
      </c>
      <c r="AM74" s="11">
        <v>1</v>
      </c>
      <c r="AN74" s="11">
        <v>7</v>
      </c>
    </row>
    <row r="75" spans="37:40" x14ac:dyDescent="0.3">
      <c r="AK75" s="11">
        <f t="shared" ca="1" si="16"/>
        <v>0.78892162063032989</v>
      </c>
      <c r="AL75" s="11">
        <f t="shared" ca="1" si="18"/>
        <v>7</v>
      </c>
      <c r="AM75" s="11">
        <v>1</v>
      </c>
      <c r="AN75" s="11">
        <v>8</v>
      </c>
    </row>
    <row r="76" spans="37:40" x14ac:dyDescent="0.3">
      <c r="AK76" s="11">
        <f t="shared" ca="1" si="16"/>
        <v>0.29722953493406812</v>
      </c>
      <c r="AL76" s="11">
        <f t="shared" ca="1" si="18"/>
        <v>36</v>
      </c>
      <c r="AM76" s="11">
        <v>1</v>
      </c>
      <c r="AN76" s="11">
        <v>9</v>
      </c>
    </row>
    <row r="77" spans="37:40" x14ac:dyDescent="0.3">
      <c r="AK77" s="11">
        <f t="shared" ca="1" si="16"/>
        <v>0.27652957487462648</v>
      </c>
      <c r="AL77" s="11">
        <f t="shared" ca="1" si="18"/>
        <v>38</v>
      </c>
      <c r="AM77" s="11">
        <v>1</v>
      </c>
      <c r="AN77" s="11">
        <v>1</v>
      </c>
    </row>
    <row r="78" spans="37:40" x14ac:dyDescent="0.3">
      <c r="AK78" s="11">
        <f t="shared" ca="1" si="16"/>
        <v>0.78574487097047252</v>
      </c>
      <c r="AL78" s="11">
        <f t="shared" ca="1" si="18"/>
        <v>8</v>
      </c>
      <c r="AM78" s="11">
        <v>2</v>
      </c>
      <c r="AN78" s="11">
        <v>1</v>
      </c>
    </row>
    <row r="79" spans="37:40" x14ac:dyDescent="0.3">
      <c r="AK79" s="11">
        <f t="shared" ca="1" si="16"/>
        <v>0.63607348910620576</v>
      </c>
      <c r="AL79" s="11">
        <f t="shared" ca="1" si="18"/>
        <v>15</v>
      </c>
      <c r="AM79" s="11">
        <v>3</v>
      </c>
      <c r="AN79" s="11">
        <v>1</v>
      </c>
    </row>
    <row r="80" spans="37:40" x14ac:dyDescent="0.3">
      <c r="AK80" s="11">
        <f t="shared" ca="1" si="16"/>
        <v>0.76830589354477641</v>
      </c>
      <c r="AL80" s="11">
        <f t="shared" ca="1" si="18"/>
        <v>9</v>
      </c>
      <c r="AM80" s="11">
        <v>4</v>
      </c>
      <c r="AN80" s="11">
        <v>1</v>
      </c>
    </row>
    <row r="81" spans="37:40" x14ac:dyDescent="0.3">
      <c r="AK81" s="11">
        <f t="shared" ca="1" si="16"/>
        <v>0.68002180280659963</v>
      </c>
      <c r="AL81" s="11">
        <f t="shared" ca="1" si="18"/>
        <v>13</v>
      </c>
      <c r="AM81" s="11">
        <v>5</v>
      </c>
      <c r="AN81" s="11">
        <v>1</v>
      </c>
    </row>
    <row r="82" spans="37:40" x14ac:dyDescent="0.3">
      <c r="AK82" s="11">
        <f t="shared" ca="1" si="16"/>
        <v>0.98681407251378861</v>
      </c>
      <c r="AL82" s="11">
        <f t="shared" ca="1" si="18"/>
        <v>2</v>
      </c>
      <c r="AM82" s="11">
        <v>6</v>
      </c>
      <c r="AN82" s="11">
        <v>1</v>
      </c>
    </row>
    <row r="83" spans="37:40" x14ac:dyDescent="0.3">
      <c r="AK83" s="11">
        <f t="shared" ca="1" si="16"/>
        <v>0.47541501375179829</v>
      </c>
      <c r="AL83" s="11">
        <f t="shared" ca="1" si="18"/>
        <v>23</v>
      </c>
      <c r="AM83" s="11">
        <v>7</v>
      </c>
      <c r="AN83" s="11">
        <v>1</v>
      </c>
    </row>
    <row r="84" spans="37:40" x14ac:dyDescent="0.3">
      <c r="AK84" s="11">
        <f t="shared" ca="1" si="16"/>
        <v>0.91693389779331547</v>
      </c>
      <c r="AL84" s="11">
        <f t="shared" ca="1" si="18"/>
        <v>5</v>
      </c>
      <c r="AM84" s="11">
        <v>8</v>
      </c>
      <c r="AN84" s="11">
        <v>1</v>
      </c>
    </row>
    <row r="85" spans="37:40" x14ac:dyDescent="0.3">
      <c r="AK85" s="11">
        <f t="shared" ca="1" si="16"/>
        <v>0.39268218910694541</v>
      </c>
      <c r="AL85" s="11">
        <f t="shared" ca="1" si="18"/>
        <v>28</v>
      </c>
      <c r="AM85" s="11">
        <v>9</v>
      </c>
      <c r="AN85" s="11">
        <v>1</v>
      </c>
    </row>
  </sheetData>
  <mergeCells count="42">
    <mergeCell ref="AG1:AH1"/>
    <mergeCell ref="AG25:AH25"/>
    <mergeCell ref="J41:K41"/>
    <mergeCell ref="J43:K43"/>
    <mergeCell ref="J45:K45"/>
    <mergeCell ref="J47:K47"/>
    <mergeCell ref="J29:K29"/>
    <mergeCell ref="J31:K31"/>
    <mergeCell ref="J33:K33"/>
    <mergeCell ref="J35:K35"/>
    <mergeCell ref="J37:K37"/>
    <mergeCell ref="J39:K39"/>
    <mergeCell ref="H35:I35"/>
    <mergeCell ref="E35:F35"/>
    <mergeCell ref="E37:F37"/>
    <mergeCell ref="H37:I37"/>
    <mergeCell ref="H39:I39"/>
    <mergeCell ref="E39:F39"/>
    <mergeCell ref="E33:F33"/>
    <mergeCell ref="H33:I33"/>
    <mergeCell ref="E5:F5"/>
    <mergeCell ref="E7:F7"/>
    <mergeCell ref="E9:F9"/>
    <mergeCell ref="E11:F11"/>
    <mergeCell ref="E13:F13"/>
    <mergeCell ref="E15:F15"/>
    <mergeCell ref="E17:F17"/>
    <mergeCell ref="E19:F19"/>
    <mergeCell ref="E21:F21"/>
    <mergeCell ref="E23:F23"/>
    <mergeCell ref="E29:F29"/>
    <mergeCell ref="H29:I29"/>
    <mergeCell ref="H31:I31"/>
    <mergeCell ref="E31:F31"/>
    <mergeCell ref="E41:F41"/>
    <mergeCell ref="H41:I41"/>
    <mergeCell ref="H47:I47"/>
    <mergeCell ref="E47:F47"/>
    <mergeCell ref="H43:I43"/>
    <mergeCell ref="E43:F43"/>
    <mergeCell ref="E45:F45"/>
    <mergeCell ref="H45:I45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85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style="11" customWidth="1"/>
    <col min="38" max="40" width="8.75" style="11" customWidth="1"/>
  </cols>
  <sheetData>
    <row r="1" spans="1:40" ht="25" customHeight="1" x14ac:dyDescent="0.3">
      <c r="D1" s="3" t="s">
        <v>78</v>
      </c>
      <c r="AE1" s="2" t="s">
        <v>71</v>
      </c>
      <c r="AF1" s="2"/>
      <c r="AG1" s="39"/>
      <c r="AH1" s="39"/>
    </row>
    <row r="2" spans="1:40" ht="25" customHeight="1" x14ac:dyDescent="0.3">
      <c r="D2" s="3"/>
    </row>
    <row r="3" spans="1:40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40" ht="21" customHeight="1" x14ac:dyDescent="0.3">
      <c r="A4" t="s">
        <v>42</v>
      </c>
    </row>
    <row r="5" spans="1:40" ht="21" customHeight="1" x14ac:dyDescent="0.3">
      <c r="A5" s="1" t="s">
        <v>22</v>
      </c>
      <c r="D5">
        <f ca="1">VLOOKUP(A6,$AL$5:$AN$85,2,FALSE)</f>
        <v>9</v>
      </c>
      <c r="E5" s="38" t="s">
        <v>43</v>
      </c>
      <c r="F5" s="38"/>
      <c r="G5" s="38"/>
      <c r="H5">
        <f ca="1">VLOOKUP(A6,$AL$5:$AN$85,3,FALSE)</f>
        <v>7</v>
      </c>
      <c r="I5" s="38" t="s">
        <v>44</v>
      </c>
      <c r="J5" s="38"/>
      <c r="K5" s="38"/>
      <c r="L5" s="38"/>
      <c r="AK5" s="11">
        <f ca="1">RAND()</f>
        <v>0.21819499210611693</v>
      </c>
      <c r="AL5" s="11">
        <f t="shared" ref="AL5:AL36" ca="1" si="0">RANK(AK5,$AK$5:$AK$85)</f>
        <v>65</v>
      </c>
      <c r="AM5" s="11">
        <v>2</v>
      </c>
      <c r="AN5" s="11">
        <v>2</v>
      </c>
    </row>
    <row r="6" spans="1:40" ht="21" customHeight="1" x14ac:dyDescent="0.3">
      <c r="A6" s="11">
        <v>1</v>
      </c>
      <c r="AK6" s="11">
        <f t="shared" ref="AK6:AK69" ca="1" si="1">RAND()</f>
        <v>0.6605206499855335</v>
      </c>
      <c r="AL6" s="11">
        <f t="shared" ca="1" si="0"/>
        <v>25</v>
      </c>
      <c r="AM6" s="11">
        <v>2</v>
      </c>
      <c r="AN6" s="11">
        <v>3</v>
      </c>
    </row>
    <row r="7" spans="1:40" ht="21" customHeight="1" x14ac:dyDescent="0.3">
      <c r="AK7" s="11">
        <f t="shared" ca="1" si="1"/>
        <v>0.37879722092996704</v>
      </c>
      <c r="AL7" s="11">
        <f t="shared" ca="1" si="0"/>
        <v>50</v>
      </c>
      <c r="AM7" s="11">
        <v>2</v>
      </c>
      <c r="AN7" s="11">
        <v>4</v>
      </c>
    </row>
    <row r="8" spans="1:40" ht="21" customHeight="1" x14ac:dyDescent="0.3">
      <c r="A8" s="1" t="s">
        <v>23</v>
      </c>
      <c r="D8">
        <f ca="1">VLOOKUP(A9,$AL$5:$AN$85,2,FALSE)</f>
        <v>4</v>
      </c>
      <c r="E8" s="38" t="s">
        <v>34</v>
      </c>
      <c r="F8" s="38"/>
      <c r="G8" s="38"/>
      <c r="H8">
        <f ca="1">VLOOKUP(A9,$AL$5:$AN$85,3,FALSE)</f>
        <v>5</v>
      </c>
      <c r="I8" s="38" t="s">
        <v>35</v>
      </c>
      <c r="J8" s="38"/>
      <c r="K8" s="38"/>
      <c r="L8" s="38"/>
      <c r="AK8" s="11">
        <f t="shared" ca="1" si="1"/>
        <v>0.13333109510234398</v>
      </c>
      <c r="AL8" s="11">
        <f t="shared" ca="1" si="0"/>
        <v>67</v>
      </c>
      <c r="AM8" s="11">
        <v>2</v>
      </c>
      <c r="AN8" s="11">
        <v>5</v>
      </c>
    </row>
    <row r="9" spans="1:40" ht="21" customHeight="1" x14ac:dyDescent="0.3">
      <c r="A9" s="11">
        <v>2</v>
      </c>
      <c r="AK9" s="11">
        <f t="shared" ca="1" si="1"/>
        <v>0.81474408238286222</v>
      </c>
      <c r="AL9" s="11">
        <f t="shared" ca="1" si="0"/>
        <v>14</v>
      </c>
      <c r="AM9" s="11">
        <v>2</v>
      </c>
      <c r="AN9" s="11">
        <v>6</v>
      </c>
    </row>
    <row r="10" spans="1:40" ht="21" customHeight="1" x14ac:dyDescent="0.3">
      <c r="AK10" s="11">
        <f t="shared" ca="1" si="1"/>
        <v>0.12314284983030954</v>
      </c>
      <c r="AL10" s="11">
        <f t="shared" ca="1" si="0"/>
        <v>70</v>
      </c>
      <c r="AM10" s="11">
        <v>2</v>
      </c>
      <c r="AN10" s="11">
        <v>7</v>
      </c>
    </row>
    <row r="11" spans="1:40" ht="21" customHeight="1" x14ac:dyDescent="0.3">
      <c r="A11" s="1" t="s">
        <v>24</v>
      </c>
      <c r="D11">
        <f ca="1">VLOOKUP(A12,$AL$5:$AN$85,2,FALSE)</f>
        <v>1</v>
      </c>
      <c r="E11" s="38" t="s">
        <v>34</v>
      </c>
      <c r="F11" s="38"/>
      <c r="G11" s="38"/>
      <c r="H11">
        <f ca="1">VLOOKUP(A12,$AL$5:$AN$85,3,FALSE)</f>
        <v>9</v>
      </c>
      <c r="I11" s="38" t="s">
        <v>35</v>
      </c>
      <c r="J11" s="38"/>
      <c r="K11" s="38"/>
      <c r="L11" s="38"/>
      <c r="AK11" s="11">
        <f t="shared" ca="1" si="1"/>
        <v>0.29376816074630208</v>
      </c>
      <c r="AL11" s="11">
        <f t="shared" ca="1" si="0"/>
        <v>59</v>
      </c>
      <c r="AM11" s="11">
        <v>2</v>
      </c>
      <c r="AN11" s="11">
        <v>8</v>
      </c>
    </row>
    <row r="12" spans="1:40" ht="21" customHeight="1" x14ac:dyDescent="0.3">
      <c r="A12" s="11">
        <v>3</v>
      </c>
      <c r="AK12" s="11">
        <f t="shared" ca="1" si="1"/>
        <v>0.76563177448816744</v>
      </c>
      <c r="AL12" s="11">
        <f t="shared" ca="1" si="0"/>
        <v>16</v>
      </c>
      <c r="AM12" s="11">
        <v>2</v>
      </c>
      <c r="AN12" s="11">
        <v>9</v>
      </c>
    </row>
    <row r="13" spans="1:40" ht="21" customHeight="1" x14ac:dyDescent="0.3">
      <c r="AK13" s="11">
        <f t="shared" ca="1" si="1"/>
        <v>5.3322569780652973E-2</v>
      </c>
      <c r="AL13" s="11">
        <f t="shared" ca="1" si="0"/>
        <v>80</v>
      </c>
      <c r="AM13" s="11">
        <v>3</v>
      </c>
      <c r="AN13" s="11">
        <v>2</v>
      </c>
    </row>
    <row r="14" spans="1:40" ht="21" customHeight="1" x14ac:dyDescent="0.3">
      <c r="A14" s="1" t="s">
        <v>25</v>
      </c>
      <c r="D14">
        <f ca="1">VLOOKUP(A15,$AL$5:$AN$85,2,FALSE)</f>
        <v>4</v>
      </c>
      <c r="E14" s="38" t="s">
        <v>34</v>
      </c>
      <c r="F14" s="38"/>
      <c r="G14" s="38"/>
      <c r="H14">
        <f ca="1">VLOOKUP(A15,$AL$5:$AN$85,3,FALSE)</f>
        <v>2</v>
      </c>
      <c r="I14" s="38" t="s">
        <v>35</v>
      </c>
      <c r="J14" s="38"/>
      <c r="K14" s="38"/>
      <c r="L14" s="38"/>
      <c r="AK14" s="11">
        <f t="shared" ca="1" si="1"/>
        <v>0.10196455521372882</v>
      </c>
      <c r="AL14" s="11">
        <f t="shared" ca="1" si="0"/>
        <v>74</v>
      </c>
      <c r="AM14" s="11">
        <v>3</v>
      </c>
      <c r="AN14" s="11">
        <v>3</v>
      </c>
    </row>
    <row r="15" spans="1:40" ht="21" customHeight="1" x14ac:dyDescent="0.3">
      <c r="A15" s="11">
        <v>4</v>
      </c>
      <c r="AK15" s="11">
        <f t="shared" ca="1" si="1"/>
        <v>0.10728341455557333</v>
      </c>
      <c r="AL15" s="11">
        <f t="shared" ca="1" si="0"/>
        <v>72</v>
      </c>
      <c r="AM15" s="11">
        <v>3</v>
      </c>
      <c r="AN15" s="11">
        <v>4</v>
      </c>
    </row>
    <row r="16" spans="1:40" ht="21" customHeight="1" x14ac:dyDescent="0.3">
      <c r="AK16" s="11">
        <f t="shared" ca="1" si="1"/>
        <v>0.92457473023336467</v>
      </c>
      <c r="AL16" s="11">
        <f t="shared" ca="1" si="0"/>
        <v>6</v>
      </c>
      <c r="AM16" s="11">
        <v>3</v>
      </c>
      <c r="AN16" s="11">
        <v>5</v>
      </c>
    </row>
    <row r="17" spans="1:40" ht="21" customHeight="1" x14ac:dyDescent="0.3">
      <c r="A17" s="1" t="s">
        <v>26</v>
      </c>
      <c r="D17">
        <f ca="1">VLOOKUP(A18,$AL$5:$AN$85,2,FALSE)</f>
        <v>6</v>
      </c>
      <c r="E17" s="38" t="s">
        <v>34</v>
      </c>
      <c r="F17" s="38"/>
      <c r="G17" s="38"/>
      <c r="H17">
        <f ca="1">VLOOKUP(A18,$AL$5:$AN$85,3,FALSE)</f>
        <v>4</v>
      </c>
      <c r="I17" s="38" t="s">
        <v>35</v>
      </c>
      <c r="J17" s="38"/>
      <c r="K17" s="38"/>
      <c r="L17" s="38"/>
      <c r="AK17" s="11">
        <f t="shared" ca="1" si="1"/>
        <v>0.28879284792589066</v>
      </c>
      <c r="AL17" s="11">
        <f t="shared" ca="1" si="0"/>
        <v>60</v>
      </c>
      <c r="AM17" s="11">
        <v>3</v>
      </c>
      <c r="AN17" s="11">
        <v>6</v>
      </c>
    </row>
    <row r="18" spans="1:40" ht="21" customHeight="1" x14ac:dyDescent="0.3">
      <c r="A18" s="11">
        <v>5</v>
      </c>
      <c r="AK18" s="11">
        <f t="shared" ca="1" si="1"/>
        <v>0.52345820895022055</v>
      </c>
      <c r="AL18" s="11">
        <f t="shared" ca="1" si="0"/>
        <v>37</v>
      </c>
      <c r="AM18" s="11">
        <v>3</v>
      </c>
      <c r="AN18" s="11">
        <v>7</v>
      </c>
    </row>
    <row r="19" spans="1:40" ht="21" customHeight="1" x14ac:dyDescent="0.3">
      <c r="AK19" s="11">
        <f t="shared" ca="1" si="1"/>
        <v>0.40731285348015156</v>
      </c>
      <c r="AL19" s="11">
        <f t="shared" ca="1" si="0"/>
        <v>48</v>
      </c>
      <c r="AM19" s="11">
        <v>3</v>
      </c>
      <c r="AN19" s="11">
        <v>8</v>
      </c>
    </row>
    <row r="20" spans="1:40" ht="21" customHeight="1" x14ac:dyDescent="0.3">
      <c r="A20" s="1" t="s">
        <v>27</v>
      </c>
      <c r="D20">
        <f ca="1">VLOOKUP(A21,$AL$5:$AN$85,2,FALSE)</f>
        <v>3</v>
      </c>
      <c r="E20" s="38" t="s">
        <v>45</v>
      </c>
      <c r="F20" s="38"/>
      <c r="G20">
        <f ca="1">VLOOKUP(A21,$AL$5:$AN$85,3,FALSE)</f>
        <v>5</v>
      </c>
      <c r="H20" s="38" t="s">
        <v>46</v>
      </c>
      <c r="I20" s="38"/>
      <c r="J20" s="38"/>
      <c r="AK20" s="11">
        <f t="shared" ca="1" si="1"/>
        <v>3.8065696147713046E-2</v>
      </c>
      <c r="AL20" s="11">
        <f t="shared" ca="1" si="0"/>
        <v>81</v>
      </c>
      <c r="AM20" s="11">
        <v>3</v>
      </c>
      <c r="AN20" s="11">
        <v>9</v>
      </c>
    </row>
    <row r="21" spans="1:40" ht="21" customHeight="1" x14ac:dyDescent="0.3">
      <c r="A21" s="11">
        <v>6</v>
      </c>
      <c r="AK21" s="11">
        <f t="shared" ca="1" si="1"/>
        <v>0.95578170772445437</v>
      </c>
      <c r="AL21" s="11">
        <f t="shared" ca="1" si="0"/>
        <v>4</v>
      </c>
      <c r="AM21" s="11">
        <v>4</v>
      </c>
      <c r="AN21" s="11">
        <v>2</v>
      </c>
    </row>
    <row r="22" spans="1:40" ht="21" customHeight="1" x14ac:dyDescent="0.3">
      <c r="AK22" s="11">
        <f t="shared" ca="1" si="1"/>
        <v>0.54599625352868442</v>
      </c>
      <c r="AL22" s="11">
        <f t="shared" ca="1" si="0"/>
        <v>35</v>
      </c>
      <c r="AM22" s="11">
        <v>4</v>
      </c>
      <c r="AN22" s="11">
        <v>3</v>
      </c>
    </row>
    <row r="23" spans="1:40" ht="21" customHeight="1" x14ac:dyDescent="0.3">
      <c r="A23" s="1" t="s">
        <v>28</v>
      </c>
      <c r="D23">
        <f ca="1">VLOOKUP(A24,$AL$5:$AN$85,2,FALSE)</f>
        <v>7</v>
      </c>
      <c r="E23" s="38" t="s">
        <v>36</v>
      </c>
      <c r="F23" s="38"/>
      <c r="G23">
        <f ca="1">VLOOKUP(A24,$AL$5:$AN$85,3,FALSE)</f>
        <v>9</v>
      </c>
      <c r="H23" s="38" t="s">
        <v>37</v>
      </c>
      <c r="I23" s="38"/>
      <c r="J23" s="38"/>
      <c r="AK23" s="11">
        <f t="shared" ca="1" si="1"/>
        <v>0.69654403723297653</v>
      </c>
      <c r="AL23" s="11">
        <f t="shared" ca="1" si="0"/>
        <v>22</v>
      </c>
      <c r="AM23" s="11">
        <v>4</v>
      </c>
      <c r="AN23" s="11">
        <v>4</v>
      </c>
    </row>
    <row r="24" spans="1:40" ht="21" customHeight="1" x14ac:dyDescent="0.3">
      <c r="A24" s="11">
        <v>7</v>
      </c>
      <c r="AK24" s="11">
        <f t="shared" ca="1" si="1"/>
        <v>0.98586564359009399</v>
      </c>
      <c r="AL24" s="11">
        <f t="shared" ca="1" si="0"/>
        <v>2</v>
      </c>
      <c r="AM24" s="11">
        <v>4</v>
      </c>
      <c r="AN24" s="11">
        <v>5</v>
      </c>
    </row>
    <row r="25" spans="1:40" ht="21" customHeight="1" x14ac:dyDescent="0.3">
      <c r="AK25" s="11">
        <f t="shared" ca="1" si="1"/>
        <v>0.24293387169378822</v>
      </c>
      <c r="AL25" s="11">
        <f t="shared" ca="1" si="0"/>
        <v>64</v>
      </c>
      <c r="AM25" s="11">
        <v>4</v>
      </c>
      <c r="AN25" s="11">
        <v>6</v>
      </c>
    </row>
    <row r="26" spans="1:40" ht="21" customHeight="1" x14ac:dyDescent="0.3">
      <c r="A26" s="1" t="s">
        <v>29</v>
      </c>
      <c r="D26">
        <f ca="1">VLOOKUP(A27,$AL$5:$AN$85,2,FALSE)</f>
        <v>5</v>
      </c>
      <c r="E26" s="38" t="s">
        <v>36</v>
      </c>
      <c r="F26" s="38"/>
      <c r="G26">
        <f ca="1">VLOOKUP(A27,$AL$5:$AN$85,3,FALSE)</f>
        <v>8</v>
      </c>
      <c r="H26" s="38" t="s">
        <v>37</v>
      </c>
      <c r="I26" s="38"/>
      <c r="J26" s="38"/>
      <c r="AK26" s="11">
        <f t="shared" ca="1" si="1"/>
        <v>0.34635863395634137</v>
      </c>
      <c r="AL26" s="11">
        <f t="shared" ca="1" si="0"/>
        <v>51</v>
      </c>
      <c r="AM26" s="11">
        <v>4</v>
      </c>
      <c r="AN26" s="11">
        <v>7</v>
      </c>
    </row>
    <row r="27" spans="1:40" ht="21" customHeight="1" x14ac:dyDescent="0.3">
      <c r="A27" s="11">
        <v>8</v>
      </c>
      <c r="AK27" s="11">
        <f t="shared" ca="1" si="1"/>
        <v>0.5929205494218921</v>
      </c>
      <c r="AL27" s="11">
        <f t="shared" ca="1" si="0"/>
        <v>31</v>
      </c>
      <c r="AM27" s="11">
        <v>4</v>
      </c>
      <c r="AN27" s="11">
        <v>8</v>
      </c>
    </row>
    <row r="28" spans="1:40" ht="21" customHeight="1" x14ac:dyDescent="0.3">
      <c r="AK28" s="11">
        <f t="shared" ca="1" si="1"/>
        <v>0.81967467381378645</v>
      </c>
      <c r="AL28" s="11">
        <f t="shared" ca="1" si="0"/>
        <v>13</v>
      </c>
      <c r="AM28" s="11">
        <v>4</v>
      </c>
      <c r="AN28" s="11">
        <v>9</v>
      </c>
    </row>
    <row r="29" spans="1:40" ht="21" customHeight="1" x14ac:dyDescent="0.3">
      <c r="A29" s="1" t="s">
        <v>30</v>
      </c>
      <c r="D29">
        <f ca="1">VLOOKUP(A30,$AL$5:$AN$85,2,FALSE)</f>
        <v>9</v>
      </c>
      <c r="E29" s="38" t="s">
        <v>36</v>
      </c>
      <c r="F29" s="38"/>
      <c r="G29">
        <f ca="1">VLOOKUP(A30,$AL$5:$AN$85,3,FALSE)</f>
        <v>1</v>
      </c>
      <c r="H29" s="38" t="s">
        <v>37</v>
      </c>
      <c r="I29" s="38"/>
      <c r="J29" s="38"/>
      <c r="AK29" s="11">
        <f t="shared" ca="1" si="1"/>
        <v>0.24889548181468069</v>
      </c>
      <c r="AL29" s="11">
        <f t="shared" ca="1" si="0"/>
        <v>63</v>
      </c>
      <c r="AM29" s="11">
        <v>5</v>
      </c>
      <c r="AN29" s="11">
        <v>2</v>
      </c>
    </row>
    <row r="30" spans="1:40" ht="21" customHeight="1" x14ac:dyDescent="0.3">
      <c r="A30" s="11">
        <v>9</v>
      </c>
      <c r="AK30" s="11">
        <f t="shared" ca="1" si="1"/>
        <v>0.70674345810037065</v>
      </c>
      <c r="AL30" s="11">
        <f t="shared" ca="1" si="0"/>
        <v>20</v>
      </c>
      <c r="AM30" s="11">
        <v>5</v>
      </c>
      <c r="AN30" s="11">
        <v>3</v>
      </c>
    </row>
    <row r="31" spans="1:40" ht="21" customHeight="1" x14ac:dyDescent="0.3">
      <c r="AK31" s="11">
        <f t="shared" ca="1" si="1"/>
        <v>0.41556060758094615</v>
      </c>
      <c r="AL31" s="11">
        <f t="shared" ca="1" si="0"/>
        <v>47</v>
      </c>
      <c r="AM31" s="11">
        <v>5</v>
      </c>
      <c r="AN31" s="11">
        <v>4</v>
      </c>
    </row>
    <row r="32" spans="1:40" ht="21" customHeight="1" x14ac:dyDescent="0.3">
      <c r="A32" s="1" t="s">
        <v>4</v>
      </c>
      <c r="D32">
        <f ca="1">VLOOKUP(A33,$AL$5:$AN$85,2,FALSE)</f>
        <v>1</v>
      </c>
      <c r="E32" s="38" t="s">
        <v>36</v>
      </c>
      <c r="F32" s="38"/>
      <c r="G32">
        <f ca="1">VLOOKUP(A33,$AL$5:$AN$85,3,FALSE)</f>
        <v>8</v>
      </c>
      <c r="H32" s="38" t="s">
        <v>37</v>
      </c>
      <c r="I32" s="38"/>
      <c r="J32" s="38"/>
      <c r="AK32" s="11">
        <f t="shared" ca="1" si="1"/>
        <v>5.9819304567276244E-2</v>
      </c>
      <c r="AL32" s="11">
        <f t="shared" ca="1" si="0"/>
        <v>79</v>
      </c>
      <c r="AM32" s="11">
        <v>5</v>
      </c>
      <c r="AN32" s="11">
        <v>5</v>
      </c>
    </row>
    <row r="33" spans="1:40" ht="21" customHeight="1" x14ac:dyDescent="0.3">
      <c r="A33" s="12">
        <v>10</v>
      </c>
      <c r="AK33" s="11">
        <f t="shared" ca="1" si="1"/>
        <v>9.135367812478512E-2</v>
      </c>
      <c r="AL33" s="11">
        <f t="shared" ca="1" si="0"/>
        <v>76</v>
      </c>
      <c r="AM33" s="11">
        <v>5</v>
      </c>
      <c r="AN33" s="11">
        <v>6</v>
      </c>
    </row>
    <row r="34" spans="1:40" ht="21" customHeight="1" x14ac:dyDescent="0.3">
      <c r="A34" s="1"/>
      <c r="AK34" s="11">
        <f t="shared" ca="1" si="1"/>
        <v>0.4214861895643508</v>
      </c>
      <c r="AL34" s="11">
        <f t="shared" ca="1" si="0"/>
        <v>46</v>
      </c>
      <c r="AM34" s="11">
        <v>5</v>
      </c>
      <c r="AN34" s="11">
        <v>7</v>
      </c>
    </row>
    <row r="35" spans="1:40" ht="21" customHeight="1" x14ac:dyDescent="0.3">
      <c r="A35" s="1"/>
      <c r="AK35" s="11">
        <f t="shared" ca="1" si="1"/>
        <v>0.89936110315881346</v>
      </c>
      <c r="AL35" s="11">
        <f t="shared" ca="1" si="0"/>
        <v>8</v>
      </c>
      <c r="AM35" s="11">
        <v>5</v>
      </c>
      <c r="AN35" s="11">
        <v>8</v>
      </c>
    </row>
    <row r="36" spans="1:40" ht="25" customHeight="1" x14ac:dyDescent="0.3">
      <c r="D36" s="3" t="str">
        <f>IF(D1="","",D1)</f>
        <v>かけ算</v>
      </c>
      <c r="AE36" s="2" t="str">
        <f>IF(AE1="","",AE1)</f>
        <v>№</v>
      </c>
      <c r="AF36" s="2"/>
      <c r="AG36" s="39" t="str">
        <f>IF(AG1="","",AG1)</f>
        <v/>
      </c>
      <c r="AH36" s="39"/>
      <c r="AK36" s="11">
        <f t="shared" ca="1" si="1"/>
        <v>0.3131578814339091</v>
      </c>
      <c r="AL36" s="11">
        <f t="shared" ca="1" si="0"/>
        <v>55</v>
      </c>
      <c r="AM36" s="11">
        <v>5</v>
      </c>
      <c r="AN36" s="11">
        <v>9</v>
      </c>
    </row>
    <row r="37" spans="1:40" ht="25" customHeight="1" x14ac:dyDescent="0.3">
      <c r="D37" s="3"/>
      <c r="AK37" s="11">
        <f t="shared" ca="1" si="1"/>
        <v>0.71387968304391136</v>
      </c>
      <c r="AL37" s="11">
        <f t="shared" ref="AL37:AL68" ca="1" si="2">RANK(AK37,$AK$5:$AK$85)</f>
        <v>18</v>
      </c>
      <c r="AM37" s="11">
        <v>6</v>
      </c>
      <c r="AN37" s="11">
        <v>2</v>
      </c>
    </row>
    <row r="38" spans="1:40" ht="25" customHeight="1" x14ac:dyDescent="0.3">
      <c r="E38" s="5" t="s">
        <v>2</v>
      </c>
      <c r="Q38" s="4" t="str">
        <f>IF(Q3="","",Q3)</f>
        <v>名前</v>
      </c>
      <c r="R38" s="2"/>
      <c r="S38" s="2"/>
      <c r="T38" s="2" t="str">
        <f>IF(T3="","",T3)</f>
        <v/>
      </c>
      <c r="U38" s="2"/>
      <c r="V38" s="2"/>
      <c r="W38" s="2"/>
      <c r="X38" s="2"/>
      <c r="Y38" s="2"/>
      <c r="Z38" s="2"/>
      <c r="AA38" s="2"/>
      <c r="AB38" s="2"/>
      <c r="AC38" s="2"/>
      <c r="AD38" s="2"/>
      <c r="AK38" s="11">
        <f t="shared" ca="1" si="1"/>
        <v>0.32405358337625811</v>
      </c>
      <c r="AL38" s="11">
        <f t="shared" ca="1" si="2"/>
        <v>54</v>
      </c>
      <c r="AM38" s="11">
        <v>6</v>
      </c>
      <c r="AN38" s="11">
        <v>3</v>
      </c>
    </row>
    <row r="39" spans="1:40" ht="22" customHeight="1" x14ac:dyDescent="0.3">
      <c r="A39" t="str">
        <f t="shared" ref="A39:A68" si="3">IF(A4="","",A4)</f>
        <v>◆　いくつでしょう。</v>
      </c>
      <c r="AK39" s="11">
        <f t="shared" ca="1" si="1"/>
        <v>0.94459369896835854</v>
      </c>
      <c r="AL39" s="11">
        <f t="shared" ca="1" si="2"/>
        <v>5</v>
      </c>
      <c r="AM39" s="11">
        <v>6</v>
      </c>
      <c r="AN39" s="11">
        <v>4</v>
      </c>
    </row>
    <row r="40" spans="1:40" ht="22" customHeight="1" x14ac:dyDescent="0.3">
      <c r="A40" t="str">
        <f t="shared" si="3"/>
        <v>(1)</v>
      </c>
      <c r="D40">
        <f t="shared" ref="D40:E67" ca="1" si="4">IF(D5="","",D5)</f>
        <v>9</v>
      </c>
      <c r="E40" s="38" t="str">
        <f t="shared" si="4"/>
        <v>この</v>
      </c>
      <c r="F40" s="38"/>
      <c r="G40" s="38"/>
      <c r="H40">
        <f t="shared" ref="H40:I54" ca="1" si="5">IF(H5="","",H5)</f>
        <v>7</v>
      </c>
      <c r="I40" s="38" t="str">
        <f t="shared" si="5"/>
        <v>つぶん</v>
      </c>
      <c r="J40" s="38"/>
      <c r="K40" s="38"/>
      <c r="L40" s="38"/>
      <c r="M40" t="str">
        <f t="shared" ref="M40:S49" si="6">IF(M5="","",M5)</f>
        <v/>
      </c>
      <c r="N40" t="str">
        <f t="shared" si="6"/>
        <v/>
      </c>
      <c r="O40" t="str">
        <f t="shared" si="6"/>
        <v/>
      </c>
      <c r="P40" t="str">
        <f t="shared" si="6"/>
        <v/>
      </c>
      <c r="Q40" t="str">
        <f t="shared" si="6"/>
        <v/>
      </c>
      <c r="R40" t="str">
        <f t="shared" si="6"/>
        <v/>
      </c>
      <c r="S40" t="str">
        <f t="shared" si="6"/>
        <v/>
      </c>
      <c r="T40" s="6">
        <f ca="1">D40</f>
        <v>9</v>
      </c>
      <c r="U40" s="37" t="s">
        <v>72</v>
      </c>
      <c r="V40" s="37"/>
      <c r="W40" s="6">
        <f ca="1">H40</f>
        <v>7</v>
      </c>
      <c r="X40" s="36" t="s">
        <v>73</v>
      </c>
      <c r="Y40" s="36"/>
      <c r="Z40" s="40">
        <f ca="1">T40*W40</f>
        <v>63</v>
      </c>
      <c r="AA40" s="40"/>
      <c r="AB40" t="str">
        <f t="shared" ref="AB40:AE67" si="7">IF(AB5="","",AB5)</f>
        <v/>
      </c>
      <c r="AC40" t="str">
        <f t="shared" si="7"/>
        <v/>
      </c>
      <c r="AD40" t="str">
        <f t="shared" si="7"/>
        <v/>
      </c>
      <c r="AE40" t="str">
        <f t="shared" si="7"/>
        <v/>
      </c>
      <c r="AF40" s="40">
        <f ca="1">Z40</f>
        <v>63</v>
      </c>
      <c r="AG40" s="40"/>
      <c r="AH40" s="6" t="s">
        <v>69</v>
      </c>
      <c r="AJ40" t="str">
        <f t="shared" ref="AJ40:AJ67" si="8">IF(AJ5="","",AJ5)</f>
        <v/>
      </c>
      <c r="AK40" s="11">
        <f t="shared" ca="1" si="1"/>
        <v>0.74493914449899756</v>
      </c>
      <c r="AL40" s="11">
        <f t="shared" ca="1" si="2"/>
        <v>17</v>
      </c>
      <c r="AM40" s="11">
        <v>6</v>
      </c>
      <c r="AN40" s="11">
        <v>5</v>
      </c>
    </row>
    <row r="41" spans="1:40" ht="22" customHeight="1" x14ac:dyDescent="0.3">
      <c r="A41" s="11">
        <f t="shared" si="3"/>
        <v>1</v>
      </c>
      <c r="D41" t="str">
        <f t="shared" si="4"/>
        <v/>
      </c>
      <c r="E41" t="str">
        <f t="shared" si="4"/>
        <v/>
      </c>
      <c r="H41" t="str">
        <f t="shared" si="5"/>
        <v/>
      </c>
      <c r="I41" t="str">
        <f t="shared" si="5"/>
        <v/>
      </c>
      <c r="M41" t="str">
        <f t="shared" si="6"/>
        <v/>
      </c>
      <c r="N41" t="str">
        <f t="shared" si="6"/>
        <v/>
      </c>
      <c r="O41" t="str">
        <f t="shared" si="6"/>
        <v/>
      </c>
      <c r="P41" t="str">
        <f t="shared" si="6"/>
        <v/>
      </c>
      <c r="Q41" t="str">
        <f t="shared" si="6"/>
        <v/>
      </c>
      <c r="R41" t="str">
        <f t="shared" si="6"/>
        <v/>
      </c>
      <c r="S41" t="str">
        <f t="shared" si="6"/>
        <v/>
      </c>
      <c r="T41" t="str">
        <f t="shared" ref="T41:AA42" si="9">IF(T6="","",T6)</f>
        <v/>
      </c>
      <c r="U41" t="str">
        <f t="shared" si="9"/>
        <v/>
      </c>
      <c r="V41" t="str">
        <f t="shared" si="9"/>
        <v/>
      </c>
      <c r="W41" t="str">
        <f t="shared" si="9"/>
        <v/>
      </c>
      <c r="X41" t="str">
        <f t="shared" si="9"/>
        <v/>
      </c>
      <c r="Y41" t="str">
        <f t="shared" si="9"/>
        <v/>
      </c>
      <c r="Z41" t="str">
        <f t="shared" si="9"/>
        <v/>
      </c>
      <c r="AA41" t="str">
        <f t="shared" si="9"/>
        <v/>
      </c>
      <c r="AB41" t="str">
        <f t="shared" si="7"/>
        <v/>
      </c>
      <c r="AC41" t="str">
        <f t="shared" si="7"/>
        <v/>
      </c>
      <c r="AD41" t="str">
        <f t="shared" si="7"/>
        <v/>
      </c>
      <c r="AE41" t="str">
        <f t="shared" si="7"/>
        <v/>
      </c>
      <c r="AF41" t="str">
        <f t="shared" ref="AF41:AI42" si="10">IF(AF6="","",AF6)</f>
        <v/>
      </c>
      <c r="AG41" t="str">
        <f t="shared" si="10"/>
        <v/>
      </c>
      <c r="AH41" t="str">
        <f t="shared" si="10"/>
        <v/>
      </c>
      <c r="AI41" t="str">
        <f t="shared" si="10"/>
        <v/>
      </c>
      <c r="AJ41" t="str">
        <f t="shared" si="8"/>
        <v/>
      </c>
      <c r="AK41" s="11">
        <f t="shared" ca="1" si="1"/>
        <v>0.44322981758918223</v>
      </c>
      <c r="AL41" s="11">
        <f t="shared" ca="1" si="2"/>
        <v>44</v>
      </c>
      <c r="AM41" s="11">
        <v>6</v>
      </c>
      <c r="AN41" s="11">
        <v>6</v>
      </c>
    </row>
    <row r="42" spans="1:40" ht="22" customHeight="1" x14ac:dyDescent="0.3">
      <c r="A42" t="str">
        <f t="shared" si="3"/>
        <v/>
      </c>
      <c r="D42" t="str">
        <f t="shared" si="4"/>
        <v/>
      </c>
      <c r="E42" t="str">
        <f t="shared" si="4"/>
        <v/>
      </c>
      <c r="H42" t="str">
        <f t="shared" si="5"/>
        <v/>
      </c>
      <c r="I42" t="str">
        <f t="shared" si="5"/>
        <v/>
      </c>
      <c r="M42" t="str">
        <f t="shared" si="6"/>
        <v/>
      </c>
      <c r="N42" t="str">
        <f t="shared" si="6"/>
        <v/>
      </c>
      <c r="O42" t="str">
        <f t="shared" si="6"/>
        <v/>
      </c>
      <c r="P42" t="str">
        <f t="shared" si="6"/>
        <v/>
      </c>
      <c r="Q42" t="str">
        <f t="shared" si="6"/>
        <v/>
      </c>
      <c r="R42" t="str">
        <f t="shared" si="6"/>
        <v/>
      </c>
      <c r="S42" t="str">
        <f t="shared" si="6"/>
        <v/>
      </c>
      <c r="T42" t="str">
        <f t="shared" si="9"/>
        <v/>
      </c>
      <c r="U42" t="str">
        <f t="shared" si="9"/>
        <v/>
      </c>
      <c r="V42" t="str">
        <f t="shared" si="9"/>
        <v/>
      </c>
      <c r="W42" t="str">
        <f t="shared" si="9"/>
        <v/>
      </c>
      <c r="X42" t="str">
        <f t="shared" si="9"/>
        <v/>
      </c>
      <c r="Y42" t="str">
        <f t="shared" si="9"/>
        <v/>
      </c>
      <c r="Z42" t="str">
        <f t="shared" si="9"/>
        <v/>
      </c>
      <c r="AA42" t="str">
        <f t="shared" si="9"/>
        <v/>
      </c>
      <c r="AB42" t="str">
        <f t="shared" si="7"/>
        <v/>
      </c>
      <c r="AC42" t="str">
        <f t="shared" si="7"/>
        <v/>
      </c>
      <c r="AD42" t="str">
        <f t="shared" si="7"/>
        <v/>
      </c>
      <c r="AE42" t="str">
        <f t="shared" si="7"/>
        <v/>
      </c>
      <c r="AF42" t="str">
        <f t="shared" si="10"/>
        <v/>
      </c>
      <c r="AG42" t="str">
        <f t="shared" si="10"/>
        <v/>
      </c>
      <c r="AH42" t="str">
        <f t="shared" si="10"/>
        <v/>
      </c>
      <c r="AI42" t="str">
        <f t="shared" si="10"/>
        <v/>
      </c>
      <c r="AJ42" t="str">
        <f t="shared" si="8"/>
        <v/>
      </c>
      <c r="AK42" s="11">
        <f t="shared" ca="1" si="1"/>
        <v>0.29565339472837504</v>
      </c>
      <c r="AL42" s="11">
        <f t="shared" ca="1" si="2"/>
        <v>58</v>
      </c>
      <c r="AM42" s="11">
        <v>6</v>
      </c>
      <c r="AN42" s="11">
        <v>7</v>
      </c>
    </row>
    <row r="43" spans="1:40" ht="22" customHeight="1" x14ac:dyDescent="0.3">
      <c r="A43" t="str">
        <f t="shared" si="3"/>
        <v>(2)</v>
      </c>
      <c r="D43">
        <f t="shared" ca="1" si="4"/>
        <v>4</v>
      </c>
      <c r="E43" s="38" t="str">
        <f t="shared" si="4"/>
        <v>この</v>
      </c>
      <c r="F43" s="38"/>
      <c r="G43" s="38"/>
      <c r="H43">
        <f t="shared" ca="1" si="5"/>
        <v>5</v>
      </c>
      <c r="I43" s="38" t="str">
        <f t="shared" si="5"/>
        <v>つぶん</v>
      </c>
      <c r="J43" s="38"/>
      <c r="K43" s="38"/>
      <c r="L43" s="38"/>
      <c r="M43" t="str">
        <f t="shared" si="6"/>
        <v/>
      </c>
      <c r="N43" t="str">
        <f t="shared" si="6"/>
        <v/>
      </c>
      <c r="O43" t="str">
        <f t="shared" si="6"/>
        <v/>
      </c>
      <c r="P43" t="str">
        <f t="shared" si="6"/>
        <v/>
      </c>
      <c r="Q43" t="str">
        <f t="shared" si="6"/>
        <v/>
      </c>
      <c r="R43" t="str">
        <f t="shared" si="6"/>
        <v/>
      </c>
      <c r="S43" t="str">
        <f t="shared" si="6"/>
        <v/>
      </c>
      <c r="T43" s="6">
        <f ca="1">D43</f>
        <v>4</v>
      </c>
      <c r="U43" s="37" t="s">
        <v>72</v>
      </c>
      <c r="V43" s="37"/>
      <c r="W43" s="6">
        <f ca="1">H43</f>
        <v>5</v>
      </c>
      <c r="X43" s="36" t="s">
        <v>73</v>
      </c>
      <c r="Y43" s="36"/>
      <c r="Z43" s="40">
        <f ca="1">T43*W43</f>
        <v>20</v>
      </c>
      <c r="AA43" s="40"/>
      <c r="AB43" t="str">
        <f t="shared" si="7"/>
        <v/>
      </c>
      <c r="AC43" t="str">
        <f t="shared" si="7"/>
        <v/>
      </c>
      <c r="AD43" t="str">
        <f t="shared" si="7"/>
        <v/>
      </c>
      <c r="AE43" t="str">
        <f t="shared" si="7"/>
        <v/>
      </c>
      <c r="AF43" s="40">
        <f ca="1">Z43</f>
        <v>20</v>
      </c>
      <c r="AG43" s="40"/>
      <c r="AH43" s="6" t="s">
        <v>69</v>
      </c>
      <c r="AJ43" t="str">
        <f t="shared" si="8"/>
        <v/>
      </c>
      <c r="AK43" s="11">
        <f t="shared" ca="1" si="1"/>
        <v>0.20531971272589367</v>
      </c>
      <c r="AL43" s="11">
        <f t="shared" ca="1" si="2"/>
        <v>66</v>
      </c>
      <c r="AM43" s="11">
        <v>6</v>
      </c>
      <c r="AN43" s="11">
        <v>8</v>
      </c>
    </row>
    <row r="44" spans="1:40" ht="22" customHeight="1" x14ac:dyDescent="0.3">
      <c r="A44" s="11">
        <f t="shared" si="3"/>
        <v>2</v>
      </c>
      <c r="D44" t="str">
        <f t="shared" si="4"/>
        <v/>
      </c>
      <c r="E44" t="str">
        <f t="shared" si="4"/>
        <v/>
      </c>
      <c r="H44" t="str">
        <f t="shared" si="5"/>
        <v/>
      </c>
      <c r="I44" t="str">
        <f t="shared" si="5"/>
        <v/>
      </c>
      <c r="M44" t="str">
        <f t="shared" si="6"/>
        <v/>
      </c>
      <c r="N44" t="str">
        <f t="shared" si="6"/>
        <v/>
      </c>
      <c r="O44" t="str">
        <f t="shared" si="6"/>
        <v/>
      </c>
      <c r="P44" t="str">
        <f t="shared" si="6"/>
        <v/>
      </c>
      <c r="Q44" t="str">
        <f t="shared" si="6"/>
        <v/>
      </c>
      <c r="R44" t="str">
        <f t="shared" si="6"/>
        <v/>
      </c>
      <c r="S44" t="str">
        <f t="shared" si="6"/>
        <v/>
      </c>
      <c r="T44" t="str">
        <f t="shared" ref="T44:AA45" si="11">IF(T9="","",T9)</f>
        <v/>
      </c>
      <c r="U44" t="str">
        <f t="shared" si="11"/>
        <v/>
      </c>
      <c r="V44" t="str">
        <f t="shared" si="11"/>
        <v/>
      </c>
      <c r="W44" t="str">
        <f t="shared" si="11"/>
        <v/>
      </c>
      <c r="X44" t="str">
        <f t="shared" si="11"/>
        <v/>
      </c>
      <c r="Y44" t="str">
        <f t="shared" si="11"/>
        <v/>
      </c>
      <c r="Z44" t="str">
        <f t="shared" si="11"/>
        <v/>
      </c>
      <c r="AA44" t="str">
        <f t="shared" si="11"/>
        <v/>
      </c>
      <c r="AB44" t="str">
        <f t="shared" si="7"/>
        <v/>
      </c>
      <c r="AC44" t="str">
        <f t="shared" si="7"/>
        <v/>
      </c>
      <c r="AD44" t="str">
        <f t="shared" si="7"/>
        <v/>
      </c>
      <c r="AE44" t="str">
        <f t="shared" si="7"/>
        <v/>
      </c>
      <c r="AF44" t="str">
        <f t="shared" ref="AF44:AI45" si="12">IF(AF9="","",AF9)</f>
        <v/>
      </c>
      <c r="AG44" t="str">
        <f t="shared" si="12"/>
        <v/>
      </c>
      <c r="AH44" t="str">
        <f t="shared" si="12"/>
        <v/>
      </c>
      <c r="AI44" t="str">
        <f t="shared" si="12"/>
        <v/>
      </c>
      <c r="AJ44" t="str">
        <f t="shared" si="8"/>
        <v/>
      </c>
      <c r="AK44" s="11">
        <f t="shared" ca="1" si="1"/>
        <v>9.8771892420727814E-2</v>
      </c>
      <c r="AL44" s="11">
        <f t="shared" ca="1" si="2"/>
        <v>75</v>
      </c>
      <c r="AM44" s="11">
        <v>6</v>
      </c>
      <c r="AN44" s="11">
        <v>9</v>
      </c>
    </row>
    <row r="45" spans="1:40" ht="22" customHeight="1" x14ac:dyDescent="0.3">
      <c r="A45" t="str">
        <f t="shared" si="3"/>
        <v/>
      </c>
      <c r="D45" t="str">
        <f t="shared" si="4"/>
        <v/>
      </c>
      <c r="E45" t="str">
        <f t="shared" si="4"/>
        <v/>
      </c>
      <c r="H45" t="str">
        <f t="shared" si="5"/>
        <v/>
      </c>
      <c r="I45" t="str">
        <f t="shared" si="5"/>
        <v/>
      </c>
      <c r="M45" t="str">
        <f t="shared" si="6"/>
        <v/>
      </c>
      <c r="N45" t="str">
        <f t="shared" si="6"/>
        <v/>
      </c>
      <c r="O45" t="str">
        <f t="shared" si="6"/>
        <v/>
      </c>
      <c r="P45" t="str">
        <f t="shared" si="6"/>
        <v/>
      </c>
      <c r="Q45" t="str">
        <f t="shared" si="6"/>
        <v/>
      </c>
      <c r="R45" t="str">
        <f t="shared" si="6"/>
        <v/>
      </c>
      <c r="S45" t="str">
        <f t="shared" si="6"/>
        <v/>
      </c>
      <c r="T45" t="str">
        <f t="shared" si="11"/>
        <v/>
      </c>
      <c r="U45" t="str">
        <f t="shared" si="11"/>
        <v/>
      </c>
      <c r="V45" t="str">
        <f t="shared" si="11"/>
        <v/>
      </c>
      <c r="W45" t="str">
        <f t="shared" si="11"/>
        <v/>
      </c>
      <c r="X45" t="str">
        <f t="shared" si="11"/>
        <v/>
      </c>
      <c r="Y45" t="str">
        <f t="shared" si="11"/>
        <v/>
      </c>
      <c r="Z45" t="str">
        <f t="shared" si="11"/>
        <v/>
      </c>
      <c r="AA45" t="str">
        <f t="shared" si="11"/>
        <v/>
      </c>
      <c r="AB45" t="str">
        <f t="shared" si="7"/>
        <v/>
      </c>
      <c r="AC45" t="str">
        <f t="shared" si="7"/>
        <v/>
      </c>
      <c r="AD45" t="str">
        <f t="shared" si="7"/>
        <v/>
      </c>
      <c r="AE45" t="str">
        <f t="shared" si="7"/>
        <v/>
      </c>
      <c r="AF45" t="str">
        <f t="shared" si="12"/>
        <v/>
      </c>
      <c r="AG45" t="str">
        <f t="shared" si="12"/>
        <v/>
      </c>
      <c r="AH45" t="str">
        <f t="shared" si="12"/>
        <v/>
      </c>
      <c r="AI45" t="str">
        <f t="shared" si="12"/>
        <v/>
      </c>
      <c r="AJ45" t="str">
        <f t="shared" si="8"/>
        <v/>
      </c>
      <c r="AK45" s="11">
        <f t="shared" ca="1" si="1"/>
        <v>0.48686468537941019</v>
      </c>
      <c r="AL45" s="11">
        <f t="shared" ca="1" si="2"/>
        <v>40</v>
      </c>
      <c r="AM45" s="11">
        <v>7</v>
      </c>
      <c r="AN45" s="11">
        <v>2</v>
      </c>
    </row>
    <row r="46" spans="1:40" ht="22" customHeight="1" x14ac:dyDescent="0.3">
      <c r="A46" t="str">
        <f t="shared" si="3"/>
        <v>(3)</v>
      </c>
      <c r="D46">
        <f t="shared" ca="1" si="4"/>
        <v>1</v>
      </c>
      <c r="E46" s="38" t="str">
        <f t="shared" si="4"/>
        <v>この</v>
      </c>
      <c r="F46" s="38"/>
      <c r="G46" s="38"/>
      <c r="H46">
        <f t="shared" ca="1" si="5"/>
        <v>9</v>
      </c>
      <c r="I46" s="38" t="str">
        <f t="shared" si="5"/>
        <v>つぶん</v>
      </c>
      <c r="J46" s="38"/>
      <c r="K46" s="38"/>
      <c r="L46" s="38"/>
      <c r="M46" t="str">
        <f t="shared" si="6"/>
        <v/>
      </c>
      <c r="N46" t="str">
        <f t="shared" si="6"/>
        <v/>
      </c>
      <c r="O46" t="str">
        <f t="shared" si="6"/>
        <v/>
      </c>
      <c r="P46" t="str">
        <f t="shared" si="6"/>
        <v/>
      </c>
      <c r="Q46" t="str">
        <f t="shared" si="6"/>
        <v/>
      </c>
      <c r="R46" t="str">
        <f t="shared" si="6"/>
        <v/>
      </c>
      <c r="S46" t="str">
        <f t="shared" si="6"/>
        <v/>
      </c>
      <c r="T46" s="6">
        <f ca="1">D46</f>
        <v>1</v>
      </c>
      <c r="U46" s="37" t="s">
        <v>72</v>
      </c>
      <c r="V46" s="37"/>
      <c r="W46" s="6">
        <f ca="1">H46</f>
        <v>9</v>
      </c>
      <c r="X46" s="36" t="s">
        <v>73</v>
      </c>
      <c r="Y46" s="36"/>
      <c r="Z46" s="40">
        <f ca="1">T46*W46</f>
        <v>9</v>
      </c>
      <c r="AA46" s="40"/>
      <c r="AB46" t="str">
        <f t="shared" si="7"/>
        <v/>
      </c>
      <c r="AC46" t="str">
        <f t="shared" si="7"/>
        <v/>
      </c>
      <c r="AD46" t="str">
        <f t="shared" si="7"/>
        <v/>
      </c>
      <c r="AE46" t="str">
        <f t="shared" si="7"/>
        <v/>
      </c>
      <c r="AF46" s="40">
        <f ca="1">Z46</f>
        <v>9</v>
      </c>
      <c r="AG46" s="40"/>
      <c r="AH46" s="6" t="s">
        <v>69</v>
      </c>
      <c r="AJ46" t="str">
        <f t="shared" si="8"/>
        <v/>
      </c>
      <c r="AK46" s="11">
        <f t="shared" ca="1" si="1"/>
        <v>8.160198673398511E-2</v>
      </c>
      <c r="AL46" s="11">
        <f t="shared" ca="1" si="2"/>
        <v>77</v>
      </c>
      <c r="AM46" s="11">
        <v>7</v>
      </c>
      <c r="AN46" s="11">
        <v>3</v>
      </c>
    </row>
    <row r="47" spans="1:40" ht="22" customHeight="1" x14ac:dyDescent="0.3">
      <c r="A47" s="11">
        <f t="shared" si="3"/>
        <v>3</v>
      </c>
      <c r="D47" t="str">
        <f t="shared" si="4"/>
        <v/>
      </c>
      <c r="E47" t="str">
        <f t="shared" si="4"/>
        <v/>
      </c>
      <c r="H47" t="str">
        <f t="shared" si="5"/>
        <v/>
      </c>
      <c r="I47" t="str">
        <f t="shared" si="5"/>
        <v/>
      </c>
      <c r="M47" t="str">
        <f t="shared" si="6"/>
        <v/>
      </c>
      <c r="N47" t="str">
        <f t="shared" si="6"/>
        <v/>
      </c>
      <c r="O47" t="str">
        <f t="shared" si="6"/>
        <v/>
      </c>
      <c r="P47" t="str">
        <f t="shared" si="6"/>
        <v/>
      </c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ref="T47:AA48" si="13">IF(T12="","",T12)</f>
        <v/>
      </c>
      <c r="U47" t="str">
        <f t="shared" si="13"/>
        <v/>
      </c>
      <c r="V47" t="str">
        <f t="shared" si="13"/>
        <v/>
      </c>
      <c r="W47" t="str">
        <f t="shared" si="13"/>
        <v/>
      </c>
      <c r="X47" t="str">
        <f t="shared" si="13"/>
        <v/>
      </c>
      <c r="Y47" t="str">
        <f t="shared" si="13"/>
        <v/>
      </c>
      <c r="Z47" t="str">
        <f t="shared" si="13"/>
        <v/>
      </c>
      <c r="AA47" t="str">
        <f t="shared" si="13"/>
        <v/>
      </c>
      <c r="AB47" t="str">
        <f t="shared" si="7"/>
        <v/>
      </c>
      <c r="AC47" t="str">
        <f t="shared" si="7"/>
        <v/>
      </c>
      <c r="AD47" t="str">
        <f t="shared" si="7"/>
        <v/>
      </c>
      <c r="AE47" t="str">
        <f t="shared" si="7"/>
        <v/>
      </c>
      <c r="AF47" t="str">
        <f t="shared" ref="AF47:AI48" si="14">IF(AF12="","",AF12)</f>
        <v/>
      </c>
      <c r="AG47" t="str">
        <f t="shared" si="14"/>
        <v/>
      </c>
      <c r="AH47" t="str">
        <f t="shared" si="14"/>
        <v/>
      </c>
      <c r="AI47" t="str">
        <f t="shared" si="14"/>
        <v/>
      </c>
      <c r="AJ47" t="str">
        <f t="shared" si="8"/>
        <v/>
      </c>
      <c r="AK47" s="11">
        <f t="shared" ca="1" si="1"/>
        <v>0.5666761538301951</v>
      </c>
      <c r="AL47" s="11">
        <f t="shared" ca="1" si="2"/>
        <v>32</v>
      </c>
      <c r="AM47" s="11">
        <v>7</v>
      </c>
      <c r="AN47" s="11">
        <v>4</v>
      </c>
    </row>
    <row r="48" spans="1:40" ht="22" customHeight="1" x14ac:dyDescent="0.3">
      <c r="A48" t="str">
        <f t="shared" si="3"/>
        <v/>
      </c>
      <c r="D48" t="str">
        <f t="shared" si="4"/>
        <v/>
      </c>
      <c r="E48" t="str">
        <f t="shared" si="4"/>
        <v/>
      </c>
      <c r="H48" t="str">
        <f t="shared" si="5"/>
        <v/>
      </c>
      <c r="I48" t="str">
        <f t="shared" si="5"/>
        <v/>
      </c>
      <c r="M48" t="str">
        <f t="shared" si="6"/>
        <v/>
      </c>
      <c r="N48" t="str">
        <f t="shared" si="6"/>
        <v/>
      </c>
      <c r="O48" t="str">
        <f t="shared" si="6"/>
        <v/>
      </c>
      <c r="P48" t="str">
        <f t="shared" si="6"/>
        <v/>
      </c>
      <c r="Q48" t="str">
        <f t="shared" si="6"/>
        <v/>
      </c>
      <c r="R48" t="str">
        <f t="shared" si="6"/>
        <v/>
      </c>
      <c r="S48" t="str">
        <f t="shared" si="6"/>
        <v/>
      </c>
      <c r="T48" t="str">
        <f t="shared" si="13"/>
        <v/>
      </c>
      <c r="U48" t="str">
        <f t="shared" si="13"/>
        <v/>
      </c>
      <c r="V48" t="str">
        <f t="shared" si="13"/>
        <v/>
      </c>
      <c r="W48" t="str">
        <f t="shared" si="13"/>
        <v/>
      </c>
      <c r="X48" t="str">
        <f t="shared" si="13"/>
        <v/>
      </c>
      <c r="Y48" t="str">
        <f t="shared" si="13"/>
        <v/>
      </c>
      <c r="Z48" t="str">
        <f t="shared" si="13"/>
        <v/>
      </c>
      <c r="AA48" t="str">
        <f t="shared" si="13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14"/>
        <v/>
      </c>
      <c r="AG48" t="str">
        <f t="shared" si="14"/>
        <v/>
      </c>
      <c r="AH48" t="str">
        <f t="shared" si="14"/>
        <v/>
      </c>
      <c r="AI48" t="str">
        <f t="shared" si="14"/>
        <v/>
      </c>
      <c r="AJ48" t="str">
        <f t="shared" si="8"/>
        <v/>
      </c>
      <c r="AK48" s="11">
        <f t="shared" ca="1" si="1"/>
        <v>0.42952321994969467</v>
      </c>
      <c r="AL48" s="11">
        <f t="shared" ca="1" si="2"/>
        <v>45</v>
      </c>
      <c r="AM48" s="11">
        <v>7</v>
      </c>
      <c r="AN48" s="11">
        <v>5</v>
      </c>
    </row>
    <row r="49" spans="1:40" ht="22" customHeight="1" x14ac:dyDescent="0.3">
      <c r="A49" t="str">
        <f t="shared" si="3"/>
        <v>(4)</v>
      </c>
      <c r="D49">
        <f t="shared" ca="1" si="4"/>
        <v>4</v>
      </c>
      <c r="E49" s="38" t="str">
        <f t="shared" si="4"/>
        <v>この</v>
      </c>
      <c r="F49" s="38"/>
      <c r="G49" s="38"/>
      <c r="H49">
        <f t="shared" ca="1" si="5"/>
        <v>2</v>
      </c>
      <c r="I49" s="38" t="str">
        <f t="shared" si="5"/>
        <v>つぶん</v>
      </c>
      <c r="J49" s="38"/>
      <c r="K49" s="38"/>
      <c r="L49" s="38"/>
      <c r="M49" t="str">
        <f t="shared" si="6"/>
        <v/>
      </c>
      <c r="N49" t="str">
        <f t="shared" si="6"/>
        <v/>
      </c>
      <c r="O49" t="str">
        <f t="shared" si="6"/>
        <v/>
      </c>
      <c r="P49" t="str">
        <f t="shared" si="6"/>
        <v/>
      </c>
      <c r="Q49" t="str">
        <f t="shared" si="6"/>
        <v/>
      </c>
      <c r="R49" t="str">
        <f t="shared" si="6"/>
        <v/>
      </c>
      <c r="S49" t="str">
        <f t="shared" si="6"/>
        <v/>
      </c>
      <c r="T49" s="6">
        <f ca="1">D49</f>
        <v>4</v>
      </c>
      <c r="U49" s="37" t="s">
        <v>72</v>
      </c>
      <c r="V49" s="37"/>
      <c r="W49" s="6">
        <f ca="1">H49</f>
        <v>2</v>
      </c>
      <c r="X49" s="36" t="s">
        <v>73</v>
      </c>
      <c r="Y49" s="36"/>
      <c r="Z49" s="40">
        <f ca="1">T49*W49</f>
        <v>8</v>
      </c>
      <c r="AA49" s="40"/>
      <c r="AB49" t="str">
        <f t="shared" si="7"/>
        <v/>
      </c>
      <c r="AC49" t="str">
        <f t="shared" si="7"/>
        <v/>
      </c>
      <c r="AD49" t="str">
        <f t="shared" si="7"/>
        <v/>
      </c>
      <c r="AE49" t="str">
        <f t="shared" si="7"/>
        <v/>
      </c>
      <c r="AF49" s="40">
        <f ca="1">Z49</f>
        <v>8</v>
      </c>
      <c r="AG49" s="40"/>
      <c r="AH49" s="6" t="s">
        <v>69</v>
      </c>
      <c r="AJ49" t="str">
        <f t="shared" si="8"/>
        <v/>
      </c>
      <c r="AK49" s="11">
        <f t="shared" ca="1" si="1"/>
        <v>0.54819758157917009</v>
      </c>
      <c r="AL49" s="11">
        <f t="shared" ca="1" si="2"/>
        <v>34</v>
      </c>
      <c r="AM49" s="11">
        <v>7</v>
      </c>
      <c r="AN49" s="11">
        <v>6</v>
      </c>
    </row>
    <row r="50" spans="1:40" ht="22" customHeight="1" x14ac:dyDescent="0.3">
      <c r="A50" s="11">
        <f t="shared" si="3"/>
        <v>4</v>
      </c>
      <c r="D50" t="str">
        <f t="shared" si="4"/>
        <v/>
      </c>
      <c r="E50" t="str">
        <f t="shared" si="4"/>
        <v/>
      </c>
      <c r="H50" t="str">
        <f t="shared" si="5"/>
        <v/>
      </c>
      <c r="I50" t="str">
        <f t="shared" si="5"/>
        <v/>
      </c>
      <c r="M50" t="str">
        <f t="shared" ref="M50:S59" si="15">IF(M15="","",M15)</f>
        <v/>
      </c>
      <c r="N50" t="str">
        <f t="shared" si="15"/>
        <v/>
      </c>
      <c r="O50" t="str">
        <f t="shared" si="15"/>
        <v/>
      </c>
      <c r="P50" t="str">
        <f t="shared" si="15"/>
        <v/>
      </c>
      <c r="Q50" t="str">
        <f t="shared" si="15"/>
        <v/>
      </c>
      <c r="R50" t="str">
        <f t="shared" si="15"/>
        <v/>
      </c>
      <c r="S50" t="str">
        <f t="shared" si="15"/>
        <v/>
      </c>
      <c r="T50" t="str">
        <f t="shared" ref="T50:AA51" si="16">IF(T15="","",T15)</f>
        <v/>
      </c>
      <c r="U50" t="str">
        <f t="shared" si="16"/>
        <v/>
      </c>
      <c r="V50" t="str">
        <f t="shared" si="16"/>
        <v/>
      </c>
      <c r="W50" t="str">
        <f t="shared" si="16"/>
        <v/>
      </c>
      <c r="X50" t="str">
        <f t="shared" si="16"/>
        <v/>
      </c>
      <c r="Y50" t="str">
        <f t="shared" si="16"/>
        <v/>
      </c>
      <c r="Z50" t="str">
        <f t="shared" si="16"/>
        <v/>
      </c>
      <c r="AA50" t="str">
        <f t="shared" si="16"/>
        <v/>
      </c>
      <c r="AB50" t="str">
        <f t="shared" si="7"/>
        <v/>
      </c>
      <c r="AC50" t="str">
        <f t="shared" si="7"/>
        <v/>
      </c>
      <c r="AD50" t="str">
        <f t="shared" si="7"/>
        <v/>
      </c>
      <c r="AE50" t="str">
        <f t="shared" si="7"/>
        <v/>
      </c>
      <c r="AF50" t="str">
        <f t="shared" ref="AF50:AI51" si="17">IF(AF15="","",AF15)</f>
        <v/>
      </c>
      <c r="AG50" t="str">
        <f t="shared" si="17"/>
        <v/>
      </c>
      <c r="AH50" t="str">
        <f t="shared" si="17"/>
        <v/>
      </c>
      <c r="AI50" t="str">
        <f t="shared" si="17"/>
        <v/>
      </c>
      <c r="AJ50" t="str">
        <f t="shared" si="8"/>
        <v/>
      </c>
      <c r="AK50" s="11">
        <f t="shared" ca="1" si="1"/>
        <v>0.26870106443375585</v>
      </c>
      <c r="AL50" s="11">
        <f t="shared" ca="1" si="2"/>
        <v>62</v>
      </c>
      <c r="AM50" s="11">
        <v>7</v>
      </c>
      <c r="AN50" s="11">
        <v>7</v>
      </c>
    </row>
    <row r="51" spans="1:40" ht="22" customHeight="1" x14ac:dyDescent="0.3">
      <c r="A51" t="str">
        <f t="shared" si="3"/>
        <v/>
      </c>
      <c r="D51" t="str">
        <f t="shared" si="4"/>
        <v/>
      </c>
      <c r="E51" t="str">
        <f t="shared" si="4"/>
        <v/>
      </c>
      <c r="H51" t="str">
        <f t="shared" si="5"/>
        <v/>
      </c>
      <c r="I51" t="str">
        <f t="shared" si="5"/>
        <v/>
      </c>
      <c r="M51" t="str">
        <f t="shared" si="15"/>
        <v/>
      </c>
      <c r="N51" t="str">
        <f t="shared" si="15"/>
        <v/>
      </c>
      <c r="O51" t="str">
        <f t="shared" si="15"/>
        <v/>
      </c>
      <c r="P51" t="str">
        <f t="shared" si="15"/>
        <v/>
      </c>
      <c r="Q51" t="str">
        <f t="shared" si="15"/>
        <v/>
      </c>
      <c r="R51" t="str">
        <f t="shared" si="15"/>
        <v/>
      </c>
      <c r="S51" t="str">
        <f t="shared" si="15"/>
        <v/>
      </c>
      <c r="T51" t="str">
        <f t="shared" si="16"/>
        <v/>
      </c>
      <c r="U51" t="str">
        <f t="shared" si="16"/>
        <v/>
      </c>
      <c r="V51" t="str">
        <f t="shared" si="16"/>
        <v/>
      </c>
      <c r="W51" t="str">
        <f t="shared" si="16"/>
        <v/>
      </c>
      <c r="X51" t="str">
        <f t="shared" si="16"/>
        <v/>
      </c>
      <c r="Y51" t="str">
        <f t="shared" si="16"/>
        <v/>
      </c>
      <c r="Z51" t="str">
        <f t="shared" si="16"/>
        <v/>
      </c>
      <c r="AA51" t="str">
        <f t="shared" si="16"/>
        <v/>
      </c>
      <c r="AB51" t="str">
        <f t="shared" si="7"/>
        <v/>
      </c>
      <c r="AC51" t="str">
        <f t="shared" si="7"/>
        <v/>
      </c>
      <c r="AD51" t="str">
        <f t="shared" si="7"/>
        <v/>
      </c>
      <c r="AE51" t="str">
        <f t="shared" si="7"/>
        <v/>
      </c>
      <c r="AF51" t="str">
        <f t="shared" si="17"/>
        <v/>
      </c>
      <c r="AG51" t="str">
        <f t="shared" si="17"/>
        <v/>
      </c>
      <c r="AH51" t="str">
        <f t="shared" si="17"/>
        <v/>
      </c>
      <c r="AI51" t="str">
        <f t="shared" si="17"/>
        <v/>
      </c>
      <c r="AJ51" t="str">
        <f t="shared" si="8"/>
        <v/>
      </c>
      <c r="AK51" s="11">
        <f t="shared" ca="1" si="1"/>
        <v>0.55495189421354074</v>
      </c>
      <c r="AL51" s="11">
        <f t="shared" ca="1" si="2"/>
        <v>33</v>
      </c>
      <c r="AM51" s="11">
        <v>7</v>
      </c>
      <c r="AN51" s="11">
        <v>8</v>
      </c>
    </row>
    <row r="52" spans="1:40" ht="22" customHeight="1" x14ac:dyDescent="0.3">
      <c r="A52" t="str">
        <f t="shared" si="3"/>
        <v>(5)</v>
      </c>
      <c r="D52">
        <f t="shared" ca="1" si="4"/>
        <v>6</v>
      </c>
      <c r="E52" s="38" t="str">
        <f t="shared" si="4"/>
        <v>この</v>
      </c>
      <c r="F52" s="38"/>
      <c r="G52" s="38"/>
      <c r="H52">
        <f t="shared" ca="1" si="5"/>
        <v>4</v>
      </c>
      <c r="I52" s="38" t="str">
        <f t="shared" si="5"/>
        <v>つぶん</v>
      </c>
      <c r="J52" s="38"/>
      <c r="K52" s="38"/>
      <c r="L52" s="38"/>
      <c r="M52" t="str">
        <f t="shared" si="15"/>
        <v/>
      </c>
      <c r="N52" t="str">
        <f t="shared" si="15"/>
        <v/>
      </c>
      <c r="O52" t="str">
        <f t="shared" si="15"/>
        <v/>
      </c>
      <c r="P52" t="str">
        <f t="shared" si="15"/>
        <v/>
      </c>
      <c r="Q52" t="str">
        <f t="shared" si="15"/>
        <v/>
      </c>
      <c r="R52" t="str">
        <f t="shared" si="15"/>
        <v/>
      </c>
      <c r="S52" t="str">
        <f t="shared" si="15"/>
        <v/>
      </c>
      <c r="T52" s="6">
        <f ca="1">D52</f>
        <v>6</v>
      </c>
      <c r="U52" s="37" t="s">
        <v>72</v>
      </c>
      <c r="V52" s="37"/>
      <c r="W52" s="6">
        <f ca="1">H52</f>
        <v>4</v>
      </c>
      <c r="X52" s="36" t="s">
        <v>73</v>
      </c>
      <c r="Y52" s="36"/>
      <c r="Z52" s="40">
        <f ca="1">T52*W52</f>
        <v>24</v>
      </c>
      <c r="AA52" s="40"/>
      <c r="AB52" t="str">
        <f t="shared" si="7"/>
        <v/>
      </c>
      <c r="AC52" t="str">
        <f t="shared" si="7"/>
        <v/>
      </c>
      <c r="AD52" t="str">
        <f t="shared" si="7"/>
        <v/>
      </c>
      <c r="AE52" t="str">
        <f t="shared" si="7"/>
        <v/>
      </c>
      <c r="AF52" s="40">
        <f ca="1">Z52</f>
        <v>24</v>
      </c>
      <c r="AG52" s="40"/>
      <c r="AH52" s="6" t="s">
        <v>69</v>
      </c>
      <c r="AJ52" t="str">
        <f t="shared" si="8"/>
        <v/>
      </c>
      <c r="AK52" s="11">
        <f t="shared" ca="1" si="1"/>
        <v>0.91908035385595221</v>
      </c>
      <c r="AL52" s="11">
        <f t="shared" ca="1" si="2"/>
        <v>7</v>
      </c>
      <c r="AM52" s="11">
        <v>7</v>
      </c>
      <c r="AN52" s="11">
        <v>9</v>
      </c>
    </row>
    <row r="53" spans="1:40" ht="22" customHeight="1" x14ac:dyDescent="0.3">
      <c r="A53" s="11">
        <f t="shared" si="3"/>
        <v>5</v>
      </c>
      <c r="D53" t="str">
        <f t="shared" si="4"/>
        <v/>
      </c>
      <c r="E53" t="str">
        <f t="shared" si="4"/>
        <v/>
      </c>
      <c r="H53" t="str">
        <f t="shared" si="5"/>
        <v/>
      </c>
      <c r="I53" t="str">
        <f t="shared" si="5"/>
        <v/>
      </c>
      <c r="J53" t="str">
        <f t="shared" ref="J53:L54" si="18">IF(J18="","",J18)</f>
        <v/>
      </c>
      <c r="K53" t="str">
        <f t="shared" si="18"/>
        <v/>
      </c>
      <c r="L53" t="str">
        <f t="shared" si="18"/>
        <v/>
      </c>
      <c r="M53" t="str">
        <f t="shared" si="15"/>
        <v/>
      </c>
      <c r="N53" t="str">
        <f t="shared" si="15"/>
        <v/>
      </c>
      <c r="O53" t="str">
        <f t="shared" si="15"/>
        <v/>
      </c>
      <c r="P53" t="str">
        <f t="shared" si="15"/>
        <v/>
      </c>
      <c r="Q53" t="str">
        <f t="shared" si="15"/>
        <v/>
      </c>
      <c r="R53" t="str">
        <f t="shared" si="15"/>
        <v/>
      </c>
      <c r="S53" t="str">
        <f t="shared" si="15"/>
        <v/>
      </c>
      <c r="T53" t="str">
        <f t="shared" ref="T53:AA54" si="19">IF(T18="","",T18)</f>
        <v/>
      </c>
      <c r="U53" t="str">
        <f t="shared" si="19"/>
        <v/>
      </c>
      <c r="V53" t="str">
        <f t="shared" si="19"/>
        <v/>
      </c>
      <c r="W53" t="str">
        <f t="shared" si="19"/>
        <v/>
      </c>
      <c r="X53" t="str">
        <f t="shared" si="19"/>
        <v/>
      </c>
      <c r="Y53" t="str">
        <f t="shared" si="19"/>
        <v/>
      </c>
      <c r="Z53" t="str">
        <f t="shared" si="19"/>
        <v/>
      </c>
      <c r="AA53" t="str">
        <f t="shared" si="19"/>
        <v/>
      </c>
      <c r="AB53" t="str">
        <f t="shared" si="7"/>
        <v/>
      </c>
      <c r="AC53" t="str">
        <f t="shared" si="7"/>
        <v/>
      </c>
      <c r="AD53" t="str">
        <f t="shared" si="7"/>
        <v/>
      </c>
      <c r="AE53" t="str">
        <f t="shared" si="7"/>
        <v/>
      </c>
      <c r="AF53" t="str">
        <f t="shared" ref="AF53:AI54" si="20">IF(AF18="","",AF18)</f>
        <v/>
      </c>
      <c r="AG53" t="str">
        <f t="shared" si="20"/>
        <v/>
      </c>
      <c r="AH53" t="str">
        <f t="shared" si="20"/>
        <v/>
      </c>
      <c r="AI53" t="str">
        <f t="shared" si="20"/>
        <v/>
      </c>
      <c r="AJ53" t="str">
        <f t="shared" si="8"/>
        <v/>
      </c>
      <c r="AK53" s="11">
        <f t="shared" ca="1" si="1"/>
        <v>0.82348681062928697</v>
      </c>
      <c r="AL53" s="11">
        <f t="shared" ca="1" si="2"/>
        <v>12</v>
      </c>
      <c r="AM53" s="11">
        <v>8</v>
      </c>
      <c r="AN53" s="11">
        <v>2</v>
      </c>
    </row>
    <row r="54" spans="1:40" ht="22" customHeight="1" x14ac:dyDescent="0.3">
      <c r="A54" t="str">
        <f t="shared" si="3"/>
        <v/>
      </c>
      <c r="D54" t="str">
        <f t="shared" si="4"/>
        <v/>
      </c>
      <c r="E54" t="str">
        <f t="shared" si="4"/>
        <v/>
      </c>
      <c r="H54" t="str">
        <f t="shared" si="5"/>
        <v/>
      </c>
      <c r="I54" t="str">
        <f t="shared" si="5"/>
        <v/>
      </c>
      <c r="J54" t="str">
        <f t="shared" si="18"/>
        <v/>
      </c>
      <c r="K54" t="str">
        <f t="shared" si="18"/>
        <v/>
      </c>
      <c r="L54" t="str">
        <f t="shared" si="18"/>
        <v/>
      </c>
      <c r="M54" t="str">
        <f t="shared" si="15"/>
        <v/>
      </c>
      <c r="N54" t="str">
        <f t="shared" si="15"/>
        <v/>
      </c>
      <c r="O54" t="str">
        <f t="shared" si="15"/>
        <v/>
      </c>
      <c r="P54" t="str">
        <f t="shared" si="15"/>
        <v/>
      </c>
      <c r="Q54" t="str">
        <f t="shared" si="15"/>
        <v/>
      </c>
      <c r="R54" t="str">
        <f t="shared" si="15"/>
        <v/>
      </c>
      <c r="S54" t="str">
        <f t="shared" si="15"/>
        <v/>
      </c>
      <c r="T54" t="str">
        <f t="shared" si="19"/>
        <v/>
      </c>
      <c r="U54" t="str">
        <f t="shared" si="19"/>
        <v/>
      </c>
      <c r="V54" t="str">
        <f t="shared" si="19"/>
        <v/>
      </c>
      <c r="W54" t="str">
        <f t="shared" si="19"/>
        <v/>
      </c>
      <c r="X54" t="str">
        <f t="shared" si="19"/>
        <v/>
      </c>
      <c r="Y54" t="str">
        <f t="shared" si="19"/>
        <v/>
      </c>
      <c r="Z54" t="str">
        <f t="shared" si="19"/>
        <v/>
      </c>
      <c r="AA54" t="str">
        <f t="shared" si="19"/>
        <v/>
      </c>
      <c r="AB54" t="str">
        <f t="shared" si="7"/>
        <v/>
      </c>
      <c r="AC54" t="str">
        <f t="shared" si="7"/>
        <v/>
      </c>
      <c r="AD54" t="str">
        <f t="shared" si="7"/>
        <v/>
      </c>
      <c r="AE54" t="str">
        <f t="shared" si="7"/>
        <v/>
      </c>
      <c r="AF54" t="str">
        <f t="shared" si="20"/>
        <v/>
      </c>
      <c r="AG54" t="str">
        <f t="shared" si="20"/>
        <v/>
      </c>
      <c r="AH54" t="str">
        <f t="shared" si="20"/>
        <v/>
      </c>
      <c r="AI54" t="str">
        <f t="shared" si="20"/>
        <v/>
      </c>
      <c r="AJ54" t="str">
        <f t="shared" si="8"/>
        <v/>
      </c>
      <c r="AK54" s="11">
        <f t="shared" ca="1" si="1"/>
        <v>0.27404971423624991</v>
      </c>
      <c r="AL54" s="11">
        <f t="shared" ca="1" si="2"/>
        <v>61</v>
      </c>
      <c r="AM54" s="11">
        <v>8</v>
      </c>
      <c r="AN54" s="11">
        <v>3</v>
      </c>
    </row>
    <row r="55" spans="1:40" ht="22" customHeight="1" x14ac:dyDescent="0.3">
      <c r="A55" t="str">
        <f t="shared" si="3"/>
        <v>(6)</v>
      </c>
      <c r="D55">
        <f t="shared" ca="1" si="4"/>
        <v>3</v>
      </c>
      <c r="E55" s="38" t="str">
        <f t="shared" si="4"/>
        <v>の</v>
      </c>
      <c r="F55" s="38"/>
      <c r="G55">
        <f t="shared" ref="G55:H67" ca="1" si="21">IF(G20="","",G20)</f>
        <v>5</v>
      </c>
      <c r="H55" s="38" t="str">
        <f t="shared" si="21"/>
        <v>ばい</v>
      </c>
      <c r="I55" s="38"/>
      <c r="J55" s="38"/>
      <c r="K55" t="str">
        <f t="shared" ref="K55:L67" si="22">IF(K20="","",K20)</f>
        <v/>
      </c>
      <c r="L55" t="str">
        <f t="shared" si="22"/>
        <v/>
      </c>
      <c r="M55" t="str">
        <f t="shared" si="15"/>
        <v/>
      </c>
      <c r="N55" t="str">
        <f t="shared" si="15"/>
        <v/>
      </c>
      <c r="O55" t="str">
        <f t="shared" si="15"/>
        <v/>
      </c>
      <c r="P55" t="str">
        <f t="shared" si="15"/>
        <v/>
      </c>
      <c r="Q55" t="str">
        <f t="shared" si="15"/>
        <v/>
      </c>
      <c r="R55" t="str">
        <f t="shared" si="15"/>
        <v/>
      </c>
      <c r="S55" t="str">
        <f t="shared" si="15"/>
        <v/>
      </c>
      <c r="T55" s="6">
        <f ca="1">D55</f>
        <v>3</v>
      </c>
      <c r="U55" s="37" t="s">
        <v>72</v>
      </c>
      <c r="V55" s="37"/>
      <c r="W55" s="6">
        <f ca="1">G55</f>
        <v>5</v>
      </c>
      <c r="X55" s="36" t="s">
        <v>73</v>
      </c>
      <c r="Y55" s="36"/>
      <c r="Z55" s="40">
        <f ca="1">T55*W55</f>
        <v>15</v>
      </c>
      <c r="AA55" s="40"/>
      <c r="AB55" t="str">
        <f t="shared" si="7"/>
        <v/>
      </c>
      <c r="AC55" t="str">
        <f t="shared" si="7"/>
        <v/>
      </c>
      <c r="AD55" t="str">
        <f t="shared" si="7"/>
        <v/>
      </c>
      <c r="AE55" t="str">
        <f t="shared" si="7"/>
        <v/>
      </c>
      <c r="AF55" s="40">
        <f ca="1">Z55</f>
        <v>15</v>
      </c>
      <c r="AG55" s="40"/>
      <c r="AH55" t="str">
        <f t="shared" ref="AH55:AI67" si="23">IF(AH20="","",AH20)</f>
        <v/>
      </c>
      <c r="AI55" t="str">
        <f t="shared" si="23"/>
        <v/>
      </c>
      <c r="AJ55" t="str">
        <f t="shared" si="8"/>
        <v/>
      </c>
      <c r="AK55" s="11">
        <f t="shared" ca="1" si="1"/>
        <v>0.67785674256787665</v>
      </c>
      <c r="AL55" s="11">
        <f t="shared" ca="1" si="2"/>
        <v>23</v>
      </c>
      <c r="AM55" s="11">
        <v>8</v>
      </c>
      <c r="AN55" s="11">
        <v>4</v>
      </c>
    </row>
    <row r="56" spans="1:40" ht="22" customHeight="1" x14ac:dyDescent="0.3">
      <c r="A56" s="11">
        <f t="shared" si="3"/>
        <v>6</v>
      </c>
      <c r="D56" t="str">
        <f t="shared" si="4"/>
        <v/>
      </c>
      <c r="E56" t="str">
        <f t="shared" si="4"/>
        <v/>
      </c>
      <c r="G56" t="str">
        <f t="shared" si="21"/>
        <v/>
      </c>
      <c r="H56" t="str">
        <f t="shared" si="21"/>
        <v/>
      </c>
      <c r="K56" t="str">
        <f t="shared" si="22"/>
        <v/>
      </c>
      <c r="L56" t="str">
        <f t="shared" si="22"/>
        <v/>
      </c>
      <c r="M56" t="str">
        <f t="shared" si="15"/>
        <v/>
      </c>
      <c r="N56" t="str">
        <f t="shared" si="15"/>
        <v/>
      </c>
      <c r="O56" t="str">
        <f t="shared" si="15"/>
        <v/>
      </c>
      <c r="P56" t="str">
        <f t="shared" si="15"/>
        <v/>
      </c>
      <c r="Q56" t="str">
        <f t="shared" si="15"/>
        <v/>
      </c>
      <c r="R56" t="str">
        <f t="shared" si="15"/>
        <v/>
      </c>
      <c r="S56" t="str">
        <f t="shared" si="15"/>
        <v/>
      </c>
      <c r="T56" t="str">
        <f t="shared" ref="T56:AA57" si="24">IF(T21="","",T21)</f>
        <v/>
      </c>
      <c r="U56" t="str">
        <f t="shared" si="24"/>
        <v/>
      </c>
      <c r="V56" t="str">
        <f t="shared" si="24"/>
        <v/>
      </c>
      <c r="W56" t="str">
        <f t="shared" si="24"/>
        <v/>
      </c>
      <c r="X56" t="str">
        <f t="shared" si="24"/>
        <v/>
      </c>
      <c r="Y56" t="str">
        <f t="shared" si="24"/>
        <v/>
      </c>
      <c r="Z56" t="str">
        <f t="shared" si="24"/>
        <v/>
      </c>
      <c r="AA56" t="str">
        <f t="shared" si="24"/>
        <v/>
      </c>
      <c r="AB56" t="str">
        <f t="shared" si="7"/>
        <v/>
      </c>
      <c r="AC56" t="str">
        <f t="shared" si="7"/>
        <v/>
      </c>
      <c r="AD56" t="str">
        <f t="shared" si="7"/>
        <v/>
      </c>
      <c r="AE56" t="str">
        <f t="shared" si="7"/>
        <v/>
      </c>
      <c r="AF56" t="str">
        <f>IF(AF21="","",AF21)</f>
        <v/>
      </c>
      <c r="AG56" t="str">
        <f>IF(AG21="","",AG21)</f>
        <v/>
      </c>
      <c r="AH56" t="str">
        <f t="shared" si="23"/>
        <v/>
      </c>
      <c r="AI56" t="str">
        <f t="shared" si="23"/>
        <v/>
      </c>
      <c r="AJ56" t="str">
        <f t="shared" si="8"/>
        <v/>
      </c>
      <c r="AK56" s="11">
        <f t="shared" ca="1" si="1"/>
        <v>0.66151549391447817</v>
      </c>
      <c r="AL56" s="11">
        <f t="shared" ca="1" si="2"/>
        <v>24</v>
      </c>
      <c r="AM56" s="11">
        <v>8</v>
      </c>
      <c r="AN56" s="11">
        <v>5</v>
      </c>
    </row>
    <row r="57" spans="1:40" ht="22" customHeight="1" x14ac:dyDescent="0.3">
      <c r="A57" t="str">
        <f t="shared" si="3"/>
        <v/>
      </c>
      <c r="D57" t="str">
        <f t="shared" si="4"/>
        <v/>
      </c>
      <c r="E57" t="str">
        <f t="shared" si="4"/>
        <v/>
      </c>
      <c r="G57" t="str">
        <f t="shared" si="21"/>
        <v/>
      </c>
      <c r="H57" t="str">
        <f t="shared" si="21"/>
        <v/>
      </c>
      <c r="K57" t="str">
        <f t="shared" si="22"/>
        <v/>
      </c>
      <c r="L57" t="str">
        <f t="shared" si="22"/>
        <v/>
      </c>
      <c r="M57" t="str">
        <f t="shared" si="15"/>
        <v/>
      </c>
      <c r="N57" t="str">
        <f t="shared" si="15"/>
        <v/>
      </c>
      <c r="O57" t="str">
        <f t="shared" si="15"/>
        <v/>
      </c>
      <c r="P57" t="str">
        <f t="shared" si="15"/>
        <v/>
      </c>
      <c r="Q57" t="str">
        <f t="shared" si="15"/>
        <v/>
      </c>
      <c r="R57" t="str">
        <f t="shared" si="15"/>
        <v/>
      </c>
      <c r="S57" t="str">
        <f t="shared" si="15"/>
        <v/>
      </c>
      <c r="T57" t="str">
        <f t="shared" si="24"/>
        <v/>
      </c>
      <c r="U57" t="str">
        <f t="shared" si="24"/>
        <v/>
      </c>
      <c r="V57" t="str">
        <f t="shared" si="24"/>
        <v/>
      </c>
      <c r="W57" t="str">
        <f t="shared" si="24"/>
        <v/>
      </c>
      <c r="X57" t="str">
        <f t="shared" si="24"/>
        <v/>
      </c>
      <c r="Y57" t="str">
        <f t="shared" si="24"/>
        <v/>
      </c>
      <c r="Z57" t="str">
        <f t="shared" si="24"/>
        <v/>
      </c>
      <c r="AA57" t="str">
        <f t="shared" si="24"/>
        <v/>
      </c>
      <c r="AB57" t="str">
        <f t="shared" si="7"/>
        <v/>
      </c>
      <c r="AC57" t="str">
        <f t="shared" si="7"/>
        <v/>
      </c>
      <c r="AD57" t="str">
        <f t="shared" si="7"/>
        <v/>
      </c>
      <c r="AE57" t="str">
        <f t="shared" si="7"/>
        <v/>
      </c>
      <c r="AF57" t="str">
        <f>IF(AF22="","",AF22)</f>
        <v/>
      </c>
      <c r="AG57" t="str">
        <f>IF(AG22="","",AG22)</f>
        <v/>
      </c>
      <c r="AH57" t="str">
        <f t="shared" si="23"/>
        <v/>
      </c>
      <c r="AI57" t="str">
        <f t="shared" si="23"/>
        <v/>
      </c>
      <c r="AJ57" t="str">
        <f t="shared" si="8"/>
        <v/>
      </c>
      <c r="AK57" s="11">
        <f t="shared" ca="1" si="1"/>
        <v>0.32517412488366015</v>
      </c>
      <c r="AL57" s="11">
        <f t="shared" ca="1" si="2"/>
        <v>53</v>
      </c>
      <c r="AM57" s="11">
        <v>8</v>
      </c>
      <c r="AN57" s="11">
        <v>6</v>
      </c>
    </row>
    <row r="58" spans="1:40" ht="22" customHeight="1" x14ac:dyDescent="0.3">
      <c r="A58" t="str">
        <f t="shared" si="3"/>
        <v>(7)</v>
      </c>
      <c r="D58">
        <f t="shared" ca="1" si="4"/>
        <v>7</v>
      </c>
      <c r="E58" s="38" t="str">
        <f t="shared" si="4"/>
        <v>の</v>
      </c>
      <c r="F58" s="38"/>
      <c r="G58">
        <f t="shared" ca="1" si="21"/>
        <v>9</v>
      </c>
      <c r="H58" s="38" t="str">
        <f t="shared" si="21"/>
        <v>ばい</v>
      </c>
      <c r="I58" s="38"/>
      <c r="J58" s="38"/>
      <c r="K58" t="str">
        <f t="shared" si="22"/>
        <v/>
      </c>
      <c r="L58" t="str">
        <f t="shared" si="22"/>
        <v/>
      </c>
      <c r="M58" t="str">
        <f t="shared" si="15"/>
        <v/>
      </c>
      <c r="N58" t="str">
        <f t="shared" si="15"/>
        <v/>
      </c>
      <c r="O58" t="str">
        <f t="shared" si="15"/>
        <v/>
      </c>
      <c r="P58" t="str">
        <f t="shared" si="15"/>
        <v/>
      </c>
      <c r="Q58" t="str">
        <f t="shared" si="15"/>
        <v/>
      </c>
      <c r="R58" t="str">
        <f t="shared" si="15"/>
        <v/>
      </c>
      <c r="S58" t="str">
        <f t="shared" si="15"/>
        <v/>
      </c>
      <c r="T58" s="6">
        <f ca="1">D58</f>
        <v>7</v>
      </c>
      <c r="U58" s="37" t="s">
        <v>72</v>
      </c>
      <c r="V58" s="37"/>
      <c r="W58" s="6">
        <f ca="1">G58</f>
        <v>9</v>
      </c>
      <c r="X58" s="36" t="s">
        <v>73</v>
      </c>
      <c r="Y58" s="36"/>
      <c r="Z58" s="40">
        <f ca="1">T58*W58</f>
        <v>63</v>
      </c>
      <c r="AA58" s="40"/>
      <c r="AB58" t="str">
        <f t="shared" si="7"/>
        <v/>
      </c>
      <c r="AC58" t="str">
        <f t="shared" si="7"/>
        <v/>
      </c>
      <c r="AD58" t="str">
        <f t="shared" si="7"/>
        <v/>
      </c>
      <c r="AE58" t="str">
        <f t="shared" si="7"/>
        <v/>
      </c>
      <c r="AF58" s="40">
        <f ca="1">Z58</f>
        <v>63</v>
      </c>
      <c r="AG58" s="40"/>
      <c r="AH58" t="str">
        <f t="shared" si="23"/>
        <v/>
      </c>
      <c r="AI58" t="str">
        <f t="shared" si="23"/>
        <v/>
      </c>
      <c r="AJ58" t="str">
        <f t="shared" si="8"/>
        <v/>
      </c>
      <c r="AK58" s="11">
        <f t="shared" ca="1" si="1"/>
        <v>0.29639491720964961</v>
      </c>
      <c r="AL58" s="11">
        <f t="shared" ca="1" si="2"/>
        <v>57</v>
      </c>
      <c r="AM58" s="11">
        <v>8</v>
      </c>
      <c r="AN58" s="11">
        <v>7</v>
      </c>
    </row>
    <row r="59" spans="1:40" ht="22" customHeight="1" x14ac:dyDescent="0.3">
      <c r="A59" s="11">
        <f t="shared" si="3"/>
        <v>7</v>
      </c>
      <c r="D59" t="str">
        <f t="shared" si="4"/>
        <v/>
      </c>
      <c r="E59" t="str">
        <f t="shared" si="4"/>
        <v/>
      </c>
      <c r="G59" t="str">
        <f t="shared" si="21"/>
        <v/>
      </c>
      <c r="H59" t="str">
        <f t="shared" si="21"/>
        <v/>
      </c>
      <c r="K59" t="str">
        <f t="shared" si="22"/>
        <v/>
      </c>
      <c r="L59" t="str">
        <f t="shared" si="22"/>
        <v/>
      </c>
      <c r="M59" t="str">
        <f t="shared" si="15"/>
        <v/>
      </c>
      <c r="N59" t="str">
        <f t="shared" si="15"/>
        <v/>
      </c>
      <c r="O59" t="str">
        <f t="shared" si="15"/>
        <v/>
      </c>
      <c r="P59" t="str">
        <f t="shared" si="15"/>
        <v/>
      </c>
      <c r="Q59" t="str">
        <f t="shared" si="15"/>
        <v/>
      </c>
      <c r="R59" t="str">
        <f t="shared" si="15"/>
        <v/>
      </c>
      <c r="S59" t="str">
        <f t="shared" si="15"/>
        <v/>
      </c>
      <c r="T59" t="str">
        <f t="shared" ref="T59:AA60" si="25">IF(T24="","",T24)</f>
        <v/>
      </c>
      <c r="U59" t="str">
        <f t="shared" si="25"/>
        <v/>
      </c>
      <c r="V59" t="str">
        <f t="shared" si="25"/>
        <v/>
      </c>
      <c r="W59" t="str">
        <f t="shared" si="25"/>
        <v/>
      </c>
      <c r="X59" t="str">
        <f t="shared" si="25"/>
        <v/>
      </c>
      <c r="Y59" t="str">
        <f t="shared" si="25"/>
        <v/>
      </c>
      <c r="Z59" t="str">
        <f t="shared" si="25"/>
        <v/>
      </c>
      <c r="AA59" t="str">
        <f t="shared" si="25"/>
        <v/>
      </c>
      <c r="AB59" t="str">
        <f t="shared" si="7"/>
        <v/>
      </c>
      <c r="AC59" t="str">
        <f t="shared" si="7"/>
        <v/>
      </c>
      <c r="AD59" t="str">
        <f t="shared" si="7"/>
        <v/>
      </c>
      <c r="AE59" t="str">
        <f t="shared" si="7"/>
        <v/>
      </c>
      <c r="AF59" t="str">
        <f>IF(AF24="","",AF24)</f>
        <v/>
      </c>
      <c r="AG59" t="str">
        <f>IF(AG24="","",AG24)</f>
        <v/>
      </c>
      <c r="AH59" t="str">
        <f t="shared" si="23"/>
        <v/>
      </c>
      <c r="AI59" t="str">
        <f t="shared" si="23"/>
        <v/>
      </c>
      <c r="AJ59" t="str">
        <f t="shared" si="8"/>
        <v/>
      </c>
      <c r="AK59" s="11">
        <f t="shared" ca="1" si="1"/>
        <v>0.10537451450441926</v>
      </c>
      <c r="AL59" s="11">
        <f t="shared" ca="1" si="2"/>
        <v>73</v>
      </c>
      <c r="AM59" s="11">
        <v>8</v>
      </c>
      <c r="AN59" s="11">
        <v>8</v>
      </c>
    </row>
    <row r="60" spans="1:40" ht="22" customHeight="1" x14ac:dyDescent="0.3">
      <c r="A60" t="str">
        <f t="shared" si="3"/>
        <v/>
      </c>
      <c r="D60" t="str">
        <f t="shared" si="4"/>
        <v/>
      </c>
      <c r="E60" t="str">
        <f t="shared" si="4"/>
        <v/>
      </c>
      <c r="G60" t="str">
        <f t="shared" si="21"/>
        <v/>
      </c>
      <c r="H60" t="str">
        <f t="shared" si="21"/>
        <v/>
      </c>
      <c r="K60" t="str">
        <f t="shared" si="22"/>
        <v/>
      </c>
      <c r="L60" t="str">
        <f t="shared" si="22"/>
        <v/>
      </c>
      <c r="M60" t="str">
        <f t="shared" ref="M60:S67" si="26">IF(M25="","",M25)</f>
        <v/>
      </c>
      <c r="N60" t="str">
        <f t="shared" si="26"/>
        <v/>
      </c>
      <c r="O60" t="str">
        <f t="shared" si="26"/>
        <v/>
      </c>
      <c r="P60" t="str">
        <f t="shared" si="26"/>
        <v/>
      </c>
      <c r="Q60" t="str">
        <f t="shared" si="26"/>
        <v/>
      </c>
      <c r="R60" t="str">
        <f t="shared" si="26"/>
        <v/>
      </c>
      <c r="S60" t="str">
        <f t="shared" si="26"/>
        <v/>
      </c>
      <c r="T60" t="str">
        <f t="shared" si="25"/>
        <v/>
      </c>
      <c r="U60" t="str">
        <f t="shared" si="25"/>
        <v/>
      </c>
      <c r="V60" t="str">
        <f t="shared" si="25"/>
        <v/>
      </c>
      <c r="W60" t="str">
        <f t="shared" si="25"/>
        <v/>
      </c>
      <c r="X60" t="str">
        <f t="shared" si="25"/>
        <v/>
      </c>
      <c r="Y60" t="str">
        <f t="shared" si="25"/>
        <v/>
      </c>
      <c r="Z60" t="str">
        <f t="shared" si="25"/>
        <v/>
      </c>
      <c r="AA60" t="str">
        <f t="shared" si="25"/>
        <v/>
      </c>
      <c r="AB60" t="str">
        <f t="shared" si="7"/>
        <v/>
      </c>
      <c r="AC60" t="str">
        <f t="shared" si="7"/>
        <v/>
      </c>
      <c r="AD60" t="str">
        <f t="shared" si="7"/>
        <v/>
      </c>
      <c r="AE60" t="str">
        <f t="shared" si="7"/>
        <v/>
      </c>
      <c r="AF60" t="str">
        <f>IF(AF25="","",AF25)</f>
        <v/>
      </c>
      <c r="AG60" t="str">
        <f>IF(AG25="","",AG25)</f>
        <v/>
      </c>
      <c r="AH60" t="str">
        <f t="shared" si="23"/>
        <v/>
      </c>
      <c r="AI60" t="str">
        <f t="shared" si="23"/>
        <v/>
      </c>
      <c r="AJ60" t="str">
        <f t="shared" si="8"/>
        <v/>
      </c>
      <c r="AK60" s="11">
        <f t="shared" ca="1" si="1"/>
        <v>0.38536618769114706</v>
      </c>
      <c r="AL60" s="11">
        <f t="shared" ca="1" si="2"/>
        <v>49</v>
      </c>
      <c r="AM60" s="11">
        <v>8</v>
      </c>
      <c r="AN60" s="11">
        <v>9</v>
      </c>
    </row>
    <row r="61" spans="1:40" ht="22" customHeight="1" x14ac:dyDescent="0.3">
      <c r="A61" t="str">
        <f t="shared" si="3"/>
        <v>(8)</v>
      </c>
      <c r="D61">
        <f t="shared" ca="1" si="4"/>
        <v>5</v>
      </c>
      <c r="E61" s="38" t="str">
        <f t="shared" si="4"/>
        <v>の</v>
      </c>
      <c r="F61" s="38"/>
      <c r="G61">
        <f t="shared" ca="1" si="21"/>
        <v>8</v>
      </c>
      <c r="H61" s="38" t="str">
        <f t="shared" si="21"/>
        <v>ばい</v>
      </c>
      <c r="I61" s="38"/>
      <c r="J61" s="38"/>
      <c r="K61" t="str">
        <f t="shared" si="22"/>
        <v/>
      </c>
      <c r="L61" t="str">
        <f t="shared" si="22"/>
        <v/>
      </c>
      <c r="M61" t="str">
        <f t="shared" si="26"/>
        <v/>
      </c>
      <c r="N61" t="str">
        <f t="shared" si="26"/>
        <v/>
      </c>
      <c r="O61" t="str">
        <f t="shared" si="26"/>
        <v/>
      </c>
      <c r="P61" t="str">
        <f t="shared" si="26"/>
        <v/>
      </c>
      <c r="Q61" t="str">
        <f t="shared" si="26"/>
        <v/>
      </c>
      <c r="R61" t="str">
        <f t="shared" si="26"/>
        <v/>
      </c>
      <c r="S61" t="str">
        <f t="shared" si="26"/>
        <v/>
      </c>
      <c r="T61" s="6">
        <f ca="1">D61</f>
        <v>5</v>
      </c>
      <c r="U61" s="37" t="s">
        <v>72</v>
      </c>
      <c r="V61" s="37"/>
      <c r="W61" s="6">
        <f ca="1">G61</f>
        <v>8</v>
      </c>
      <c r="X61" s="36" t="s">
        <v>73</v>
      </c>
      <c r="Y61" s="36"/>
      <c r="Z61" s="40">
        <f ca="1">T61*W61</f>
        <v>40</v>
      </c>
      <c r="AA61" s="40"/>
      <c r="AB61" t="str">
        <f t="shared" si="7"/>
        <v/>
      </c>
      <c r="AC61" t="str">
        <f t="shared" si="7"/>
        <v/>
      </c>
      <c r="AD61" t="str">
        <f t="shared" si="7"/>
        <v/>
      </c>
      <c r="AE61" t="str">
        <f t="shared" si="7"/>
        <v/>
      </c>
      <c r="AF61" s="40">
        <f ca="1">Z61</f>
        <v>40</v>
      </c>
      <c r="AG61" s="40"/>
      <c r="AH61" t="str">
        <f t="shared" si="23"/>
        <v/>
      </c>
      <c r="AI61" t="str">
        <f t="shared" si="23"/>
        <v/>
      </c>
      <c r="AJ61" t="str">
        <f t="shared" si="8"/>
        <v/>
      </c>
      <c r="AK61" s="11">
        <f t="shared" ca="1" si="1"/>
        <v>0.50610223151481226</v>
      </c>
      <c r="AL61" s="11">
        <f t="shared" ca="1" si="2"/>
        <v>38</v>
      </c>
      <c r="AM61" s="11">
        <v>9</v>
      </c>
      <c r="AN61" s="11">
        <v>2</v>
      </c>
    </row>
    <row r="62" spans="1:40" ht="22" customHeight="1" x14ac:dyDescent="0.3">
      <c r="A62" s="11">
        <f t="shared" si="3"/>
        <v>8</v>
      </c>
      <c r="D62" t="str">
        <f t="shared" si="4"/>
        <v/>
      </c>
      <c r="E62" t="str">
        <f t="shared" si="4"/>
        <v/>
      </c>
      <c r="G62" t="str">
        <f t="shared" si="21"/>
        <v/>
      </c>
      <c r="H62" t="str">
        <f t="shared" si="21"/>
        <v/>
      </c>
      <c r="K62" t="str">
        <f t="shared" si="22"/>
        <v/>
      </c>
      <c r="L62" t="str">
        <f t="shared" si="22"/>
        <v/>
      </c>
      <c r="M62" t="str">
        <f t="shared" si="26"/>
        <v/>
      </c>
      <c r="N62" t="str">
        <f t="shared" si="26"/>
        <v/>
      </c>
      <c r="O62" t="str">
        <f t="shared" si="26"/>
        <v/>
      </c>
      <c r="P62" t="str">
        <f t="shared" si="26"/>
        <v/>
      </c>
      <c r="Q62" t="str">
        <f t="shared" si="26"/>
        <v/>
      </c>
      <c r="R62" t="str">
        <f t="shared" si="26"/>
        <v/>
      </c>
      <c r="S62" t="str">
        <f t="shared" si="26"/>
        <v/>
      </c>
      <c r="T62" t="str">
        <f t="shared" ref="T62:AA63" si="27">IF(T27="","",T27)</f>
        <v/>
      </c>
      <c r="U62" t="str">
        <f t="shared" si="27"/>
        <v/>
      </c>
      <c r="V62" t="str">
        <f t="shared" si="27"/>
        <v/>
      </c>
      <c r="W62" t="str">
        <f t="shared" si="27"/>
        <v/>
      </c>
      <c r="X62" t="str">
        <f t="shared" si="27"/>
        <v/>
      </c>
      <c r="Y62" t="str">
        <f t="shared" si="27"/>
        <v/>
      </c>
      <c r="Z62" t="str">
        <f t="shared" si="27"/>
        <v/>
      </c>
      <c r="AA62" t="str">
        <f t="shared" si="27"/>
        <v/>
      </c>
      <c r="AB62" t="str">
        <f t="shared" si="7"/>
        <v/>
      </c>
      <c r="AC62" t="str">
        <f t="shared" si="7"/>
        <v/>
      </c>
      <c r="AD62" t="str">
        <f t="shared" si="7"/>
        <v/>
      </c>
      <c r="AE62" t="str">
        <f t="shared" si="7"/>
        <v/>
      </c>
      <c r="AF62" t="str">
        <f>IF(AF27="","",AF27)</f>
        <v/>
      </c>
      <c r="AG62" t="str">
        <f>IF(AG27="","",AG27)</f>
        <v/>
      </c>
      <c r="AH62" t="str">
        <f t="shared" si="23"/>
        <v/>
      </c>
      <c r="AI62" t="str">
        <f t="shared" si="23"/>
        <v/>
      </c>
      <c r="AJ62" t="str">
        <f t="shared" si="8"/>
        <v/>
      </c>
      <c r="AK62" s="11">
        <f t="shared" ca="1" si="1"/>
        <v>0.44949653623769137</v>
      </c>
      <c r="AL62" s="11">
        <f t="shared" ca="1" si="2"/>
        <v>42</v>
      </c>
      <c r="AM62" s="11">
        <v>9</v>
      </c>
      <c r="AN62" s="11">
        <v>3</v>
      </c>
    </row>
    <row r="63" spans="1:40" ht="22" customHeight="1" x14ac:dyDescent="0.3">
      <c r="A63" t="str">
        <f t="shared" si="3"/>
        <v/>
      </c>
      <c r="D63" t="str">
        <f t="shared" si="4"/>
        <v/>
      </c>
      <c r="E63" t="str">
        <f t="shared" si="4"/>
        <v/>
      </c>
      <c r="G63" t="str">
        <f t="shared" si="21"/>
        <v/>
      </c>
      <c r="H63" t="str">
        <f t="shared" si="21"/>
        <v/>
      </c>
      <c r="K63" t="str">
        <f t="shared" si="22"/>
        <v/>
      </c>
      <c r="L63" t="str">
        <f t="shared" si="22"/>
        <v/>
      </c>
      <c r="M63" t="str">
        <f t="shared" si="26"/>
        <v/>
      </c>
      <c r="N63" t="str">
        <f t="shared" si="26"/>
        <v/>
      </c>
      <c r="O63" t="str">
        <f t="shared" si="26"/>
        <v/>
      </c>
      <c r="P63" t="str">
        <f t="shared" si="26"/>
        <v/>
      </c>
      <c r="Q63" t="str">
        <f t="shared" si="26"/>
        <v/>
      </c>
      <c r="R63" t="str">
        <f t="shared" si="26"/>
        <v/>
      </c>
      <c r="S63" t="str">
        <f t="shared" si="26"/>
        <v/>
      </c>
      <c r="T63" t="str">
        <f t="shared" si="27"/>
        <v/>
      </c>
      <c r="U63" t="str">
        <f t="shared" si="27"/>
        <v/>
      </c>
      <c r="V63" t="str">
        <f t="shared" si="27"/>
        <v/>
      </c>
      <c r="W63" t="str">
        <f t="shared" si="27"/>
        <v/>
      </c>
      <c r="X63" t="str">
        <f t="shared" si="27"/>
        <v/>
      </c>
      <c r="Y63" t="str">
        <f t="shared" si="27"/>
        <v/>
      </c>
      <c r="Z63" t="str">
        <f t="shared" si="27"/>
        <v/>
      </c>
      <c r="AA63" t="str">
        <f t="shared" si="27"/>
        <v/>
      </c>
      <c r="AB63" t="str">
        <f t="shared" si="7"/>
        <v/>
      </c>
      <c r="AC63" t="str">
        <f t="shared" si="7"/>
        <v/>
      </c>
      <c r="AD63" t="str">
        <f t="shared" si="7"/>
        <v/>
      </c>
      <c r="AE63" t="str">
        <f t="shared" si="7"/>
        <v/>
      </c>
      <c r="AF63" t="str">
        <f>IF(AF28="","",AF28)</f>
        <v/>
      </c>
      <c r="AG63" t="str">
        <f>IF(AG28="","",AG28)</f>
        <v/>
      </c>
      <c r="AH63" t="str">
        <f t="shared" si="23"/>
        <v/>
      </c>
      <c r="AI63" t="str">
        <f t="shared" si="23"/>
        <v/>
      </c>
      <c r="AJ63" t="str">
        <f t="shared" si="8"/>
        <v/>
      </c>
      <c r="AK63" s="11">
        <f t="shared" ca="1" si="1"/>
        <v>0.70111910585532566</v>
      </c>
      <c r="AL63" s="11">
        <f t="shared" ca="1" si="2"/>
        <v>21</v>
      </c>
      <c r="AM63" s="11">
        <v>9</v>
      </c>
      <c r="AN63" s="11">
        <v>4</v>
      </c>
    </row>
    <row r="64" spans="1:40" ht="22" customHeight="1" x14ac:dyDescent="0.3">
      <c r="A64" t="str">
        <f t="shared" si="3"/>
        <v>(9)</v>
      </c>
      <c r="D64">
        <f t="shared" ca="1" si="4"/>
        <v>9</v>
      </c>
      <c r="E64" s="38" t="str">
        <f t="shared" si="4"/>
        <v>の</v>
      </c>
      <c r="F64" s="38"/>
      <c r="G64">
        <f t="shared" ca="1" si="21"/>
        <v>1</v>
      </c>
      <c r="H64" s="38" t="str">
        <f t="shared" si="21"/>
        <v>ばい</v>
      </c>
      <c r="I64" s="38"/>
      <c r="J64" s="38"/>
      <c r="K64" t="str">
        <f t="shared" si="22"/>
        <v/>
      </c>
      <c r="L64" t="str">
        <f t="shared" si="22"/>
        <v/>
      </c>
      <c r="M64" t="str">
        <f t="shared" si="26"/>
        <v/>
      </c>
      <c r="N64" t="str">
        <f t="shared" si="26"/>
        <v/>
      </c>
      <c r="O64" t="str">
        <f t="shared" si="26"/>
        <v/>
      </c>
      <c r="P64" t="str">
        <f t="shared" si="26"/>
        <v/>
      </c>
      <c r="Q64" t="str">
        <f t="shared" si="26"/>
        <v/>
      </c>
      <c r="R64" t="str">
        <f t="shared" si="26"/>
        <v/>
      </c>
      <c r="S64" t="str">
        <f t="shared" si="26"/>
        <v/>
      </c>
      <c r="T64" s="6">
        <f ca="1">D64</f>
        <v>9</v>
      </c>
      <c r="U64" s="37" t="s">
        <v>72</v>
      </c>
      <c r="V64" s="37"/>
      <c r="W64" s="6">
        <f ca="1">G64</f>
        <v>1</v>
      </c>
      <c r="X64" s="36" t="s">
        <v>73</v>
      </c>
      <c r="Y64" s="36"/>
      <c r="Z64" s="40">
        <f ca="1">T64*W64</f>
        <v>9</v>
      </c>
      <c r="AA64" s="40"/>
      <c r="AB64" t="str">
        <f t="shared" si="7"/>
        <v/>
      </c>
      <c r="AC64" t="str">
        <f t="shared" si="7"/>
        <v/>
      </c>
      <c r="AD64" t="str">
        <f t="shared" si="7"/>
        <v/>
      </c>
      <c r="AE64" t="str">
        <f t="shared" si="7"/>
        <v/>
      </c>
      <c r="AF64" s="40">
        <f ca="1">Z64</f>
        <v>9</v>
      </c>
      <c r="AG64" s="40"/>
      <c r="AH64" t="str">
        <f t="shared" si="23"/>
        <v/>
      </c>
      <c r="AI64" t="str">
        <f t="shared" si="23"/>
        <v/>
      </c>
      <c r="AJ64" t="str">
        <f t="shared" si="8"/>
        <v/>
      </c>
      <c r="AK64" s="11">
        <f t="shared" ca="1" si="1"/>
        <v>0.62949533171602201</v>
      </c>
      <c r="AL64" s="11">
        <f t="shared" ca="1" si="2"/>
        <v>27</v>
      </c>
      <c r="AM64" s="11">
        <v>9</v>
      </c>
      <c r="AN64" s="11">
        <v>5</v>
      </c>
    </row>
    <row r="65" spans="1:40" ht="22" customHeight="1" x14ac:dyDescent="0.3">
      <c r="A65" s="11">
        <f t="shared" si="3"/>
        <v>9</v>
      </c>
      <c r="D65" t="str">
        <f t="shared" si="4"/>
        <v/>
      </c>
      <c r="E65" t="str">
        <f t="shared" si="4"/>
        <v/>
      </c>
      <c r="G65" t="str">
        <f t="shared" si="21"/>
        <v/>
      </c>
      <c r="H65" t="str">
        <f t="shared" si="21"/>
        <v/>
      </c>
      <c r="K65" t="str">
        <f t="shared" si="22"/>
        <v/>
      </c>
      <c r="L65" t="str">
        <f t="shared" si="22"/>
        <v/>
      </c>
      <c r="M65" t="str">
        <f t="shared" si="26"/>
        <v/>
      </c>
      <c r="N65" t="str">
        <f t="shared" si="26"/>
        <v/>
      </c>
      <c r="O65" t="str">
        <f t="shared" si="26"/>
        <v/>
      </c>
      <c r="P65" t="str">
        <f t="shared" si="26"/>
        <v/>
      </c>
      <c r="Q65" t="str">
        <f t="shared" si="26"/>
        <v/>
      </c>
      <c r="R65" t="str">
        <f t="shared" si="26"/>
        <v/>
      </c>
      <c r="S65" t="str">
        <f t="shared" si="26"/>
        <v/>
      </c>
      <c r="T65" t="str">
        <f t="shared" ref="T65:AA66" si="28">IF(T30="","",T30)</f>
        <v/>
      </c>
      <c r="U65" t="str">
        <f t="shared" si="28"/>
        <v/>
      </c>
      <c r="V65" t="str">
        <f t="shared" si="28"/>
        <v/>
      </c>
      <c r="W65" t="str">
        <f t="shared" si="28"/>
        <v/>
      </c>
      <c r="X65" t="str">
        <f t="shared" si="28"/>
        <v/>
      </c>
      <c r="Y65" t="str">
        <f t="shared" si="28"/>
        <v/>
      </c>
      <c r="Z65" t="str">
        <f t="shared" si="28"/>
        <v/>
      </c>
      <c r="AA65" t="str">
        <f t="shared" si="28"/>
        <v/>
      </c>
      <c r="AB65" t="str">
        <f t="shared" si="7"/>
        <v/>
      </c>
      <c r="AC65" t="str">
        <f t="shared" si="7"/>
        <v/>
      </c>
      <c r="AD65" t="str">
        <f t="shared" si="7"/>
        <v/>
      </c>
      <c r="AE65" t="str">
        <f t="shared" si="7"/>
        <v/>
      </c>
      <c r="AF65" t="str">
        <f>IF(AF30="","",AF30)</f>
        <v/>
      </c>
      <c r="AG65" t="str">
        <f>IF(AG30="","",AG30)</f>
        <v/>
      </c>
      <c r="AH65" t="str">
        <f t="shared" si="23"/>
        <v/>
      </c>
      <c r="AI65" t="str">
        <f t="shared" si="23"/>
        <v/>
      </c>
      <c r="AJ65" t="str">
        <f t="shared" si="8"/>
        <v/>
      </c>
      <c r="AK65" s="11">
        <f t="shared" ca="1" si="1"/>
        <v>0.6223568874863884</v>
      </c>
      <c r="AL65" s="11">
        <f t="shared" ca="1" si="2"/>
        <v>28</v>
      </c>
      <c r="AM65" s="11">
        <v>9</v>
      </c>
      <c r="AN65" s="11">
        <v>6</v>
      </c>
    </row>
    <row r="66" spans="1:40" ht="22" customHeight="1" x14ac:dyDescent="0.3">
      <c r="A66" t="str">
        <f t="shared" si="3"/>
        <v/>
      </c>
      <c r="D66" t="str">
        <f t="shared" si="4"/>
        <v/>
      </c>
      <c r="E66" t="str">
        <f t="shared" si="4"/>
        <v/>
      </c>
      <c r="G66" t="str">
        <f t="shared" si="21"/>
        <v/>
      </c>
      <c r="H66" t="str">
        <f t="shared" si="21"/>
        <v/>
      </c>
      <c r="K66" t="str">
        <f t="shared" si="22"/>
        <v/>
      </c>
      <c r="L66" t="str">
        <f t="shared" si="22"/>
        <v/>
      </c>
      <c r="M66" t="str">
        <f t="shared" si="26"/>
        <v/>
      </c>
      <c r="N66" t="str">
        <f t="shared" si="26"/>
        <v/>
      </c>
      <c r="O66" t="str">
        <f t="shared" si="26"/>
        <v/>
      </c>
      <c r="P66" t="str">
        <f t="shared" si="26"/>
        <v/>
      </c>
      <c r="Q66" t="str">
        <f t="shared" si="26"/>
        <v/>
      </c>
      <c r="R66" t="str">
        <f t="shared" si="26"/>
        <v/>
      </c>
      <c r="S66" t="str">
        <f t="shared" si="26"/>
        <v/>
      </c>
      <c r="T66" t="str">
        <f t="shared" si="28"/>
        <v/>
      </c>
      <c r="U66" t="str">
        <f t="shared" si="28"/>
        <v/>
      </c>
      <c r="V66" t="str">
        <f t="shared" si="28"/>
        <v/>
      </c>
      <c r="W66" t="str">
        <f t="shared" si="28"/>
        <v/>
      </c>
      <c r="X66" t="str">
        <f t="shared" si="28"/>
        <v/>
      </c>
      <c r="Y66" t="str">
        <f t="shared" si="28"/>
        <v/>
      </c>
      <c r="Z66" t="str">
        <f t="shared" si="28"/>
        <v/>
      </c>
      <c r="AA66" t="str">
        <f t="shared" si="28"/>
        <v/>
      </c>
      <c r="AB66" t="str">
        <f t="shared" si="7"/>
        <v/>
      </c>
      <c r="AC66" t="str">
        <f t="shared" si="7"/>
        <v/>
      </c>
      <c r="AD66" t="str">
        <f t="shared" si="7"/>
        <v/>
      </c>
      <c r="AE66" t="str">
        <f t="shared" si="7"/>
        <v/>
      </c>
      <c r="AF66" t="str">
        <f>IF(AF31="","",AF31)</f>
        <v/>
      </c>
      <c r="AG66" t="str">
        <f>IF(AG31="","",AG31)</f>
        <v/>
      </c>
      <c r="AH66" t="str">
        <f t="shared" si="23"/>
        <v/>
      </c>
      <c r="AI66" t="str">
        <f t="shared" si="23"/>
        <v/>
      </c>
      <c r="AJ66" t="str">
        <f t="shared" si="8"/>
        <v/>
      </c>
      <c r="AK66" s="11">
        <f t="shared" ca="1" si="1"/>
        <v>0.99538147867572813</v>
      </c>
      <c r="AL66" s="11">
        <f t="shared" ca="1" si="2"/>
        <v>1</v>
      </c>
      <c r="AM66" s="11">
        <v>9</v>
      </c>
      <c r="AN66" s="11">
        <v>7</v>
      </c>
    </row>
    <row r="67" spans="1:40" ht="22" customHeight="1" x14ac:dyDescent="0.3">
      <c r="A67" t="str">
        <f t="shared" si="3"/>
        <v>(10)</v>
      </c>
      <c r="D67">
        <f t="shared" ca="1" si="4"/>
        <v>1</v>
      </c>
      <c r="E67" s="38" t="str">
        <f t="shared" si="4"/>
        <v>の</v>
      </c>
      <c r="F67" s="38"/>
      <c r="G67">
        <f t="shared" ca="1" si="21"/>
        <v>8</v>
      </c>
      <c r="H67" s="38" t="str">
        <f t="shared" si="21"/>
        <v>ばい</v>
      </c>
      <c r="I67" s="38"/>
      <c r="J67" s="38"/>
      <c r="K67" t="str">
        <f t="shared" si="22"/>
        <v/>
      </c>
      <c r="L67" t="str">
        <f t="shared" si="22"/>
        <v/>
      </c>
      <c r="M67" t="str">
        <f t="shared" si="26"/>
        <v/>
      </c>
      <c r="N67" t="str">
        <f t="shared" si="26"/>
        <v/>
      </c>
      <c r="O67" t="str">
        <f t="shared" si="26"/>
        <v/>
      </c>
      <c r="P67" t="str">
        <f t="shared" si="26"/>
        <v/>
      </c>
      <c r="Q67" t="str">
        <f t="shared" si="26"/>
        <v/>
      </c>
      <c r="R67" t="str">
        <f t="shared" si="26"/>
        <v/>
      </c>
      <c r="S67" t="str">
        <f t="shared" si="26"/>
        <v/>
      </c>
      <c r="T67" s="6">
        <f ca="1">D67</f>
        <v>1</v>
      </c>
      <c r="U67" s="37" t="s">
        <v>72</v>
      </c>
      <c r="V67" s="37"/>
      <c r="W67" s="6">
        <f ca="1">G67</f>
        <v>8</v>
      </c>
      <c r="X67" s="36" t="s">
        <v>73</v>
      </c>
      <c r="Y67" s="36"/>
      <c r="Z67" s="40">
        <f ca="1">T67*W67</f>
        <v>8</v>
      </c>
      <c r="AA67" s="40"/>
      <c r="AB67" t="str">
        <f t="shared" si="7"/>
        <v/>
      </c>
      <c r="AC67" t="str">
        <f t="shared" si="7"/>
        <v/>
      </c>
      <c r="AD67" t="str">
        <f t="shared" si="7"/>
        <v/>
      </c>
      <c r="AE67" t="str">
        <f t="shared" si="7"/>
        <v/>
      </c>
      <c r="AF67" s="40">
        <f ca="1">Z67</f>
        <v>8</v>
      </c>
      <c r="AG67" s="40"/>
      <c r="AH67" t="str">
        <f t="shared" si="23"/>
        <v/>
      </c>
      <c r="AI67" t="str">
        <f t="shared" si="23"/>
        <v/>
      </c>
      <c r="AJ67" t="str">
        <f t="shared" si="8"/>
        <v/>
      </c>
      <c r="AK67" s="11">
        <f t="shared" ca="1" si="1"/>
        <v>0.53337981418585745</v>
      </c>
      <c r="AL67" s="11">
        <f t="shared" ca="1" si="2"/>
        <v>36</v>
      </c>
      <c r="AM67" s="11">
        <v>9</v>
      </c>
      <c r="AN67" s="11">
        <v>8</v>
      </c>
    </row>
    <row r="68" spans="1:40" ht="22" customHeight="1" x14ac:dyDescent="0.3">
      <c r="A68" s="11">
        <f t="shared" si="3"/>
        <v>10</v>
      </c>
      <c r="E68" s="7"/>
      <c r="F68" s="7"/>
      <c r="H68" s="7"/>
      <c r="I68" s="7"/>
      <c r="J68" s="7"/>
      <c r="T68" s="6"/>
      <c r="U68" s="8"/>
      <c r="V68" s="8"/>
      <c r="W68" s="6"/>
      <c r="X68" s="9"/>
      <c r="Y68" s="9"/>
      <c r="Z68" s="6"/>
      <c r="AA68" s="6"/>
      <c r="AK68" s="11">
        <f t="shared" ca="1" si="1"/>
        <v>0.46385752351152132</v>
      </c>
      <c r="AL68" s="11">
        <f t="shared" ca="1" si="2"/>
        <v>41</v>
      </c>
      <c r="AM68" s="11">
        <v>9</v>
      </c>
      <c r="AN68" s="11">
        <v>9</v>
      </c>
    </row>
    <row r="69" spans="1:40" ht="30" customHeight="1" x14ac:dyDescent="0.3">
      <c r="AK69" s="11">
        <f t="shared" ca="1" si="1"/>
        <v>0.71201822396535308</v>
      </c>
      <c r="AL69" s="11">
        <f t="shared" ref="AL69:AL85" ca="1" si="29">RANK(AK69,$AK$5:$AK$85)</f>
        <v>19</v>
      </c>
      <c r="AM69" s="11">
        <v>1</v>
      </c>
      <c r="AN69" s="11">
        <v>2</v>
      </c>
    </row>
    <row r="70" spans="1:40" ht="30" customHeight="1" x14ac:dyDescent="0.3">
      <c r="AK70" s="11">
        <f t="shared" ref="AK70:AK85" ca="1" si="30">RAND()</f>
        <v>0.44493515290196728</v>
      </c>
      <c r="AL70" s="11">
        <f t="shared" ca="1" si="29"/>
        <v>43</v>
      </c>
      <c r="AM70" s="11">
        <v>1</v>
      </c>
      <c r="AN70" s="11">
        <v>3</v>
      </c>
    </row>
    <row r="71" spans="1:40" ht="30" customHeight="1" x14ac:dyDescent="0.3">
      <c r="AK71" s="11">
        <f t="shared" ca="1" si="30"/>
        <v>0.60551054663358495</v>
      </c>
      <c r="AL71" s="11">
        <f t="shared" ca="1" si="29"/>
        <v>30</v>
      </c>
      <c r="AM71" s="11">
        <v>1</v>
      </c>
      <c r="AN71" s="11">
        <v>4</v>
      </c>
    </row>
    <row r="72" spans="1:40" ht="30" customHeight="1" x14ac:dyDescent="0.3">
      <c r="AK72" s="11">
        <f t="shared" ca="1" si="30"/>
        <v>0.78947391712854764</v>
      </c>
      <c r="AL72" s="11">
        <f t="shared" ca="1" si="29"/>
        <v>15</v>
      </c>
      <c r="AM72" s="11">
        <v>1</v>
      </c>
      <c r="AN72" s="11">
        <v>5</v>
      </c>
    </row>
    <row r="73" spans="1:40" ht="30" customHeight="1" x14ac:dyDescent="0.3">
      <c r="AK73" s="11">
        <f t="shared" ca="1" si="30"/>
        <v>0.12326765992218225</v>
      </c>
      <c r="AL73" s="11">
        <f t="shared" ca="1" si="29"/>
        <v>69</v>
      </c>
      <c r="AM73" s="11">
        <v>1</v>
      </c>
      <c r="AN73" s="11">
        <v>6</v>
      </c>
    </row>
    <row r="74" spans="1:40" ht="30" customHeight="1" x14ac:dyDescent="0.3">
      <c r="AK74" s="11">
        <f t="shared" ca="1" si="30"/>
        <v>0.64162538088618282</v>
      </c>
      <c r="AL74" s="11">
        <f t="shared" ca="1" si="29"/>
        <v>26</v>
      </c>
      <c r="AM74" s="11">
        <v>1</v>
      </c>
      <c r="AN74" s="11">
        <v>7</v>
      </c>
    </row>
    <row r="75" spans="1:40" ht="30" customHeight="1" x14ac:dyDescent="0.3">
      <c r="AK75" s="11">
        <f t="shared" ca="1" si="30"/>
        <v>0.85247205492008904</v>
      </c>
      <c r="AL75" s="11">
        <f t="shared" ca="1" si="29"/>
        <v>10</v>
      </c>
      <c r="AM75" s="11">
        <v>1</v>
      </c>
      <c r="AN75" s="11">
        <v>8</v>
      </c>
    </row>
    <row r="76" spans="1:40" ht="30" customHeight="1" x14ac:dyDescent="0.3">
      <c r="AK76" s="11">
        <f t="shared" ca="1" si="30"/>
        <v>0.96954453093239379</v>
      </c>
      <c r="AL76" s="11">
        <f t="shared" ca="1" si="29"/>
        <v>3</v>
      </c>
      <c r="AM76" s="11">
        <v>1</v>
      </c>
      <c r="AN76" s="11">
        <v>9</v>
      </c>
    </row>
    <row r="77" spans="1:40" ht="30" customHeight="1" x14ac:dyDescent="0.3">
      <c r="AK77" s="11">
        <f t="shared" ca="1" si="30"/>
        <v>0.12645646389950349</v>
      </c>
      <c r="AL77" s="11">
        <f t="shared" ca="1" si="29"/>
        <v>68</v>
      </c>
      <c r="AM77" s="11">
        <v>1</v>
      </c>
      <c r="AN77" s="11">
        <v>1</v>
      </c>
    </row>
    <row r="78" spans="1:40" x14ac:dyDescent="0.3">
      <c r="AK78" s="11">
        <f t="shared" ca="1" si="30"/>
        <v>7.0663179302022261E-2</v>
      </c>
      <c r="AL78" s="11">
        <f t="shared" ca="1" si="29"/>
        <v>78</v>
      </c>
      <c r="AM78" s="11">
        <v>2</v>
      </c>
      <c r="AN78" s="11">
        <v>1</v>
      </c>
    </row>
    <row r="79" spans="1:40" x14ac:dyDescent="0.3">
      <c r="AK79" s="11">
        <f t="shared" ca="1" si="30"/>
        <v>0.49815877010323417</v>
      </c>
      <c r="AL79" s="11">
        <f t="shared" ca="1" si="29"/>
        <v>39</v>
      </c>
      <c r="AM79" s="11">
        <v>3</v>
      </c>
      <c r="AN79" s="11">
        <v>1</v>
      </c>
    </row>
    <row r="80" spans="1:40" x14ac:dyDescent="0.3">
      <c r="AK80" s="11">
        <f t="shared" ca="1" si="30"/>
        <v>0.29844555837851072</v>
      </c>
      <c r="AL80" s="11">
        <f t="shared" ca="1" si="29"/>
        <v>56</v>
      </c>
      <c r="AM80" s="11">
        <v>4</v>
      </c>
      <c r="AN80" s="11">
        <v>1</v>
      </c>
    </row>
    <row r="81" spans="37:40" x14ac:dyDescent="0.3">
      <c r="AK81" s="11">
        <f t="shared" ca="1" si="30"/>
        <v>0.11037277517339006</v>
      </c>
      <c r="AL81" s="11">
        <f t="shared" ca="1" si="29"/>
        <v>71</v>
      </c>
      <c r="AM81" s="11">
        <v>5</v>
      </c>
      <c r="AN81" s="11">
        <v>1</v>
      </c>
    </row>
    <row r="82" spans="37:40" x14ac:dyDescent="0.3">
      <c r="AK82" s="11">
        <f t="shared" ca="1" si="30"/>
        <v>0.33215602144199763</v>
      </c>
      <c r="AL82" s="11">
        <f t="shared" ca="1" si="29"/>
        <v>52</v>
      </c>
      <c r="AM82" s="11">
        <v>6</v>
      </c>
      <c r="AN82" s="11">
        <v>1</v>
      </c>
    </row>
    <row r="83" spans="37:40" x14ac:dyDescent="0.3">
      <c r="AK83" s="11">
        <f t="shared" ca="1" si="30"/>
        <v>0.60705092559921492</v>
      </c>
      <c r="AL83" s="11">
        <f t="shared" ca="1" si="29"/>
        <v>29</v>
      </c>
      <c r="AM83" s="11">
        <v>7</v>
      </c>
      <c r="AN83" s="11">
        <v>1</v>
      </c>
    </row>
    <row r="84" spans="37:40" x14ac:dyDescent="0.3">
      <c r="AK84" s="11">
        <f t="shared" ca="1" si="30"/>
        <v>0.83563507814761628</v>
      </c>
      <c r="AL84" s="11">
        <f t="shared" ca="1" si="29"/>
        <v>11</v>
      </c>
      <c r="AM84" s="11">
        <v>8</v>
      </c>
      <c r="AN84" s="11">
        <v>1</v>
      </c>
    </row>
    <row r="85" spans="37:40" x14ac:dyDescent="0.3">
      <c r="AK85" s="11">
        <f t="shared" ca="1" si="30"/>
        <v>0.86271839540076989</v>
      </c>
      <c r="AL85" s="11">
        <f t="shared" ca="1" si="29"/>
        <v>9</v>
      </c>
      <c r="AM85" s="11">
        <v>9</v>
      </c>
      <c r="AN85" s="11">
        <v>1</v>
      </c>
    </row>
  </sheetData>
  <mergeCells count="82">
    <mergeCell ref="U43:V43"/>
    <mergeCell ref="X43:Y43"/>
    <mergeCell ref="X40:Y40"/>
    <mergeCell ref="U40:V40"/>
    <mergeCell ref="X46:Y46"/>
    <mergeCell ref="U46:V46"/>
    <mergeCell ref="X58:Y58"/>
    <mergeCell ref="U58:V58"/>
    <mergeCell ref="U55:V55"/>
    <mergeCell ref="X55:Y55"/>
    <mergeCell ref="U49:V49"/>
    <mergeCell ref="X49:Y49"/>
    <mergeCell ref="X52:Y52"/>
    <mergeCell ref="U52:V52"/>
    <mergeCell ref="E64:F64"/>
    <mergeCell ref="H64:J64"/>
    <mergeCell ref="H67:J67"/>
    <mergeCell ref="E67:F67"/>
    <mergeCell ref="U67:V67"/>
    <mergeCell ref="X67:Y67"/>
    <mergeCell ref="X64:Y64"/>
    <mergeCell ref="U64:V64"/>
    <mergeCell ref="U61:V61"/>
    <mergeCell ref="X61:Y61"/>
    <mergeCell ref="I49:L49"/>
    <mergeCell ref="E49:G49"/>
    <mergeCell ref="E52:G52"/>
    <mergeCell ref="I52:L52"/>
    <mergeCell ref="E58:F58"/>
    <mergeCell ref="H58:J58"/>
    <mergeCell ref="E23:F23"/>
    <mergeCell ref="H23:J23"/>
    <mergeCell ref="H61:J61"/>
    <mergeCell ref="E61:F61"/>
    <mergeCell ref="E29:F29"/>
    <mergeCell ref="H29:J29"/>
    <mergeCell ref="H55:J55"/>
    <mergeCell ref="E55:F55"/>
    <mergeCell ref="E40:G40"/>
    <mergeCell ref="I40:L40"/>
    <mergeCell ref="I43:L43"/>
    <mergeCell ref="E43:G43"/>
    <mergeCell ref="E46:G46"/>
    <mergeCell ref="I46:L46"/>
    <mergeCell ref="H32:J32"/>
    <mergeCell ref="E32:F32"/>
    <mergeCell ref="H26:J26"/>
    <mergeCell ref="E26:F26"/>
    <mergeCell ref="Z64:AA64"/>
    <mergeCell ref="Z67:AA67"/>
    <mergeCell ref="E5:G5"/>
    <mergeCell ref="I5:L5"/>
    <mergeCell ref="I8:L8"/>
    <mergeCell ref="E8:G8"/>
    <mergeCell ref="E11:G11"/>
    <mergeCell ref="I11:L11"/>
    <mergeCell ref="I14:L14"/>
    <mergeCell ref="E14:G14"/>
    <mergeCell ref="E17:G17"/>
    <mergeCell ref="I17:L17"/>
    <mergeCell ref="H20:J20"/>
    <mergeCell ref="E20:F20"/>
    <mergeCell ref="Z58:AA58"/>
    <mergeCell ref="Z61:AA61"/>
    <mergeCell ref="Z40:AA40"/>
    <mergeCell ref="Z43:AA43"/>
    <mergeCell ref="Z46:AA46"/>
    <mergeCell ref="Z49:AA49"/>
    <mergeCell ref="Z52:AA52"/>
    <mergeCell ref="Z55:AA55"/>
    <mergeCell ref="AF64:AG64"/>
    <mergeCell ref="AF67:AG67"/>
    <mergeCell ref="AG1:AH1"/>
    <mergeCell ref="AG36:AH36"/>
    <mergeCell ref="AF40:AG40"/>
    <mergeCell ref="AF43:AG43"/>
    <mergeCell ref="AF46:AG46"/>
    <mergeCell ref="AF49:AG49"/>
    <mergeCell ref="AF52:AG52"/>
    <mergeCell ref="AF55:AG55"/>
    <mergeCell ref="AF58:AG58"/>
    <mergeCell ref="AF61:AG61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85"/>
  <sheetViews>
    <sheetView zoomScaleNormal="100" workbookViewId="0">
      <selection sqref="A1:AI3"/>
    </sheetView>
  </sheetViews>
  <sheetFormatPr defaultRowHeight="19" x14ac:dyDescent="0.3"/>
  <cols>
    <col min="1" max="35" width="1.625" customWidth="1"/>
    <col min="36" max="36" width="8.625" customWidth="1"/>
    <col min="37" max="37" width="8.625" style="11" customWidth="1"/>
    <col min="38" max="40" width="8.75" style="11" customWidth="1"/>
  </cols>
  <sheetData>
    <row r="1" spans="1:40" ht="25" customHeight="1" x14ac:dyDescent="0.3">
      <c r="D1" s="3" t="s">
        <v>78</v>
      </c>
      <c r="AE1" s="2" t="s">
        <v>74</v>
      </c>
      <c r="AF1" s="2"/>
      <c r="AG1" s="39"/>
      <c r="AH1" s="39"/>
    </row>
    <row r="2" spans="1:40" ht="25" customHeight="1" x14ac:dyDescent="0.3">
      <c r="D2" s="3"/>
    </row>
    <row r="3" spans="1:40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40" ht="25" customHeight="1" x14ac:dyDescent="0.3">
      <c r="A4" s="1"/>
    </row>
    <row r="5" spans="1:40" ht="32.15" customHeight="1" x14ac:dyDescent="0.3">
      <c r="A5" s="1" t="s">
        <v>22</v>
      </c>
      <c r="D5">
        <f ca="1">VLOOKUP(A6,$AL$5:$AN$85,2,FALSE)</f>
        <v>1</v>
      </c>
      <c r="E5" s="38" t="s">
        <v>50</v>
      </c>
      <c r="F5" s="38"/>
      <c r="G5">
        <f ca="1">VLOOKUP(A6,$AL$5:$AN$85,3,FALSE)</f>
        <v>1</v>
      </c>
      <c r="AK5" s="11">
        <f ca="1">RAND()</f>
        <v>0.5394655358901761</v>
      </c>
      <c r="AL5" s="11">
        <f t="shared" ref="AL5:AL36" ca="1" si="0">RANK(AK5,$AK$5:$AK$85)</f>
        <v>42</v>
      </c>
      <c r="AM5" s="11">
        <v>2</v>
      </c>
      <c r="AN5" s="11">
        <v>2</v>
      </c>
    </row>
    <row r="6" spans="1:40" ht="32.15" customHeight="1" x14ac:dyDescent="0.3">
      <c r="A6" s="11">
        <v>1</v>
      </c>
      <c r="AK6" s="11">
        <f t="shared" ref="AK6:AK69" ca="1" si="1">RAND()</f>
        <v>0.54736519602951672</v>
      </c>
      <c r="AL6" s="11">
        <f t="shared" ca="1" si="0"/>
        <v>41</v>
      </c>
      <c r="AM6" s="11">
        <v>2</v>
      </c>
      <c r="AN6" s="11">
        <v>3</v>
      </c>
    </row>
    <row r="7" spans="1:40" ht="32.15" customHeight="1" x14ac:dyDescent="0.3">
      <c r="A7" s="1" t="s">
        <v>23</v>
      </c>
      <c r="D7">
        <f ca="1">VLOOKUP(A8,$AL$5:$AN$85,2,FALSE)</f>
        <v>9</v>
      </c>
      <c r="E7" s="38" t="s">
        <v>39</v>
      </c>
      <c r="F7" s="38"/>
      <c r="G7">
        <f ca="1">VLOOKUP(A8,$AL$5:$AN$85,3,FALSE)</f>
        <v>7</v>
      </c>
      <c r="AK7" s="11">
        <f t="shared" ca="1" si="1"/>
        <v>0.14695570873593455</v>
      </c>
      <c r="AL7" s="11">
        <f t="shared" ca="1" si="0"/>
        <v>70</v>
      </c>
      <c r="AM7" s="11">
        <v>2</v>
      </c>
      <c r="AN7" s="11">
        <v>4</v>
      </c>
    </row>
    <row r="8" spans="1:40" ht="32.15" customHeight="1" x14ac:dyDescent="0.3">
      <c r="A8" s="11">
        <v>2</v>
      </c>
      <c r="AK8" s="11">
        <f t="shared" ca="1" si="1"/>
        <v>0.50481038631324404</v>
      </c>
      <c r="AL8" s="11">
        <f t="shared" ca="1" si="0"/>
        <v>43</v>
      </c>
      <c r="AM8" s="11">
        <v>2</v>
      </c>
      <c r="AN8" s="11">
        <v>5</v>
      </c>
    </row>
    <row r="9" spans="1:40" ht="32.15" customHeight="1" x14ac:dyDescent="0.3">
      <c r="A9" s="1" t="s">
        <v>24</v>
      </c>
      <c r="D9">
        <f ca="1">VLOOKUP(A10,$AL$5:$AN$85,2,FALSE)</f>
        <v>3</v>
      </c>
      <c r="E9" s="38" t="s">
        <v>39</v>
      </c>
      <c r="F9" s="38"/>
      <c r="G9">
        <f ca="1">VLOOKUP(A10,$AL$5:$AN$85,3,FALSE)</f>
        <v>2</v>
      </c>
      <c r="AK9" s="11">
        <f t="shared" ca="1" si="1"/>
        <v>1.4174849588813543E-2</v>
      </c>
      <c r="AL9" s="11">
        <f t="shared" ca="1" si="0"/>
        <v>80</v>
      </c>
      <c r="AM9" s="11">
        <v>2</v>
      </c>
      <c r="AN9" s="11">
        <v>6</v>
      </c>
    </row>
    <row r="10" spans="1:40" ht="32.15" customHeight="1" x14ac:dyDescent="0.3">
      <c r="A10" s="11">
        <v>3</v>
      </c>
      <c r="AK10" s="11">
        <f t="shared" ca="1" si="1"/>
        <v>0.6288110146517939</v>
      </c>
      <c r="AL10" s="11">
        <f t="shared" ca="1" si="0"/>
        <v>33</v>
      </c>
      <c r="AM10" s="11">
        <v>2</v>
      </c>
      <c r="AN10" s="11">
        <v>7</v>
      </c>
    </row>
    <row r="11" spans="1:40" ht="32.15" customHeight="1" x14ac:dyDescent="0.3">
      <c r="A11" s="1" t="s">
        <v>25</v>
      </c>
      <c r="D11">
        <f ca="1">VLOOKUP(A12,$AL$5:$AN$85,2,FALSE)</f>
        <v>1</v>
      </c>
      <c r="E11" s="38" t="s">
        <v>39</v>
      </c>
      <c r="F11" s="38"/>
      <c r="G11">
        <f ca="1">VLOOKUP(A12,$AL$5:$AN$85,3,FALSE)</f>
        <v>5</v>
      </c>
      <c r="AK11" s="11">
        <f t="shared" ca="1" si="1"/>
        <v>0.1179627888063175</v>
      </c>
      <c r="AL11" s="11">
        <f t="shared" ca="1" si="0"/>
        <v>71</v>
      </c>
      <c r="AM11" s="11">
        <v>2</v>
      </c>
      <c r="AN11" s="11">
        <v>8</v>
      </c>
    </row>
    <row r="12" spans="1:40" ht="32.15" customHeight="1" x14ac:dyDescent="0.3">
      <c r="A12" s="11">
        <v>4</v>
      </c>
      <c r="AK12" s="11">
        <f t="shared" ca="1" si="1"/>
        <v>4.2275628071738458E-3</v>
      </c>
      <c r="AL12" s="11">
        <f t="shared" ca="1" si="0"/>
        <v>81</v>
      </c>
      <c r="AM12" s="11">
        <v>2</v>
      </c>
      <c r="AN12" s="11">
        <v>9</v>
      </c>
    </row>
    <row r="13" spans="1:40" ht="32.15" customHeight="1" x14ac:dyDescent="0.3">
      <c r="A13" s="1" t="s">
        <v>26</v>
      </c>
      <c r="D13">
        <f ca="1">VLOOKUP(A14,$AL$5:$AN$85,2,FALSE)</f>
        <v>5</v>
      </c>
      <c r="E13" s="38" t="s">
        <v>39</v>
      </c>
      <c r="F13" s="38"/>
      <c r="G13">
        <f ca="1">VLOOKUP(A14,$AL$5:$AN$85,3,FALSE)</f>
        <v>8</v>
      </c>
      <c r="AK13" s="11">
        <f t="shared" ca="1" si="1"/>
        <v>0.91806269103151628</v>
      </c>
      <c r="AL13" s="11">
        <f t="shared" ca="1" si="0"/>
        <v>3</v>
      </c>
      <c r="AM13" s="11">
        <v>3</v>
      </c>
      <c r="AN13" s="11">
        <v>2</v>
      </c>
    </row>
    <row r="14" spans="1:40" ht="32.15" customHeight="1" x14ac:dyDescent="0.3">
      <c r="A14" s="11">
        <v>5</v>
      </c>
      <c r="AK14" s="11">
        <f t="shared" ca="1" si="1"/>
        <v>0.90796656503743012</v>
      </c>
      <c r="AL14" s="11">
        <f t="shared" ca="1" si="0"/>
        <v>6</v>
      </c>
      <c r="AM14" s="11">
        <v>3</v>
      </c>
      <c r="AN14" s="11">
        <v>3</v>
      </c>
    </row>
    <row r="15" spans="1:40" ht="32.15" customHeight="1" x14ac:dyDescent="0.3">
      <c r="A15" s="1" t="s">
        <v>27</v>
      </c>
      <c r="D15">
        <f ca="1">VLOOKUP(A16,$AL$5:$AN$85,2,FALSE)</f>
        <v>3</v>
      </c>
      <c r="E15" s="38" t="s">
        <v>39</v>
      </c>
      <c r="F15" s="38"/>
      <c r="G15">
        <f ca="1">VLOOKUP(A16,$AL$5:$AN$85,3,FALSE)</f>
        <v>3</v>
      </c>
      <c r="AK15" s="11">
        <f t="shared" ca="1" si="1"/>
        <v>0.24433468053339424</v>
      </c>
      <c r="AL15" s="11">
        <f t="shared" ca="1" si="0"/>
        <v>62</v>
      </c>
      <c r="AM15" s="11">
        <v>3</v>
      </c>
      <c r="AN15" s="11">
        <v>4</v>
      </c>
    </row>
    <row r="16" spans="1:40" ht="32.15" customHeight="1" x14ac:dyDescent="0.3">
      <c r="A16" s="11">
        <v>6</v>
      </c>
      <c r="AK16" s="11">
        <f t="shared" ca="1" si="1"/>
        <v>0.32699751754454776</v>
      </c>
      <c r="AL16" s="11">
        <f t="shared" ca="1" si="0"/>
        <v>55</v>
      </c>
      <c r="AM16" s="11">
        <v>3</v>
      </c>
      <c r="AN16" s="11">
        <v>5</v>
      </c>
    </row>
    <row r="17" spans="1:40" ht="32.15" customHeight="1" x14ac:dyDescent="0.3">
      <c r="A17" s="1" t="s">
        <v>28</v>
      </c>
      <c r="D17">
        <f ca="1">VLOOKUP(A18,$AL$5:$AN$85,2,FALSE)</f>
        <v>5</v>
      </c>
      <c r="E17" s="38" t="s">
        <v>39</v>
      </c>
      <c r="F17" s="38"/>
      <c r="G17">
        <f ca="1">VLOOKUP(A18,$AL$5:$AN$85,3,FALSE)</f>
        <v>7</v>
      </c>
      <c r="AK17" s="11">
        <f t="shared" ca="1" si="1"/>
        <v>0.80213711642541374</v>
      </c>
      <c r="AL17" s="11">
        <f t="shared" ca="1" si="0"/>
        <v>17</v>
      </c>
      <c r="AM17" s="11">
        <v>3</v>
      </c>
      <c r="AN17" s="11">
        <v>6</v>
      </c>
    </row>
    <row r="18" spans="1:40" ht="32.15" customHeight="1" x14ac:dyDescent="0.3">
      <c r="A18" s="11">
        <v>7</v>
      </c>
      <c r="AK18" s="11">
        <f t="shared" ca="1" si="1"/>
        <v>0.65692172969144857</v>
      </c>
      <c r="AL18" s="11">
        <f t="shared" ca="1" si="0"/>
        <v>30</v>
      </c>
      <c r="AM18" s="11">
        <v>3</v>
      </c>
      <c r="AN18" s="11">
        <v>7</v>
      </c>
    </row>
    <row r="19" spans="1:40" ht="32.15" customHeight="1" x14ac:dyDescent="0.3">
      <c r="A19" s="1" t="s">
        <v>29</v>
      </c>
      <c r="D19">
        <f ca="1">VLOOKUP(A20,$AL$5:$AN$85,2,FALSE)</f>
        <v>2</v>
      </c>
      <c r="E19" s="38" t="s">
        <v>39</v>
      </c>
      <c r="F19" s="38"/>
      <c r="G19">
        <f ca="1">VLOOKUP(A20,$AL$5:$AN$85,3,FALSE)</f>
        <v>1</v>
      </c>
      <c r="AK19" s="11">
        <f t="shared" ca="1" si="1"/>
        <v>0.33911551714075783</v>
      </c>
      <c r="AL19" s="11">
        <f t="shared" ca="1" si="0"/>
        <v>53</v>
      </c>
      <c r="AM19" s="11">
        <v>3</v>
      </c>
      <c r="AN19" s="11">
        <v>8</v>
      </c>
    </row>
    <row r="20" spans="1:40" ht="32.15" customHeight="1" x14ac:dyDescent="0.3">
      <c r="A20" s="11">
        <v>8</v>
      </c>
      <c r="AK20" s="11">
        <f t="shared" ca="1" si="1"/>
        <v>0.559327642350397</v>
      </c>
      <c r="AL20" s="11">
        <f t="shared" ca="1" si="0"/>
        <v>39</v>
      </c>
      <c r="AM20" s="11">
        <v>3</v>
      </c>
      <c r="AN20" s="11">
        <v>9</v>
      </c>
    </row>
    <row r="21" spans="1:40" ht="32.15" customHeight="1" x14ac:dyDescent="0.3">
      <c r="A21" s="1" t="s">
        <v>30</v>
      </c>
      <c r="D21">
        <f ca="1">VLOOKUP(A22,$AL$5:$AN$85,2,FALSE)</f>
        <v>8</v>
      </c>
      <c r="E21" s="38" t="s">
        <v>39</v>
      </c>
      <c r="F21" s="38"/>
      <c r="G21">
        <f ca="1">VLOOKUP(A22,$AL$5:$AN$85,3,FALSE)</f>
        <v>1</v>
      </c>
      <c r="AK21" s="11">
        <f t="shared" ca="1" si="1"/>
        <v>0.59091644261782017</v>
      </c>
      <c r="AL21" s="11">
        <f t="shared" ca="1" si="0"/>
        <v>35</v>
      </c>
      <c r="AM21" s="11">
        <v>4</v>
      </c>
      <c r="AN21" s="11">
        <v>2</v>
      </c>
    </row>
    <row r="22" spans="1:40" ht="32.15" customHeight="1" x14ac:dyDescent="0.3">
      <c r="A22" s="11">
        <v>9</v>
      </c>
      <c r="AK22" s="11">
        <f t="shared" ca="1" si="1"/>
        <v>0.81512216582893504</v>
      </c>
      <c r="AL22" s="11">
        <f t="shared" ca="1" si="0"/>
        <v>14</v>
      </c>
      <c r="AM22" s="11">
        <v>4</v>
      </c>
      <c r="AN22" s="11">
        <v>3</v>
      </c>
    </row>
    <row r="23" spans="1:40" ht="32.15" customHeight="1" x14ac:dyDescent="0.3">
      <c r="A23" s="1" t="s">
        <v>4</v>
      </c>
      <c r="D23">
        <f ca="1">VLOOKUP(A24,$AL$5:$AN$85,2,FALSE)</f>
        <v>6</v>
      </c>
      <c r="E23" s="38" t="s">
        <v>39</v>
      </c>
      <c r="F23" s="38"/>
      <c r="G23">
        <f ca="1">VLOOKUP(A24,$AL$5:$AN$85,3,FALSE)</f>
        <v>9</v>
      </c>
      <c r="AK23" s="11">
        <f t="shared" ca="1" si="1"/>
        <v>7.0934634807850339E-2</v>
      </c>
      <c r="AL23" s="11">
        <f t="shared" ca="1" si="0"/>
        <v>74</v>
      </c>
      <c r="AM23" s="11">
        <v>4</v>
      </c>
      <c r="AN23" s="11">
        <v>4</v>
      </c>
    </row>
    <row r="24" spans="1:40" ht="32.15" customHeight="1" x14ac:dyDescent="0.3">
      <c r="A24" s="11">
        <v>10</v>
      </c>
      <c r="AK24" s="11">
        <f t="shared" ca="1" si="1"/>
        <v>0.36864045460230543</v>
      </c>
      <c r="AL24" s="11">
        <f t="shared" ca="1" si="0"/>
        <v>51</v>
      </c>
      <c r="AM24" s="11">
        <v>4</v>
      </c>
      <c r="AN24" s="11">
        <v>5</v>
      </c>
    </row>
    <row r="25" spans="1:40" ht="25" customHeight="1" x14ac:dyDescent="0.3">
      <c r="D25" s="3" t="str">
        <f>IF(D1="","",D1)</f>
        <v>かけ算</v>
      </c>
      <c r="AE25" s="2" t="str">
        <f>IF(AE1="","",AE1)</f>
        <v>№</v>
      </c>
      <c r="AF25" s="2"/>
      <c r="AG25" s="39" t="str">
        <f>IF(AG1="","",AG1)</f>
        <v/>
      </c>
      <c r="AH25" s="39"/>
      <c r="AK25" s="11">
        <f t="shared" ca="1" si="1"/>
        <v>0.31286682854336012</v>
      </c>
      <c r="AL25" s="11">
        <f t="shared" ca="1" si="0"/>
        <v>57</v>
      </c>
      <c r="AM25" s="11">
        <v>4</v>
      </c>
      <c r="AN25" s="11">
        <v>6</v>
      </c>
    </row>
    <row r="26" spans="1:40" ht="25" customHeight="1" x14ac:dyDescent="0.3">
      <c r="D26" s="3"/>
      <c r="AK26" s="11">
        <f t="shared" ca="1" si="1"/>
        <v>0.23545275444936442</v>
      </c>
      <c r="AL26" s="11">
        <f t="shared" ca="1" si="0"/>
        <v>64</v>
      </c>
      <c r="AM26" s="11">
        <v>4</v>
      </c>
      <c r="AN26" s="11">
        <v>7</v>
      </c>
    </row>
    <row r="27" spans="1:40" ht="25" customHeight="1" x14ac:dyDescent="0.3">
      <c r="E27" s="5" t="s">
        <v>2</v>
      </c>
      <c r="Q27" s="4" t="str">
        <f t="shared" ref="Q27:Q48" si="2">IF(Q3="","",Q3)</f>
        <v>名前</v>
      </c>
      <c r="R27" s="2"/>
      <c r="S27" s="2"/>
      <c r="T27" s="2" t="str">
        <f>IF(T3="","",T3)</f>
        <v/>
      </c>
      <c r="U27" s="2"/>
      <c r="V27" s="2"/>
      <c r="W27" s="2"/>
      <c r="X27" s="2"/>
      <c r="Y27" s="2"/>
      <c r="Z27" s="2"/>
      <c r="AA27" s="2"/>
      <c r="AB27" s="2"/>
      <c r="AC27" s="2"/>
      <c r="AD27" s="2"/>
      <c r="AK27" s="11">
        <f t="shared" ca="1" si="1"/>
        <v>0.7638082671443317</v>
      </c>
      <c r="AL27" s="11">
        <f t="shared" ca="1" si="0"/>
        <v>21</v>
      </c>
      <c r="AM27" s="11">
        <v>4</v>
      </c>
      <c r="AN27" s="11">
        <v>8</v>
      </c>
    </row>
    <row r="28" spans="1:40" ht="25" customHeight="1" x14ac:dyDescent="0.3">
      <c r="A28" t="str">
        <f t="shared" ref="A28:P28" si="3">IF(A4="","",A4)</f>
        <v/>
      </c>
      <c r="B28" t="str">
        <f t="shared" si="3"/>
        <v/>
      </c>
      <c r="C28" t="str">
        <f t="shared" si="3"/>
        <v/>
      </c>
      <c r="D28" t="str">
        <f t="shared" si="3"/>
        <v/>
      </c>
      <c r="E28" t="str">
        <f t="shared" si="3"/>
        <v/>
      </c>
      <c r="F28" t="str">
        <f t="shared" si="3"/>
        <v/>
      </c>
      <c r="G28" t="str">
        <f t="shared" si="3"/>
        <v/>
      </c>
      <c r="H28" t="str">
        <f t="shared" si="3"/>
        <v/>
      </c>
      <c r="I28" t="str">
        <f t="shared" si="3"/>
        <v/>
      </c>
      <c r="J28" t="str">
        <f t="shared" si="3"/>
        <v/>
      </c>
      <c r="K28" t="str">
        <f t="shared" si="3"/>
        <v/>
      </c>
      <c r="L28" t="str">
        <f t="shared" si="3"/>
        <v/>
      </c>
      <c r="M28" t="str">
        <f t="shared" si="3"/>
        <v/>
      </c>
      <c r="N28" t="str">
        <f t="shared" si="3"/>
        <v/>
      </c>
      <c r="O28" t="str">
        <f t="shared" si="3"/>
        <v/>
      </c>
      <c r="P28" t="str">
        <f t="shared" si="3"/>
        <v/>
      </c>
      <c r="Q28" t="str">
        <f t="shared" si="2"/>
        <v/>
      </c>
      <c r="R28" t="str">
        <f t="shared" ref="R28:AJ28" si="4">IF(R4="","",R4)</f>
        <v/>
      </c>
      <c r="S28" t="str">
        <f t="shared" si="4"/>
        <v/>
      </c>
      <c r="T28" t="str">
        <f t="shared" si="4"/>
        <v/>
      </c>
      <c r="U28" t="str">
        <f t="shared" si="4"/>
        <v/>
      </c>
      <c r="V28" t="str">
        <f t="shared" si="4"/>
        <v/>
      </c>
      <c r="W28" t="str">
        <f t="shared" si="4"/>
        <v/>
      </c>
      <c r="X28" t="str">
        <f t="shared" si="4"/>
        <v/>
      </c>
      <c r="Y28" t="str">
        <f t="shared" si="4"/>
        <v/>
      </c>
      <c r="Z28" t="str">
        <f t="shared" si="4"/>
        <v/>
      </c>
      <c r="AA28" t="str">
        <f t="shared" si="4"/>
        <v/>
      </c>
      <c r="AB28" t="str">
        <f t="shared" si="4"/>
        <v/>
      </c>
      <c r="AC28" t="str">
        <f t="shared" si="4"/>
        <v/>
      </c>
      <c r="AD28" t="str">
        <f t="shared" si="4"/>
        <v/>
      </c>
      <c r="AE28" t="str">
        <f t="shared" si="4"/>
        <v/>
      </c>
      <c r="AF28" t="str">
        <f t="shared" si="4"/>
        <v/>
      </c>
      <c r="AG28" t="str">
        <f t="shared" si="4"/>
        <v/>
      </c>
      <c r="AH28" t="str">
        <f t="shared" si="4"/>
        <v/>
      </c>
      <c r="AI28" t="str">
        <f t="shared" si="4"/>
        <v/>
      </c>
      <c r="AJ28" t="str">
        <f t="shared" si="4"/>
        <v/>
      </c>
      <c r="AK28" s="11">
        <f t="shared" ca="1" si="1"/>
        <v>9.5683267419389817E-2</v>
      </c>
      <c r="AL28" s="11">
        <f t="shared" ca="1" si="0"/>
        <v>72</v>
      </c>
      <c r="AM28" s="11">
        <v>4</v>
      </c>
      <c r="AN28" s="11">
        <v>9</v>
      </c>
    </row>
    <row r="29" spans="1:40" ht="32.15" customHeight="1" x14ac:dyDescent="0.3">
      <c r="A29" t="str">
        <f t="shared" ref="A29:A48" si="5">IF(A5="","",A5)</f>
        <v>(1)</v>
      </c>
      <c r="D29">
        <f t="shared" ref="D29:E48" ca="1" si="6">IF(D5="","",D5)</f>
        <v>1</v>
      </c>
      <c r="E29" s="38" t="str">
        <f t="shared" si="6"/>
        <v>×</v>
      </c>
      <c r="F29" s="38"/>
      <c r="G29">
        <f t="shared" ref="G29:G48" ca="1" si="7">IF(G5="","",G5)</f>
        <v>1</v>
      </c>
      <c r="H29" s="41" t="s">
        <v>75</v>
      </c>
      <c r="I29" s="41"/>
      <c r="J29" s="37">
        <f ca="1">D29*G29</f>
        <v>1</v>
      </c>
      <c r="K29" s="37"/>
      <c r="L29" t="str">
        <f t="shared" ref="L29:L48" si="8">IF(L5="","",L5)</f>
        <v/>
      </c>
      <c r="O29" t="str">
        <f t="shared" ref="O29:P48" si="9">IF(O5="","",O5)</f>
        <v/>
      </c>
      <c r="P29" t="str">
        <f t="shared" si="9"/>
        <v/>
      </c>
      <c r="Q29" t="str">
        <f t="shared" si="2"/>
        <v/>
      </c>
      <c r="R29" t="str">
        <f t="shared" ref="R29:AJ29" si="10">IF(R5="","",R5)</f>
        <v/>
      </c>
      <c r="S29" t="str">
        <f t="shared" si="10"/>
        <v/>
      </c>
      <c r="T29" t="str">
        <f t="shared" si="10"/>
        <v/>
      </c>
      <c r="U29" t="str">
        <f t="shared" si="10"/>
        <v/>
      </c>
      <c r="V29" t="str">
        <f t="shared" si="10"/>
        <v/>
      </c>
      <c r="W29" t="str">
        <f t="shared" si="10"/>
        <v/>
      </c>
      <c r="X29" t="str">
        <f t="shared" si="10"/>
        <v/>
      </c>
      <c r="Y29" t="str">
        <f t="shared" si="10"/>
        <v/>
      </c>
      <c r="Z29" t="str">
        <f t="shared" si="10"/>
        <v/>
      </c>
      <c r="AA29" t="str">
        <f t="shared" si="10"/>
        <v/>
      </c>
      <c r="AB29" t="str">
        <f t="shared" si="10"/>
        <v/>
      </c>
      <c r="AC29" t="str">
        <f t="shared" si="10"/>
        <v/>
      </c>
      <c r="AD29" t="str">
        <f t="shared" si="10"/>
        <v/>
      </c>
      <c r="AE29" t="str">
        <f t="shared" si="10"/>
        <v/>
      </c>
      <c r="AF29" t="str">
        <f t="shared" si="10"/>
        <v/>
      </c>
      <c r="AG29" t="str">
        <f t="shared" si="10"/>
        <v/>
      </c>
      <c r="AH29" t="str">
        <f t="shared" si="10"/>
        <v/>
      </c>
      <c r="AI29" t="str">
        <f t="shared" si="10"/>
        <v/>
      </c>
      <c r="AJ29" t="str">
        <f t="shared" si="10"/>
        <v/>
      </c>
      <c r="AK29" s="11">
        <f t="shared" ca="1" si="1"/>
        <v>0.73429559268067535</v>
      </c>
      <c r="AL29" s="11">
        <f t="shared" ca="1" si="0"/>
        <v>24</v>
      </c>
      <c r="AM29" s="11">
        <v>5</v>
      </c>
      <c r="AN29" s="11">
        <v>2</v>
      </c>
    </row>
    <row r="30" spans="1:40" ht="32.15" customHeight="1" x14ac:dyDescent="0.3">
      <c r="A30" s="11">
        <f t="shared" si="5"/>
        <v>1</v>
      </c>
      <c r="D30" t="str">
        <f t="shared" si="6"/>
        <v/>
      </c>
      <c r="E30" t="str">
        <f t="shared" si="6"/>
        <v/>
      </c>
      <c r="G30" t="str">
        <f t="shared" si="7"/>
        <v/>
      </c>
      <c r="H30" t="str">
        <f>IF(H6="","",H6)</f>
        <v/>
      </c>
      <c r="J30" t="str">
        <f>IF(I6="","",I6)</f>
        <v/>
      </c>
      <c r="K30" t="str">
        <f>IF(J6="","",J6)</f>
        <v/>
      </c>
      <c r="L30" t="str">
        <f t="shared" si="8"/>
        <v/>
      </c>
      <c r="O30" t="str">
        <f t="shared" si="9"/>
        <v/>
      </c>
      <c r="P30" t="str">
        <f t="shared" si="9"/>
        <v/>
      </c>
      <c r="Q30" t="str">
        <f t="shared" si="2"/>
        <v/>
      </c>
      <c r="R30" t="str">
        <f t="shared" ref="R30:AJ30" si="11">IF(R6="","",R6)</f>
        <v/>
      </c>
      <c r="S30" t="str">
        <f t="shared" si="11"/>
        <v/>
      </c>
      <c r="T30" t="str">
        <f t="shared" si="11"/>
        <v/>
      </c>
      <c r="U30" t="str">
        <f t="shared" si="11"/>
        <v/>
      </c>
      <c r="V30" t="str">
        <f t="shared" si="11"/>
        <v/>
      </c>
      <c r="W30" t="str">
        <f t="shared" si="11"/>
        <v/>
      </c>
      <c r="X30" t="str">
        <f t="shared" si="11"/>
        <v/>
      </c>
      <c r="Y30" t="str">
        <f t="shared" si="11"/>
        <v/>
      </c>
      <c r="Z30" t="str">
        <f t="shared" si="11"/>
        <v/>
      </c>
      <c r="AA30" t="str">
        <f t="shared" si="11"/>
        <v/>
      </c>
      <c r="AB30" t="str">
        <f t="shared" si="11"/>
        <v/>
      </c>
      <c r="AC30" t="str">
        <f t="shared" si="11"/>
        <v/>
      </c>
      <c r="AD30" t="str">
        <f t="shared" si="11"/>
        <v/>
      </c>
      <c r="AE30" t="str">
        <f t="shared" si="11"/>
        <v/>
      </c>
      <c r="AF30" t="str">
        <f t="shared" si="11"/>
        <v/>
      </c>
      <c r="AG30" t="str">
        <f t="shared" si="11"/>
        <v/>
      </c>
      <c r="AH30" t="str">
        <f t="shared" si="11"/>
        <v/>
      </c>
      <c r="AI30" t="str">
        <f t="shared" si="11"/>
        <v/>
      </c>
      <c r="AJ30" t="str">
        <f t="shared" si="11"/>
        <v/>
      </c>
      <c r="AK30" s="11">
        <f t="shared" ca="1" si="1"/>
        <v>0.55186794771566983</v>
      </c>
      <c r="AL30" s="11">
        <f t="shared" ca="1" si="0"/>
        <v>40</v>
      </c>
      <c r="AM30" s="11">
        <v>5</v>
      </c>
      <c r="AN30" s="11">
        <v>3</v>
      </c>
    </row>
    <row r="31" spans="1:40" ht="32.15" customHeight="1" x14ac:dyDescent="0.3">
      <c r="A31" t="str">
        <f t="shared" si="5"/>
        <v>(2)</v>
      </c>
      <c r="D31">
        <f t="shared" ca="1" si="6"/>
        <v>9</v>
      </c>
      <c r="E31" s="38" t="str">
        <f t="shared" si="6"/>
        <v>×</v>
      </c>
      <c r="F31" s="38"/>
      <c r="G31">
        <f t="shared" ca="1" si="7"/>
        <v>7</v>
      </c>
      <c r="H31" s="41" t="s">
        <v>75</v>
      </c>
      <c r="I31" s="41"/>
      <c r="J31" s="37">
        <f ca="1">D31*G31</f>
        <v>63</v>
      </c>
      <c r="K31" s="37"/>
      <c r="L31" t="str">
        <f t="shared" si="8"/>
        <v/>
      </c>
      <c r="O31" t="str">
        <f t="shared" si="9"/>
        <v/>
      </c>
      <c r="P31" t="str">
        <f t="shared" si="9"/>
        <v/>
      </c>
      <c r="Q31" t="str">
        <f t="shared" si="2"/>
        <v/>
      </c>
      <c r="R31" t="str">
        <f t="shared" ref="R31:AJ31" si="12">IF(R7="","",R7)</f>
        <v/>
      </c>
      <c r="S31" t="str">
        <f t="shared" si="12"/>
        <v/>
      </c>
      <c r="T31" t="str">
        <f t="shared" si="12"/>
        <v/>
      </c>
      <c r="U31" t="str">
        <f t="shared" si="12"/>
        <v/>
      </c>
      <c r="V31" t="str">
        <f t="shared" si="12"/>
        <v/>
      </c>
      <c r="W31" t="str">
        <f t="shared" si="12"/>
        <v/>
      </c>
      <c r="X31" t="str">
        <f t="shared" si="12"/>
        <v/>
      </c>
      <c r="Y31" t="str">
        <f t="shared" si="12"/>
        <v/>
      </c>
      <c r="Z31" t="str">
        <f t="shared" si="12"/>
        <v/>
      </c>
      <c r="AA31" t="str">
        <f t="shared" si="12"/>
        <v/>
      </c>
      <c r="AB31" t="str">
        <f t="shared" si="12"/>
        <v/>
      </c>
      <c r="AC31" t="str">
        <f t="shared" si="12"/>
        <v/>
      </c>
      <c r="AD31" t="str">
        <f t="shared" si="12"/>
        <v/>
      </c>
      <c r="AE31" t="str">
        <f t="shared" si="12"/>
        <v/>
      </c>
      <c r="AF31" t="str">
        <f t="shared" si="12"/>
        <v/>
      </c>
      <c r="AG31" t="str">
        <f t="shared" si="12"/>
        <v/>
      </c>
      <c r="AH31" t="str">
        <f t="shared" si="12"/>
        <v/>
      </c>
      <c r="AI31" t="str">
        <f t="shared" si="12"/>
        <v/>
      </c>
      <c r="AJ31" t="str">
        <f t="shared" si="12"/>
        <v/>
      </c>
      <c r="AK31" s="11">
        <f t="shared" ca="1" si="1"/>
        <v>0.38367097794670979</v>
      </c>
      <c r="AL31" s="11">
        <f t="shared" ca="1" si="0"/>
        <v>48</v>
      </c>
      <c r="AM31" s="11">
        <v>5</v>
      </c>
      <c r="AN31" s="11">
        <v>4</v>
      </c>
    </row>
    <row r="32" spans="1:40" ht="32.15" customHeight="1" x14ac:dyDescent="0.3">
      <c r="A32" s="11">
        <f t="shared" si="5"/>
        <v>2</v>
      </c>
      <c r="D32" t="str">
        <f t="shared" si="6"/>
        <v/>
      </c>
      <c r="E32" t="str">
        <f t="shared" si="6"/>
        <v/>
      </c>
      <c r="G32" t="str">
        <f t="shared" si="7"/>
        <v/>
      </c>
      <c r="H32" t="str">
        <f>IF(H8="","",H8)</f>
        <v/>
      </c>
      <c r="J32" t="str">
        <f>IF(I8="","",I8)</f>
        <v/>
      </c>
      <c r="K32" t="str">
        <f>IF(J8="","",J8)</f>
        <v/>
      </c>
      <c r="L32" t="str">
        <f t="shared" si="8"/>
        <v/>
      </c>
      <c r="O32" t="str">
        <f t="shared" si="9"/>
        <v/>
      </c>
      <c r="P32" t="str">
        <f t="shared" si="9"/>
        <v/>
      </c>
      <c r="Q32" t="str">
        <f t="shared" si="2"/>
        <v/>
      </c>
      <c r="R32" t="str">
        <f t="shared" ref="R32:AJ32" si="13">IF(R8="","",R8)</f>
        <v/>
      </c>
      <c r="S32" t="str">
        <f t="shared" si="13"/>
        <v/>
      </c>
      <c r="T32" t="str">
        <f t="shared" si="13"/>
        <v/>
      </c>
      <c r="U32" t="str">
        <f t="shared" si="13"/>
        <v/>
      </c>
      <c r="V32" t="str">
        <f t="shared" si="13"/>
        <v/>
      </c>
      <c r="W32" t="str">
        <f t="shared" si="13"/>
        <v/>
      </c>
      <c r="X32" t="str">
        <f t="shared" si="13"/>
        <v/>
      </c>
      <c r="Y32" t="str">
        <f t="shared" si="13"/>
        <v/>
      </c>
      <c r="Z32" t="str">
        <f t="shared" si="13"/>
        <v/>
      </c>
      <c r="AA32" t="str">
        <f t="shared" si="13"/>
        <v/>
      </c>
      <c r="AB32" t="str">
        <f t="shared" si="13"/>
        <v/>
      </c>
      <c r="AC32" t="str">
        <f t="shared" si="13"/>
        <v/>
      </c>
      <c r="AD32" t="str">
        <f t="shared" si="13"/>
        <v/>
      </c>
      <c r="AE32" t="str">
        <f t="shared" si="13"/>
        <v/>
      </c>
      <c r="AF32" t="str">
        <f t="shared" si="13"/>
        <v/>
      </c>
      <c r="AG32" t="str">
        <f t="shared" si="13"/>
        <v/>
      </c>
      <c r="AH32" t="str">
        <f t="shared" si="13"/>
        <v/>
      </c>
      <c r="AI32" t="str">
        <f t="shared" si="13"/>
        <v/>
      </c>
      <c r="AJ32" t="str">
        <f t="shared" si="13"/>
        <v/>
      </c>
      <c r="AK32" s="11">
        <f t="shared" ca="1" si="1"/>
        <v>0.78139979494675682</v>
      </c>
      <c r="AL32" s="11">
        <f t="shared" ca="1" si="0"/>
        <v>20</v>
      </c>
      <c r="AM32" s="11">
        <v>5</v>
      </c>
      <c r="AN32" s="11">
        <v>5</v>
      </c>
    </row>
    <row r="33" spans="1:40" ht="32.15" customHeight="1" x14ac:dyDescent="0.3">
      <c r="A33" t="str">
        <f t="shared" si="5"/>
        <v>(3)</v>
      </c>
      <c r="D33">
        <f t="shared" ca="1" si="6"/>
        <v>3</v>
      </c>
      <c r="E33" s="38" t="str">
        <f t="shared" si="6"/>
        <v>×</v>
      </c>
      <c r="F33" s="38"/>
      <c r="G33">
        <f t="shared" ca="1" si="7"/>
        <v>2</v>
      </c>
      <c r="H33" s="41" t="s">
        <v>75</v>
      </c>
      <c r="I33" s="41"/>
      <c r="J33" s="37">
        <f ca="1">D33*G33</f>
        <v>6</v>
      </c>
      <c r="K33" s="37"/>
      <c r="L33" t="str">
        <f t="shared" si="8"/>
        <v/>
      </c>
      <c r="O33" t="str">
        <f t="shared" si="9"/>
        <v/>
      </c>
      <c r="P33" t="str">
        <f t="shared" si="9"/>
        <v/>
      </c>
      <c r="Q33" t="str">
        <f t="shared" si="2"/>
        <v/>
      </c>
      <c r="R33" t="str">
        <f t="shared" ref="R33:AJ33" si="14">IF(R9="","",R9)</f>
        <v/>
      </c>
      <c r="S33" t="str">
        <f t="shared" si="14"/>
        <v/>
      </c>
      <c r="T33" t="str">
        <f t="shared" si="14"/>
        <v/>
      </c>
      <c r="U33" t="str">
        <f t="shared" si="14"/>
        <v/>
      </c>
      <c r="V33" t="str">
        <f t="shared" si="14"/>
        <v/>
      </c>
      <c r="W33" t="str">
        <f t="shared" si="14"/>
        <v/>
      </c>
      <c r="X33" t="str">
        <f t="shared" si="14"/>
        <v/>
      </c>
      <c r="Y33" t="str">
        <f t="shared" si="14"/>
        <v/>
      </c>
      <c r="Z33" t="str">
        <f t="shared" si="14"/>
        <v/>
      </c>
      <c r="AA33" t="str">
        <f t="shared" si="14"/>
        <v/>
      </c>
      <c r="AB33" t="str">
        <f t="shared" si="14"/>
        <v/>
      </c>
      <c r="AC33" t="str">
        <f t="shared" si="14"/>
        <v/>
      </c>
      <c r="AD33" t="str">
        <f t="shared" si="14"/>
        <v/>
      </c>
      <c r="AE33" t="str">
        <f t="shared" si="14"/>
        <v/>
      </c>
      <c r="AF33" t="str">
        <f t="shared" si="14"/>
        <v/>
      </c>
      <c r="AG33" t="str">
        <f t="shared" si="14"/>
        <v/>
      </c>
      <c r="AH33" t="str">
        <f t="shared" si="14"/>
        <v/>
      </c>
      <c r="AI33" t="str">
        <f t="shared" si="14"/>
        <v/>
      </c>
      <c r="AJ33" t="str">
        <f t="shared" si="14"/>
        <v/>
      </c>
      <c r="AK33" s="11">
        <f t="shared" ca="1" si="1"/>
        <v>6.8858876071166586E-2</v>
      </c>
      <c r="AL33" s="11">
        <f t="shared" ca="1" si="0"/>
        <v>75</v>
      </c>
      <c r="AM33" s="11">
        <v>5</v>
      </c>
      <c r="AN33" s="11">
        <v>6</v>
      </c>
    </row>
    <row r="34" spans="1:40" ht="32.15" customHeight="1" x14ac:dyDescent="0.3">
      <c r="A34" s="11">
        <f t="shared" si="5"/>
        <v>3</v>
      </c>
      <c r="D34" t="str">
        <f t="shared" si="6"/>
        <v/>
      </c>
      <c r="E34" t="str">
        <f t="shared" si="6"/>
        <v/>
      </c>
      <c r="G34" t="str">
        <f t="shared" si="7"/>
        <v/>
      </c>
      <c r="H34" t="str">
        <f>IF(H10="","",H10)</f>
        <v/>
      </c>
      <c r="J34" t="str">
        <f>IF(I10="","",I10)</f>
        <v/>
      </c>
      <c r="K34" t="str">
        <f>IF(J10="","",J10)</f>
        <v/>
      </c>
      <c r="L34" t="str">
        <f t="shared" si="8"/>
        <v/>
      </c>
      <c r="O34" t="str">
        <f t="shared" si="9"/>
        <v/>
      </c>
      <c r="P34" t="str">
        <f t="shared" si="9"/>
        <v/>
      </c>
      <c r="Q34" t="str">
        <f t="shared" si="2"/>
        <v/>
      </c>
      <c r="R34" t="str">
        <f t="shared" ref="R34:AJ34" si="15">IF(R10="","",R10)</f>
        <v/>
      </c>
      <c r="S34" t="str">
        <f t="shared" si="15"/>
        <v/>
      </c>
      <c r="T34" t="str">
        <f t="shared" si="15"/>
        <v/>
      </c>
      <c r="U34" t="str">
        <f t="shared" si="15"/>
        <v/>
      </c>
      <c r="V34" t="str">
        <f t="shared" si="15"/>
        <v/>
      </c>
      <c r="W34" t="str">
        <f t="shared" si="15"/>
        <v/>
      </c>
      <c r="X34" t="str">
        <f t="shared" si="15"/>
        <v/>
      </c>
      <c r="Y34" t="str">
        <f t="shared" si="15"/>
        <v/>
      </c>
      <c r="Z34" t="str">
        <f t="shared" si="15"/>
        <v/>
      </c>
      <c r="AA34" t="str">
        <f t="shared" si="15"/>
        <v/>
      </c>
      <c r="AB34" t="str">
        <f t="shared" si="15"/>
        <v/>
      </c>
      <c r="AC34" t="str">
        <f t="shared" si="15"/>
        <v/>
      </c>
      <c r="AD34" t="str">
        <f t="shared" si="15"/>
        <v/>
      </c>
      <c r="AE34" t="str">
        <f t="shared" si="15"/>
        <v/>
      </c>
      <c r="AF34" t="str">
        <f t="shared" si="15"/>
        <v/>
      </c>
      <c r="AG34" t="str">
        <f t="shared" si="15"/>
        <v/>
      </c>
      <c r="AH34" t="str">
        <f t="shared" si="15"/>
        <v/>
      </c>
      <c r="AI34" t="str">
        <f t="shared" si="15"/>
        <v/>
      </c>
      <c r="AJ34" t="str">
        <f t="shared" si="15"/>
        <v/>
      </c>
      <c r="AK34" s="11">
        <f t="shared" ca="1" si="1"/>
        <v>0.89118710671296941</v>
      </c>
      <c r="AL34" s="11">
        <f t="shared" ca="1" si="0"/>
        <v>7</v>
      </c>
      <c r="AM34" s="11">
        <v>5</v>
      </c>
      <c r="AN34" s="11">
        <v>7</v>
      </c>
    </row>
    <row r="35" spans="1:40" ht="32.15" customHeight="1" x14ac:dyDescent="0.3">
      <c r="A35" t="str">
        <f t="shared" si="5"/>
        <v>(4)</v>
      </c>
      <c r="D35">
        <f t="shared" ca="1" si="6"/>
        <v>1</v>
      </c>
      <c r="E35" s="38" t="str">
        <f t="shared" si="6"/>
        <v>×</v>
      </c>
      <c r="F35" s="38"/>
      <c r="G35">
        <f t="shared" ca="1" si="7"/>
        <v>5</v>
      </c>
      <c r="H35" s="41" t="s">
        <v>75</v>
      </c>
      <c r="I35" s="41"/>
      <c r="J35" s="37">
        <f ca="1">D35*G35</f>
        <v>5</v>
      </c>
      <c r="K35" s="37"/>
      <c r="L35" t="str">
        <f t="shared" si="8"/>
        <v/>
      </c>
      <c r="O35" t="str">
        <f t="shared" si="9"/>
        <v/>
      </c>
      <c r="P35" t="str">
        <f t="shared" si="9"/>
        <v/>
      </c>
      <c r="Q35" t="str">
        <f t="shared" si="2"/>
        <v/>
      </c>
      <c r="R35" t="str">
        <f t="shared" ref="R35:AJ35" si="16">IF(R11="","",R11)</f>
        <v/>
      </c>
      <c r="S35" t="str">
        <f t="shared" si="16"/>
        <v/>
      </c>
      <c r="T35" t="str">
        <f t="shared" si="16"/>
        <v/>
      </c>
      <c r="U35" t="str">
        <f t="shared" si="16"/>
        <v/>
      </c>
      <c r="V35" t="str">
        <f t="shared" si="16"/>
        <v/>
      </c>
      <c r="W35" t="str">
        <f t="shared" si="16"/>
        <v/>
      </c>
      <c r="X35" t="str">
        <f t="shared" si="16"/>
        <v/>
      </c>
      <c r="Y35" t="str">
        <f t="shared" si="16"/>
        <v/>
      </c>
      <c r="Z35" t="str">
        <f t="shared" si="16"/>
        <v/>
      </c>
      <c r="AA35" t="str">
        <f t="shared" si="16"/>
        <v/>
      </c>
      <c r="AB35" t="str">
        <f t="shared" si="16"/>
        <v/>
      </c>
      <c r="AC35" t="str">
        <f t="shared" si="16"/>
        <v/>
      </c>
      <c r="AD35" t="str">
        <f t="shared" si="16"/>
        <v/>
      </c>
      <c r="AE35" t="str">
        <f t="shared" si="16"/>
        <v/>
      </c>
      <c r="AF35" t="str">
        <f t="shared" si="16"/>
        <v/>
      </c>
      <c r="AG35" t="str">
        <f t="shared" si="16"/>
        <v/>
      </c>
      <c r="AH35" t="str">
        <f t="shared" si="16"/>
        <v/>
      </c>
      <c r="AI35" t="str">
        <f t="shared" si="16"/>
        <v/>
      </c>
      <c r="AJ35" t="str">
        <f t="shared" si="16"/>
        <v/>
      </c>
      <c r="AK35" s="11">
        <f t="shared" ca="1" si="1"/>
        <v>0.91288663472924869</v>
      </c>
      <c r="AL35" s="11">
        <f t="shared" ca="1" si="0"/>
        <v>5</v>
      </c>
      <c r="AM35" s="11">
        <v>5</v>
      </c>
      <c r="AN35" s="11">
        <v>8</v>
      </c>
    </row>
    <row r="36" spans="1:40" ht="32.15" customHeight="1" x14ac:dyDescent="0.3">
      <c r="A36" s="11">
        <f t="shared" si="5"/>
        <v>4</v>
      </c>
      <c r="D36" t="str">
        <f t="shared" si="6"/>
        <v/>
      </c>
      <c r="E36" t="str">
        <f t="shared" si="6"/>
        <v/>
      </c>
      <c r="G36" t="str">
        <f t="shared" si="7"/>
        <v/>
      </c>
      <c r="H36" t="str">
        <f>IF(H12="","",H12)</f>
        <v/>
      </c>
      <c r="J36" t="str">
        <f>IF(I12="","",I12)</f>
        <v/>
      </c>
      <c r="K36" t="str">
        <f>IF(J12="","",J12)</f>
        <v/>
      </c>
      <c r="L36" t="str">
        <f t="shared" si="8"/>
        <v/>
      </c>
      <c r="O36" t="str">
        <f t="shared" si="9"/>
        <v/>
      </c>
      <c r="P36" t="str">
        <f t="shared" si="9"/>
        <v/>
      </c>
      <c r="Q36" t="str">
        <f t="shared" si="2"/>
        <v/>
      </c>
      <c r="R36" t="str">
        <f t="shared" ref="R36:AJ36" si="17">IF(R12="","",R12)</f>
        <v/>
      </c>
      <c r="S36" t="str">
        <f t="shared" si="17"/>
        <v/>
      </c>
      <c r="T36" t="str">
        <f t="shared" si="17"/>
        <v/>
      </c>
      <c r="U36" t="str">
        <f t="shared" si="17"/>
        <v/>
      </c>
      <c r="V36" t="str">
        <f t="shared" si="17"/>
        <v/>
      </c>
      <c r="W36" t="str">
        <f t="shared" si="17"/>
        <v/>
      </c>
      <c r="X36" t="str">
        <f t="shared" si="17"/>
        <v/>
      </c>
      <c r="Y36" t="str">
        <f t="shared" si="17"/>
        <v/>
      </c>
      <c r="Z36" t="str">
        <f t="shared" si="17"/>
        <v/>
      </c>
      <c r="AA36" t="str">
        <f t="shared" si="17"/>
        <v/>
      </c>
      <c r="AB36" t="str">
        <f t="shared" si="17"/>
        <v/>
      </c>
      <c r="AC36" t="str">
        <f t="shared" si="17"/>
        <v/>
      </c>
      <c r="AD36" t="str">
        <f t="shared" si="17"/>
        <v/>
      </c>
      <c r="AE36" t="str">
        <f t="shared" si="17"/>
        <v/>
      </c>
      <c r="AF36" t="str">
        <f t="shared" si="17"/>
        <v/>
      </c>
      <c r="AG36" t="str">
        <f t="shared" si="17"/>
        <v/>
      </c>
      <c r="AH36" t="str">
        <f t="shared" si="17"/>
        <v/>
      </c>
      <c r="AI36" t="str">
        <f t="shared" si="17"/>
        <v/>
      </c>
      <c r="AJ36" t="str">
        <f t="shared" si="17"/>
        <v/>
      </c>
      <c r="AK36" s="11">
        <f t="shared" ca="1" si="1"/>
        <v>0.24431798283925243</v>
      </c>
      <c r="AL36" s="11">
        <f t="shared" ca="1" si="0"/>
        <v>63</v>
      </c>
      <c r="AM36" s="11">
        <v>5</v>
      </c>
      <c r="AN36" s="11">
        <v>9</v>
      </c>
    </row>
    <row r="37" spans="1:40" ht="32.15" customHeight="1" x14ac:dyDescent="0.3">
      <c r="A37" t="str">
        <f t="shared" si="5"/>
        <v>(5)</v>
      </c>
      <c r="D37">
        <f t="shared" ca="1" si="6"/>
        <v>5</v>
      </c>
      <c r="E37" s="38" t="str">
        <f t="shared" si="6"/>
        <v>×</v>
      </c>
      <c r="F37" s="38"/>
      <c r="G37">
        <f t="shared" ca="1" si="7"/>
        <v>8</v>
      </c>
      <c r="H37" s="41" t="s">
        <v>75</v>
      </c>
      <c r="I37" s="41"/>
      <c r="J37" s="37">
        <f ca="1">D37*G37</f>
        <v>40</v>
      </c>
      <c r="K37" s="37"/>
      <c r="L37" t="str">
        <f t="shared" si="8"/>
        <v/>
      </c>
      <c r="O37" t="str">
        <f t="shared" si="9"/>
        <v/>
      </c>
      <c r="P37" t="str">
        <f t="shared" si="9"/>
        <v/>
      </c>
      <c r="Q37" t="str">
        <f t="shared" si="2"/>
        <v/>
      </c>
      <c r="R37" t="str">
        <f t="shared" ref="R37:AJ37" si="18">IF(R13="","",R13)</f>
        <v/>
      </c>
      <c r="S37" t="str">
        <f t="shared" si="18"/>
        <v/>
      </c>
      <c r="T37" t="str">
        <f t="shared" si="18"/>
        <v/>
      </c>
      <c r="U37" t="str">
        <f t="shared" si="18"/>
        <v/>
      </c>
      <c r="V37" t="str">
        <f t="shared" si="18"/>
        <v/>
      </c>
      <c r="W37" t="str">
        <f t="shared" si="18"/>
        <v/>
      </c>
      <c r="X37" t="str">
        <f t="shared" si="18"/>
        <v/>
      </c>
      <c r="Y37" t="str">
        <f t="shared" si="18"/>
        <v/>
      </c>
      <c r="Z37" t="str">
        <f t="shared" si="18"/>
        <v/>
      </c>
      <c r="AA37" t="str">
        <f t="shared" si="18"/>
        <v/>
      </c>
      <c r="AB37" t="str">
        <f t="shared" si="18"/>
        <v/>
      </c>
      <c r="AC37" t="str">
        <f t="shared" si="18"/>
        <v/>
      </c>
      <c r="AD37" t="str">
        <f t="shared" si="18"/>
        <v/>
      </c>
      <c r="AE37" t="str">
        <f t="shared" si="18"/>
        <v/>
      </c>
      <c r="AF37" t="str">
        <f t="shared" si="18"/>
        <v/>
      </c>
      <c r="AG37" t="str">
        <f t="shared" si="18"/>
        <v/>
      </c>
      <c r="AH37" t="str">
        <f t="shared" si="18"/>
        <v/>
      </c>
      <c r="AI37" t="str">
        <f t="shared" si="18"/>
        <v/>
      </c>
      <c r="AJ37" t="str">
        <f t="shared" si="18"/>
        <v/>
      </c>
      <c r="AK37" s="11">
        <f t="shared" ca="1" si="1"/>
        <v>0.40664306028002917</v>
      </c>
      <c r="AL37" s="11">
        <f t="shared" ref="AL37:AL68" ca="1" si="19">RANK(AK37,$AK$5:$AK$85)</f>
        <v>47</v>
      </c>
      <c r="AM37" s="11">
        <v>6</v>
      </c>
      <c r="AN37" s="11">
        <v>2</v>
      </c>
    </row>
    <row r="38" spans="1:40" ht="32.15" customHeight="1" x14ac:dyDescent="0.3">
      <c r="A38" s="11">
        <f t="shared" si="5"/>
        <v>5</v>
      </c>
      <c r="D38" t="str">
        <f t="shared" si="6"/>
        <v/>
      </c>
      <c r="E38" t="str">
        <f t="shared" si="6"/>
        <v/>
      </c>
      <c r="G38" t="str">
        <f t="shared" si="7"/>
        <v/>
      </c>
      <c r="H38" t="str">
        <f>IF(H14="","",H14)</f>
        <v/>
      </c>
      <c r="J38" t="str">
        <f>IF(I14="","",I14)</f>
        <v/>
      </c>
      <c r="K38" t="str">
        <f>IF(J14="","",J14)</f>
        <v/>
      </c>
      <c r="L38" t="str">
        <f t="shared" si="8"/>
        <v/>
      </c>
      <c r="O38" t="str">
        <f t="shared" si="9"/>
        <v/>
      </c>
      <c r="P38" t="str">
        <f t="shared" si="9"/>
        <v/>
      </c>
      <c r="Q38" t="str">
        <f t="shared" si="2"/>
        <v/>
      </c>
      <c r="R38" t="str">
        <f t="shared" ref="R38:AJ38" si="20">IF(R14="","",R14)</f>
        <v/>
      </c>
      <c r="S38" t="str">
        <f t="shared" si="20"/>
        <v/>
      </c>
      <c r="T38" t="str">
        <f t="shared" si="20"/>
        <v/>
      </c>
      <c r="U38" t="str">
        <f t="shared" si="20"/>
        <v/>
      </c>
      <c r="V38" t="str">
        <f t="shared" si="20"/>
        <v/>
      </c>
      <c r="W38" t="str">
        <f t="shared" si="20"/>
        <v/>
      </c>
      <c r="X38" t="str">
        <f t="shared" si="20"/>
        <v/>
      </c>
      <c r="Y38" t="str">
        <f t="shared" si="20"/>
        <v/>
      </c>
      <c r="Z38" t="str">
        <f t="shared" si="20"/>
        <v/>
      </c>
      <c r="AA38" t="str">
        <f t="shared" si="20"/>
        <v/>
      </c>
      <c r="AB38" t="str">
        <f t="shared" si="20"/>
        <v/>
      </c>
      <c r="AC38" t="str">
        <f t="shared" si="20"/>
        <v/>
      </c>
      <c r="AD38" t="str">
        <f t="shared" si="20"/>
        <v/>
      </c>
      <c r="AE38" t="str">
        <f t="shared" si="20"/>
        <v/>
      </c>
      <c r="AF38" t="str">
        <f t="shared" si="20"/>
        <v/>
      </c>
      <c r="AG38" t="str">
        <f t="shared" si="20"/>
        <v/>
      </c>
      <c r="AH38" t="str">
        <f t="shared" si="20"/>
        <v/>
      </c>
      <c r="AI38" t="str">
        <f t="shared" si="20"/>
        <v/>
      </c>
      <c r="AJ38" t="str">
        <f t="shared" si="20"/>
        <v/>
      </c>
      <c r="AK38" s="11">
        <f t="shared" ca="1" si="1"/>
        <v>0.50367976181149621</v>
      </c>
      <c r="AL38" s="11">
        <f t="shared" ca="1" si="19"/>
        <v>44</v>
      </c>
      <c r="AM38" s="11">
        <v>6</v>
      </c>
      <c r="AN38" s="11">
        <v>3</v>
      </c>
    </row>
    <row r="39" spans="1:40" ht="32.15" customHeight="1" x14ac:dyDescent="0.3">
      <c r="A39" t="str">
        <f t="shared" si="5"/>
        <v>(6)</v>
      </c>
      <c r="D39">
        <f t="shared" ca="1" si="6"/>
        <v>3</v>
      </c>
      <c r="E39" s="38" t="str">
        <f t="shared" si="6"/>
        <v>×</v>
      </c>
      <c r="F39" s="38"/>
      <c r="G39">
        <f t="shared" ca="1" si="7"/>
        <v>3</v>
      </c>
      <c r="H39" s="41" t="s">
        <v>75</v>
      </c>
      <c r="I39" s="41"/>
      <c r="J39" s="37">
        <f ca="1">D39*G39</f>
        <v>9</v>
      </c>
      <c r="K39" s="37"/>
      <c r="L39" t="str">
        <f t="shared" si="8"/>
        <v/>
      </c>
      <c r="O39" t="str">
        <f t="shared" si="9"/>
        <v/>
      </c>
      <c r="P39" t="str">
        <f t="shared" si="9"/>
        <v/>
      </c>
      <c r="Q39" t="str">
        <f t="shared" si="2"/>
        <v/>
      </c>
      <c r="R39" t="str">
        <f t="shared" ref="R39:AJ39" si="21">IF(R15="","",R15)</f>
        <v/>
      </c>
      <c r="S39" t="str">
        <f t="shared" si="21"/>
        <v/>
      </c>
      <c r="T39" t="str">
        <f t="shared" si="21"/>
        <v/>
      </c>
      <c r="U39" t="str">
        <f t="shared" si="21"/>
        <v/>
      </c>
      <c r="V39" t="str">
        <f t="shared" si="21"/>
        <v/>
      </c>
      <c r="W39" t="str">
        <f t="shared" si="21"/>
        <v/>
      </c>
      <c r="X39" t="str">
        <f t="shared" si="21"/>
        <v/>
      </c>
      <c r="Y39" t="str">
        <f t="shared" si="21"/>
        <v/>
      </c>
      <c r="Z39" t="str">
        <f t="shared" si="21"/>
        <v/>
      </c>
      <c r="AA39" t="str">
        <f t="shared" si="21"/>
        <v/>
      </c>
      <c r="AB39" t="str">
        <f t="shared" si="21"/>
        <v/>
      </c>
      <c r="AC39" t="str">
        <f t="shared" si="21"/>
        <v/>
      </c>
      <c r="AD39" t="str">
        <f t="shared" si="21"/>
        <v/>
      </c>
      <c r="AE39" t="str">
        <f t="shared" si="21"/>
        <v/>
      </c>
      <c r="AF39" t="str">
        <f t="shared" si="21"/>
        <v/>
      </c>
      <c r="AG39" t="str">
        <f t="shared" si="21"/>
        <v/>
      </c>
      <c r="AH39" t="str">
        <f t="shared" si="21"/>
        <v/>
      </c>
      <c r="AI39" t="str">
        <f t="shared" si="21"/>
        <v/>
      </c>
      <c r="AJ39" t="str">
        <f t="shared" si="21"/>
        <v/>
      </c>
      <c r="AK39" s="11">
        <f t="shared" ca="1" si="1"/>
        <v>0.67365642391903857</v>
      </c>
      <c r="AL39" s="11">
        <f t="shared" ca="1" si="19"/>
        <v>28</v>
      </c>
      <c r="AM39" s="11">
        <v>6</v>
      </c>
      <c r="AN39" s="11">
        <v>4</v>
      </c>
    </row>
    <row r="40" spans="1:40" ht="32.15" customHeight="1" x14ac:dyDescent="0.3">
      <c r="A40" s="11">
        <f t="shared" si="5"/>
        <v>6</v>
      </c>
      <c r="D40" t="str">
        <f t="shared" si="6"/>
        <v/>
      </c>
      <c r="E40" t="str">
        <f t="shared" si="6"/>
        <v/>
      </c>
      <c r="G40" t="str">
        <f t="shared" si="7"/>
        <v/>
      </c>
      <c r="H40" t="str">
        <f>IF(H16="","",H16)</f>
        <v/>
      </c>
      <c r="J40" t="str">
        <f>IF(I16="","",I16)</f>
        <v/>
      </c>
      <c r="K40" t="str">
        <f>IF(J16="","",J16)</f>
        <v/>
      </c>
      <c r="L40" t="str">
        <f t="shared" si="8"/>
        <v/>
      </c>
      <c r="O40" t="str">
        <f t="shared" si="9"/>
        <v/>
      </c>
      <c r="P40" t="str">
        <f t="shared" si="9"/>
        <v/>
      </c>
      <c r="Q40" t="str">
        <f t="shared" si="2"/>
        <v/>
      </c>
      <c r="R40" t="str">
        <f t="shared" ref="R40:AJ40" si="22">IF(R16="","",R16)</f>
        <v/>
      </c>
      <c r="S40" t="str">
        <f t="shared" si="22"/>
        <v/>
      </c>
      <c r="T40" t="str">
        <f t="shared" si="22"/>
        <v/>
      </c>
      <c r="U40" t="str">
        <f t="shared" si="22"/>
        <v/>
      </c>
      <c r="V40" t="str">
        <f t="shared" si="22"/>
        <v/>
      </c>
      <c r="W40" t="str">
        <f t="shared" si="22"/>
        <v/>
      </c>
      <c r="X40" t="str">
        <f t="shared" si="22"/>
        <v/>
      </c>
      <c r="Y40" t="str">
        <f t="shared" si="22"/>
        <v/>
      </c>
      <c r="Z40" t="str">
        <f t="shared" si="22"/>
        <v/>
      </c>
      <c r="AA40" t="str">
        <f t="shared" si="22"/>
        <v/>
      </c>
      <c r="AB40" t="str">
        <f t="shared" si="22"/>
        <v/>
      </c>
      <c r="AC40" t="str">
        <f t="shared" si="22"/>
        <v/>
      </c>
      <c r="AD40" t="str">
        <f t="shared" si="22"/>
        <v/>
      </c>
      <c r="AE40" t="str">
        <f t="shared" si="22"/>
        <v/>
      </c>
      <c r="AF40" t="str">
        <f t="shared" si="22"/>
        <v/>
      </c>
      <c r="AG40" t="str">
        <f t="shared" si="22"/>
        <v/>
      </c>
      <c r="AH40" t="str">
        <f t="shared" si="22"/>
        <v/>
      </c>
      <c r="AI40" t="str">
        <f t="shared" si="22"/>
        <v/>
      </c>
      <c r="AJ40" t="str">
        <f t="shared" si="22"/>
        <v/>
      </c>
      <c r="AK40" s="11">
        <f t="shared" ca="1" si="1"/>
        <v>0.75523832281206948</v>
      </c>
      <c r="AL40" s="11">
        <f t="shared" ca="1" si="19"/>
        <v>22</v>
      </c>
      <c r="AM40" s="11">
        <v>6</v>
      </c>
      <c r="AN40" s="11">
        <v>5</v>
      </c>
    </row>
    <row r="41" spans="1:40" ht="32.15" customHeight="1" x14ac:dyDescent="0.3">
      <c r="A41" t="str">
        <f t="shared" si="5"/>
        <v>(7)</v>
      </c>
      <c r="D41">
        <f t="shared" ca="1" si="6"/>
        <v>5</v>
      </c>
      <c r="E41" s="38" t="str">
        <f t="shared" si="6"/>
        <v>×</v>
      </c>
      <c r="F41" s="38"/>
      <c r="G41">
        <f t="shared" ca="1" si="7"/>
        <v>7</v>
      </c>
      <c r="H41" s="41" t="s">
        <v>75</v>
      </c>
      <c r="I41" s="41"/>
      <c r="J41" s="37">
        <f ca="1">D41*G41</f>
        <v>35</v>
      </c>
      <c r="K41" s="37"/>
      <c r="L41" t="str">
        <f t="shared" si="8"/>
        <v/>
      </c>
      <c r="O41" t="str">
        <f t="shared" si="9"/>
        <v/>
      </c>
      <c r="P41" t="str">
        <f t="shared" si="9"/>
        <v/>
      </c>
      <c r="Q41" t="str">
        <f t="shared" si="2"/>
        <v/>
      </c>
      <c r="R41" t="str">
        <f t="shared" ref="R41:AJ41" si="23">IF(R17="","",R17)</f>
        <v/>
      </c>
      <c r="S41" t="str">
        <f t="shared" si="23"/>
        <v/>
      </c>
      <c r="T41" t="str">
        <f t="shared" si="23"/>
        <v/>
      </c>
      <c r="U41" t="str">
        <f t="shared" si="23"/>
        <v/>
      </c>
      <c r="V41" t="str">
        <f t="shared" si="23"/>
        <v/>
      </c>
      <c r="W41" t="str">
        <f t="shared" si="23"/>
        <v/>
      </c>
      <c r="X41" t="str">
        <f t="shared" si="23"/>
        <v/>
      </c>
      <c r="Y41" t="str">
        <f t="shared" si="23"/>
        <v/>
      </c>
      <c r="Z41" t="str">
        <f t="shared" si="23"/>
        <v/>
      </c>
      <c r="AA41" t="str">
        <f t="shared" si="23"/>
        <v/>
      </c>
      <c r="AB41" t="str">
        <f t="shared" si="23"/>
        <v/>
      </c>
      <c r="AC41" t="str">
        <f t="shared" si="23"/>
        <v/>
      </c>
      <c r="AD41" t="str">
        <f t="shared" si="23"/>
        <v/>
      </c>
      <c r="AE41" t="str">
        <f t="shared" si="23"/>
        <v/>
      </c>
      <c r="AF41" t="str">
        <f t="shared" si="23"/>
        <v/>
      </c>
      <c r="AG41" t="str">
        <f t="shared" si="23"/>
        <v/>
      </c>
      <c r="AH41" t="str">
        <f t="shared" si="23"/>
        <v/>
      </c>
      <c r="AI41" t="str">
        <f t="shared" si="23"/>
        <v/>
      </c>
      <c r="AJ41" t="str">
        <f t="shared" si="23"/>
        <v/>
      </c>
      <c r="AK41" s="11">
        <f t="shared" ca="1" si="1"/>
        <v>0.32609209852548104</v>
      </c>
      <c r="AL41" s="11">
        <f t="shared" ca="1" si="19"/>
        <v>56</v>
      </c>
      <c r="AM41" s="11">
        <v>6</v>
      </c>
      <c r="AN41" s="11">
        <v>6</v>
      </c>
    </row>
    <row r="42" spans="1:40" ht="32.15" customHeight="1" x14ac:dyDescent="0.3">
      <c r="A42" s="11">
        <f t="shared" si="5"/>
        <v>7</v>
      </c>
      <c r="D42" t="str">
        <f t="shared" si="6"/>
        <v/>
      </c>
      <c r="E42" t="str">
        <f t="shared" si="6"/>
        <v/>
      </c>
      <c r="G42" t="str">
        <f t="shared" si="7"/>
        <v/>
      </c>
      <c r="H42" t="str">
        <f>IF(H18="","",H18)</f>
        <v/>
      </c>
      <c r="J42" t="str">
        <f>IF(I18="","",I18)</f>
        <v/>
      </c>
      <c r="K42" t="str">
        <f>IF(J18="","",J18)</f>
        <v/>
      </c>
      <c r="L42" t="str">
        <f t="shared" si="8"/>
        <v/>
      </c>
      <c r="O42" t="str">
        <f t="shared" si="9"/>
        <v/>
      </c>
      <c r="P42" t="str">
        <f t="shared" si="9"/>
        <v/>
      </c>
      <c r="Q42" t="str">
        <f t="shared" si="2"/>
        <v/>
      </c>
      <c r="R42" t="str">
        <f t="shared" ref="R42:AJ42" si="24">IF(R18="","",R18)</f>
        <v/>
      </c>
      <c r="S42" t="str">
        <f t="shared" si="24"/>
        <v/>
      </c>
      <c r="T42" t="str">
        <f t="shared" si="24"/>
        <v/>
      </c>
      <c r="U42" t="str">
        <f t="shared" si="24"/>
        <v/>
      </c>
      <c r="V42" t="str">
        <f t="shared" si="24"/>
        <v/>
      </c>
      <c r="W42" t="str">
        <f t="shared" si="24"/>
        <v/>
      </c>
      <c r="X42" t="str">
        <f t="shared" si="24"/>
        <v/>
      </c>
      <c r="Y42" t="str">
        <f t="shared" si="24"/>
        <v/>
      </c>
      <c r="Z42" t="str">
        <f t="shared" si="24"/>
        <v/>
      </c>
      <c r="AA42" t="str">
        <f t="shared" si="24"/>
        <v/>
      </c>
      <c r="AB42" t="str">
        <f t="shared" si="24"/>
        <v/>
      </c>
      <c r="AC42" t="str">
        <f t="shared" si="24"/>
        <v/>
      </c>
      <c r="AD42" t="str">
        <f t="shared" si="24"/>
        <v/>
      </c>
      <c r="AE42" t="str">
        <f t="shared" si="24"/>
        <v/>
      </c>
      <c r="AF42" t="str">
        <f t="shared" si="24"/>
        <v/>
      </c>
      <c r="AG42" t="str">
        <f t="shared" si="24"/>
        <v/>
      </c>
      <c r="AH42" t="str">
        <f t="shared" si="24"/>
        <v/>
      </c>
      <c r="AI42" t="str">
        <f t="shared" si="24"/>
        <v/>
      </c>
      <c r="AJ42" t="str">
        <f t="shared" si="24"/>
        <v/>
      </c>
      <c r="AK42" s="11">
        <f t="shared" ca="1" si="1"/>
        <v>0.38266166847499594</v>
      </c>
      <c r="AL42" s="11">
        <f t="shared" ca="1" si="19"/>
        <v>49</v>
      </c>
      <c r="AM42" s="11">
        <v>6</v>
      </c>
      <c r="AN42" s="11">
        <v>7</v>
      </c>
    </row>
    <row r="43" spans="1:40" ht="32.15" customHeight="1" x14ac:dyDescent="0.3">
      <c r="A43" t="str">
        <f t="shared" si="5"/>
        <v>(8)</v>
      </c>
      <c r="D43">
        <f t="shared" ca="1" si="6"/>
        <v>2</v>
      </c>
      <c r="E43" s="38" t="str">
        <f t="shared" si="6"/>
        <v>×</v>
      </c>
      <c r="F43" s="38"/>
      <c r="G43">
        <f t="shared" ca="1" si="7"/>
        <v>1</v>
      </c>
      <c r="H43" s="41" t="s">
        <v>75</v>
      </c>
      <c r="I43" s="41"/>
      <c r="J43" s="37">
        <f ca="1">D43*G43</f>
        <v>2</v>
      </c>
      <c r="K43" s="37"/>
      <c r="L43" t="str">
        <f t="shared" si="8"/>
        <v/>
      </c>
      <c r="O43" t="str">
        <f t="shared" si="9"/>
        <v/>
      </c>
      <c r="P43" t="str">
        <f t="shared" si="9"/>
        <v/>
      </c>
      <c r="Q43" t="str">
        <f t="shared" si="2"/>
        <v/>
      </c>
      <c r="R43" t="str">
        <f t="shared" ref="R43:AJ43" si="25">IF(R19="","",R19)</f>
        <v/>
      </c>
      <c r="S43" t="str">
        <f t="shared" si="25"/>
        <v/>
      </c>
      <c r="T43" t="str">
        <f t="shared" si="25"/>
        <v/>
      </c>
      <c r="U43" t="str">
        <f t="shared" si="25"/>
        <v/>
      </c>
      <c r="V43" t="str">
        <f t="shared" si="25"/>
        <v/>
      </c>
      <c r="W43" t="str">
        <f t="shared" si="25"/>
        <v/>
      </c>
      <c r="X43" t="str">
        <f t="shared" si="25"/>
        <v/>
      </c>
      <c r="Y43" t="str">
        <f t="shared" si="25"/>
        <v/>
      </c>
      <c r="Z43" t="str">
        <f t="shared" si="25"/>
        <v/>
      </c>
      <c r="AA43" t="str">
        <f t="shared" si="25"/>
        <v/>
      </c>
      <c r="AB43" t="str">
        <f t="shared" si="25"/>
        <v/>
      </c>
      <c r="AC43" t="str">
        <f t="shared" si="25"/>
        <v/>
      </c>
      <c r="AD43" t="str">
        <f t="shared" si="25"/>
        <v/>
      </c>
      <c r="AE43" t="str">
        <f t="shared" si="25"/>
        <v/>
      </c>
      <c r="AF43" t="str">
        <f t="shared" si="25"/>
        <v/>
      </c>
      <c r="AG43" t="str">
        <f t="shared" si="25"/>
        <v/>
      </c>
      <c r="AH43" t="str">
        <f t="shared" si="25"/>
        <v/>
      </c>
      <c r="AI43" t="str">
        <f t="shared" si="25"/>
        <v/>
      </c>
      <c r="AJ43" t="str">
        <f t="shared" si="25"/>
        <v/>
      </c>
      <c r="AK43" s="11">
        <f t="shared" ca="1" si="1"/>
        <v>0.30075102805626797</v>
      </c>
      <c r="AL43" s="11">
        <f t="shared" ca="1" si="19"/>
        <v>60</v>
      </c>
      <c r="AM43" s="11">
        <v>6</v>
      </c>
      <c r="AN43" s="11">
        <v>8</v>
      </c>
    </row>
    <row r="44" spans="1:40" ht="32.15" customHeight="1" x14ac:dyDescent="0.3">
      <c r="A44" s="11">
        <f t="shared" si="5"/>
        <v>8</v>
      </c>
      <c r="D44" t="str">
        <f t="shared" si="6"/>
        <v/>
      </c>
      <c r="E44" t="str">
        <f t="shared" si="6"/>
        <v/>
      </c>
      <c r="G44" t="str">
        <f t="shared" si="7"/>
        <v/>
      </c>
      <c r="H44" t="str">
        <f>IF(H20="","",H20)</f>
        <v/>
      </c>
      <c r="J44" t="str">
        <f>IF(I20="","",I20)</f>
        <v/>
      </c>
      <c r="K44" t="str">
        <f>IF(J20="","",J20)</f>
        <v/>
      </c>
      <c r="L44" t="str">
        <f t="shared" si="8"/>
        <v/>
      </c>
      <c r="O44" t="str">
        <f t="shared" si="9"/>
        <v/>
      </c>
      <c r="P44" t="str">
        <f t="shared" si="9"/>
        <v/>
      </c>
      <c r="Q44" t="str">
        <f t="shared" si="2"/>
        <v/>
      </c>
      <c r="R44" t="str">
        <f t="shared" ref="R44:AJ44" si="26">IF(R20="","",R20)</f>
        <v/>
      </c>
      <c r="S44" t="str">
        <f t="shared" si="26"/>
        <v/>
      </c>
      <c r="T44" t="str">
        <f t="shared" si="26"/>
        <v/>
      </c>
      <c r="U44" t="str">
        <f t="shared" si="26"/>
        <v/>
      </c>
      <c r="V44" t="str">
        <f t="shared" si="26"/>
        <v/>
      </c>
      <c r="W44" t="str">
        <f t="shared" si="26"/>
        <v/>
      </c>
      <c r="X44" t="str">
        <f t="shared" si="26"/>
        <v/>
      </c>
      <c r="Y44" t="str">
        <f t="shared" si="26"/>
        <v/>
      </c>
      <c r="Z44" t="str">
        <f t="shared" si="26"/>
        <v/>
      </c>
      <c r="AA44" t="str">
        <f t="shared" si="26"/>
        <v/>
      </c>
      <c r="AB44" t="str">
        <f t="shared" si="26"/>
        <v/>
      </c>
      <c r="AC44" t="str">
        <f t="shared" si="26"/>
        <v/>
      </c>
      <c r="AD44" t="str">
        <f t="shared" si="26"/>
        <v/>
      </c>
      <c r="AE44" t="str">
        <f t="shared" si="26"/>
        <v/>
      </c>
      <c r="AF44" t="str">
        <f t="shared" si="26"/>
        <v/>
      </c>
      <c r="AG44" t="str">
        <f t="shared" si="26"/>
        <v/>
      </c>
      <c r="AH44" t="str">
        <f t="shared" si="26"/>
        <v/>
      </c>
      <c r="AI44" t="str">
        <f t="shared" si="26"/>
        <v/>
      </c>
      <c r="AJ44" t="str">
        <f t="shared" si="26"/>
        <v/>
      </c>
      <c r="AK44" s="11">
        <f t="shared" ca="1" si="1"/>
        <v>0.86509964789542371</v>
      </c>
      <c r="AL44" s="11">
        <f t="shared" ca="1" si="19"/>
        <v>10</v>
      </c>
      <c r="AM44" s="11">
        <v>6</v>
      </c>
      <c r="AN44" s="11">
        <v>9</v>
      </c>
    </row>
    <row r="45" spans="1:40" ht="32.15" customHeight="1" x14ac:dyDescent="0.3">
      <c r="A45" t="str">
        <f t="shared" si="5"/>
        <v>(9)</v>
      </c>
      <c r="D45">
        <f t="shared" ca="1" si="6"/>
        <v>8</v>
      </c>
      <c r="E45" s="38" t="str">
        <f t="shared" si="6"/>
        <v>×</v>
      </c>
      <c r="F45" s="38"/>
      <c r="G45">
        <f t="shared" ca="1" si="7"/>
        <v>1</v>
      </c>
      <c r="H45" s="41" t="s">
        <v>75</v>
      </c>
      <c r="I45" s="41"/>
      <c r="J45" s="37">
        <f ca="1">D45*G45</f>
        <v>8</v>
      </c>
      <c r="K45" s="37"/>
      <c r="L45" t="str">
        <f t="shared" si="8"/>
        <v/>
      </c>
      <c r="O45" t="str">
        <f t="shared" si="9"/>
        <v/>
      </c>
      <c r="P45" t="str">
        <f t="shared" si="9"/>
        <v/>
      </c>
      <c r="Q45" t="str">
        <f t="shared" si="2"/>
        <v/>
      </c>
      <c r="R45" t="str">
        <f t="shared" ref="R45:AJ45" si="27">IF(R21="","",R21)</f>
        <v/>
      </c>
      <c r="S45" t="str">
        <f t="shared" si="27"/>
        <v/>
      </c>
      <c r="T45" t="str">
        <f t="shared" si="27"/>
        <v/>
      </c>
      <c r="U45" t="str">
        <f t="shared" si="27"/>
        <v/>
      </c>
      <c r="V45" t="str">
        <f t="shared" si="27"/>
        <v/>
      </c>
      <c r="W45" t="str">
        <f t="shared" si="27"/>
        <v/>
      </c>
      <c r="X45" t="str">
        <f t="shared" si="27"/>
        <v/>
      </c>
      <c r="Y45" t="str">
        <f t="shared" si="27"/>
        <v/>
      </c>
      <c r="Z45" t="str">
        <f t="shared" si="27"/>
        <v/>
      </c>
      <c r="AA45" t="str">
        <f t="shared" si="27"/>
        <v/>
      </c>
      <c r="AB45" t="str">
        <f t="shared" si="27"/>
        <v/>
      </c>
      <c r="AC45" t="str">
        <f t="shared" si="27"/>
        <v/>
      </c>
      <c r="AD45" t="str">
        <f t="shared" si="27"/>
        <v/>
      </c>
      <c r="AE45" t="str">
        <f t="shared" si="27"/>
        <v/>
      </c>
      <c r="AF45" t="str">
        <f t="shared" si="27"/>
        <v/>
      </c>
      <c r="AG45" t="str">
        <f t="shared" si="27"/>
        <v/>
      </c>
      <c r="AH45" t="str">
        <f t="shared" si="27"/>
        <v/>
      </c>
      <c r="AI45" t="str">
        <f t="shared" si="27"/>
        <v/>
      </c>
      <c r="AJ45" t="str">
        <f t="shared" si="27"/>
        <v/>
      </c>
      <c r="AK45" s="11">
        <f t="shared" ca="1" si="1"/>
        <v>0.79511630902641717</v>
      </c>
      <c r="AL45" s="11">
        <f t="shared" ca="1" si="19"/>
        <v>18</v>
      </c>
      <c r="AM45" s="11">
        <v>7</v>
      </c>
      <c r="AN45" s="11">
        <v>2</v>
      </c>
    </row>
    <row r="46" spans="1:40" ht="32.15" customHeight="1" x14ac:dyDescent="0.3">
      <c r="A46" s="11">
        <f t="shared" si="5"/>
        <v>9</v>
      </c>
      <c r="D46" t="str">
        <f t="shared" si="6"/>
        <v/>
      </c>
      <c r="E46" t="str">
        <f t="shared" si="6"/>
        <v/>
      </c>
      <c r="G46" t="str">
        <f t="shared" si="7"/>
        <v/>
      </c>
      <c r="H46" t="str">
        <f>IF(H22="","",H22)</f>
        <v/>
      </c>
      <c r="J46" t="str">
        <f>IF(I22="","",I22)</f>
        <v/>
      </c>
      <c r="K46" t="str">
        <f>IF(J22="","",J22)</f>
        <v/>
      </c>
      <c r="L46" t="str">
        <f t="shared" si="8"/>
        <v/>
      </c>
      <c r="O46" t="str">
        <f t="shared" si="9"/>
        <v/>
      </c>
      <c r="P46" t="str">
        <f t="shared" si="9"/>
        <v/>
      </c>
      <c r="Q46" t="str">
        <f t="shared" si="2"/>
        <v/>
      </c>
      <c r="R46" t="str">
        <f t="shared" ref="R46:AJ46" si="28">IF(R22="","",R22)</f>
        <v/>
      </c>
      <c r="S46" t="str">
        <f t="shared" si="28"/>
        <v/>
      </c>
      <c r="T46" t="str">
        <f t="shared" si="28"/>
        <v/>
      </c>
      <c r="U46" t="str">
        <f t="shared" si="28"/>
        <v/>
      </c>
      <c r="V46" t="str">
        <f t="shared" si="28"/>
        <v/>
      </c>
      <c r="W46" t="str">
        <f t="shared" si="28"/>
        <v/>
      </c>
      <c r="X46" t="str">
        <f t="shared" si="28"/>
        <v/>
      </c>
      <c r="Y46" t="str">
        <f t="shared" si="28"/>
        <v/>
      </c>
      <c r="Z46" t="str">
        <f t="shared" si="28"/>
        <v/>
      </c>
      <c r="AA46" t="str">
        <f t="shared" si="28"/>
        <v/>
      </c>
      <c r="AB46" t="str">
        <f t="shared" si="28"/>
        <v/>
      </c>
      <c r="AC46" t="str">
        <f t="shared" si="28"/>
        <v/>
      </c>
      <c r="AD46" t="str">
        <f t="shared" si="28"/>
        <v/>
      </c>
      <c r="AE46" t="str">
        <f t="shared" si="28"/>
        <v/>
      </c>
      <c r="AF46" t="str">
        <f t="shared" si="28"/>
        <v/>
      </c>
      <c r="AG46" t="str">
        <f t="shared" si="28"/>
        <v/>
      </c>
      <c r="AH46" t="str">
        <f t="shared" si="28"/>
        <v/>
      </c>
      <c r="AI46" t="str">
        <f t="shared" si="28"/>
        <v/>
      </c>
      <c r="AJ46" t="str">
        <f t="shared" si="28"/>
        <v/>
      </c>
      <c r="AK46" s="11">
        <f t="shared" ca="1" si="1"/>
        <v>0.30537041608120463</v>
      </c>
      <c r="AL46" s="11">
        <f t="shared" ca="1" si="19"/>
        <v>59</v>
      </c>
      <c r="AM46" s="11">
        <v>7</v>
      </c>
      <c r="AN46" s="11">
        <v>3</v>
      </c>
    </row>
    <row r="47" spans="1:40" ht="32.15" customHeight="1" x14ac:dyDescent="0.3">
      <c r="A47" t="str">
        <f t="shared" si="5"/>
        <v>(10)</v>
      </c>
      <c r="D47">
        <f t="shared" ca="1" si="6"/>
        <v>6</v>
      </c>
      <c r="E47" s="38" t="str">
        <f t="shared" si="6"/>
        <v>×</v>
      </c>
      <c r="F47" s="38"/>
      <c r="G47">
        <f t="shared" ca="1" si="7"/>
        <v>9</v>
      </c>
      <c r="H47" s="41" t="s">
        <v>75</v>
      </c>
      <c r="I47" s="41"/>
      <c r="J47" s="37">
        <f ca="1">D47*G47</f>
        <v>54</v>
      </c>
      <c r="K47" s="37"/>
      <c r="L47" t="str">
        <f t="shared" si="8"/>
        <v/>
      </c>
      <c r="O47" t="str">
        <f t="shared" si="9"/>
        <v/>
      </c>
      <c r="P47" t="str">
        <f t="shared" si="9"/>
        <v/>
      </c>
      <c r="Q47" t="str">
        <f t="shared" si="2"/>
        <v/>
      </c>
      <c r="R47" t="str">
        <f t="shared" ref="R47:AJ47" si="29">IF(R23="","",R23)</f>
        <v/>
      </c>
      <c r="S47" t="str">
        <f t="shared" si="29"/>
        <v/>
      </c>
      <c r="T47" t="str">
        <f t="shared" si="29"/>
        <v/>
      </c>
      <c r="U47" t="str">
        <f t="shared" si="29"/>
        <v/>
      </c>
      <c r="V47" t="str">
        <f t="shared" si="29"/>
        <v/>
      </c>
      <c r="W47" t="str">
        <f t="shared" si="29"/>
        <v/>
      </c>
      <c r="X47" t="str">
        <f t="shared" si="29"/>
        <v/>
      </c>
      <c r="Y47" t="str">
        <f t="shared" si="29"/>
        <v/>
      </c>
      <c r="Z47" t="str">
        <f t="shared" si="29"/>
        <v/>
      </c>
      <c r="AA47" t="str">
        <f t="shared" si="29"/>
        <v/>
      </c>
      <c r="AB47" t="str">
        <f t="shared" si="29"/>
        <v/>
      </c>
      <c r="AC47" t="str">
        <f t="shared" si="29"/>
        <v/>
      </c>
      <c r="AD47" t="str">
        <f t="shared" si="29"/>
        <v/>
      </c>
      <c r="AE47" t="str">
        <f t="shared" si="29"/>
        <v/>
      </c>
      <c r="AF47" t="str">
        <f t="shared" si="29"/>
        <v/>
      </c>
      <c r="AG47" t="str">
        <f t="shared" si="29"/>
        <v/>
      </c>
      <c r="AH47" t="str">
        <f t="shared" si="29"/>
        <v/>
      </c>
      <c r="AI47" t="str">
        <f t="shared" si="29"/>
        <v/>
      </c>
      <c r="AJ47" t="str">
        <f t="shared" si="29"/>
        <v/>
      </c>
      <c r="AK47" s="11">
        <f t="shared" ca="1" si="1"/>
        <v>1.9547703172843267E-2</v>
      </c>
      <c r="AL47" s="11">
        <f t="shared" ca="1" si="19"/>
        <v>79</v>
      </c>
      <c r="AM47" s="11">
        <v>7</v>
      </c>
      <c r="AN47" s="11">
        <v>4</v>
      </c>
    </row>
    <row r="48" spans="1:40" ht="32.15" customHeight="1" x14ac:dyDescent="0.3">
      <c r="A48" s="11">
        <f t="shared" si="5"/>
        <v>10</v>
      </c>
      <c r="B48" t="str">
        <f>IF(B24="","",B24)</f>
        <v/>
      </c>
      <c r="C48" t="str">
        <f>IF(C24="","",C24)</f>
        <v/>
      </c>
      <c r="D48" t="str">
        <f t="shared" si="6"/>
        <v/>
      </c>
      <c r="E48" t="str">
        <f t="shared" si="6"/>
        <v/>
      </c>
      <c r="F48" t="str">
        <f>IF(F24="","",F24)</f>
        <v/>
      </c>
      <c r="G48" t="str">
        <f t="shared" si="7"/>
        <v/>
      </c>
      <c r="H48" t="str">
        <f>IF(H24="","",H24)</f>
        <v/>
      </c>
      <c r="I48" t="str">
        <f>IF(I24="","",I24)</f>
        <v/>
      </c>
      <c r="J48" t="str">
        <f>IF(J24="","",J24)</f>
        <v/>
      </c>
      <c r="K48" t="str">
        <f>IF(K24="","",K24)</f>
        <v/>
      </c>
      <c r="L48" t="str">
        <f t="shared" si="8"/>
        <v/>
      </c>
      <c r="M48" t="str">
        <f>IF(M24="","",M24)</f>
        <v/>
      </c>
      <c r="N48" t="str">
        <f>IF(N24="","",N24)</f>
        <v/>
      </c>
      <c r="O48" t="str">
        <f t="shared" si="9"/>
        <v/>
      </c>
      <c r="P48" t="str">
        <f t="shared" si="9"/>
        <v/>
      </c>
      <c r="Q48" t="str">
        <f t="shared" si="2"/>
        <v/>
      </c>
      <c r="R48" t="str">
        <f t="shared" ref="R48:AJ48" si="30">IF(R24="","",R24)</f>
        <v/>
      </c>
      <c r="S48" t="str">
        <f t="shared" si="30"/>
        <v/>
      </c>
      <c r="T48" t="str">
        <f t="shared" si="30"/>
        <v/>
      </c>
      <c r="U48" t="str">
        <f t="shared" si="30"/>
        <v/>
      </c>
      <c r="V48" t="str">
        <f t="shared" si="30"/>
        <v/>
      </c>
      <c r="W48" t="str">
        <f t="shared" si="30"/>
        <v/>
      </c>
      <c r="X48" t="str">
        <f t="shared" si="30"/>
        <v/>
      </c>
      <c r="Y48" t="str">
        <f t="shared" si="30"/>
        <v/>
      </c>
      <c r="Z48" t="str">
        <f t="shared" si="30"/>
        <v/>
      </c>
      <c r="AA48" t="str">
        <f t="shared" si="30"/>
        <v/>
      </c>
      <c r="AB48" t="str">
        <f t="shared" si="30"/>
        <v/>
      </c>
      <c r="AC48" t="str">
        <f t="shared" si="30"/>
        <v/>
      </c>
      <c r="AD48" t="str">
        <f t="shared" si="30"/>
        <v/>
      </c>
      <c r="AE48" t="str">
        <f t="shared" si="30"/>
        <v/>
      </c>
      <c r="AF48" t="str">
        <f t="shared" si="30"/>
        <v/>
      </c>
      <c r="AG48" t="str">
        <f t="shared" si="30"/>
        <v/>
      </c>
      <c r="AH48" t="str">
        <f t="shared" si="30"/>
        <v/>
      </c>
      <c r="AI48" t="str">
        <f t="shared" si="30"/>
        <v/>
      </c>
      <c r="AJ48" t="str">
        <f t="shared" si="30"/>
        <v/>
      </c>
      <c r="AK48" s="11">
        <f t="shared" ca="1" si="1"/>
        <v>0.65954162055662613</v>
      </c>
      <c r="AL48" s="11">
        <f t="shared" ca="1" si="19"/>
        <v>29</v>
      </c>
      <c r="AM48" s="11">
        <v>7</v>
      </c>
      <c r="AN48" s="11">
        <v>5</v>
      </c>
    </row>
    <row r="49" spans="37:40" ht="30" customHeight="1" x14ac:dyDescent="0.3">
      <c r="AK49" s="11">
        <f t="shared" ca="1" si="1"/>
        <v>0.22324611951803441</v>
      </c>
      <c r="AL49" s="11">
        <f t="shared" ca="1" si="19"/>
        <v>65</v>
      </c>
      <c r="AM49" s="11">
        <v>7</v>
      </c>
      <c r="AN49" s="11">
        <v>6</v>
      </c>
    </row>
    <row r="50" spans="37:40" ht="30" customHeight="1" x14ac:dyDescent="0.3">
      <c r="AK50" s="11">
        <f t="shared" ca="1" si="1"/>
        <v>4.978895356580193E-2</v>
      </c>
      <c r="AL50" s="11">
        <f t="shared" ca="1" si="19"/>
        <v>77</v>
      </c>
      <c r="AM50" s="11">
        <v>7</v>
      </c>
      <c r="AN50" s="11">
        <v>7</v>
      </c>
    </row>
    <row r="51" spans="37:40" ht="30" customHeight="1" x14ac:dyDescent="0.3">
      <c r="AK51" s="11">
        <f t="shared" ca="1" si="1"/>
        <v>0.81050929170387875</v>
      </c>
      <c r="AL51" s="11">
        <f t="shared" ca="1" si="19"/>
        <v>15</v>
      </c>
      <c r="AM51" s="11">
        <v>7</v>
      </c>
      <c r="AN51" s="11">
        <v>8</v>
      </c>
    </row>
    <row r="52" spans="37:40" ht="30" customHeight="1" x14ac:dyDescent="0.3">
      <c r="AK52" s="11">
        <f t="shared" ca="1" si="1"/>
        <v>0.21814413984440562</v>
      </c>
      <c r="AL52" s="11">
        <f t="shared" ca="1" si="19"/>
        <v>66</v>
      </c>
      <c r="AM52" s="11">
        <v>7</v>
      </c>
      <c r="AN52" s="11">
        <v>9</v>
      </c>
    </row>
    <row r="53" spans="37:40" ht="30" customHeight="1" x14ac:dyDescent="0.3">
      <c r="AK53" s="11">
        <f t="shared" ca="1" si="1"/>
        <v>0.56574075072635688</v>
      </c>
      <c r="AL53" s="11">
        <f t="shared" ca="1" si="19"/>
        <v>38</v>
      </c>
      <c r="AM53" s="11">
        <v>8</v>
      </c>
      <c r="AN53" s="11">
        <v>2</v>
      </c>
    </row>
    <row r="54" spans="37:40" ht="30" customHeight="1" x14ac:dyDescent="0.3">
      <c r="AK54" s="11">
        <f t="shared" ca="1" si="1"/>
        <v>0.44102270800223475</v>
      </c>
      <c r="AL54" s="11">
        <f t="shared" ca="1" si="19"/>
        <v>46</v>
      </c>
      <c r="AM54" s="11">
        <v>8</v>
      </c>
      <c r="AN54" s="11">
        <v>3</v>
      </c>
    </row>
    <row r="55" spans="37:40" ht="30" customHeight="1" x14ac:dyDescent="0.3">
      <c r="AK55" s="11">
        <f t="shared" ca="1" si="1"/>
        <v>0.67637384035666936</v>
      </c>
      <c r="AL55" s="11">
        <f t="shared" ca="1" si="19"/>
        <v>26</v>
      </c>
      <c r="AM55" s="11">
        <v>8</v>
      </c>
      <c r="AN55" s="11">
        <v>4</v>
      </c>
    </row>
    <row r="56" spans="37:40" ht="30" customHeight="1" x14ac:dyDescent="0.3">
      <c r="AK56" s="11">
        <f t="shared" ca="1" si="1"/>
        <v>0.78936086361426927</v>
      </c>
      <c r="AL56" s="11">
        <f t="shared" ca="1" si="19"/>
        <v>19</v>
      </c>
      <c r="AM56" s="11">
        <v>8</v>
      </c>
      <c r="AN56" s="11">
        <v>5</v>
      </c>
    </row>
    <row r="57" spans="37:40" ht="30" customHeight="1" x14ac:dyDescent="0.3">
      <c r="AK57" s="11">
        <f t="shared" ca="1" si="1"/>
        <v>2.6900663538904968E-2</v>
      </c>
      <c r="AL57" s="11">
        <f t="shared" ca="1" si="19"/>
        <v>78</v>
      </c>
      <c r="AM57" s="11">
        <v>8</v>
      </c>
      <c r="AN57" s="11">
        <v>6</v>
      </c>
    </row>
    <row r="58" spans="37:40" ht="30" customHeight="1" x14ac:dyDescent="0.3">
      <c r="AK58" s="11">
        <f t="shared" ca="1" si="1"/>
        <v>0.85332481755217993</v>
      </c>
      <c r="AL58" s="11">
        <f t="shared" ca="1" si="19"/>
        <v>11</v>
      </c>
      <c r="AM58" s="11">
        <v>8</v>
      </c>
      <c r="AN58" s="11">
        <v>7</v>
      </c>
    </row>
    <row r="59" spans="37:40" x14ac:dyDescent="0.3">
      <c r="AK59" s="11">
        <f t="shared" ca="1" si="1"/>
        <v>0.65273978997581528</v>
      </c>
      <c r="AL59" s="11">
        <f t="shared" ca="1" si="19"/>
        <v>31</v>
      </c>
      <c r="AM59" s="11">
        <v>8</v>
      </c>
      <c r="AN59" s="11">
        <v>8</v>
      </c>
    </row>
    <row r="60" spans="37:40" x14ac:dyDescent="0.3">
      <c r="AK60" s="11">
        <f t="shared" ca="1" si="1"/>
        <v>0.57030907479588588</v>
      </c>
      <c r="AL60" s="11">
        <f t="shared" ca="1" si="19"/>
        <v>37</v>
      </c>
      <c r="AM60" s="11">
        <v>8</v>
      </c>
      <c r="AN60" s="11">
        <v>9</v>
      </c>
    </row>
    <row r="61" spans="37:40" x14ac:dyDescent="0.3">
      <c r="AK61" s="11">
        <f t="shared" ca="1" si="1"/>
        <v>0.80795973340395399</v>
      </c>
      <c r="AL61" s="11">
        <f t="shared" ca="1" si="19"/>
        <v>16</v>
      </c>
      <c r="AM61" s="11">
        <v>9</v>
      </c>
      <c r="AN61" s="11">
        <v>2</v>
      </c>
    </row>
    <row r="62" spans="37:40" x14ac:dyDescent="0.3">
      <c r="AK62" s="11">
        <f t="shared" ca="1" si="1"/>
        <v>0.49326978441601688</v>
      </c>
      <c r="AL62" s="11">
        <f t="shared" ca="1" si="19"/>
        <v>45</v>
      </c>
      <c r="AM62" s="11">
        <v>9</v>
      </c>
      <c r="AN62" s="11">
        <v>3</v>
      </c>
    </row>
    <row r="63" spans="37:40" x14ac:dyDescent="0.3">
      <c r="AK63" s="11">
        <f t="shared" ca="1" si="1"/>
        <v>0.64640070483346346</v>
      </c>
      <c r="AL63" s="11">
        <f t="shared" ca="1" si="19"/>
        <v>32</v>
      </c>
      <c r="AM63" s="11">
        <v>9</v>
      </c>
      <c r="AN63" s="11">
        <v>4</v>
      </c>
    </row>
    <row r="64" spans="37:40" x14ac:dyDescent="0.3">
      <c r="AK64" s="11">
        <f t="shared" ca="1" si="1"/>
        <v>0.81588272417015006</v>
      </c>
      <c r="AL64" s="11">
        <f t="shared" ca="1" si="19"/>
        <v>13</v>
      </c>
      <c r="AM64" s="11">
        <v>9</v>
      </c>
      <c r="AN64" s="11">
        <v>5</v>
      </c>
    </row>
    <row r="65" spans="37:40" x14ac:dyDescent="0.3">
      <c r="AK65" s="11">
        <f t="shared" ca="1" si="1"/>
        <v>0.20777808903248762</v>
      </c>
      <c r="AL65" s="11">
        <f t="shared" ca="1" si="19"/>
        <v>67</v>
      </c>
      <c r="AM65" s="11">
        <v>9</v>
      </c>
      <c r="AN65" s="11">
        <v>6</v>
      </c>
    </row>
    <row r="66" spans="37:40" x14ac:dyDescent="0.3">
      <c r="AK66" s="11">
        <f t="shared" ca="1" si="1"/>
        <v>0.95659422953547946</v>
      </c>
      <c r="AL66" s="11">
        <f t="shared" ca="1" si="19"/>
        <v>2</v>
      </c>
      <c r="AM66" s="11">
        <v>9</v>
      </c>
      <c r="AN66" s="11">
        <v>7</v>
      </c>
    </row>
    <row r="67" spans="37:40" x14ac:dyDescent="0.3">
      <c r="AK67" s="11">
        <f t="shared" ca="1" si="1"/>
        <v>0.20065842362003083</v>
      </c>
      <c r="AL67" s="11">
        <f t="shared" ca="1" si="19"/>
        <v>68</v>
      </c>
      <c r="AM67" s="11">
        <v>9</v>
      </c>
      <c r="AN67" s="11">
        <v>8</v>
      </c>
    </row>
    <row r="68" spans="37:40" x14ac:dyDescent="0.3">
      <c r="AK68" s="11">
        <f t="shared" ca="1" si="1"/>
        <v>0.72152750463229909</v>
      </c>
      <c r="AL68" s="11">
        <f t="shared" ca="1" si="19"/>
        <v>25</v>
      </c>
      <c r="AM68" s="11">
        <v>9</v>
      </c>
      <c r="AN68" s="11">
        <v>9</v>
      </c>
    </row>
    <row r="69" spans="37:40" x14ac:dyDescent="0.3">
      <c r="AK69" s="11">
        <f t="shared" ca="1" si="1"/>
        <v>0.67461536931955668</v>
      </c>
      <c r="AL69" s="11">
        <f t="shared" ref="AL69:AL85" ca="1" si="31">RANK(AK69,$AK$5:$AK$85)</f>
        <v>27</v>
      </c>
      <c r="AM69" s="11">
        <v>1</v>
      </c>
      <c r="AN69" s="11">
        <v>2</v>
      </c>
    </row>
    <row r="70" spans="37:40" x14ac:dyDescent="0.3">
      <c r="AK70" s="11">
        <f t="shared" ref="AK70:AK85" ca="1" si="32">RAND()</f>
        <v>0.59141508027298573</v>
      </c>
      <c r="AL70" s="11">
        <f t="shared" ca="1" si="31"/>
        <v>34</v>
      </c>
      <c r="AM70" s="11">
        <v>1</v>
      </c>
      <c r="AN70" s="11">
        <v>3</v>
      </c>
    </row>
    <row r="71" spans="37:40" x14ac:dyDescent="0.3">
      <c r="AK71" s="11">
        <f t="shared" ca="1" si="32"/>
        <v>0.31099279178364836</v>
      </c>
      <c r="AL71" s="11">
        <f t="shared" ca="1" si="31"/>
        <v>58</v>
      </c>
      <c r="AM71" s="11">
        <v>1</v>
      </c>
      <c r="AN71" s="11">
        <v>4</v>
      </c>
    </row>
    <row r="72" spans="37:40" x14ac:dyDescent="0.3">
      <c r="AK72" s="11">
        <f t="shared" ca="1" si="32"/>
        <v>0.91630301003202264</v>
      </c>
      <c r="AL72" s="11">
        <f t="shared" ca="1" si="31"/>
        <v>4</v>
      </c>
      <c r="AM72" s="11">
        <v>1</v>
      </c>
      <c r="AN72" s="11">
        <v>5</v>
      </c>
    </row>
    <row r="73" spans="37:40" x14ac:dyDescent="0.3">
      <c r="AK73" s="11">
        <f t="shared" ca="1" si="32"/>
        <v>0.82788868425130235</v>
      </c>
      <c r="AL73" s="11">
        <f t="shared" ca="1" si="31"/>
        <v>12</v>
      </c>
      <c r="AM73" s="11">
        <v>1</v>
      </c>
      <c r="AN73" s="11">
        <v>6</v>
      </c>
    </row>
    <row r="74" spans="37:40" x14ac:dyDescent="0.3">
      <c r="AK74" s="11">
        <f t="shared" ca="1" si="32"/>
        <v>0.15230895762499608</v>
      </c>
      <c r="AL74" s="11">
        <f t="shared" ca="1" si="31"/>
        <v>69</v>
      </c>
      <c r="AM74" s="11">
        <v>1</v>
      </c>
      <c r="AN74" s="11">
        <v>7</v>
      </c>
    </row>
    <row r="75" spans="37:40" x14ac:dyDescent="0.3">
      <c r="AK75" s="11">
        <f t="shared" ca="1" si="32"/>
        <v>0.74290166367440791</v>
      </c>
      <c r="AL75" s="11">
        <f t="shared" ca="1" si="31"/>
        <v>23</v>
      </c>
      <c r="AM75" s="11">
        <v>1</v>
      </c>
      <c r="AN75" s="11">
        <v>8</v>
      </c>
    </row>
    <row r="76" spans="37:40" x14ac:dyDescent="0.3">
      <c r="AK76" s="11">
        <f t="shared" ca="1" si="32"/>
        <v>6.0827534028066066E-2</v>
      </c>
      <c r="AL76" s="11">
        <f t="shared" ca="1" si="31"/>
        <v>76</v>
      </c>
      <c r="AM76" s="11">
        <v>1</v>
      </c>
      <c r="AN76" s="11">
        <v>9</v>
      </c>
    </row>
    <row r="77" spans="37:40" x14ac:dyDescent="0.3">
      <c r="AK77" s="11">
        <f t="shared" ca="1" si="32"/>
        <v>0.96372616866249061</v>
      </c>
      <c r="AL77" s="11">
        <f t="shared" ca="1" si="31"/>
        <v>1</v>
      </c>
      <c r="AM77" s="11">
        <v>1</v>
      </c>
      <c r="AN77" s="11">
        <v>1</v>
      </c>
    </row>
    <row r="78" spans="37:40" x14ac:dyDescent="0.3">
      <c r="AK78" s="11">
        <f t="shared" ca="1" si="32"/>
        <v>0.87992377232770269</v>
      </c>
      <c r="AL78" s="11">
        <f t="shared" ca="1" si="31"/>
        <v>8</v>
      </c>
      <c r="AM78" s="11">
        <v>2</v>
      </c>
      <c r="AN78" s="11">
        <v>1</v>
      </c>
    </row>
    <row r="79" spans="37:40" x14ac:dyDescent="0.3">
      <c r="AK79" s="11">
        <f t="shared" ca="1" si="32"/>
        <v>0.37257571637071618</v>
      </c>
      <c r="AL79" s="11">
        <f t="shared" ca="1" si="31"/>
        <v>50</v>
      </c>
      <c r="AM79" s="11">
        <v>3</v>
      </c>
      <c r="AN79" s="11">
        <v>1</v>
      </c>
    </row>
    <row r="80" spans="37:40" x14ac:dyDescent="0.3">
      <c r="AK80" s="11">
        <f t="shared" ca="1" si="32"/>
        <v>0.26611658301539054</v>
      </c>
      <c r="AL80" s="11">
        <f t="shared" ca="1" si="31"/>
        <v>61</v>
      </c>
      <c r="AM80" s="11">
        <v>4</v>
      </c>
      <c r="AN80" s="11">
        <v>1</v>
      </c>
    </row>
    <row r="81" spans="37:40" x14ac:dyDescent="0.3">
      <c r="AK81" s="11">
        <f t="shared" ca="1" si="32"/>
        <v>0.34120560275233314</v>
      </c>
      <c r="AL81" s="11">
        <f t="shared" ca="1" si="31"/>
        <v>52</v>
      </c>
      <c r="AM81" s="11">
        <v>5</v>
      </c>
      <c r="AN81" s="11">
        <v>1</v>
      </c>
    </row>
    <row r="82" spans="37:40" x14ac:dyDescent="0.3">
      <c r="AK82" s="11">
        <f t="shared" ca="1" si="32"/>
        <v>0.33665444140324785</v>
      </c>
      <c r="AL82" s="11">
        <f t="shared" ca="1" si="31"/>
        <v>54</v>
      </c>
      <c r="AM82" s="11">
        <v>6</v>
      </c>
      <c r="AN82" s="11">
        <v>1</v>
      </c>
    </row>
    <row r="83" spans="37:40" x14ac:dyDescent="0.3">
      <c r="AK83" s="11">
        <f t="shared" ca="1" si="32"/>
        <v>7.9733081599987932E-2</v>
      </c>
      <c r="AL83" s="11">
        <f t="shared" ca="1" si="31"/>
        <v>73</v>
      </c>
      <c r="AM83" s="11">
        <v>7</v>
      </c>
      <c r="AN83" s="11">
        <v>1</v>
      </c>
    </row>
    <row r="84" spans="37:40" x14ac:dyDescent="0.3">
      <c r="AK84" s="11">
        <f t="shared" ca="1" si="32"/>
        <v>0.87797727985413354</v>
      </c>
      <c r="AL84" s="11">
        <f t="shared" ca="1" si="31"/>
        <v>9</v>
      </c>
      <c r="AM84" s="11">
        <v>8</v>
      </c>
      <c r="AN84" s="11">
        <v>1</v>
      </c>
    </row>
    <row r="85" spans="37:40" x14ac:dyDescent="0.3">
      <c r="AK85" s="11">
        <f t="shared" ca="1" si="32"/>
        <v>0.57419138405276249</v>
      </c>
      <c r="AL85" s="11">
        <f t="shared" ca="1" si="31"/>
        <v>36</v>
      </c>
      <c r="AM85" s="11">
        <v>9</v>
      </c>
      <c r="AN85" s="11">
        <v>1</v>
      </c>
    </row>
  </sheetData>
  <mergeCells count="42">
    <mergeCell ref="H47:I47"/>
    <mergeCell ref="E47:F47"/>
    <mergeCell ref="H43:I43"/>
    <mergeCell ref="E43:F43"/>
    <mergeCell ref="E45:F45"/>
    <mergeCell ref="H45:I45"/>
    <mergeCell ref="H41:I41"/>
    <mergeCell ref="H31:I31"/>
    <mergeCell ref="E31:F31"/>
    <mergeCell ref="E33:F33"/>
    <mergeCell ref="H33:I33"/>
    <mergeCell ref="E41:F41"/>
    <mergeCell ref="H35:I35"/>
    <mergeCell ref="E35:F35"/>
    <mergeCell ref="E37:F37"/>
    <mergeCell ref="H37:I37"/>
    <mergeCell ref="H39:I39"/>
    <mergeCell ref="E39:F39"/>
    <mergeCell ref="E29:F29"/>
    <mergeCell ref="H29:I29"/>
    <mergeCell ref="E5:F5"/>
    <mergeCell ref="E7:F7"/>
    <mergeCell ref="E9:F9"/>
    <mergeCell ref="E11:F11"/>
    <mergeCell ref="E13:F13"/>
    <mergeCell ref="E15:F15"/>
    <mergeCell ref="E17:F17"/>
    <mergeCell ref="E19:F19"/>
    <mergeCell ref="E21:F21"/>
    <mergeCell ref="E23:F23"/>
    <mergeCell ref="AG1:AH1"/>
    <mergeCell ref="AG25:AH25"/>
    <mergeCell ref="J33:K33"/>
    <mergeCell ref="J35:K35"/>
    <mergeCell ref="J45:K45"/>
    <mergeCell ref="J41:K41"/>
    <mergeCell ref="J43:K43"/>
    <mergeCell ref="J47:K47"/>
    <mergeCell ref="J29:K29"/>
    <mergeCell ref="J31:K31"/>
    <mergeCell ref="J37:K37"/>
    <mergeCell ref="J39:K39"/>
  </mergeCells>
  <phoneticPr fontId="1"/>
  <pageMargins left="0.75" right="0.75" top="1" bottom="1" header="0.51200000000000001" footer="0.51200000000000001"/>
  <pageSetup paperSize="9" orientation="portrait" horizontalDpi="360" verticalDpi="360" r:id="rId1"/>
  <headerFooter alignWithMargins="0">
    <oddHeader>&amp;L算数ドリル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86781-192B-4C41-8433-0AE281A55788}">
  <dimension ref="A1:AO58"/>
  <sheetViews>
    <sheetView zoomScaleNormal="100" workbookViewId="0"/>
  </sheetViews>
  <sheetFormatPr defaultRowHeight="19" x14ac:dyDescent="0.3"/>
  <cols>
    <col min="1" max="35" width="1.625" customWidth="1"/>
    <col min="36" max="36" width="8.625" customWidth="1"/>
    <col min="37" max="37" width="8.625" style="11" customWidth="1"/>
    <col min="38" max="40" width="8.75" style="11" customWidth="1"/>
  </cols>
  <sheetData>
    <row r="1" spans="1:41" ht="25" customHeight="1" x14ac:dyDescent="0.3">
      <c r="D1" s="3" t="s">
        <v>163</v>
      </c>
      <c r="AE1" s="2" t="s">
        <v>0</v>
      </c>
      <c r="AF1" s="2"/>
      <c r="AG1" s="39"/>
      <c r="AH1" s="39"/>
    </row>
    <row r="2" spans="1:41" ht="25" customHeight="1" x14ac:dyDescent="0.3">
      <c r="D2" s="3"/>
    </row>
    <row r="3" spans="1:41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41" ht="32.15" customHeight="1" x14ac:dyDescent="0.3">
      <c r="A4" s="60">
        <v>1</v>
      </c>
      <c r="B4" s="55" t="s">
        <v>187</v>
      </c>
      <c r="C4" s="55"/>
      <c r="D4" s="55" t="s">
        <v>188</v>
      </c>
      <c r="E4" s="55"/>
      <c r="F4" s="55"/>
      <c r="G4" s="55"/>
      <c r="H4" s="61"/>
      <c r="I4" s="61"/>
      <c r="J4" s="63">
        <f ca="1">INT(RAND()*4+2)</f>
        <v>4</v>
      </c>
      <c r="K4" s="63"/>
      <c r="L4" s="55" t="s">
        <v>189</v>
      </c>
      <c r="M4" s="55"/>
      <c r="N4" s="55"/>
      <c r="O4" s="55"/>
      <c r="P4" s="55"/>
      <c r="Q4" s="55"/>
      <c r="R4" s="55"/>
      <c r="S4" s="61"/>
      <c r="T4" s="61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</row>
    <row r="5" spans="1:41" ht="32.15" customHeight="1" x14ac:dyDescent="0.3">
      <c r="A5" s="55"/>
      <c r="B5" s="55"/>
      <c r="C5" s="55"/>
      <c r="D5" s="55" t="s">
        <v>190</v>
      </c>
      <c r="E5" s="55"/>
      <c r="F5" s="55"/>
      <c r="G5" s="55"/>
      <c r="H5" s="55"/>
      <c r="I5" s="55"/>
      <c r="J5" s="63">
        <f ca="1">INT(RAND()*8+2)</f>
        <v>5</v>
      </c>
      <c r="K5" s="63"/>
      <c r="L5" s="61" t="s">
        <v>191</v>
      </c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</row>
    <row r="6" spans="1:41" ht="32.15" customHeight="1" x14ac:dyDescent="0.3">
      <c r="A6" s="60"/>
      <c r="B6" s="55"/>
      <c r="C6" s="55" t="s">
        <v>171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</row>
    <row r="7" spans="1:41" ht="32.15" customHeight="1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</row>
    <row r="8" spans="1:41" ht="32.15" customHeight="1" x14ac:dyDescent="0.3">
      <c r="A8" s="60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2"/>
      <c r="AE8" s="2"/>
      <c r="AF8" s="2"/>
      <c r="AG8" s="2" t="s">
        <v>192</v>
      </c>
      <c r="AH8" s="2"/>
      <c r="AI8" s="55"/>
    </row>
    <row r="9" spans="1:41" ht="32.15" customHeight="1" x14ac:dyDescent="0.3">
      <c r="A9" s="55">
        <v>2</v>
      </c>
      <c r="B9" s="55" t="s">
        <v>164</v>
      </c>
      <c r="C9" s="55"/>
      <c r="D9" s="55" t="s">
        <v>193</v>
      </c>
      <c r="E9" s="55"/>
      <c r="F9" s="55"/>
      <c r="G9" s="55"/>
      <c r="H9" s="55"/>
      <c r="I9" s="55"/>
      <c r="J9" s="63">
        <f ca="1">INT(RAND()*8+2)</f>
        <v>9</v>
      </c>
      <c r="K9" s="63"/>
      <c r="L9" s="55" t="s">
        <v>194</v>
      </c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6"/>
      <c r="AF9" s="56"/>
      <c r="AG9" s="55"/>
      <c r="AH9" s="55"/>
      <c r="AI9" s="55"/>
    </row>
    <row r="10" spans="1:41" ht="32.15" customHeight="1" x14ac:dyDescent="0.3">
      <c r="A10" s="60"/>
      <c r="B10" s="55"/>
      <c r="C10" s="55"/>
      <c r="D10" s="55" t="s">
        <v>195</v>
      </c>
      <c r="E10" s="55"/>
      <c r="F10" s="55"/>
      <c r="G10" s="55"/>
      <c r="H10" s="61"/>
      <c r="I10" s="61"/>
      <c r="J10" s="55"/>
      <c r="K10" s="55"/>
      <c r="L10" s="55"/>
      <c r="M10" s="63">
        <f ca="1">INT(RAND()*3+3)</f>
        <v>4</v>
      </c>
      <c r="N10" s="63"/>
      <c r="O10" s="55" t="s">
        <v>196</v>
      </c>
      <c r="P10" s="55"/>
      <c r="Q10" s="55"/>
      <c r="R10" s="61"/>
      <c r="S10" s="61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</row>
    <row r="11" spans="1:41" ht="32.15" customHeight="1" x14ac:dyDescent="0.3">
      <c r="A11" s="55"/>
      <c r="B11" s="55"/>
      <c r="C11" s="55"/>
      <c r="D11" s="61" t="s">
        <v>197</v>
      </c>
      <c r="E11" s="61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</row>
    <row r="12" spans="1:41" ht="32.15" customHeight="1" x14ac:dyDescent="0.3">
      <c r="A12" s="60"/>
      <c r="B12" s="55"/>
      <c r="C12" s="55" t="s">
        <v>171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</row>
    <row r="13" spans="1:41" ht="32.15" customHeight="1" x14ac:dyDescent="0.3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</row>
    <row r="14" spans="1:41" ht="32.15" customHeight="1" x14ac:dyDescent="0.3">
      <c r="A14" s="60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2"/>
      <c r="AE14" s="2"/>
      <c r="AF14" s="2"/>
      <c r="AG14" s="2" t="s">
        <v>192</v>
      </c>
      <c r="AH14" s="2"/>
      <c r="AI14" s="55"/>
    </row>
    <row r="15" spans="1:41" ht="32.15" customHeight="1" x14ac:dyDescent="0.3">
      <c r="A15" s="55">
        <v>3</v>
      </c>
      <c r="B15" s="55" t="s">
        <v>164</v>
      </c>
      <c r="C15" s="55"/>
      <c r="D15" s="55" t="s">
        <v>199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63">
        <f ca="1">INT(RAND()*5+5)</f>
        <v>9</v>
      </c>
      <c r="P15" s="63"/>
      <c r="Q15" s="55" t="s">
        <v>198</v>
      </c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61"/>
      <c r="AG15" s="61"/>
      <c r="AH15" s="55"/>
      <c r="AI15" s="55"/>
      <c r="AJ15" s="55"/>
      <c r="AK15"/>
      <c r="AO15" s="11"/>
    </row>
    <row r="16" spans="1:41" ht="32.15" customHeight="1" x14ac:dyDescent="0.3">
      <c r="A16" s="55"/>
      <c r="B16" s="55"/>
      <c r="C16" s="55"/>
      <c r="D16" s="55" t="s">
        <v>200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63">
        <f ca="1">INT(RAND()*8+2)</f>
        <v>9</v>
      </c>
      <c r="U16" s="63"/>
      <c r="V16" s="55" t="s">
        <v>201</v>
      </c>
      <c r="W16" s="55"/>
      <c r="X16" s="55"/>
      <c r="Y16" s="55"/>
      <c r="Z16" s="55"/>
      <c r="AA16" s="55"/>
      <c r="AB16" s="55"/>
      <c r="AC16" s="55"/>
      <c r="AD16" s="55"/>
      <c r="AE16" s="61"/>
      <c r="AF16" s="61"/>
      <c r="AG16" s="55"/>
      <c r="AH16" s="55"/>
      <c r="AI16" s="55"/>
    </row>
    <row r="17" spans="1:35" ht="32.15" customHeight="1" x14ac:dyDescent="0.3">
      <c r="A17" s="55"/>
      <c r="B17" s="55"/>
      <c r="C17" s="55"/>
      <c r="D17" s="55" t="s">
        <v>202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6"/>
      <c r="AF17" s="56"/>
      <c r="AG17" s="55"/>
      <c r="AH17" s="55"/>
      <c r="AI17" s="55"/>
    </row>
    <row r="18" spans="1:35" ht="32.15" customHeight="1" x14ac:dyDescent="0.3">
      <c r="A18" s="60"/>
      <c r="B18" s="55"/>
      <c r="C18" s="55" t="s">
        <v>171</v>
      </c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</row>
    <row r="19" spans="1:35" ht="32.15" customHeight="1" x14ac:dyDescent="0.3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</row>
    <row r="20" spans="1:35" ht="32.15" customHeight="1" x14ac:dyDescent="0.3">
      <c r="A20" s="60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2"/>
      <c r="AE20" s="2"/>
      <c r="AF20" s="2"/>
      <c r="AG20" s="2" t="s">
        <v>182</v>
      </c>
      <c r="AH20" s="2"/>
      <c r="AI20" s="55"/>
    </row>
    <row r="21" spans="1:35" ht="32.15" customHeight="1" x14ac:dyDescent="0.3">
      <c r="A21" s="55">
        <v>4</v>
      </c>
      <c r="B21" s="55" t="s">
        <v>164</v>
      </c>
      <c r="C21" s="55"/>
      <c r="D21" s="55" t="s">
        <v>203</v>
      </c>
      <c r="E21" s="55"/>
      <c r="F21" s="55"/>
      <c r="G21" s="55"/>
      <c r="H21" s="55"/>
      <c r="I21" s="63">
        <f ca="1">INT(RAND()*5+5)</f>
        <v>9</v>
      </c>
      <c r="J21" s="63"/>
      <c r="K21" s="55" t="s">
        <v>173</v>
      </c>
      <c r="L21" s="55"/>
      <c r="M21" s="55"/>
      <c r="N21" s="55"/>
      <c r="O21" s="55"/>
      <c r="P21" s="55"/>
      <c r="Q21" s="55"/>
      <c r="R21" s="55"/>
      <c r="S21" s="63">
        <f ca="1">INT(RAND()*8+2)</f>
        <v>9</v>
      </c>
      <c r="T21" s="63"/>
      <c r="U21" s="55" t="s">
        <v>204</v>
      </c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</row>
    <row r="22" spans="1:35" ht="32.15" customHeight="1" x14ac:dyDescent="0.3">
      <c r="A22" s="60"/>
      <c r="B22" s="55"/>
      <c r="C22" s="55"/>
      <c r="D22" s="55" t="s">
        <v>205</v>
      </c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</row>
    <row r="23" spans="1:35" ht="32.15" customHeight="1" x14ac:dyDescent="0.3">
      <c r="A23" s="60"/>
      <c r="B23" s="55"/>
      <c r="C23" s="55" t="s">
        <v>171</v>
      </c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</row>
    <row r="24" spans="1:35" ht="32.15" customHeight="1" x14ac:dyDescent="0.3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2"/>
      <c r="AE24" s="2"/>
      <c r="AF24" s="2"/>
      <c r="AG24" s="2" t="s">
        <v>177</v>
      </c>
      <c r="AH24" s="2"/>
      <c r="AI24" s="55"/>
    </row>
    <row r="25" spans="1:35" ht="25" customHeight="1" x14ac:dyDescent="0.3">
      <c r="A25" t="str">
        <f>IF(A1="","",A1)</f>
        <v/>
      </c>
      <c r="D25" s="3" t="str">
        <f>IF(D1="","",D1)</f>
        <v>かけ算を つかった もんだい</v>
      </c>
      <c r="AE25" s="2" t="str">
        <f>IF(AE1="","",AE1)</f>
        <v>№</v>
      </c>
      <c r="AF25" s="2"/>
      <c r="AG25" s="39" t="str">
        <f>IF(AG1="","",AG1)</f>
        <v/>
      </c>
      <c r="AH25" s="39"/>
    </row>
    <row r="26" spans="1:35" ht="25" customHeight="1" x14ac:dyDescent="0.3">
      <c r="A26" t="str">
        <f>IF(A2="","",A2)</f>
        <v/>
      </c>
      <c r="D26" s="3"/>
    </row>
    <row r="27" spans="1:35" ht="25" customHeight="1" x14ac:dyDescent="0.3">
      <c r="A27" t="str">
        <f>IF(A3="","",A3)</f>
        <v/>
      </c>
      <c r="E27" s="5" t="s">
        <v>2</v>
      </c>
      <c r="Q27" s="62" t="str">
        <f>IF(Q3="","",Q3)</f>
        <v>名前</v>
      </c>
      <c r="R27" s="55"/>
      <c r="S27" s="55"/>
      <c r="T27" s="55" t="str">
        <f>IF(T3="","",T3)</f>
        <v/>
      </c>
      <c r="U27" s="55"/>
      <c r="V27" s="55"/>
      <c r="W27" s="55"/>
      <c r="X27" s="55"/>
      <c r="Y27" s="55"/>
      <c r="Z27" s="55"/>
      <c r="AA27" s="55"/>
      <c r="AB27" s="55"/>
      <c r="AC27" s="55"/>
      <c r="AD27" s="55"/>
    </row>
    <row r="28" spans="1:35" ht="32.15" customHeight="1" x14ac:dyDescent="0.3">
      <c r="A28">
        <f t="shared" ref="A28:AI28" si="0">IF(A4="","",A4)</f>
        <v>1</v>
      </c>
      <c r="B28" t="str">
        <f t="shared" si="0"/>
        <v>.</v>
      </c>
      <c r="C28" t="str">
        <f t="shared" si="0"/>
        <v/>
      </c>
      <c r="D28" t="str">
        <f t="shared" si="0"/>
        <v>子どもが</v>
      </c>
      <c r="J28" s="38">
        <f t="shared" ca="1" si="0"/>
        <v>4</v>
      </c>
      <c r="K28" s="38"/>
      <c r="L28" t="str">
        <f t="shared" si="0"/>
        <v>人ずつ 組になっておどっています。</v>
      </c>
    </row>
    <row r="29" spans="1:35" ht="32.15" customHeight="1" x14ac:dyDescent="0.3">
      <c r="A29" t="str">
        <f t="shared" ref="A29:AI29" si="1">IF(A5="","",A5)</f>
        <v/>
      </c>
      <c r="B29" t="str">
        <f t="shared" si="1"/>
        <v/>
      </c>
      <c r="C29" t="str">
        <f t="shared" si="1"/>
        <v/>
      </c>
      <c r="D29" t="str">
        <f t="shared" si="1"/>
        <v>ぜんぶで</v>
      </c>
      <c r="J29" s="38">
        <f t="shared" ca="1" si="1"/>
        <v>5</v>
      </c>
      <c r="K29" s="38"/>
      <c r="L29" t="str">
        <f t="shared" si="1"/>
        <v>組 あります。みんなで 何人 いますか。</v>
      </c>
    </row>
    <row r="30" spans="1:35" ht="32.15" customHeight="1" x14ac:dyDescent="0.3">
      <c r="A30" t="str">
        <f t="shared" ref="A30:AI30" si="2">IF(A6="","",A6)</f>
        <v/>
      </c>
      <c r="B30" t="str">
        <f t="shared" si="2"/>
        <v/>
      </c>
      <c r="C30" t="str">
        <f t="shared" si="2"/>
        <v>（しき）</v>
      </c>
    </row>
    <row r="31" spans="1:35" ht="32.15" customHeight="1" x14ac:dyDescent="0.3">
      <c r="A31" t="str">
        <f t="shared" ref="A31:AI31" si="3">IF(A7="","",A7)</f>
        <v/>
      </c>
      <c r="B31" t="str">
        <f t="shared" si="3"/>
        <v/>
      </c>
      <c r="C31" t="str">
        <f t="shared" si="3"/>
        <v/>
      </c>
      <c r="D31" t="str">
        <f t="shared" si="3"/>
        <v/>
      </c>
      <c r="E31" t="str">
        <f t="shared" si="3"/>
        <v/>
      </c>
      <c r="F31" t="str">
        <f t="shared" si="3"/>
        <v/>
      </c>
      <c r="G31" t="str">
        <f t="shared" si="3"/>
        <v/>
      </c>
      <c r="H31" t="str">
        <f t="shared" si="3"/>
        <v/>
      </c>
      <c r="I31" s="57">
        <f ca="1">J28</f>
        <v>4</v>
      </c>
      <c r="J31" s="57"/>
      <c r="K31" s="57" t="s">
        <v>183</v>
      </c>
      <c r="L31" s="57"/>
      <c r="M31" s="57">
        <f ca="1">J29</f>
        <v>5</v>
      </c>
      <c r="N31" s="57"/>
      <c r="O31" s="57" t="s">
        <v>184</v>
      </c>
      <c r="P31" s="57"/>
      <c r="Q31" s="57">
        <f ca="1">I31*M31</f>
        <v>20</v>
      </c>
      <c r="R31" s="57"/>
      <c r="S31" t="str">
        <f t="shared" si="3"/>
        <v/>
      </c>
      <c r="T31" t="str">
        <f t="shared" si="3"/>
        <v/>
      </c>
      <c r="U31" t="str">
        <f t="shared" si="3"/>
        <v/>
      </c>
      <c r="V31" t="str">
        <f t="shared" si="3"/>
        <v/>
      </c>
      <c r="W31" t="str">
        <f t="shared" si="3"/>
        <v/>
      </c>
      <c r="X31" t="str">
        <f t="shared" si="3"/>
        <v/>
      </c>
      <c r="Y31" t="str">
        <f t="shared" si="3"/>
        <v/>
      </c>
      <c r="Z31" t="str">
        <f t="shared" si="3"/>
        <v/>
      </c>
      <c r="AA31" t="str">
        <f t="shared" si="3"/>
        <v/>
      </c>
      <c r="AB31" t="str">
        <f t="shared" si="3"/>
        <v/>
      </c>
      <c r="AC31" t="str">
        <f t="shared" si="3"/>
        <v/>
      </c>
      <c r="AD31" t="str">
        <f t="shared" si="3"/>
        <v/>
      </c>
      <c r="AE31" t="str">
        <f t="shared" si="3"/>
        <v/>
      </c>
      <c r="AF31" t="str">
        <f t="shared" si="3"/>
        <v/>
      </c>
      <c r="AG31" t="str">
        <f t="shared" si="3"/>
        <v/>
      </c>
      <c r="AH31" t="str">
        <f t="shared" si="3"/>
        <v/>
      </c>
      <c r="AI31" t="str">
        <f t="shared" si="3"/>
        <v/>
      </c>
    </row>
    <row r="32" spans="1:35" ht="32.15" customHeight="1" x14ac:dyDescent="0.3">
      <c r="A32" t="str">
        <f t="shared" ref="A32:AI32" si="4">IF(A8="","",A8)</f>
        <v/>
      </c>
      <c r="B32" t="str">
        <f t="shared" si="4"/>
        <v/>
      </c>
      <c r="C32" t="str">
        <f t="shared" si="4"/>
        <v/>
      </c>
      <c r="D32" t="str">
        <f t="shared" si="4"/>
        <v/>
      </c>
      <c r="E32" t="str">
        <f t="shared" si="4"/>
        <v/>
      </c>
      <c r="F32" t="str">
        <f t="shared" si="4"/>
        <v/>
      </c>
      <c r="G32" t="str">
        <f t="shared" si="4"/>
        <v/>
      </c>
      <c r="H32" t="str">
        <f t="shared" si="4"/>
        <v/>
      </c>
      <c r="I32" t="str">
        <f t="shared" si="4"/>
        <v/>
      </c>
      <c r="J32" t="str">
        <f t="shared" si="4"/>
        <v/>
      </c>
      <c r="K32" t="str">
        <f t="shared" si="4"/>
        <v/>
      </c>
      <c r="L32" t="str">
        <f t="shared" si="4"/>
        <v/>
      </c>
      <c r="M32" t="str">
        <f t="shared" si="4"/>
        <v/>
      </c>
      <c r="N32" t="str">
        <f t="shared" si="4"/>
        <v/>
      </c>
      <c r="O32" t="str">
        <f t="shared" si="4"/>
        <v/>
      </c>
      <c r="P32" t="str">
        <f t="shared" si="4"/>
        <v/>
      </c>
      <c r="Q32" t="str">
        <f t="shared" si="4"/>
        <v/>
      </c>
      <c r="R32" t="str">
        <f t="shared" si="4"/>
        <v/>
      </c>
      <c r="S32" t="str">
        <f t="shared" si="4"/>
        <v/>
      </c>
      <c r="T32" t="str">
        <f t="shared" si="4"/>
        <v/>
      </c>
      <c r="U32" t="str">
        <f t="shared" si="4"/>
        <v/>
      </c>
      <c r="V32" t="str">
        <f t="shared" si="4"/>
        <v/>
      </c>
      <c r="W32" t="str">
        <f t="shared" si="4"/>
        <v/>
      </c>
      <c r="X32" t="str">
        <f t="shared" si="4"/>
        <v/>
      </c>
      <c r="Y32" t="str">
        <f t="shared" si="4"/>
        <v/>
      </c>
      <c r="Z32" t="str">
        <f t="shared" si="4"/>
        <v/>
      </c>
      <c r="AA32" t="str">
        <f t="shared" si="4"/>
        <v/>
      </c>
      <c r="AB32" t="str">
        <f t="shared" si="4"/>
        <v/>
      </c>
      <c r="AC32" t="str">
        <f t="shared" si="4"/>
        <v/>
      </c>
      <c r="AD32" s="2" t="str">
        <f t="shared" si="4"/>
        <v/>
      </c>
      <c r="AE32" s="58">
        <f ca="1">Q31</f>
        <v>20</v>
      </c>
      <c r="AF32" s="58"/>
      <c r="AG32" s="2" t="str">
        <f t="shared" si="4"/>
        <v>人</v>
      </c>
      <c r="AH32" s="2"/>
      <c r="AI32" t="str">
        <f t="shared" si="4"/>
        <v/>
      </c>
    </row>
    <row r="33" spans="1:35" ht="32.15" customHeight="1" x14ac:dyDescent="0.3">
      <c r="A33">
        <f t="shared" ref="A33:AI33" si="5">IF(A9="","",A9)</f>
        <v>2</v>
      </c>
      <c r="B33" t="str">
        <f t="shared" si="5"/>
        <v>．</v>
      </c>
      <c r="C33" t="str">
        <f t="shared" si="5"/>
        <v/>
      </c>
      <c r="D33" t="str">
        <f t="shared" si="5"/>
        <v>長いすが</v>
      </c>
      <c r="J33" s="38">
        <f t="shared" ca="1" si="5"/>
        <v>9</v>
      </c>
      <c r="K33" s="38"/>
      <c r="L33" t="str">
        <f t="shared" si="5"/>
        <v>つ あります。</v>
      </c>
    </row>
    <row r="34" spans="1:35" ht="32.15" customHeight="1" x14ac:dyDescent="0.3">
      <c r="A34" t="str">
        <f t="shared" ref="A34:AI34" si="6">IF(A10="","",A10)</f>
        <v/>
      </c>
      <c r="B34" t="str">
        <f t="shared" si="6"/>
        <v/>
      </c>
      <c r="C34" t="str">
        <f t="shared" si="6"/>
        <v/>
      </c>
      <c r="D34" t="str">
        <f t="shared" si="6"/>
        <v>１つの いすに</v>
      </c>
      <c r="M34" s="38">
        <f t="shared" ca="1" si="6"/>
        <v>4</v>
      </c>
      <c r="N34" s="38"/>
      <c r="O34" t="str">
        <f t="shared" si="6"/>
        <v>人ずつ すわります。</v>
      </c>
      <c r="AI34" t="str">
        <f t="shared" si="6"/>
        <v/>
      </c>
    </row>
    <row r="35" spans="1:35" ht="32.15" customHeight="1" x14ac:dyDescent="0.3">
      <c r="A35" t="str">
        <f t="shared" ref="A35:AI35" si="7">IF(A11="","",A11)</f>
        <v/>
      </c>
      <c r="B35" t="str">
        <f t="shared" si="7"/>
        <v/>
      </c>
      <c r="C35" t="str">
        <f t="shared" si="7"/>
        <v/>
      </c>
      <c r="D35" t="str">
        <f t="shared" si="7"/>
        <v>みんなで 何人 すわれますか。</v>
      </c>
      <c r="AI35" t="str">
        <f t="shared" si="7"/>
        <v/>
      </c>
    </row>
    <row r="36" spans="1:35" ht="32.15" customHeight="1" x14ac:dyDescent="0.3">
      <c r="A36" t="str">
        <f t="shared" ref="A36:AI36" si="8">IF(A12="","",A12)</f>
        <v/>
      </c>
      <c r="B36" t="str">
        <f t="shared" si="8"/>
        <v/>
      </c>
      <c r="C36" t="str">
        <f t="shared" si="8"/>
        <v>（しき）</v>
      </c>
      <c r="I36" t="str">
        <f t="shared" si="8"/>
        <v/>
      </c>
      <c r="J36" t="str">
        <f t="shared" si="8"/>
        <v/>
      </c>
      <c r="K36" t="str">
        <f t="shared" si="8"/>
        <v/>
      </c>
      <c r="L36" t="str">
        <f t="shared" si="8"/>
        <v/>
      </c>
      <c r="M36" t="str">
        <f t="shared" si="8"/>
        <v/>
      </c>
      <c r="N36" t="str">
        <f t="shared" si="8"/>
        <v/>
      </c>
      <c r="O36" t="str">
        <f t="shared" si="8"/>
        <v/>
      </c>
      <c r="P36" t="str">
        <f t="shared" si="8"/>
        <v/>
      </c>
      <c r="Q36" t="str">
        <f t="shared" si="8"/>
        <v/>
      </c>
      <c r="R36" t="str">
        <f t="shared" si="8"/>
        <v/>
      </c>
      <c r="S36" t="str">
        <f t="shared" si="8"/>
        <v/>
      </c>
      <c r="T36" t="str">
        <f t="shared" si="8"/>
        <v/>
      </c>
      <c r="U36" t="str">
        <f t="shared" si="8"/>
        <v/>
      </c>
      <c r="V36" t="str">
        <f t="shared" si="8"/>
        <v/>
      </c>
      <c r="W36" t="str">
        <f t="shared" si="8"/>
        <v/>
      </c>
      <c r="X36" t="str">
        <f t="shared" si="8"/>
        <v/>
      </c>
      <c r="Y36" t="str">
        <f t="shared" si="8"/>
        <v/>
      </c>
      <c r="Z36" t="str">
        <f t="shared" si="8"/>
        <v/>
      </c>
      <c r="AA36" t="str">
        <f t="shared" si="8"/>
        <v/>
      </c>
      <c r="AB36" t="str">
        <f t="shared" si="8"/>
        <v/>
      </c>
      <c r="AC36" t="str">
        <f t="shared" si="8"/>
        <v/>
      </c>
      <c r="AD36" t="str">
        <f t="shared" si="8"/>
        <v/>
      </c>
      <c r="AE36" t="str">
        <f t="shared" si="8"/>
        <v/>
      </c>
      <c r="AF36" t="str">
        <f t="shared" si="8"/>
        <v/>
      </c>
      <c r="AG36" t="str">
        <f t="shared" si="8"/>
        <v/>
      </c>
      <c r="AH36" t="str">
        <f t="shared" si="8"/>
        <v/>
      </c>
      <c r="AI36" t="str">
        <f t="shared" si="8"/>
        <v/>
      </c>
    </row>
    <row r="37" spans="1:35" ht="32.15" customHeight="1" x14ac:dyDescent="0.3">
      <c r="A37" t="str">
        <f t="shared" ref="A37:AI37" si="9">IF(A13="","",A13)</f>
        <v/>
      </c>
      <c r="B37" t="str">
        <f t="shared" si="9"/>
        <v/>
      </c>
      <c r="C37" t="str">
        <f t="shared" si="9"/>
        <v/>
      </c>
      <c r="D37" t="str">
        <f t="shared" si="9"/>
        <v/>
      </c>
      <c r="E37" t="str">
        <f t="shared" si="9"/>
        <v/>
      </c>
      <c r="F37" t="str">
        <f t="shared" si="9"/>
        <v/>
      </c>
      <c r="G37" t="str">
        <f t="shared" si="9"/>
        <v/>
      </c>
      <c r="H37" t="str">
        <f t="shared" si="9"/>
        <v/>
      </c>
      <c r="I37" s="57">
        <f ca="1">M34</f>
        <v>4</v>
      </c>
      <c r="J37" s="57"/>
      <c r="K37" s="57" t="s">
        <v>183</v>
      </c>
      <c r="L37" s="57"/>
      <c r="M37" s="57">
        <f ca="1">J33</f>
        <v>9</v>
      </c>
      <c r="N37" s="57"/>
      <c r="O37" s="57" t="s">
        <v>184</v>
      </c>
      <c r="P37" s="57"/>
      <c r="Q37" s="57">
        <f ca="1">I37*M37</f>
        <v>36</v>
      </c>
      <c r="R37" s="57"/>
      <c r="S37" t="str">
        <f t="shared" si="9"/>
        <v/>
      </c>
      <c r="T37" t="str">
        <f t="shared" si="9"/>
        <v/>
      </c>
      <c r="U37" t="str">
        <f t="shared" si="9"/>
        <v/>
      </c>
      <c r="V37" t="str">
        <f t="shared" si="9"/>
        <v/>
      </c>
      <c r="W37" t="str">
        <f t="shared" si="9"/>
        <v/>
      </c>
      <c r="X37" t="str">
        <f t="shared" si="9"/>
        <v/>
      </c>
      <c r="Y37" t="str">
        <f t="shared" si="9"/>
        <v/>
      </c>
      <c r="Z37" t="str">
        <f t="shared" si="9"/>
        <v/>
      </c>
      <c r="AA37" t="str">
        <f t="shared" si="9"/>
        <v/>
      </c>
      <c r="AB37" t="str">
        <f t="shared" si="9"/>
        <v/>
      </c>
      <c r="AC37" t="str">
        <f t="shared" si="9"/>
        <v/>
      </c>
      <c r="AD37" t="str">
        <f t="shared" si="9"/>
        <v/>
      </c>
      <c r="AE37" t="str">
        <f t="shared" si="9"/>
        <v/>
      </c>
      <c r="AF37" t="str">
        <f t="shared" si="9"/>
        <v/>
      </c>
      <c r="AG37" t="str">
        <f t="shared" si="9"/>
        <v/>
      </c>
      <c r="AH37" t="str">
        <f t="shared" si="9"/>
        <v/>
      </c>
      <c r="AI37" t="str">
        <f t="shared" si="9"/>
        <v/>
      </c>
    </row>
    <row r="38" spans="1:35" ht="32.15" customHeight="1" x14ac:dyDescent="0.3">
      <c r="A38" t="str">
        <f t="shared" ref="A38:AI38" si="10">IF(A14="","",A14)</f>
        <v/>
      </c>
      <c r="B38" t="str">
        <f t="shared" si="10"/>
        <v/>
      </c>
      <c r="C38" t="str">
        <f t="shared" si="10"/>
        <v/>
      </c>
      <c r="D38" t="str">
        <f t="shared" si="10"/>
        <v/>
      </c>
      <c r="E38" t="str">
        <f t="shared" si="10"/>
        <v/>
      </c>
      <c r="F38" t="str">
        <f t="shared" si="10"/>
        <v/>
      </c>
      <c r="G38" t="str">
        <f t="shared" si="10"/>
        <v/>
      </c>
      <c r="H38" t="str">
        <f t="shared" si="10"/>
        <v/>
      </c>
      <c r="I38" t="str">
        <f t="shared" si="10"/>
        <v/>
      </c>
      <c r="J38" t="str">
        <f t="shared" si="10"/>
        <v/>
      </c>
      <c r="K38" t="str">
        <f t="shared" si="10"/>
        <v/>
      </c>
      <c r="L38" t="str">
        <f t="shared" si="10"/>
        <v/>
      </c>
      <c r="M38" t="str">
        <f t="shared" si="10"/>
        <v/>
      </c>
      <c r="N38" t="str">
        <f t="shared" si="10"/>
        <v/>
      </c>
      <c r="O38" t="str">
        <f t="shared" si="10"/>
        <v/>
      </c>
      <c r="P38" t="str">
        <f t="shared" si="10"/>
        <v/>
      </c>
      <c r="Q38" t="str">
        <f t="shared" si="10"/>
        <v/>
      </c>
      <c r="R38" t="str">
        <f t="shared" si="10"/>
        <v/>
      </c>
      <c r="S38" t="str">
        <f t="shared" si="10"/>
        <v/>
      </c>
      <c r="T38" t="str">
        <f t="shared" si="10"/>
        <v/>
      </c>
      <c r="U38" t="str">
        <f t="shared" si="10"/>
        <v/>
      </c>
      <c r="V38" t="str">
        <f t="shared" si="10"/>
        <v/>
      </c>
      <c r="W38" t="str">
        <f t="shared" si="10"/>
        <v/>
      </c>
      <c r="X38" t="str">
        <f t="shared" si="10"/>
        <v/>
      </c>
      <c r="Y38" t="str">
        <f t="shared" si="10"/>
        <v/>
      </c>
      <c r="Z38" t="str">
        <f t="shared" si="10"/>
        <v/>
      </c>
      <c r="AA38" t="str">
        <f t="shared" si="10"/>
        <v/>
      </c>
      <c r="AB38" t="str">
        <f t="shared" si="10"/>
        <v/>
      </c>
      <c r="AC38" t="str">
        <f t="shared" si="10"/>
        <v/>
      </c>
      <c r="AD38" s="2" t="str">
        <f t="shared" si="10"/>
        <v/>
      </c>
      <c r="AE38" s="58">
        <f ca="1">Q37</f>
        <v>36</v>
      </c>
      <c r="AF38" s="58"/>
      <c r="AG38" s="2" t="str">
        <f t="shared" si="10"/>
        <v>人</v>
      </c>
      <c r="AH38" s="2"/>
      <c r="AI38" t="str">
        <f t="shared" si="10"/>
        <v/>
      </c>
    </row>
    <row r="39" spans="1:35" ht="32.15" customHeight="1" x14ac:dyDescent="0.3">
      <c r="A39">
        <f t="shared" ref="A39:AI39" si="11">IF(A15="","",A15)</f>
        <v>3</v>
      </c>
      <c r="B39" t="str">
        <f t="shared" si="11"/>
        <v>．</v>
      </c>
      <c r="C39" t="str">
        <f t="shared" si="11"/>
        <v/>
      </c>
      <c r="D39" t="str">
        <f t="shared" si="11"/>
        <v>１ふくろに あめが</v>
      </c>
      <c r="O39" s="38">
        <f t="shared" ca="1" si="11"/>
        <v>9</v>
      </c>
      <c r="P39" s="38"/>
      <c r="Q39" t="str">
        <f t="shared" si="11"/>
        <v>こ はいって います。</v>
      </c>
      <c r="AI39" t="str">
        <f t="shared" si="11"/>
        <v/>
      </c>
    </row>
    <row r="40" spans="1:35" ht="32.15" customHeight="1" x14ac:dyDescent="0.3">
      <c r="A40" t="str">
        <f t="shared" ref="A40:AI40" si="12">IF(A16="","",A16)</f>
        <v/>
      </c>
      <c r="B40" t="str">
        <f t="shared" si="12"/>
        <v/>
      </c>
      <c r="C40" t="str">
        <f t="shared" si="12"/>
        <v/>
      </c>
      <c r="D40" t="str">
        <f t="shared" si="12"/>
        <v>あめの はいった ふくろは</v>
      </c>
      <c r="T40" s="38">
        <f t="shared" ca="1" si="12"/>
        <v>9</v>
      </c>
      <c r="U40" s="38"/>
      <c r="V40" t="str">
        <f t="shared" si="12"/>
        <v>つあります。</v>
      </c>
      <c r="AI40" t="str">
        <f t="shared" si="12"/>
        <v/>
      </c>
    </row>
    <row r="41" spans="1:35" ht="32.15" customHeight="1" x14ac:dyDescent="0.3">
      <c r="A41" t="str">
        <f t="shared" ref="A41:AI41" si="13">IF(A17="","",A17)</f>
        <v/>
      </c>
      <c r="B41" t="str">
        <f t="shared" si="13"/>
        <v/>
      </c>
      <c r="C41" t="str">
        <f t="shared" si="13"/>
        <v/>
      </c>
      <c r="D41" t="str">
        <f t="shared" si="13"/>
        <v>あめは ぜんぶで 何こ ありますか。</v>
      </c>
      <c r="AI41" t="str">
        <f t="shared" si="13"/>
        <v/>
      </c>
    </row>
    <row r="42" spans="1:35" ht="32.15" customHeight="1" x14ac:dyDescent="0.3">
      <c r="A42" t="str">
        <f t="shared" ref="A42:AI42" si="14">IF(A18="","",A18)</f>
        <v/>
      </c>
      <c r="B42" t="str">
        <f t="shared" si="14"/>
        <v/>
      </c>
      <c r="C42" t="str">
        <f t="shared" si="14"/>
        <v>（しき）</v>
      </c>
      <c r="P42" t="str">
        <f t="shared" si="14"/>
        <v/>
      </c>
      <c r="Q42" t="str">
        <f t="shared" si="14"/>
        <v/>
      </c>
      <c r="R42" t="str">
        <f t="shared" si="14"/>
        <v/>
      </c>
      <c r="S42" t="str">
        <f t="shared" si="14"/>
        <v/>
      </c>
      <c r="T42" t="str">
        <f t="shared" si="14"/>
        <v/>
      </c>
      <c r="U42" t="str">
        <f t="shared" si="14"/>
        <v/>
      </c>
      <c r="V42" t="str">
        <f t="shared" si="14"/>
        <v/>
      </c>
      <c r="W42" t="str">
        <f t="shared" si="14"/>
        <v/>
      </c>
      <c r="X42" t="str">
        <f t="shared" si="14"/>
        <v/>
      </c>
      <c r="Y42" t="str">
        <f t="shared" si="14"/>
        <v/>
      </c>
      <c r="Z42" t="str">
        <f t="shared" si="14"/>
        <v/>
      </c>
      <c r="AA42" t="str">
        <f t="shared" si="14"/>
        <v/>
      </c>
      <c r="AB42" t="str">
        <f t="shared" si="14"/>
        <v/>
      </c>
      <c r="AC42" t="str">
        <f t="shared" si="14"/>
        <v/>
      </c>
      <c r="AD42" t="str">
        <f t="shared" si="14"/>
        <v/>
      </c>
      <c r="AE42" t="str">
        <f t="shared" si="14"/>
        <v/>
      </c>
      <c r="AF42" t="str">
        <f t="shared" si="14"/>
        <v/>
      </c>
      <c r="AG42" t="str">
        <f t="shared" si="14"/>
        <v/>
      </c>
      <c r="AH42" t="str">
        <f t="shared" si="14"/>
        <v/>
      </c>
      <c r="AI42" t="str">
        <f t="shared" si="14"/>
        <v/>
      </c>
    </row>
    <row r="43" spans="1:35" ht="32.15" customHeight="1" x14ac:dyDescent="0.3">
      <c r="A43" t="str">
        <f t="shared" ref="A43:AI43" si="15">IF(A19="","",A19)</f>
        <v/>
      </c>
      <c r="B43" t="str">
        <f t="shared" si="15"/>
        <v/>
      </c>
      <c r="C43" t="str">
        <f t="shared" si="15"/>
        <v/>
      </c>
      <c r="D43" t="str">
        <f t="shared" si="15"/>
        <v/>
      </c>
      <c r="E43" t="str">
        <f t="shared" si="15"/>
        <v/>
      </c>
      <c r="F43" t="str">
        <f t="shared" si="15"/>
        <v/>
      </c>
      <c r="G43" t="str">
        <f t="shared" si="15"/>
        <v/>
      </c>
      <c r="H43" t="str">
        <f t="shared" si="15"/>
        <v/>
      </c>
      <c r="I43" s="57">
        <f ca="1">O39</f>
        <v>9</v>
      </c>
      <c r="J43" s="57"/>
      <c r="K43" s="57" t="s">
        <v>183</v>
      </c>
      <c r="L43" s="57"/>
      <c r="M43" s="57">
        <f ca="1">T40</f>
        <v>9</v>
      </c>
      <c r="N43" s="57"/>
      <c r="O43" s="57" t="s">
        <v>184</v>
      </c>
      <c r="P43" s="57"/>
      <c r="Q43" s="57">
        <f ca="1">I43*M43</f>
        <v>81</v>
      </c>
      <c r="R43" s="57"/>
      <c r="S43" t="str">
        <f t="shared" si="15"/>
        <v/>
      </c>
      <c r="T43" t="str">
        <f t="shared" si="15"/>
        <v/>
      </c>
      <c r="U43" t="str">
        <f t="shared" si="15"/>
        <v/>
      </c>
      <c r="V43" t="str">
        <f t="shared" si="15"/>
        <v/>
      </c>
      <c r="W43" t="str">
        <f t="shared" si="15"/>
        <v/>
      </c>
      <c r="X43" t="str">
        <f t="shared" si="15"/>
        <v/>
      </c>
      <c r="Y43" t="str">
        <f t="shared" si="15"/>
        <v/>
      </c>
      <c r="Z43" t="str">
        <f t="shared" si="15"/>
        <v/>
      </c>
      <c r="AA43" t="str">
        <f t="shared" si="15"/>
        <v/>
      </c>
      <c r="AB43" t="str">
        <f t="shared" si="15"/>
        <v/>
      </c>
      <c r="AC43" t="str">
        <f t="shared" si="15"/>
        <v/>
      </c>
      <c r="AD43" t="str">
        <f t="shared" si="15"/>
        <v/>
      </c>
      <c r="AE43" t="str">
        <f t="shared" si="15"/>
        <v/>
      </c>
      <c r="AF43" t="str">
        <f t="shared" si="15"/>
        <v/>
      </c>
      <c r="AG43" t="str">
        <f t="shared" si="15"/>
        <v/>
      </c>
      <c r="AH43" t="str">
        <f t="shared" si="15"/>
        <v/>
      </c>
      <c r="AI43" t="str">
        <f t="shared" si="15"/>
        <v/>
      </c>
    </row>
    <row r="44" spans="1:35" ht="32.15" customHeight="1" x14ac:dyDescent="0.3">
      <c r="A44" t="str">
        <f t="shared" ref="A44:AI44" si="16">IF(A20="","",A20)</f>
        <v/>
      </c>
      <c r="B44" t="str">
        <f t="shared" si="16"/>
        <v/>
      </c>
      <c r="C44" t="str">
        <f t="shared" si="16"/>
        <v/>
      </c>
      <c r="D44" t="str">
        <f t="shared" si="16"/>
        <v/>
      </c>
      <c r="E44" t="str">
        <f t="shared" si="16"/>
        <v/>
      </c>
      <c r="F44" t="str">
        <f t="shared" si="16"/>
        <v/>
      </c>
      <c r="G44" t="str">
        <f t="shared" si="16"/>
        <v/>
      </c>
      <c r="H44" t="str">
        <f t="shared" si="16"/>
        <v/>
      </c>
      <c r="I44" t="str">
        <f t="shared" si="16"/>
        <v/>
      </c>
      <c r="J44" t="str">
        <f t="shared" si="16"/>
        <v/>
      </c>
      <c r="K44" t="str">
        <f t="shared" si="16"/>
        <v/>
      </c>
      <c r="L44" t="str">
        <f t="shared" si="16"/>
        <v/>
      </c>
      <c r="M44" t="str">
        <f t="shared" si="16"/>
        <v/>
      </c>
      <c r="N44" t="str">
        <f t="shared" si="16"/>
        <v/>
      </c>
      <c r="O44" t="str">
        <f t="shared" si="16"/>
        <v/>
      </c>
      <c r="P44" t="str">
        <f t="shared" si="16"/>
        <v/>
      </c>
      <c r="Q44" t="str">
        <f t="shared" si="16"/>
        <v/>
      </c>
      <c r="R44" t="str">
        <f t="shared" si="16"/>
        <v/>
      </c>
      <c r="S44" t="str">
        <f t="shared" si="16"/>
        <v/>
      </c>
      <c r="T44" t="str">
        <f t="shared" si="16"/>
        <v/>
      </c>
      <c r="U44" t="str">
        <f t="shared" si="16"/>
        <v/>
      </c>
      <c r="V44" t="str">
        <f t="shared" si="16"/>
        <v/>
      </c>
      <c r="W44" t="str">
        <f t="shared" si="16"/>
        <v/>
      </c>
      <c r="X44" t="str">
        <f t="shared" si="16"/>
        <v/>
      </c>
      <c r="Y44" t="str">
        <f t="shared" si="16"/>
        <v/>
      </c>
      <c r="Z44" t="str">
        <f t="shared" si="16"/>
        <v/>
      </c>
      <c r="AA44" t="str">
        <f t="shared" si="16"/>
        <v/>
      </c>
      <c r="AB44" t="str">
        <f t="shared" si="16"/>
        <v/>
      </c>
      <c r="AC44" t="str">
        <f t="shared" si="16"/>
        <v/>
      </c>
      <c r="AD44" s="2" t="str">
        <f t="shared" si="16"/>
        <v/>
      </c>
      <c r="AE44" s="58">
        <f ca="1">Q43</f>
        <v>81</v>
      </c>
      <c r="AF44" s="58"/>
      <c r="AG44" s="2" t="str">
        <f t="shared" si="16"/>
        <v>こ</v>
      </c>
      <c r="AH44" s="2"/>
      <c r="AI44" t="str">
        <f t="shared" si="16"/>
        <v/>
      </c>
    </row>
    <row r="45" spans="1:35" ht="32.15" customHeight="1" x14ac:dyDescent="0.3">
      <c r="A45">
        <f t="shared" ref="A45:AI45" si="17">IF(A21="","",A21)</f>
        <v>4</v>
      </c>
      <c r="B45" t="str">
        <f t="shared" si="17"/>
        <v>．</v>
      </c>
      <c r="C45" t="str">
        <f t="shared" si="17"/>
        <v/>
      </c>
      <c r="D45" t="str">
        <f t="shared" si="17"/>
        <v>１まい</v>
      </c>
      <c r="I45" s="38">
        <f t="shared" ca="1" si="17"/>
        <v>9</v>
      </c>
      <c r="J45" s="38"/>
      <c r="K45" t="str">
        <f t="shared" si="17"/>
        <v>円の 色紙を</v>
      </c>
      <c r="S45" s="38">
        <f t="shared" ca="1" si="17"/>
        <v>9</v>
      </c>
      <c r="T45" s="38"/>
      <c r="U45" t="str">
        <f t="shared" si="17"/>
        <v>まい 買います。</v>
      </c>
    </row>
    <row r="46" spans="1:35" ht="32.15" customHeight="1" x14ac:dyDescent="0.3">
      <c r="A46" t="str">
        <f t="shared" ref="A46:AI46" si="18">IF(A22="","",A22)</f>
        <v/>
      </c>
      <c r="B46" t="str">
        <f t="shared" si="18"/>
        <v/>
      </c>
      <c r="C46" t="str">
        <f t="shared" si="18"/>
        <v/>
      </c>
      <c r="D46" t="str">
        <f t="shared" si="18"/>
        <v>何円に なりますか。</v>
      </c>
    </row>
    <row r="47" spans="1:35" ht="32.15" customHeight="1" x14ac:dyDescent="0.3">
      <c r="A47" t="str">
        <f t="shared" ref="A47:AI47" si="19">IF(A23="","",A23)</f>
        <v/>
      </c>
      <c r="B47" t="str">
        <f t="shared" si="19"/>
        <v/>
      </c>
      <c r="C47" t="str">
        <f t="shared" si="19"/>
        <v>（しき）</v>
      </c>
      <c r="I47" s="57">
        <f ca="1">I45</f>
        <v>9</v>
      </c>
      <c r="J47" s="57"/>
      <c r="K47" s="57" t="s">
        <v>183</v>
      </c>
      <c r="L47" s="57"/>
      <c r="M47" s="57">
        <f ca="1">S45</f>
        <v>9</v>
      </c>
      <c r="N47" s="57"/>
      <c r="O47" s="57" t="s">
        <v>184</v>
      </c>
      <c r="P47" s="57"/>
      <c r="Q47" s="57">
        <f ca="1">I47*M47</f>
        <v>81</v>
      </c>
      <c r="R47" s="57"/>
      <c r="S47" t="str">
        <f t="shared" si="19"/>
        <v/>
      </c>
      <c r="T47" t="str">
        <f t="shared" si="19"/>
        <v/>
      </c>
      <c r="U47" t="str">
        <f t="shared" si="19"/>
        <v/>
      </c>
      <c r="V47" t="str">
        <f t="shared" si="19"/>
        <v/>
      </c>
      <c r="W47" t="str">
        <f t="shared" si="19"/>
        <v/>
      </c>
      <c r="X47" t="str">
        <f t="shared" si="19"/>
        <v/>
      </c>
      <c r="Y47" t="str">
        <f t="shared" si="19"/>
        <v/>
      </c>
      <c r="Z47" t="str">
        <f t="shared" si="19"/>
        <v/>
      </c>
      <c r="AA47" t="str">
        <f t="shared" si="19"/>
        <v/>
      </c>
      <c r="AB47" t="str">
        <f t="shared" si="19"/>
        <v/>
      </c>
      <c r="AC47" t="str">
        <f t="shared" si="19"/>
        <v/>
      </c>
      <c r="AD47" t="str">
        <f t="shared" si="19"/>
        <v/>
      </c>
      <c r="AE47" t="str">
        <f t="shared" si="19"/>
        <v/>
      </c>
      <c r="AF47" t="str">
        <f t="shared" si="19"/>
        <v/>
      </c>
      <c r="AG47" t="str">
        <f t="shared" si="19"/>
        <v/>
      </c>
      <c r="AH47" t="str">
        <f t="shared" si="19"/>
        <v/>
      </c>
      <c r="AI47" t="str">
        <f t="shared" si="19"/>
        <v/>
      </c>
    </row>
    <row r="48" spans="1:35" ht="32.15" customHeight="1" x14ac:dyDescent="0.3">
      <c r="A48" t="str">
        <f t="shared" ref="A48:AI48" si="20">IF(A24="","",A24)</f>
        <v/>
      </c>
      <c r="B48" t="str">
        <f t="shared" si="20"/>
        <v/>
      </c>
      <c r="C48" t="str">
        <f t="shared" si="20"/>
        <v/>
      </c>
      <c r="D48" t="str">
        <f t="shared" si="20"/>
        <v/>
      </c>
      <c r="E48" t="str">
        <f t="shared" si="20"/>
        <v/>
      </c>
      <c r="F48" t="str">
        <f t="shared" si="20"/>
        <v/>
      </c>
      <c r="G48" t="str">
        <f t="shared" si="20"/>
        <v/>
      </c>
      <c r="H48" t="str">
        <f t="shared" si="20"/>
        <v/>
      </c>
      <c r="I48" t="str">
        <f t="shared" si="20"/>
        <v/>
      </c>
      <c r="J48" t="str">
        <f t="shared" si="20"/>
        <v/>
      </c>
      <c r="K48" t="str">
        <f t="shared" si="20"/>
        <v/>
      </c>
      <c r="L48" t="str">
        <f t="shared" si="20"/>
        <v/>
      </c>
      <c r="M48" t="str">
        <f t="shared" si="20"/>
        <v/>
      </c>
      <c r="N48" t="str">
        <f t="shared" si="20"/>
        <v/>
      </c>
      <c r="O48" t="str">
        <f t="shared" si="20"/>
        <v/>
      </c>
      <c r="P48" t="str">
        <f t="shared" si="20"/>
        <v/>
      </c>
      <c r="Q48" t="str">
        <f t="shared" si="20"/>
        <v/>
      </c>
      <c r="R48" t="str">
        <f t="shared" si="20"/>
        <v/>
      </c>
      <c r="S48" t="str">
        <f t="shared" si="20"/>
        <v/>
      </c>
      <c r="T48" t="str">
        <f t="shared" si="20"/>
        <v/>
      </c>
      <c r="U48" t="str">
        <f t="shared" si="20"/>
        <v/>
      </c>
      <c r="V48" t="str">
        <f t="shared" si="20"/>
        <v/>
      </c>
      <c r="W48" t="str">
        <f t="shared" si="20"/>
        <v/>
      </c>
      <c r="X48" t="str">
        <f t="shared" si="20"/>
        <v/>
      </c>
      <c r="Y48" t="str">
        <f t="shared" si="20"/>
        <v/>
      </c>
      <c r="Z48" t="str">
        <f t="shared" si="20"/>
        <v/>
      </c>
      <c r="AA48" t="str">
        <f t="shared" si="20"/>
        <v/>
      </c>
      <c r="AB48" t="str">
        <f t="shared" si="20"/>
        <v/>
      </c>
      <c r="AC48" t="str">
        <f t="shared" si="20"/>
        <v/>
      </c>
      <c r="AD48" s="2" t="str">
        <f t="shared" si="20"/>
        <v/>
      </c>
      <c r="AE48" s="58">
        <f ca="1">Q47</f>
        <v>81</v>
      </c>
      <c r="AF48" s="58"/>
      <c r="AG48" s="2" t="str">
        <f t="shared" si="20"/>
        <v>円</v>
      </c>
      <c r="AH48" s="2"/>
      <c r="AI48" t="str">
        <f t="shared" si="20"/>
        <v/>
      </c>
    </row>
    <row r="49" spans="1:35" ht="30" customHeight="1" x14ac:dyDescent="0.3">
      <c r="A49" t="str">
        <f t="shared" ref="A49:AI49" si="21">IF(A26="","",A26)</f>
        <v/>
      </c>
      <c r="B49" t="str">
        <f t="shared" si="21"/>
        <v/>
      </c>
      <c r="C49" t="str">
        <f t="shared" si="21"/>
        <v/>
      </c>
      <c r="D49" t="str">
        <f t="shared" si="21"/>
        <v/>
      </c>
      <c r="E49" t="str">
        <f t="shared" si="21"/>
        <v/>
      </c>
      <c r="F49" t="str">
        <f t="shared" si="21"/>
        <v/>
      </c>
      <c r="G49" t="str">
        <f t="shared" si="21"/>
        <v/>
      </c>
      <c r="H49" t="str">
        <f t="shared" si="21"/>
        <v/>
      </c>
      <c r="I49" t="str">
        <f t="shared" si="21"/>
        <v/>
      </c>
      <c r="J49" t="str">
        <f t="shared" si="21"/>
        <v/>
      </c>
      <c r="K49" t="str">
        <f t="shared" si="21"/>
        <v/>
      </c>
      <c r="L49" t="str">
        <f t="shared" si="21"/>
        <v/>
      </c>
      <c r="M49" t="str">
        <f t="shared" si="21"/>
        <v/>
      </c>
      <c r="N49" t="str">
        <f t="shared" si="21"/>
        <v/>
      </c>
      <c r="O49" t="str">
        <f t="shared" si="21"/>
        <v/>
      </c>
      <c r="P49" t="str">
        <f t="shared" si="21"/>
        <v/>
      </c>
      <c r="Q49" t="str">
        <f t="shared" si="21"/>
        <v/>
      </c>
      <c r="R49" t="str">
        <f t="shared" si="21"/>
        <v/>
      </c>
      <c r="S49" t="str">
        <f t="shared" si="21"/>
        <v/>
      </c>
      <c r="T49" t="str">
        <f t="shared" si="21"/>
        <v/>
      </c>
      <c r="U49" t="str">
        <f t="shared" si="21"/>
        <v/>
      </c>
      <c r="V49" t="str">
        <f t="shared" si="21"/>
        <v/>
      </c>
      <c r="W49" t="str">
        <f t="shared" si="21"/>
        <v/>
      </c>
      <c r="X49" t="str">
        <f t="shared" si="21"/>
        <v/>
      </c>
      <c r="Y49" t="str">
        <f t="shared" si="21"/>
        <v/>
      </c>
      <c r="Z49" t="str">
        <f t="shared" si="21"/>
        <v/>
      </c>
      <c r="AA49" t="str">
        <f t="shared" si="21"/>
        <v/>
      </c>
      <c r="AB49" t="str">
        <f t="shared" si="21"/>
        <v/>
      </c>
      <c r="AC49" t="str">
        <f t="shared" si="21"/>
        <v/>
      </c>
      <c r="AD49" t="str">
        <f t="shared" si="21"/>
        <v/>
      </c>
      <c r="AE49" t="str">
        <f t="shared" si="21"/>
        <v/>
      </c>
      <c r="AF49" t="str">
        <f t="shared" si="21"/>
        <v/>
      </c>
      <c r="AG49" t="str">
        <f t="shared" si="21"/>
        <v/>
      </c>
      <c r="AH49" t="str">
        <f t="shared" si="21"/>
        <v/>
      </c>
      <c r="AI49" t="str">
        <f t="shared" si="21"/>
        <v/>
      </c>
    </row>
    <row r="50" spans="1:35" ht="30" customHeight="1" x14ac:dyDescent="0.3"/>
    <row r="51" spans="1:35" ht="30" customHeight="1" x14ac:dyDescent="0.3"/>
    <row r="52" spans="1:35" ht="30" customHeight="1" x14ac:dyDescent="0.3"/>
    <row r="53" spans="1:35" ht="30" customHeight="1" x14ac:dyDescent="0.3"/>
    <row r="54" spans="1:35" ht="30" customHeight="1" x14ac:dyDescent="0.3"/>
    <row r="55" spans="1:35" ht="30" customHeight="1" x14ac:dyDescent="0.3"/>
    <row r="56" spans="1:35" ht="30" customHeight="1" x14ac:dyDescent="0.3"/>
    <row r="57" spans="1:35" ht="30" customHeight="1" x14ac:dyDescent="0.3"/>
    <row r="58" spans="1:35" ht="30" customHeight="1" x14ac:dyDescent="0.3"/>
  </sheetData>
  <mergeCells count="42">
    <mergeCell ref="AE44:AF44"/>
    <mergeCell ref="I43:J43"/>
    <mergeCell ref="K43:L43"/>
    <mergeCell ref="M43:N43"/>
    <mergeCell ref="O43:P43"/>
    <mergeCell ref="I45:J45"/>
    <mergeCell ref="S45:T45"/>
    <mergeCell ref="AE38:AF38"/>
    <mergeCell ref="I37:J37"/>
    <mergeCell ref="K37:L37"/>
    <mergeCell ref="M37:N37"/>
    <mergeCell ref="O37:P37"/>
    <mergeCell ref="Q37:R37"/>
    <mergeCell ref="J28:K28"/>
    <mergeCell ref="J29:K29"/>
    <mergeCell ref="AE32:AF32"/>
    <mergeCell ref="I31:J31"/>
    <mergeCell ref="K31:L31"/>
    <mergeCell ref="M31:N31"/>
    <mergeCell ref="O31:P31"/>
    <mergeCell ref="Q31:R31"/>
    <mergeCell ref="J9:K9"/>
    <mergeCell ref="M10:N10"/>
    <mergeCell ref="O15:P15"/>
    <mergeCell ref="T16:U16"/>
    <mergeCell ref="I21:J21"/>
    <mergeCell ref="S21:T21"/>
    <mergeCell ref="I47:J47"/>
    <mergeCell ref="K47:L47"/>
    <mergeCell ref="M47:N47"/>
    <mergeCell ref="O47:P47"/>
    <mergeCell ref="Q47:R47"/>
    <mergeCell ref="AE48:AF48"/>
    <mergeCell ref="Q43:R43"/>
    <mergeCell ref="T40:U40"/>
    <mergeCell ref="O39:P39"/>
    <mergeCell ref="J33:K33"/>
    <mergeCell ref="M34:N34"/>
    <mergeCell ref="AG25:AH25"/>
    <mergeCell ref="AG1:AH1"/>
    <mergeCell ref="J4:K4"/>
    <mergeCell ref="J5:K5"/>
  </mergeCells>
  <phoneticPr fontId="6"/>
  <pageMargins left="0.75" right="0.75" top="1" bottom="1" header="0.51200000000000001" footer="0.51200000000000001"/>
  <pageSetup paperSize="9" orientation="portrait" horizontalDpi="360" verticalDpi="360" r:id="rId1"/>
  <headerFooter alignWithMargins="0">
    <oddHeader>&amp;L算数ドリル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AF61E-D6B7-44B9-AABE-21612ED1E71B}">
  <dimension ref="A1:AN85"/>
  <sheetViews>
    <sheetView zoomScaleNormal="100" workbookViewId="0"/>
  </sheetViews>
  <sheetFormatPr defaultRowHeight="19" x14ac:dyDescent="0.3"/>
  <cols>
    <col min="1" max="35" width="1.625" customWidth="1"/>
    <col min="36" max="36" width="8.625" customWidth="1"/>
    <col min="37" max="37" width="8.625" style="11" customWidth="1"/>
    <col min="38" max="40" width="8.75" style="11" customWidth="1"/>
  </cols>
  <sheetData>
    <row r="1" spans="1:40" ht="25" customHeight="1" x14ac:dyDescent="0.3">
      <c r="D1" s="3" t="s">
        <v>163</v>
      </c>
      <c r="AE1" s="2" t="s">
        <v>0</v>
      </c>
      <c r="AF1" s="2"/>
      <c r="AG1" s="39"/>
      <c r="AH1" s="39"/>
    </row>
    <row r="2" spans="1:40" ht="25" customHeight="1" x14ac:dyDescent="0.3">
      <c r="D2" s="3"/>
    </row>
    <row r="3" spans="1:40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40" ht="25" customHeight="1" x14ac:dyDescent="0.3">
      <c r="A4" s="1"/>
    </row>
    <row r="5" spans="1:40" ht="32.15" customHeight="1" x14ac:dyDescent="0.3">
      <c r="A5" s="1">
        <v>1</v>
      </c>
      <c r="B5" t="s">
        <v>164</v>
      </c>
      <c r="D5" t="s">
        <v>165</v>
      </c>
      <c r="H5" s="38">
        <f ca="1">INT(RAND()*5+2)</f>
        <v>2</v>
      </c>
      <c r="I5" s="38"/>
      <c r="J5" t="s">
        <v>166</v>
      </c>
      <c r="S5" s="38">
        <f ca="1">INT(RAND()*6+4)</f>
        <v>7</v>
      </c>
      <c r="T5" s="38"/>
      <c r="U5" t="s">
        <v>167</v>
      </c>
      <c r="AK5" s="11">
        <f ca="1">RAND()</f>
        <v>3.6938511303529209E-2</v>
      </c>
      <c r="AL5" s="11">
        <f ca="1">RANK(AK5,$AK$5:$AK$85)</f>
        <v>77</v>
      </c>
      <c r="AM5" s="11">
        <v>2</v>
      </c>
      <c r="AN5" s="11">
        <v>2</v>
      </c>
    </row>
    <row r="6" spans="1:40" ht="32.15" customHeight="1" x14ac:dyDescent="0.3">
      <c r="D6" t="s">
        <v>168</v>
      </c>
      <c r="K6" s="38">
        <f ca="1">INT(RAND()*6+4)</f>
        <v>8</v>
      </c>
      <c r="L6" s="38"/>
      <c r="M6" t="s">
        <v>169</v>
      </c>
      <c r="AK6" s="11">
        <f t="shared" ref="AK6:AK69" ca="1" si="0">RAND()</f>
        <v>0.55241094344626918</v>
      </c>
      <c r="AL6" s="11">
        <f ca="1">RANK(AK6,$AK$5:$AK$85)</f>
        <v>26</v>
      </c>
      <c r="AM6" s="11">
        <v>2</v>
      </c>
      <c r="AN6" s="11">
        <v>3</v>
      </c>
    </row>
    <row r="7" spans="1:40" ht="32.15" customHeight="1" x14ac:dyDescent="0.3">
      <c r="A7" s="1"/>
      <c r="D7" t="s">
        <v>170</v>
      </c>
      <c r="AK7" s="11">
        <f t="shared" ca="1" si="0"/>
        <v>0.30419789820031917</v>
      </c>
      <c r="AL7" s="11">
        <f ca="1">RANK(AK7,$AK$5:$AK$85)</f>
        <v>52</v>
      </c>
      <c r="AM7" s="11">
        <v>2</v>
      </c>
      <c r="AN7" s="11">
        <v>4</v>
      </c>
    </row>
    <row r="8" spans="1:40" ht="32.15" customHeight="1" x14ac:dyDescent="0.3">
      <c r="C8" t="s">
        <v>171</v>
      </c>
      <c r="AK8" s="11">
        <f t="shared" ca="1" si="0"/>
        <v>0.91536312917712392</v>
      </c>
      <c r="AL8" s="11">
        <f ca="1">RANK(AK8,$AK$5:$AK$85)</f>
        <v>4</v>
      </c>
      <c r="AM8" s="11">
        <v>2</v>
      </c>
      <c r="AN8" s="11">
        <v>5</v>
      </c>
    </row>
    <row r="9" spans="1:40" ht="32.15" customHeight="1" x14ac:dyDescent="0.3">
      <c r="A9" s="1"/>
      <c r="AK9" s="11">
        <f t="shared" ca="1" si="0"/>
        <v>6.1746571519015081E-2</v>
      </c>
      <c r="AL9" s="11">
        <f ca="1">RANK(AK9,$AK$5:$AK$85)</f>
        <v>72</v>
      </c>
      <c r="AM9" s="11">
        <v>2</v>
      </c>
      <c r="AN9" s="11">
        <v>6</v>
      </c>
    </row>
    <row r="10" spans="1:40" ht="32.15" customHeight="1" x14ac:dyDescent="0.3">
      <c r="AD10" s="2"/>
      <c r="AE10" s="39"/>
      <c r="AF10" s="39"/>
      <c r="AG10" s="2" t="s">
        <v>85</v>
      </c>
      <c r="AH10" s="2"/>
      <c r="AK10" s="11">
        <f t="shared" ca="1" si="0"/>
        <v>0.50369634373501326</v>
      </c>
      <c r="AL10" s="11">
        <f ca="1">RANK(AK10,$AK$5:$AK$85)</f>
        <v>32</v>
      </c>
      <c r="AM10" s="11">
        <v>2</v>
      </c>
      <c r="AN10" s="11">
        <v>7</v>
      </c>
    </row>
    <row r="11" spans="1:40" ht="32.15" customHeight="1" x14ac:dyDescent="0.3">
      <c r="AD11" s="55"/>
      <c r="AE11" s="56"/>
      <c r="AF11" s="56"/>
      <c r="AG11" s="55"/>
      <c r="AH11" s="55"/>
    </row>
    <row r="12" spans="1:40" ht="32.15" customHeight="1" x14ac:dyDescent="0.3">
      <c r="A12" s="1">
        <v>2</v>
      </c>
      <c r="B12" t="s">
        <v>164</v>
      </c>
      <c r="D12" t="s">
        <v>172</v>
      </c>
      <c r="H12" s="38">
        <f ca="1">INT(RAND()*3+7)</f>
        <v>7</v>
      </c>
      <c r="I12" s="38"/>
      <c r="J12" t="s">
        <v>173</v>
      </c>
      <c r="R12" s="38">
        <f ca="1">INT(RAND()*5+5)</f>
        <v>5</v>
      </c>
      <c r="S12" s="38"/>
      <c r="T12" t="s">
        <v>174</v>
      </c>
      <c r="AK12" s="11">
        <f t="shared" ca="1" si="0"/>
        <v>0.93189549788492876</v>
      </c>
      <c r="AL12" s="11">
        <f ca="1">RANK(AK12,$AK$5:$AK$85)</f>
        <v>2</v>
      </c>
      <c r="AM12" s="11">
        <v>2</v>
      </c>
      <c r="AN12" s="11">
        <v>8</v>
      </c>
    </row>
    <row r="13" spans="1:40" ht="32.15" customHeight="1" x14ac:dyDescent="0.3">
      <c r="D13" s="38">
        <f ca="1">INT(RAND()*3+7)*10</f>
        <v>90</v>
      </c>
      <c r="E13" s="38"/>
      <c r="F13" t="s">
        <v>175</v>
      </c>
      <c r="AK13" s="11">
        <f t="shared" ca="1" si="0"/>
        <v>0.25234805470893407</v>
      </c>
      <c r="AL13" s="11">
        <f ca="1">RANK(AK13,$AK$5:$AK$85)</f>
        <v>55</v>
      </c>
      <c r="AM13" s="11">
        <v>2</v>
      </c>
      <c r="AN13" s="11">
        <v>9</v>
      </c>
    </row>
    <row r="14" spans="1:40" ht="32.15" customHeight="1" x14ac:dyDescent="0.3">
      <c r="A14" s="1"/>
      <c r="D14" t="s">
        <v>176</v>
      </c>
      <c r="AK14" s="11">
        <f t="shared" ca="1" si="0"/>
        <v>0.21063518781636703</v>
      </c>
      <c r="AL14" s="11">
        <f ca="1">RANK(AK14,$AK$5:$AK$85)</f>
        <v>61</v>
      </c>
      <c r="AM14" s="11">
        <v>3</v>
      </c>
      <c r="AN14" s="11">
        <v>2</v>
      </c>
    </row>
    <row r="15" spans="1:40" ht="32.15" customHeight="1" x14ac:dyDescent="0.3">
      <c r="C15" t="s">
        <v>171</v>
      </c>
      <c r="AK15" s="11">
        <f t="shared" ca="1" si="0"/>
        <v>0.16298420910308964</v>
      </c>
      <c r="AL15" s="11">
        <f ca="1">RANK(AK15,$AK$5:$AK$85)</f>
        <v>63</v>
      </c>
      <c r="AM15" s="11">
        <v>3</v>
      </c>
      <c r="AN15" s="11">
        <v>3</v>
      </c>
    </row>
    <row r="16" spans="1:40" ht="32.15" customHeight="1" x14ac:dyDescent="0.3">
      <c r="A16" s="1"/>
      <c r="AK16" s="11">
        <f t="shared" ca="1" si="0"/>
        <v>0.86157247161732553</v>
      </c>
      <c r="AL16" s="11">
        <f ca="1">RANK(AK16,$AK$5:$AK$85)</f>
        <v>11</v>
      </c>
      <c r="AM16" s="11">
        <v>3</v>
      </c>
      <c r="AN16" s="11">
        <v>4</v>
      </c>
    </row>
    <row r="17" spans="1:40" ht="32.15" customHeight="1" x14ac:dyDescent="0.3">
      <c r="AD17" s="2"/>
      <c r="AE17" s="39"/>
      <c r="AF17" s="39"/>
      <c r="AG17" s="2" t="s">
        <v>177</v>
      </c>
      <c r="AH17" s="2"/>
      <c r="AK17" s="11">
        <f t="shared" ca="1" si="0"/>
        <v>0.92707442678171736</v>
      </c>
      <c r="AL17" s="11">
        <f ca="1">RANK(AK17,$AK$5:$AK$85)</f>
        <v>3</v>
      </c>
      <c r="AM17" s="11">
        <v>3</v>
      </c>
      <c r="AN17" s="11">
        <v>5</v>
      </c>
    </row>
    <row r="18" spans="1:40" ht="32.15" customHeight="1" x14ac:dyDescent="0.3">
      <c r="AD18" s="55"/>
      <c r="AE18" s="56"/>
      <c r="AF18" s="56"/>
      <c r="AG18" s="55"/>
      <c r="AH18" s="55"/>
    </row>
    <row r="19" spans="1:40" ht="32.15" customHeight="1" x14ac:dyDescent="0.3">
      <c r="A19" s="1">
        <v>3</v>
      </c>
      <c r="B19" t="s">
        <v>164</v>
      </c>
      <c r="D19" t="s">
        <v>178</v>
      </c>
      <c r="Q19" s="38">
        <f ca="1">INT(RAND()*7+3)</f>
        <v>4</v>
      </c>
      <c r="R19" s="38"/>
      <c r="S19" t="s">
        <v>179</v>
      </c>
      <c r="AK19" s="11">
        <f t="shared" ca="1" si="0"/>
        <v>0.63244045569881124</v>
      </c>
      <c r="AL19" s="11">
        <f ca="1">RANK(AK19,$AK$5:$AK$85)</f>
        <v>21</v>
      </c>
      <c r="AM19" s="11">
        <v>3</v>
      </c>
      <c r="AN19" s="11">
        <v>6</v>
      </c>
    </row>
    <row r="20" spans="1:40" ht="32.15" customHeight="1" x14ac:dyDescent="0.3">
      <c r="D20" s="38">
        <f ca="1">INT(RAND()*8+2)</f>
        <v>8</v>
      </c>
      <c r="E20" s="38"/>
      <c r="F20" t="s">
        <v>180</v>
      </c>
      <c r="AK20" s="11">
        <f t="shared" ca="1" si="0"/>
        <v>0.73102242818745222</v>
      </c>
      <c r="AL20" s="11">
        <f ca="1">RANK(AK20,$AK$5:$AK$85)</f>
        <v>16</v>
      </c>
      <c r="AM20" s="11">
        <v>3</v>
      </c>
      <c r="AN20" s="11">
        <v>7</v>
      </c>
    </row>
    <row r="21" spans="1:40" ht="32.15" customHeight="1" x14ac:dyDescent="0.3">
      <c r="A21" s="1"/>
      <c r="D21" s="38">
        <f ca="1">INT(RAND()*8+2)</f>
        <v>8</v>
      </c>
      <c r="E21" s="38"/>
      <c r="F21" t="s">
        <v>181</v>
      </c>
      <c r="AK21" s="11">
        <f t="shared" ca="1" si="0"/>
        <v>0.76053739279595456</v>
      </c>
      <c r="AL21" s="11">
        <f ca="1">RANK(AK21,$AK$5:$AK$85)</f>
        <v>14</v>
      </c>
      <c r="AM21" s="11">
        <v>3</v>
      </c>
      <c r="AN21" s="11">
        <v>8</v>
      </c>
    </row>
    <row r="22" spans="1:40" ht="32.15" customHeight="1" x14ac:dyDescent="0.3">
      <c r="C22" t="s">
        <v>171</v>
      </c>
      <c r="AK22" s="11">
        <f t="shared" ca="1" si="0"/>
        <v>0.24308317848238103</v>
      </c>
      <c r="AL22" s="11">
        <f ca="1">RANK(AK22,$AK$5:$AK$85)</f>
        <v>57</v>
      </c>
      <c r="AM22" s="11">
        <v>3</v>
      </c>
      <c r="AN22" s="11">
        <v>9</v>
      </c>
    </row>
    <row r="23" spans="1:40" ht="32.15" customHeight="1" x14ac:dyDescent="0.3">
      <c r="A23" s="1"/>
      <c r="AK23" s="11">
        <f t="shared" ca="1" si="0"/>
        <v>0.3374244510481611</v>
      </c>
      <c r="AL23" s="11">
        <f ca="1">RANK(AK23,$AK$5:$AK$85)</f>
        <v>50</v>
      </c>
      <c r="AM23" s="11">
        <v>4</v>
      </c>
      <c r="AN23" s="11">
        <v>2</v>
      </c>
    </row>
    <row r="24" spans="1:40" ht="32.15" customHeight="1" x14ac:dyDescent="0.3">
      <c r="AD24" s="2"/>
      <c r="AE24" s="39"/>
      <c r="AF24" s="39"/>
      <c r="AG24" s="2" t="s">
        <v>182</v>
      </c>
      <c r="AH24" s="2"/>
      <c r="AK24" s="11">
        <f t="shared" ca="1" si="0"/>
        <v>0.45429517520352591</v>
      </c>
      <c r="AL24" s="11">
        <f ca="1">RANK(AK24,$AK$5:$AK$85)</f>
        <v>37</v>
      </c>
      <c r="AM24" s="11">
        <v>4</v>
      </c>
      <c r="AN24" s="11">
        <v>3</v>
      </c>
    </row>
    <row r="25" spans="1:40" ht="25" customHeight="1" x14ac:dyDescent="0.3">
      <c r="D25" s="3" t="str">
        <f>IF(D1="","",D1)</f>
        <v>かけ算を つかった もんだい</v>
      </c>
      <c r="AE25" s="2" t="str">
        <f>IF(AE1="","",AE1)</f>
        <v>№</v>
      </c>
      <c r="AF25" s="2"/>
      <c r="AG25" s="39" t="str">
        <f>IF(AG1="","",AG1)</f>
        <v/>
      </c>
      <c r="AH25" s="39"/>
      <c r="AK25" s="11">
        <f t="shared" ca="1" si="0"/>
        <v>0.22410512659781967</v>
      </c>
      <c r="AL25" s="11">
        <f ca="1">RANK(AK25,$AK$5:$AK$85)</f>
        <v>59</v>
      </c>
      <c r="AM25" s="11">
        <v>4</v>
      </c>
      <c r="AN25" s="11">
        <v>6</v>
      </c>
    </row>
    <row r="26" spans="1:40" ht="25" customHeight="1" x14ac:dyDescent="0.3">
      <c r="D26" s="3"/>
      <c r="AK26" s="11">
        <f t="shared" ca="1" si="0"/>
        <v>0.8812860995279147</v>
      </c>
      <c r="AL26" s="11">
        <f ca="1">RANK(AK26,$AK$5:$AK$85)</f>
        <v>8</v>
      </c>
      <c r="AM26" s="11">
        <v>4</v>
      </c>
      <c r="AN26" s="11">
        <v>7</v>
      </c>
    </row>
    <row r="27" spans="1:40" ht="25" customHeight="1" x14ac:dyDescent="0.3">
      <c r="E27" s="5" t="s">
        <v>2</v>
      </c>
      <c r="Q27" s="4" t="str">
        <f>IF(Q3="","",Q3)</f>
        <v>名前</v>
      </c>
      <c r="R27" s="2"/>
      <c r="S27" s="2"/>
      <c r="T27" s="2" t="str">
        <f>IF(T3="","",T3)</f>
        <v/>
      </c>
      <c r="U27" s="2"/>
      <c r="V27" s="2"/>
      <c r="W27" s="2"/>
      <c r="X27" s="2"/>
      <c r="Y27" s="2"/>
      <c r="Z27" s="2"/>
      <c r="AA27" s="2"/>
      <c r="AB27" s="2"/>
      <c r="AC27" s="2"/>
      <c r="AD27" s="2"/>
      <c r="AK27" s="11">
        <f t="shared" ca="1" si="0"/>
        <v>5.0528749798197659E-2</v>
      </c>
      <c r="AL27" s="11">
        <f ca="1">RANK(AK27,$AK$5:$AK$85)</f>
        <v>74</v>
      </c>
      <c r="AM27" s="11">
        <v>4</v>
      </c>
      <c r="AN27" s="11">
        <v>8</v>
      </c>
    </row>
    <row r="28" spans="1:40" ht="25" customHeight="1" x14ac:dyDescent="0.3">
      <c r="A28" t="str">
        <f>IF(A4="","",A4)</f>
        <v/>
      </c>
      <c r="B28" t="str">
        <f>IF(B4="","",B4)</f>
        <v/>
      </c>
      <c r="C28" t="str">
        <f>IF(C4="","",C4)</f>
        <v/>
      </c>
      <c r="D28" t="str">
        <f>IF(D4="","",D4)</f>
        <v/>
      </c>
      <c r="E28" t="str">
        <f>IF(E4="","",E4)</f>
        <v/>
      </c>
      <c r="F28" t="str">
        <f>IF(F4="","",F4)</f>
        <v/>
      </c>
      <c r="G28" t="str">
        <f>IF(G4="","",G4)</f>
        <v/>
      </c>
      <c r="H28" t="str">
        <f>IF(H4="","",H4)</f>
        <v/>
      </c>
      <c r="I28" t="str">
        <f>IF(I4="","",I4)</f>
        <v/>
      </c>
      <c r="J28" t="str">
        <f>IF(J4="","",J4)</f>
        <v/>
      </c>
      <c r="K28" t="str">
        <f>IF(K4="","",K4)</f>
        <v/>
      </c>
      <c r="L28" t="str">
        <f>IF(L4="","",L4)</f>
        <v/>
      </c>
      <c r="M28" t="str">
        <f>IF(M4="","",M4)</f>
        <v/>
      </c>
      <c r="N28" t="str">
        <f>IF(N4="","",N4)</f>
        <v/>
      </c>
      <c r="O28" t="str">
        <f>IF(O4="","",O4)</f>
        <v/>
      </c>
      <c r="P28" t="str">
        <f>IF(P4="","",P4)</f>
        <v/>
      </c>
      <c r="Q28" t="str">
        <f>IF(Q4="","",Q4)</f>
        <v/>
      </c>
      <c r="R28" t="str">
        <f>IF(R4="","",R4)</f>
        <v/>
      </c>
      <c r="S28" t="str">
        <f>IF(S4="","",S4)</f>
        <v/>
      </c>
      <c r="T28" t="str">
        <f>IF(T4="","",T4)</f>
        <v/>
      </c>
      <c r="U28" t="str">
        <f>IF(U4="","",U4)</f>
        <v/>
      </c>
      <c r="V28" t="str">
        <f>IF(V4="","",V4)</f>
        <v/>
      </c>
      <c r="W28" t="str">
        <f>IF(W4="","",W4)</f>
        <v/>
      </c>
      <c r="X28" t="str">
        <f>IF(X4="","",X4)</f>
        <v/>
      </c>
      <c r="Y28" t="str">
        <f>IF(Y4="","",Y4)</f>
        <v/>
      </c>
      <c r="Z28" t="str">
        <f>IF(Z4="","",Z4)</f>
        <v/>
      </c>
      <c r="AA28" t="str">
        <f>IF(AA4="","",AA4)</f>
        <v/>
      </c>
      <c r="AB28" t="str">
        <f>IF(AB4="","",AB4)</f>
        <v/>
      </c>
      <c r="AC28" t="str">
        <f>IF(AC4="","",AC4)</f>
        <v/>
      </c>
      <c r="AD28" t="str">
        <f>IF(AD4="","",AD4)</f>
        <v/>
      </c>
      <c r="AE28" t="str">
        <f>IF(AE4="","",AE4)</f>
        <v/>
      </c>
      <c r="AF28" t="str">
        <f>IF(AF4="","",AF4)</f>
        <v/>
      </c>
      <c r="AG28" t="str">
        <f>IF(AG4="","",AG4)</f>
        <v/>
      </c>
      <c r="AH28" t="str">
        <f>IF(AH4="","",AH4)</f>
        <v/>
      </c>
      <c r="AI28" t="str">
        <f>IF(AI4="","",AI4)</f>
        <v/>
      </c>
      <c r="AJ28" t="str">
        <f>IF(AJ4="","",AJ4)</f>
        <v/>
      </c>
      <c r="AK28" s="11">
        <f t="shared" ca="1" si="0"/>
        <v>0.15458685653055626</v>
      </c>
      <c r="AL28" s="11">
        <f ca="1">RANK(AK28,$AK$5:$AK$85)</f>
        <v>65</v>
      </c>
      <c r="AM28" s="11">
        <v>4</v>
      </c>
      <c r="AN28" s="11">
        <v>9</v>
      </c>
    </row>
    <row r="29" spans="1:40" ht="32.15" customHeight="1" x14ac:dyDescent="0.3">
      <c r="A29">
        <f>IF(A5="","",A5)</f>
        <v>1</v>
      </c>
      <c r="B29" t="str">
        <f t="shared" ref="B29:AI29" si="1">IF(B5="","",B5)</f>
        <v>．</v>
      </c>
      <c r="C29" t="str">
        <f t="shared" si="1"/>
        <v/>
      </c>
      <c r="D29" t="str">
        <f t="shared" si="1"/>
        <v>高さ</v>
      </c>
      <c r="H29" s="38">
        <f t="shared" ca="1" si="1"/>
        <v>2</v>
      </c>
      <c r="I29" s="38"/>
      <c r="J29" t="str">
        <f t="shared" si="1"/>
        <v>㎝の つみ木を</v>
      </c>
      <c r="S29" s="38">
        <f t="shared" ca="1" si="1"/>
        <v>7</v>
      </c>
      <c r="T29" s="38"/>
      <c r="U29" t="str">
        <f t="shared" si="1"/>
        <v>こ つみました。</v>
      </c>
      <c r="AI29" t="str">
        <f t="shared" si="1"/>
        <v/>
      </c>
      <c r="AJ29" t="str">
        <f>IF(AJ5="","",AJ5)</f>
        <v/>
      </c>
      <c r="AK29" s="11">
        <f t="shared" ca="1" si="0"/>
        <v>4.4292841933058713E-2</v>
      </c>
      <c r="AL29" s="11">
        <f ca="1">RANK(AK29,$AK$5:$AK$85)</f>
        <v>76</v>
      </c>
      <c r="AM29" s="11">
        <v>5</v>
      </c>
      <c r="AN29" s="11">
        <v>2</v>
      </c>
    </row>
    <row r="30" spans="1:40" ht="32.15" customHeight="1" x14ac:dyDescent="0.3">
      <c r="A30" t="str">
        <f t="shared" ref="A30:AI30" si="2">IF(A6="","",A6)</f>
        <v/>
      </c>
      <c r="B30" t="str">
        <f t="shared" si="2"/>
        <v/>
      </c>
      <c r="C30" t="str">
        <f t="shared" si="2"/>
        <v/>
      </c>
      <c r="D30" t="str">
        <f t="shared" si="2"/>
        <v>その 上に、</v>
      </c>
      <c r="K30" s="38">
        <f t="shared" ca="1" si="2"/>
        <v>8</v>
      </c>
      <c r="L30" s="38"/>
      <c r="M30" t="str">
        <f t="shared" si="2"/>
        <v>㎝の つみ木を １こ つみました。</v>
      </c>
      <c r="AJ30" t="str">
        <f>IF(AJ6="","",AJ6)</f>
        <v/>
      </c>
      <c r="AK30" s="11">
        <f t="shared" ca="1" si="0"/>
        <v>0.90269335918596916</v>
      </c>
      <c r="AL30" s="11">
        <f ca="1">RANK(AK30,$AK$5:$AK$85)</f>
        <v>7</v>
      </c>
      <c r="AM30" s="11">
        <v>5</v>
      </c>
      <c r="AN30" s="11">
        <v>3</v>
      </c>
    </row>
    <row r="31" spans="1:40" ht="32.15" customHeight="1" x14ac:dyDescent="0.3">
      <c r="A31" t="str">
        <f t="shared" ref="A31:AI31" si="3">IF(A7="","",A7)</f>
        <v/>
      </c>
      <c r="B31" t="str">
        <f t="shared" si="3"/>
        <v/>
      </c>
      <c r="C31" t="str">
        <f t="shared" si="3"/>
        <v/>
      </c>
      <c r="D31" t="str">
        <f t="shared" si="3"/>
        <v>高さは 何㎝に なりましたか。</v>
      </c>
      <c r="AI31" t="str">
        <f t="shared" si="3"/>
        <v/>
      </c>
      <c r="AJ31" t="str">
        <f>IF(AJ7="","",AJ7)</f>
        <v/>
      </c>
      <c r="AK31" s="11">
        <f t="shared" ca="1" si="0"/>
        <v>2.0941077832080546E-2</v>
      </c>
      <c r="AL31" s="11">
        <f ca="1">RANK(AK31,$AK$5:$AK$85)</f>
        <v>78</v>
      </c>
      <c r="AM31" s="11">
        <v>5</v>
      </c>
      <c r="AN31" s="11">
        <v>4</v>
      </c>
    </row>
    <row r="32" spans="1:40" ht="32.15" customHeight="1" x14ac:dyDescent="0.3">
      <c r="A32" t="str">
        <f t="shared" ref="A32:AI32" si="4">IF(A8="","",A8)</f>
        <v/>
      </c>
      <c r="B32" t="str">
        <f t="shared" si="4"/>
        <v/>
      </c>
      <c r="C32" t="str">
        <f t="shared" si="4"/>
        <v>（しき）</v>
      </c>
      <c r="I32" s="57">
        <f ca="1">H29</f>
        <v>2</v>
      </c>
      <c r="J32" s="57"/>
      <c r="K32" s="57" t="s">
        <v>183</v>
      </c>
      <c r="L32" s="57"/>
      <c r="M32" s="57">
        <f ca="1">S29</f>
        <v>7</v>
      </c>
      <c r="N32" s="57"/>
      <c r="O32" s="57" t="s">
        <v>184</v>
      </c>
      <c r="P32" s="57"/>
      <c r="Q32" s="57">
        <f ca="1">I32*M32</f>
        <v>14</v>
      </c>
      <c r="R32" s="57"/>
      <c r="AJ32" t="str">
        <f>IF(AJ8="","",AJ8)</f>
        <v/>
      </c>
      <c r="AK32" s="11">
        <f t="shared" ca="1" si="0"/>
        <v>4.994845079899024E-2</v>
      </c>
      <c r="AL32" s="11">
        <f ca="1">RANK(AK32,$AK$5:$AK$85)</f>
        <v>75</v>
      </c>
      <c r="AM32" s="11">
        <v>5</v>
      </c>
      <c r="AN32" s="11">
        <v>5</v>
      </c>
    </row>
    <row r="33" spans="1:40" ht="32.15" customHeight="1" x14ac:dyDescent="0.3">
      <c r="A33" t="str">
        <f t="shared" ref="A33:AI33" si="5">IF(A9="","",A9)</f>
        <v/>
      </c>
      <c r="B33" t="str">
        <f t="shared" si="5"/>
        <v/>
      </c>
      <c r="C33" t="str">
        <f t="shared" si="5"/>
        <v/>
      </c>
      <c r="D33" t="str">
        <f t="shared" si="5"/>
        <v/>
      </c>
      <c r="E33" t="str">
        <f t="shared" si="5"/>
        <v/>
      </c>
      <c r="F33" t="str">
        <f t="shared" si="5"/>
        <v/>
      </c>
      <c r="G33" t="str">
        <f t="shared" si="5"/>
        <v/>
      </c>
      <c r="H33" t="str">
        <f t="shared" si="5"/>
        <v/>
      </c>
      <c r="I33" s="57">
        <f ca="1">Q32</f>
        <v>14</v>
      </c>
      <c r="J33" s="57"/>
      <c r="K33" s="57" t="s">
        <v>185</v>
      </c>
      <c r="L33" s="57"/>
      <c r="M33" s="57">
        <f ca="1">K30</f>
        <v>8</v>
      </c>
      <c r="N33" s="57"/>
      <c r="O33" s="57" t="s">
        <v>184</v>
      </c>
      <c r="P33" s="57"/>
      <c r="Q33" s="57">
        <f ca="1">I33+M33</f>
        <v>22</v>
      </c>
      <c r="R33" s="57"/>
      <c r="S33" t="str">
        <f t="shared" si="5"/>
        <v/>
      </c>
      <c r="T33" t="str">
        <f t="shared" si="5"/>
        <v/>
      </c>
      <c r="U33" t="str">
        <f t="shared" si="5"/>
        <v/>
      </c>
      <c r="V33" t="str">
        <f t="shared" si="5"/>
        <v/>
      </c>
      <c r="W33" t="str">
        <f t="shared" si="5"/>
        <v/>
      </c>
      <c r="X33" t="str">
        <f t="shared" si="5"/>
        <v/>
      </c>
      <c r="Y33" t="str">
        <f t="shared" si="5"/>
        <v/>
      </c>
      <c r="Z33" t="str">
        <f t="shared" si="5"/>
        <v/>
      </c>
      <c r="AA33" t="str">
        <f t="shared" si="5"/>
        <v/>
      </c>
      <c r="AB33" t="str">
        <f t="shared" si="5"/>
        <v/>
      </c>
      <c r="AC33" t="str">
        <f t="shared" si="5"/>
        <v/>
      </c>
      <c r="AD33" t="str">
        <f t="shared" si="5"/>
        <v/>
      </c>
      <c r="AE33" t="str">
        <f t="shared" si="5"/>
        <v/>
      </c>
      <c r="AF33" t="str">
        <f t="shared" si="5"/>
        <v/>
      </c>
      <c r="AG33" t="str">
        <f t="shared" si="5"/>
        <v/>
      </c>
      <c r="AH33" t="str">
        <f t="shared" si="5"/>
        <v/>
      </c>
      <c r="AI33" t="str">
        <f t="shared" si="5"/>
        <v/>
      </c>
      <c r="AJ33" t="str">
        <f>IF(AJ9="","",AJ9)</f>
        <v/>
      </c>
      <c r="AK33" s="11">
        <f t="shared" ca="1" si="0"/>
        <v>0.21245851969936258</v>
      </c>
      <c r="AL33" s="11">
        <f ca="1">RANK(AK33,$AK$5:$AK$85)</f>
        <v>60</v>
      </c>
      <c r="AM33" s="11">
        <v>5</v>
      </c>
      <c r="AN33" s="11">
        <v>6</v>
      </c>
    </row>
    <row r="34" spans="1:40" ht="32.15" customHeight="1" x14ac:dyDescent="0.3">
      <c r="A34" t="str">
        <f t="shared" ref="A34:AI34" si="6">IF(A10="","",A10)</f>
        <v/>
      </c>
      <c r="B34" t="str">
        <f t="shared" si="6"/>
        <v/>
      </c>
      <c r="C34" t="str">
        <f t="shared" si="6"/>
        <v/>
      </c>
      <c r="D34" t="str">
        <f t="shared" si="6"/>
        <v/>
      </c>
      <c r="E34" t="str">
        <f t="shared" si="6"/>
        <v/>
      </c>
      <c r="F34" t="str">
        <f t="shared" si="6"/>
        <v/>
      </c>
      <c r="G34" t="str">
        <f t="shared" si="6"/>
        <v/>
      </c>
      <c r="H34" t="str">
        <f t="shared" si="6"/>
        <v/>
      </c>
      <c r="I34" t="str">
        <f t="shared" si="6"/>
        <v/>
      </c>
      <c r="J34" t="str">
        <f t="shared" si="6"/>
        <v/>
      </c>
      <c r="K34" t="str">
        <f t="shared" si="6"/>
        <v/>
      </c>
      <c r="L34" t="str">
        <f t="shared" si="6"/>
        <v/>
      </c>
      <c r="M34" t="str">
        <f t="shared" si="6"/>
        <v/>
      </c>
      <c r="N34" t="str">
        <f t="shared" si="6"/>
        <v/>
      </c>
      <c r="O34" t="str">
        <f t="shared" si="6"/>
        <v/>
      </c>
      <c r="P34" t="str">
        <f t="shared" si="6"/>
        <v/>
      </c>
      <c r="Q34" t="str">
        <f t="shared" si="6"/>
        <v/>
      </c>
      <c r="R34" t="str">
        <f t="shared" si="6"/>
        <v/>
      </c>
      <c r="S34" t="str">
        <f t="shared" si="6"/>
        <v/>
      </c>
      <c r="T34" t="str">
        <f t="shared" si="6"/>
        <v/>
      </c>
      <c r="U34" t="str">
        <f t="shared" si="6"/>
        <v/>
      </c>
      <c r="V34" t="str">
        <f t="shared" si="6"/>
        <v/>
      </c>
      <c r="W34" t="str">
        <f t="shared" si="6"/>
        <v/>
      </c>
      <c r="X34" t="str">
        <f t="shared" si="6"/>
        <v/>
      </c>
      <c r="Y34" t="str">
        <f t="shared" si="6"/>
        <v/>
      </c>
      <c r="Z34" t="str">
        <f t="shared" si="6"/>
        <v/>
      </c>
      <c r="AA34" t="str">
        <f t="shared" si="6"/>
        <v/>
      </c>
      <c r="AB34" t="str">
        <f t="shared" si="6"/>
        <v/>
      </c>
      <c r="AC34" t="str">
        <f t="shared" si="6"/>
        <v/>
      </c>
      <c r="AD34" s="2" t="str">
        <f t="shared" si="6"/>
        <v/>
      </c>
      <c r="AE34" s="58">
        <f ca="1">Q33</f>
        <v>22</v>
      </c>
      <c r="AF34" s="58"/>
      <c r="AG34" s="2" t="str">
        <f t="shared" si="6"/>
        <v>㎝</v>
      </c>
      <c r="AH34" s="2"/>
      <c r="AI34" t="str">
        <f t="shared" si="6"/>
        <v/>
      </c>
      <c r="AJ34" t="str">
        <f>IF(AJ10="","",AJ10)</f>
        <v/>
      </c>
      <c r="AK34" s="11">
        <f t="shared" ca="1" si="0"/>
        <v>0.45944792676695367</v>
      </c>
      <c r="AL34" s="11">
        <f ca="1">RANK(AK34,$AK$5:$AK$85)</f>
        <v>36</v>
      </c>
      <c r="AM34" s="11">
        <v>5</v>
      </c>
      <c r="AN34" s="11">
        <v>7</v>
      </c>
    </row>
    <row r="35" spans="1:40" ht="32.15" customHeight="1" x14ac:dyDescent="0.3">
      <c r="A35" t="str">
        <f t="shared" ref="A35:AI35" si="7">IF(A11="","",A11)</f>
        <v/>
      </c>
      <c r="B35" t="str">
        <f t="shared" si="7"/>
        <v/>
      </c>
      <c r="C35" t="str">
        <f t="shared" si="7"/>
        <v/>
      </c>
      <c r="D35" t="str">
        <f t="shared" si="7"/>
        <v/>
      </c>
      <c r="E35" t="str">
        <f t="shared" si="7"/>
        <v/>
      </c>
      <c r="F35" t="str">
        <f t="shared" si="7"/>
        <v/>
      </c>
      <c r="G35" t="str">
        <f t="shared" si="7"/>
        <v/>
      </c>
      <c r="H35" t="str">
        <f t="shared" si="7"/>
        <v/>
      </c>
      <c r="I35" t="str">
        <f t="shared" si="7"/>
        <v/>
      </c>
      <c r="J35" t="str">
        <f t="shared" si="7"/>
        <v/>
      </c>
      <c r="K35" t="str">
        <f t="shared" si="7"/>
        <v/>
      </c>
      <c r="L35" t="str">
        <f t="shared" si="7"/>
        <v/>
      </c>
      <c r="M35" t="str">
        <f t="shared" si="7"/>
        <v/>
      </c>
      <c r="N35" t="str">
        <f t="shared" si="7"/>
        <v/>
      </c>
      <c r="O35" t="str">
        <f t="shared" si="7"/>
        <v/>
      </c>
      <c r="P35" t="str">
        <f t="shared" si="7"/>
        <v/>
      </c>
      <c r="Q35" t="str">
        <f t="shared" si="7"/>
        <v/>
      </c>
      <c r="R35" t="str">
        <f t="shared" si="7"/>
        <v/>
      </c>
      <c r="S35" t="str">
        <f t="shared" si="7"/>
        <v/>
      </c>
      <c r="T35" t="str">
        <f t="shared" si="7"/>
        <v/>
      </c>
      <c r="U35" t="str">
        <f t="shared" si="7"/>
        <v/>
      </c>
      <c r="V35" t="str">
        <f t="shared" si="7"/>
        <v/>
      </c>
      <c r="W35" t="str">
        <f t="shared" si="7"/>
        <v/>
      </c>
      <c r="X35" t="str">
        <f t="shared" si="7"/>
        <v/>
      </c>
      <c r="Y35" t="str">
        <f t="shared" si="7"/>
        <v/>
      </c>
      <c r="Z35" t="str">
        <f t="shared" si="7"/>
        <v/>
      </c>
      <c r="AA35" t="str">
        <f t="shared" si="7"/>
        <v/>
      </c>
      <c r="AB35" t="str">
        <f t="shared" si="7"/>
        <v/>
      </c>
      <c r="AC35" t="str">
        <f t="shared" si="7"/>
        <v/>
      </c>
      <c r="AD35" t="str">
        <f t="shared" si="7"/>
        <v/>
      </c>
      <c r="AE35" t="str">
        <f t="shared" si="7"/>
        <v/>
      </c>
      <c r="AF35" t="str">
        <f t="shared" si="7"/>
        <v/>
      </c>
      <c r="AG35" t="str">
        <f t="shared" si="7"/>
        <v/>
      </c>
      <c r="AH35" t="str">
        <f t="shared" si="7"/>
        <v/>
      </c>
      <c r="AI35" t="str">
        <f t="shared" si="7"/>
        <v/>
      </c>
      <c r="AJ35" t="str">
        <f>IF(AJ12="","",AJ12)</f>
        <v/>
      </c>
      <c r="AK35" s="11">
        <f t="shared" ca="1" si="0"/>
        <v>0.3579572858506529</v>
      </c>
      <c r="AL35" s="11">
        <f ca="1">RANK(AK35,$AK$5:$AK$85)</f>
        <v>47</v>
      </c>
      <c r="AM35" s="11">
        <v>5</v>
      </c>
      <c r="AN35" s="11">
        <v>8</v>
      </c>
    </row>
    <row r="36" spans="1:40" ht="32.15" customHeight="1" x14ac:dyDescent="0.3">
      <c r="A36">
        <f t="shared" ref="A36:AI36" si="8">IF(A12="","",A12)</f>
        <v>2</v>
      </c>
      <c r="B36" t="str">
        <f t="shared" si="8"/>
        <v>．</v>
      </c>
      <c r="C36" t="str">
        <f t="shared" si="8"/>
        <v/>
      </c>
      <c r="D36" t="str">
        <f t="shared" si="8"/>
        <v>1まい</v>
      </c>
      <c r="H36" s="38">
        <f t="shared" ca="1" si="8"/>
        <v>7</v>
      </c>
      <c r="I36" s="38"/>
      <c r="J36" t="str">
        <f t="shared" si="8"/>
        <v>円の 色紙を</v>
      </c>
      <c r="R36" s="38">
        <f t="shared" ca="1" si="8"/>
        <v>5</v>
      </c>
      <c r="S36" s="38"/>
      <c r="T36" t="str">
        <f t="shared" si="8"/>
        <v>まいと、</v>
      </c>
      <c r="AJ36" t="str">
        <f>IF(AJ13="","",AJ13)</f>
        <v/>
      </c>
      <c r="AK36" s="11">
        <f t="shared" ca="1" si="0"/>
        <v>0.76278208558465932</v>
      </c>
      <c r="AL36" s="11">
        <f ca="1">RANK(AK36,$AK$5:$AK$85)</f>
        <v>13</v>
      </c>
      <c r="AM36" s="11">
        <v>5</v>
      </c>
      <c r="AN36" s="11">
        <v>9</v>
      </c>
    </row>
    <row r="37" spans="1:40" ht="32.15" customHeight="1" x14ac:dyDescent="0.3">
      <c r="A37" t="str">
        <f t="shared" ref="A37:AI37" si="9">IF(A13="","",A13)</f>
        <v/>
      </c>
      <c r="B37" t="str">
        <f t="shared" si="9"/>
        <v/>
      </c>
      <c r="C37" t="str">
        <f t="shared" si="9"/>
        <v/>
      </c>
      <c r="D37" s="38">
        <f t="shared" ca="1" si="9"/>
        <v>90</v>
      </c>
      <c r="E37" s="38"/>
      <c r="F37" t="str">
        <f t="shared" si="9"/>
        <v>円の のりを １つ 買いました。</v>
      </c>
      <c r="AJ37" t="str">
        <f>IF(AJ14="","",AJ14)</f>
        <v/>
      </c>
      <c r="AK37" s="11">
        <f t="shared" ca="1" si="0"/>
        <v>0.58083584390979937</v>
      </c>
      <c r="AL37" s="11">
        <f ca="1">RANK(AK37,$AK$5:$AK$85)</f>
        <v>24</v>
      </c>
      <c r="AM37" s="11">
        <v>6</v>
      </c>
      <c r="AN37" s="11">
        <v>2</v>
      </c>
    </row>
    <row r="38" spans="1:40" ht="32.15" customHeight="1" x14ac:dyDescent="0.3">
      <c r="A38" t="str">
        <f t="shared" ref="A38:AI38" si="10">IF(A14="","",A14)</f>
        <v/>
      </c>
      <c r="B38" t="str">
        <f t="shared" si="10"/>
        <v/>
      </c>
      <c r="C38" t="str">
        <f t="shared" si="10"/>
        <v/>
      </c>
      <c r="D38" t="str">
        <f t="shared" si="10"/>
        <v>みんなで 何円ですか。</v>
      </c>
      <c r="AJ38" t="str">
        <f>IF(AJ15="","",AJ15)</f>
        <v/>
      </c>
      <c r="AK38" s="11">
        <f t="shared" ca="1" si="0"/>
        <v>0.51012065427515418</v>
      </c>
      <c r="AL38" s="11">
        <f ca="1">RANK(AK38,$AK$5:$AK$85)</f>
        <v>31</v>
      </c>
      <c r="AM38" s="11">
        <v>6</v>
      </c>
      <c r="AN38" s="11">
        <v>3</v>
      </c>
    </row>
    <row r="39" spans="1:40" ht="32.15" customHeight="1" x14ac:dyDescent="0.3">
      <c r="A39" t="str">
        <f t="shared" ref="A39:AI39" si="11">IF(A15="","",A15)</f>
        <v/>
      </c>
      <c r="B39" t="str">
        <f t="shared" si="11"/>
        <v/>
      </c>
      <c r="C39" t="str">
        <f t="shared" si="11"/>
        <v>（しき）</v>
      </c>
      <c r="I39" s="57">
        <f ca="1">H36</f>
        <v>7</v>
      </c>
      <c r="J39" s="57"/>
      <c r="K39" s="57" t="s">
        <v>183</v>
      </c>
      <c r="L39" s="57"/>
      <c r="M39" s="57">
        <f ca="1">R36</f>
        <v>5</v>
      </c>
      <c r="N39" s="57"/>
      <c r="O39" s="57" t="s">
        <v>184</v>
      </c>
      <c r="P39" s="57"/>
      <c r="Q39" s="57">
        <f ca="1">I39*M39</f>
        <v>35</v>
      </c>
      <c r="R39" s="57"/>
      <c r="S39" t="str">
        <f t="shared" si="11"/>
        <v/>
      </c>
      <c r="T39" t="str">
        <f t="shared" si="11"/>
        <v/>
      </c>
      <c r="U39" t="str">
        <f t="shared" si="11"/>
        <v/>
      </c>
      <c r="V39" t="str">
        <f t="shared" si="11"/>
        <v/>
      </c>
      <c r="W39" t="str">
        <f t="shared" si="11"/>
        <v/>
      </c>
      <c r="X39" t="str">
        <f t="shared" si="11"/>
        <v/>
      </c>
      <c r="Y39" t="str">
        <f t="shared" si="11"/>
        <v/>
      </c>
      <c r="Z39" t="str">
        <f t="shared" si="11"/>
        <v/>
      </c>
      <c r="AA39" t="str">
        <f t="shared" si="11"/>
        <v/>
      </c>
      <c r="AB39" t="str">
        <f t="shared" si="11"/>
        <v/>
      </c>
      <c r="AC39" t="str">
        <f t="shared" si="11"/>
        <v/>
      </c>
      <c r="AD39" t="str">
        <f t="shared" si="11"/>
        <v/>
      </c>
      <c r="AE39" t="str">
        <f t="shared" si="11"/>
        <v/>
      </c>
      <c r="AF39" t="str">
        <f t="shared" si="11"/>
        <v/>
      </c>
      <c r="AG39" t="str">
        <f t="shared" si="11"/>
        <v/>
      </c>
      <c r="AH39" t="str">
        <f t="shared" si="11"/>
        <v/>
      </c>
      <c r="AI39" t="str">
        <f t="shared" si="11"/>
        <v/>
      </c>
      <c r="AJ39" t="str">
        <f>IF(AJ16="","",AJ16)</f>
        <v/>
      </c>
      <c r="AK39" s="11">
        <f t="shared" ca="1" si="0"/>
        <v>0.8677432101193614</v>
      </c>
      <c r="AL39" s="11">
        <f ca="1">RANK(AK39,$AK$5:$AK$85)</f>
        <v>10</v>
      </c>
      <c r="AM39" s="11">
        <v>6</v>
      </c>
      <c r="AN39" s="11">
        <v>4</v>
      </c>
    </row>
    <row r="40" spans="1:40" ht="32.15" customHeight="1" x14ac:dyDescent="0.3">
      <c r="A40" t="str">
        <f t="shared" ref="A40:AI40" si="12">IF(A16="","",A16)</f>
        <v/>
      </c>
      <c r="B40" t="str">
        <f t="shared" si="12"/>
        <v/>
      </c>
      <c r="C40" t="str">
        <f t="shared" si="12"/>
        <v/>
      </c>
      <c r="D40" t="str">
        <f t="shared" si="12"/>
        <v/>
      </c>
      <c r="E40" t="str">
        <f t="shared" si="12"/>
        <v/>
      </c>
      <c r="F40" t="str">
        <f t="shared" si="12"/>
        <v/>
      </c>
      <c r="G40" t="str">
        <f t="shared" si="12"/>
        <v/>
      </c>
      <c r="H40" t="str">
        <f t="shared" si="12"/>
        <v/>
      </c>
      <c r="I40" s="57">
        <f ca="1">Q39</f>
        <v>35</v>
      </c>
      <c r="J40" s="57"/>
      <c r="K40" s="57" t="s">
        <v>185</v>
      </c>
      <c r="L40" s="57"/>
      <c r="M40" s="57">
        <f ca="1">D37</f>
        <v>90</v>
      </c>
      <c r="N40" s="57"/>
      <c r="O40" s="57" t="s">
        <v>184</v>
      </c>
      <c r="P40" s="57"/>
      <c r="Q40" s="57">
        <f ca="1">I40+M40</f>
        <v>125</v>
      </c>
      <c r="R40" s="57"/>
      <c r="S40" s="57"/>
      <c r="T40" t="str">
        <f t="shared" si="12"/>
        <v/>
      </c>
      <c r="U40" t="str">
        <f t="shared" si="12"/>
        <v/>
      </c>
      <c r="V40" t="str">
        <f t="shared" si="12"/>
        <v/>
      </c>
      <c r="W40" t="str">
        <f t="shared" si="12"/>
        <v/>
      </c>
      <c r="X40" t="str">
        <f t="shared" si="12"/>
        <v/>
      </c>
      <c r="Y40" t="str">
        <f t="shared" si="12"/>
        <v/>
      </c>
      <c r="Z40" t="str">
        <f t="shared" si="12"/>
        <v/>
      </c>
      <c r="AA40" t="str">
        <f t="shared" si="12"/>
        <v/>
      </c>
      <c r="AB40" t="str">
        <f t="shared" si="12"/>
        <v/>
      </c>
      <c r="AC40" t="str">
        <f t="shared" si="12"/>
        <v/>
      </c>
      <c r="AD40" t="str">
        <f t="shared" si="12"/>
        <v/>
      </c>
      <c r="AE40" t="str">
        <f t="shared" si="12"/>
        <v/>
      </c>
      <c r="AF40" t="str">
        <f t="shared" si="12"/>
        <v/>
      </c>
      <c r="AG40" t="str">
        <f t="shared" si="12"/>
        <v/>
      </c>
      <c r="AH40" t="str">
        <f t="shared" si="12"/>
        <v/>
      </c>
      <c r="AI40" t="str">
        <f t="shared" si="12"/>
        <v/>
      </c>
      <c r="AJ40" t="str">
        <f>IF(AJ17="","",AJ17)</f>
        <v/>
      </c>
      <c r="AK40" s="11">
        <f t="shared" ca="1" si="0"/>
        <v>0.90275652396095418</v>
      </c>
      <c r="AL40" s="11">
        <f ca="1">RANK(AK40,$AK$5:$AK$85)</f>
        <v>6</v>
      </c>
      <c r="AM40" s="11">
        <v>6</v>
      </c>
      <c r="AN40" s="11">
        <v>5</v>
      </c>
    </row>
    <row r="41" spans="1:40" ht="32.15" customHeight="1" x14ac:dyDescent="0.3">
      <c r="A41" t="str">
        <f t="shared" ref="A41:AI41" si="13">IF(A17="","",A17)</f>
        <v/>
      </c>
      <c r="B41" t="str">
        <f t="shared" si="13"/>
        <v/>
      </c>
      <c r="C41" t="str">
        <f t="shared" si="13"/>
        <v/>
      </c>
      <c r="D41" t="str">
        <f t="shared" si="13"/>
        <v/>
      </c>
      <c r="E41" t="str">
        <f t="shared" si="13"/>
        <v/>
      </c>
      <c r="F41" t="str">
        <f t="shared" si="13"/>
        <v/>
      </c>
      <c r="G41" t="str">
        <f t="shared" si="13"/>
        <v/>
      </c>
      <c r="H41" t="str">
        <f t="shared" si="13"/>
        <v/>
      </c>
      <c r="I41" t="str">
        <f t="shared" si="13"/>
        <v/>
      </c>
      <c r="J41" t="str">
        <f t="shared" si="13"/>
        <v/>
      </c>
      <c r="K41" t="str">
        <f t="shared" si="13"/>
        <v/>
      </c>
      <c r="L41" t="str">
        <f t="shared" si="13"/>
        <v/>
      </c>
      <c r="M41" t="str">
        <f t="shared" si="13"/>
        <v/>
      </c>
      <c r="N41" t="str">
        <f t="shared" si="13"/>
        <v/>
      </c>
      <c r="O41" t="str">
        <f t="shared" si="13"/>
        <v/>
      </c>
      <c r="P41" t="str">
        <f t="shared" si="13"/>
        <v/>
      </c>
      <c r="Q41" t="str">
        <f t="shared" si="13"/>
        <v/>
      </c>
      <c r="R41" t="str">
        <f t="shared" si="13"/>
        <v/>
      </c>
      <c r="S41" t="str">
        <f t="shared" si="13"/>
        <v/>
      </c>
      <c r="T41" t="str">
        <f t="shared" si="13"/>
        <v/>
      </c>
      <c r="U41" t="str">
        <f t="shared" si="13"/>
        <v/>
      </c>
      <c r="V41" t="str">
        <f t="shared" si="13"/>
        <v/>
      </c>
      <c r="W41" t="str">
        <f t="shared" si="13"/>
        <v/>
      </c>
      <c r="X41" t="str">
        <f t="shared" si="13"/>
        <v/>
      </c>
      <c r="Y41" t="str">
        <f t="shared" si="13"/>
        <v/>
      </c>
      <c r="Z41" t="str">
        <f t="shared" si="13"/>
        <v/>
      </c>
      <c r="AA41" t="str">
        <f t="shared" si="13"/>
        <v/>
      </c>
      <c r="AB41" t="str">
        <f t="shared" si="13"/>
        <v/>
      </c>
      <c r="AC41" t="str">
        <f t="shared" si="13"/>
        <v/>
      </c>
      <c r="AD41" s="58">
        <f ca="1">Q40</f>
        <v>125</v>
      </c>
      <c r="AE41" s="58"/>
      <c r="AF41" s="58"/>
      <c r="AG41" s="2" t="str">
        <f t="shared" si="13"/>
        <v>円</v>
      </c>
      <c r="AH41" s="2"/>
      <c r="AI41" t="str">
        <f t="shared" si="13"/>
        <v/>
      </c>
      <c r="AJ41" t="str">
        <f>IF(AJ19="","",AJ19)</f>
        <v/>
      </c>
      <c r="AK41" s="11">
        <f t="shared" ca="1" si="0"/>
        <v>0.60089122560379604</v>
      </c>
      <c r="AL41" s="11">
        <f ca="1">RANK(AK41,$AK$5:$AK$85)</f>
        <v>22</v>
      </c>
      <c r="AM41" s="11">
        <v>6</v>
      </c>
      <c r="AN41" s="11">
        <v>6</v>
      </c>
    </row>
    <row r="42" spans="1:40" ht="32.15" customHeight="1" x14ac:dyDescent="0.3">
      <c r="A42" t="str">
        <f t="shared" ref="A42:AI42" si="14">IF(A18="","",A18)</f>
        <v/>
      </c>
      <c r="B42" t="str">
        <f t="shared" si="14"/>
        <v/>
      </c>
      <c r="C42" t="str">
        <f t="shared" si="14"/>
        <v/>
      </c>
      <c r="D42" t="str">
        <f t="shared" si="14"/>
        <v/>
      </c>
      <c r="E42" t="str">
        <f t="shared" si="14"/>
        <v/>
      </c>
      <c r="F42" t="str">
        <f t="shared" si="14"/>
        <v/>
      </c>
      <c r="G42" t="str">
        <f t="shared" si="14"/>
        <v/>
      </c>
      <c r="H42" t="str">
        <f t="shared" si="14"/>
        <v/>
      </c>
      <c r="I42" t="str">
        <f t="shared" si="14"/>
        <v/>
      </c>
      <c r="J42" t="str">
        <f t="shared" si="14"/>
        <v/>
      </c>
      <c r="K42" t="str">
        <f t="shared" si="14"/>
        <v/>
      </c>
      <c r="L42" t="str">
        <f t="shared" si="14"/>
        <v/>
      </c>
      <c r="M42" t="str">
        <f t="shared" si="14"/>
        <v/>
      </c>
      <c r="N42" t="str">
        <f t="shared" si="14"/>
        <v/>
      </c>
      <c r="O42" t="str">
        <f t="shared" si="14"/>
        <v/>
      </c>
      <c r="P42" t="str">
        <f t="shared" si="14"/>
        <v/>
      </c>
      <c r="Q42" t="str">
        <f t="shared" si="14"/>
        <v/>
      </c>
      <c r="R42" t="str">
        <f t="shared" si="14"/>
        <v/>
      </c>
      <c r="S42" t="str">
        <f t="shared" si="14"/>
        <v/>
      </c>
      <c r="T42" t="str">
        <f t="shared" si="14"/>
        <v/>
      </c>
      <c r="U42" t="str">
        <f t="shared" si="14"/>
        <v/>
      </c>
      <c r="V42" t="str">
        <f t="shared" si="14"/>
        <v/>
      </c>
      <c r="W42" t="str">
        <f t="shared" si="14"/>
        <v/>
      </c>
      <c r="X42" t="str">
        <f t="shared" si="14"/>
        <v/>
      </c>
      <c r="Y42" t="str">
        <f t="shared" si="14"/>
        <v/>
      </c>
      <c r="Z42" t="str">
        <f t="shared" si="14"/>
        <v/>
      </c>
      <c r="AA42" t="str">
        <f t="shared" si="14"/>
        <v/>
      </c>
      <c r="AB42" t="str">
        <f t="shared" si="14"/>
        <v/>
      </c>
      <c r="AC42" t="str">
        <f t="shared" si="14"/>
        <v/>
      </c>
      <c r="AD42" t="str">
        <f t="shared" si="14"/>
        <v/>
      </c>
      <c r="AE42" t="str">
        <f t="shared" si="14"/>
        <v/>
      </c>
      <c r="AF42" t="str">
        <f t="shared" si="14"/>
        <v/>
      </c>
      <c r="AG42" t="str">
        <f t="shared" si="14"/>
        <v/>
      </c>
      <c r="AH42" t="str">
        <f t="shared" si="14"/>
        <v/>
      </c>
      <c r="AI42" t="str">
        <f t="shared" si="14"/>
        <v/>
      </c>
      <c r="AJ42" t="str">
        <f>IF(AJ20="","",AJ20)</f>
        <v/>
      </c>
      <c r="AK42" s="11">
        <f t="shared" ca="1" si="0"/>
        <v>0.59069082395210304</v>
      </c>
      <c r="AL42" s="11">
        <f ca="1">RANK(AK42,$AK$5:$AK$85)</f>
        <v>23</v>
      </c>
      <c r="AM42" s="11">
        <v>6</v>
      </c>
      <c r="AN42" s="11">
        <v>7</v>
      </c>
    </row>
    <row r="43" spans="1:40" ht="32.15" customHeight="1" x14ac:dyDescent="0.3">
      <c r="A43">
        <f t="shared" ref="A43:AI43" si="15">IF(A19="","",A19)</f>
        <v>3</v>
      </c>
      <c r="B43" t="str">
        <f t="shared" si="15"/>
        <v>．</v>
      </c>
      <c r="C43" t="str">
        <f t="shared" si="15"/>
        <v/>
      </c>
      <c r="D43" t="str">
        <f t="shared" si="15"/>
        <v>はこに まんじゅうが</v>
      </c>
      <c r="Q43" s="38">
        <f t="shared" ca="1" si="15"/>
        <v>4</v>
      </c>
      <c r="R43" s="38"/>
      <c r="S43" t="str">
        <f t="shared" si="15"/>
        <v>こずつ</v>
      </c>
      <c r="AI43" t="str">
        <f t="shared" si="15"/>
        <v/>
      </c>
      <c r="AJ43" t="str">
        <f>IF(AJ21="","",AJ21)</f>
        <v/>
      </c>
      <c r="AK43" s="11">
        <f t="shared" ca="1" si="0"/>
        <v>0.54426485688550297</v>
      </c>
      <c r="AL43" s="11">
        <f ca="1">RANK(AK43,$AK$5:$AK$85)</f>
        <v>28</v>
      </c>
      <c r="AM43" s="11">
        <v>6</v>
      </c>
      <c r="AN43" s="11">
        <v>8</v>
      </c>
    </row>
    <row r="44" spans="1:40" ht="32.15" customHeight="1" x14ac:dyDescent="0.3">
      <c r="A44" t="str">
        <f t="shared" ref="A44:AI44" si="16">IF(A20="","",A20)</f>
        <v/>
      </c>
      <c r="B44" t="str">
        <f t="shared" si="16"/>
        <v/>
      </c>
      <c r="C44" t="str">
        <f t="shared" si="16"/>
        <v/>
      </c>
      <c r="D44" s="38">
        <f t="shared" ca="1" si="16"/>
        <v>8</v>
      </c>
      <c r="E44" s="38"/>
      <c r="F44" t="str">
        <f t="shared" si="16"/>
        <v>れつ はいって います。</v>
      </c>
      <c r="AI44" t="str">
        <f t="shared" si="16"/>
        <v/>
      </c>
      <c r="AJ44" t="str">
        <f>IF(AJ22="","",AJ22)</f>
        <v/>
      </c>
      <c r="AK44" s="11">
        <f t="shared" ca="1" si="0"/>
        <v>0.32021739974472097</v>
      </c>
      <c r="AL44" s="11">
        <f ca="1">RANK(AK44,$AK$5:$AK$85)</f>
        <v>51</v>
      </c>
      <c r="AM44" s="11">
        <v>6</v>
      </c>
      <c r="AN44" s="11">
        <v>9</v>
      </c>
    </row>
    <row r="45" spans="1:40" ht="32.15" customHeight="1" x14ac:dyDescent="0.3">
      <c r="A45" t="str">
        <f t="shared" ref="A45:AI45" si="17">IF(A21="","",A21)</f>
        <v/>
      </c>
      <c r="B45" t="str">
        <f t="shared" si="17"/>
        <v/>
      </c>
      <c r="C45" t="str">
        <f t="shared" si="17"/>
        <v/>
      </c>
      <c r="D45" s="38">
        <f t="shared" ca="1" si="17"/>
        <v>8</v>
      </c>
      <c r="E45" s="38"/>
      <c r="F45" t="str">
        <f t="shared" si="17"/>
        <v>こ 食べると、何こ のこりまsila.</v>
      </c>
      <c r="AI45" t="str">
        <f t="shared" si="17"/>
        <v/>
      </c>
      <c r="AJ45" t="str">
        <f>IF(AJ23="","",AJ23)</f>
        <v/>
      </c>
      <c r="AK45" s="11">
        <f t="shared" ca="1" si="0"/>
        <v>0.87573310824286055</v>
      </c>
      <c r="AL45" s="11">
        <f ca="1">RANK(AK45,$AK$5:$AK$85)</f>
        <v>9</v>
      </c>
      <c r="AM45" s="11">
        <v>7</v>
      </c>
      <c r="AN45" s="11">
        <v>2</v>
      </c>
    </row>
    <row r="46" spans="1:40" ht="32.15" customHeight="1" x14ac:dyDescent="0.3">
      <c r="A46" t="str">
        <f t="shared" ref="A46:AI46" si="18">IF(A22="","",A22)</f>
        <v/>
      </c>
      <c r="B46" t="str">
        <f t="shared" si="18"/>
        <v/>
      </c>
      <c r="C46" t="str">
        <f t="shared" si="18"/>
        <v>（しき）</v>
      </c>
      <c r="I46" s="57">
        <f ca="1">Q43</f>
        <v>4</v>
      </c>
      <c r="J46" s="57"/>
      <c r="K46" s="57" t="s">
        <v>183</v>
      </c>
      <c r="L46" s="57"/>
      <c r="M46" s="57">
        <f ca="1">D44</f>
        <v>8</v>
      </c>
      <c r="N46" s="57"/>
      <c r="O46" s="57" t="s">
        <v>184</v>
      </c>
      <c r="P46" s="57"/>
      <c r="Q46" s="57">
        <f ca="1">I46*M46</f>
        <v>32</v>
      </c>
      <c r="R46" s="57"/>
      <c r="S46" t="str">
        <f t="shared" ref="S46" si="19">IF(S22="","",S22)</f>
        <v/>
      </c>
      <c r="T46" t="str">
        <f t="shared" si="18"/>
        <v/>
      </c>
      <c r="U46" t="str">
        <f t="shared" si="18"/>
        <v/>
      </c>
      <c r="V46" t="str">
        <f t="shared" si="18"/>
        <v/>
      </c>
      <c r="W46" t="str">
        <f t="shared" si="18"/>
        <v/>
      </c>
      <c r="X46" t="str">
        <f t="shared" si="18"/>
        <v/>
      </c>
      <c r="Y46" t="str">
        <f t="shared" si="18"/>
        <v/>
      </c>
      <c r="Z46" t="str">
        <f t="shared" si="18"/>
        <v/>
      </c>
      <c r="AA46" t="str">
        <f t="shared" si="18"/>
        <v/>
      </c>
      <c r="AB46" t="str">
        <f t="shared" si="18"/>
        <v/>
      </c>
      <c r="AC46" t="str">
        <f t="shared" si="18"/>
        <v/>
      </c>
      <c r="AD46" t="str">
        <f t="shared" si="18"/>
        <v/>
      </c>
      <c r="AE46" t="str">
        <f t="shared" si="18"/>
        <v/>
      </c>
      <c r="AF46" t="str">
        <f t="shared" si="18"/>
        <v/>
      </c>
      <c r="AG46" t="str">
        <f t="shared" si="18"/>
        <v/>
      </c>
      <c r="AH46" t="str">
        <f t="shared" si="18"/>
        <v/>
      </c>
      <c r="AI46" t="str">
        <f t="shared" si="18"/>
        <v/>
      </c>
      <c r="AJ46" t="str">
        <f>IF(AJ24="","",AJ24)</f>
        <v/>
      </c>
      <c r="AK46" s="11">
        <f t="shared" ca="1" si="0"/>
        <v>0.69681288360639448</v>
      </c>
      <c r="AL46" s="11">
        <f ca="1">RANK(AK46,$AK$5:$AK$85)</f>
        <v>18</v>
      </c>
      <c r="AM46" s="11">
        <v>7</v>
      </c>
      <c r="AN46" s="11">
        <v>3</v>
      </c>
    </row>
    <row r="47" spans="1:40" ht="32.15" customHeight="1" x14ac:dyDescent="0.3">
      <c r="A47" t="str">
        <f t="shared" ref="A47:AI47" si="20">IF(A23="","",A23)</f>
        <v/>
      </c>
      <c r="B47" t="str">
        <f t="shared" si="20"/>
        <v/>
      </c>
      <c r="C47" t="str">
        <f t="shared" si="20"/>
        <v/>
      </c>
      <c r="D47" t="str">
        <f t="shared" si="20"/>
        <v/>
      </c>
      <c r="E47" t="str">
        <f t="shared" si="20"/>
        <v/>
      </c>
      <c r="F47" t="str">
        <f t="shared" si="20"/>
        <v/>
      </c>
      <c r="G47" t="str">
        <f t="shared" si="20"/>
        <v/>
      </c>
      <c r="H47" t="str">
        <f t="shared" si="20"/>
        <v/>
      </c>
      <c r="I47" s="57">
        <f ca="1">Q46</f>
        <v>32</v>
      </c>
      <c r="J47" s="57"/>
      <c r="K47" s="57" t="s">
        <v>186</v>
      </c>
      <c r="L47" s="57"/>
      <c r="M47" s="57">
        <f ca="1">D45</f>
        <v>8</v>
      </c>
      <c r="N47" s="57"/>
      <c r="O47" s="57" t="s">
        <v>184</v>
      </c>
      <c r="P47" s="57"/>
      <c r="Q47" s="57">
        <f ca="1">I47-M47</f>
        <v>24</v>
      </c>
      <c r="R47" s="57"/>
      <c r="S47" s="59"/>
      <c r="T47" t="str">
        <f t="shared" si="20"/>
        <v/>
      </c>
      <c r="U47" t="str">
        <f t="shared" si="20"/>
        <v/>
      </c>
      <c r="V47" t="str">
        <f t="shared" si="20"/>
        <v/>
      </c>
      <c r="W47" t="str">
        <f t="shared" si="20"/>
        <v/>
      </c>
      <c r="X47" t="str">
        <f t="shared" si="20"/>
        <v/>
      </c>
      <c r="Y47" t="str">
        <f t="shared" si="20"/>
        <v/>
      </c>
      <c r="Z47" t="str">
        <f t="shared" si="20"/>
        <v/>
      </c>
      <c r="AA47" t="str">
        <f t="shared" si="20"/>
        <v/>
      </c>
      <c r="AB47" t="str">
        <f t="shared" si="20"/>
        <v/>
      </c>
      <c r="AC47" t="str">
        <f t="shared" si="20"/>
        <v/>
      </c>
      <c r="AD47" t="str">
        <f t="shared" si="20"/>
        <v/>
      </c>
      <c r="AE47" t="str">
        <f t="shared" si="20"/>
        <v/>
      </c>
      <c r="AF47" t="str">
        <f t="shared" si="20"/>
        <v/>
      </c>
      <c r="AG47" t="str">
        <f t="shared" si="20"/>
        <v/>
      </c>
      <c r="AH47" t="str">
        <f t="shared" si="20"/>
        <v/>
      </c>
      <c r="AI47" t="str">
        <f t="shared" si="20"/>
        <v/>
      </c>
      <c r="AK47" s="11">
        <f t="shared" ca="1" si="0"/>
        <v>0.41588063789990448</v>
      </c>
      <c r="AL47" s="11">
        <f ca="1">RANK(AK47,$AK$5:$AK$85)</f>
        <v>41</v>
      </c>
      <c r="AM47" s="11">
        <v>7</v>
      </c>
      <c r="AN47" s="11">
        <v>4</v>
      </c>
    </row>
    <row r="48" spans="1:40" ht="32.15" customHeight="1" x14ac:dyDescent="0.3">
      <c r="A48" t="str">
        <f t="shared" ref="A48:AI48" si="21">IF(A24="","",A24)</f>
        <v/>
      </c>
      <c r="B48" t="str">
        <f t="shared" si="21"/>
        <v/>
      </c>
      <c r="C48" t="str">
        <f t="shared" si="21"/>
        <v/>
      </c>
      <c r="D48" t="str">
        <f t="shared" si="21"/>
        <v/>
      </c>
      <c r="E48" t="str">
        <f t="shared" si="21"/>
        <v/>
      </c>
      <c r="F48" t="str">
        <f t="shared" si="21"/>
        <v/>
      </c>
      <c r="G48" t="str">
        <f t="shared" si="21"/>
        <v/>
      </c>
      <c r="H48" t="str">
        <f t="shared" si="21"/>
        <v/>
      </c>
      <c r="I48" t="str">
        <f t="shared" si="21"/>
        <v/>
      </c>
      <c r="J48" t="str">
        <f t="shared" si="21"/>
        <v/>
      </c>
      <c r="K48" t="str">
        <f t="shared" si="21"/>
        <v/>
      </c>
      <c r="L48" t="str">
        <f t="shared" si="21"/>
        <v/>
      </c>
      <c r="M48" t="str">
        <f t="shared" si="21"/>
        <v/>
      </c>
      <c r="N48" t="str">
        <f t="shared" si="21"/>
        <v/>
      </c>
      <c r="O48" t="str">
        <f t="shared" si="21"/>
        <v/>
      </c>
      <c r="P48" t="str">
        <f t="shared" si="21"/>
        <v/>
      </c>
      <c r="Q48" t="str">
        <f t="shared" si="21"/>
        <v/>
      </c>
      <c r="R48" t="str">
        <f t="shared" si="21"/>
        <v/>
      </c>
      <c r="S48" t="str">
        <f t="shared" si="21"/>
        <v/>
      </c>
      <c r="T48" t="str">
        <f t="shared" si="21"/>
        <v/>
      </c>
      <c r="U48" t="str">
        <f t="shared" si="21"/>
        <v/>
      </c>
      <c r="V48" t="str">
        <f t="shared" si="21"/>
        <v/>
      </c>
      <c r="W48" t="str">
        <f t="shared" si="21"/>
        <v/>
      </c>
      <c r="X48" t="str">
        <f t="shared" si="21"/>
        <v/>
      </c>
      <c r="Y48" t="str">
        <f t="shared" si="21"/>
        <v/>
      </c>
      <c r="Z48" t="str">
        <f t="shared" si="21"/>
        <v/>
      </c>
      <c r="AA48" t="str">
        <f t="shared" si="21"/>
        <v/>
      </c>
      <c r="AB48" t="str">
        <f t="shared" si="21"/>
        <v/>
      </c>
      <c r="AC48" t="str">
        <f t="shared" si="21"/>
        <v/>
      </c>
      <c r="AD48" s="2" t="str">
        <f t="shared" si="21"/>
        <v/>
      </c>
      <c r="AE48" s="58">
        <f ca="1">Q47</f>
        <v>24</v>
      </c>
      <c r="AF48" s="58"/>
      <c r="AG48" s="2" t="str">
        <f t="shared" si="21"/>
        <v>こ</v>
      </c>
      <c r="AH48" s="2"/>
      <c r="AI48" t="str">
        <f t="shared" si="21"/>
        <v/>
      </c>
      <c r="AK48" s="11">
        <f t="shared" ca="1" si="0"/>
        <v>0.13582541337440823</v>
      </c>
      <c r="AL48" s="11">
        <f ca="1">RANK(AK48,$AK$5:$AK$85)</f>
        <v>68</v>
      </c>
      <c r="AM48" s="11">
        <v>7</v>
      </c>
      <c r="AN48" s="11">
        <v>5</v>
      </c>
    </row>
    <row r="49" spans="37:40" ht="30" customHeight="1" x14ac:dyDescent="0.3">
      <c r="AK49" s="11">
        <f t="shared" ca="1" si="0"/>
        <v>0.15068357846373748</v>
      </c>
      <c r="AL49" s="11">
        <f ca="1">RANK(AK49,$AK$5:$AK$85)</f>
        <v>66</v>
      </c>
      <c r="AM49" s="11">
        <v>7</v>
      </c>
      <c r="AN49" s="11">
        <v>6</v>
      </c>
    </row>
    <row r="50" spans="37:40" ht="30" customHeight="1" x14ac:dyDescent="0.3">
      <c r="AK50" s="11">
        <f t="shared" ca="1" si="0"/>
        <v>0.15621315576446371</v>
      </c>
      <c r="AL50" s="11">
        <f ca="1">RANK(AK50,$AK$5:$AK$85)</f>
        <v>64</v>
      </c>
      <c r="AM50" s="11">
        <v>7</v>
      </c>
      <c r="AN50" s="11">
        <v>7</v>
      </c>
    </row>
    <row r="51" spans="37:40" ht="30" customHeight="1" x14ac:dyDescent="0.3">
      <c r="AK51" s="11">
        <f t="shared" ca="1" si="0"/>
        <v>9.8918213257476406E-2</v>
      </c>
      <c r="AL51" s="11">
        <f ca="1">RANK(AK51,$AK$5:$AK$85)</f>
        <v>71</v>
      </c>
      <c r="AM51" s="11">
        <v>7</v>
      </c>
      <c r="AN51" s="11">
        <v>8</v>
      </c>
    </row>
    <row r="52" spans="37:40" ht="30" customHeight="1" x14ac:dyDescent="0.3">
      <c r="AK52" s="11">
        <f t="shared" ca="1" si="0"/>
        <v>0.41729659879180769</v>
      </c>
      <c r="AL52" s="11">
        <f ca="1">RANK(AK52,$AK$5:$AK$85)</f>
        <v>40</v>
      </c>
      <c r="AM52" s="11">
        <v>7</v>
      </c>
      <c r="AN52" s="11">
        <v>9</v>
      </c>
    </row>
    <row r="53" spans="37:40" ht="30" customHeight="1" x14ac:dyDescent="0.3">
      <c r="AK53" s="11">
        <f t="shared" ca="1" si="0"/>
        <v>0.38545267512371661</v>
      </c>
      <c r="AL53" s="11">
        <f ca="1">RANK(AK53,$AK$5:$AK$85)</f>
        <v>45</v>
      </c>
      <c r="AM53" s="11">
        <v>8</v>
      </c>
      <c r="AN53" s="11">
        <v>2</v>
      </c>
    </row>
    <row r="54" spans="37:40" ht="30" customHeight="1" x14ac:dyDescent="0.3">
      <c r="AK54" s="11">
        <f t="shared" ca="1" si="0"/>
        <v>0.52278442428716676</v>
      </c>
      <c r="AL54" s="11">
        <f ca="1">RANK(AK54,$AK$5:$AK$85)</f>
        <v>29</v>
      </c>
      <c r="AM54" s="11">
        <v>8</v>
      </c>
      <c r="AN54" s="11">
        <v>3</v>
      </c>
    </row>
    <row r="55" spans="37:40" ht="30" customHeight="1" x14ac:dyDescent="0.3">
      <c r="AK55" s="11">
        <f t="shared" ca="1" si="0"/>
        <v>0.45095153118168119</v>
      </c>
      <c r="AL55" s="11">
        <f ca="1">RANK(AK55,$AK$5:$AK$85)</f>
        <v>38</v>
      </c>
      <c r="AM55" s="11">
        <v>8</v>
      </c>
      <c r="AN55" s="11">
        <v>4</v>
      </c>
    </row>
    <row r="56" spans="37:40" ht="30" customHeight="1" x14ac:dyDescent="0.3">
      <c r="AK56" s="11">
        <f t="shared" ca="1" si="0"/>
        <v>0.24036253981007005</v>
      </c>
      <c r="AL56" s="11">
        <f ca="1">RANK(AK56,$AK$5:$AK$85)</f>
        <v>58</v>
      </c>
      <c r="AM56" s="11">
        <v>8</v>
      </c>
      <c r="AN56" s="11">
        <v>5</v>
      </c>
    </row>
    <row r="57" spans="37:40" ht="30" customHeight="1" x14ac:dyDescent="0.3">
      <c r="AK57" s="11">
        <f t="shared" ca="1" si="0"/>
        <v>0.34733193006485763</v>
      </c>
      <c r="AL57" s="11">
        <f ca="1">RANK(AK57,$AK$5:$AK$85)</f>
        <v>49</v>
      </c>
      <c r="AM57" s="11">
        <v>8</v>
      </c>
      <c r="AN57" s="11">
        <v>6</v>
      </c>
    </row>
    <row r="58" spans="37:40" ht="30" customHeight="1" x14ac:dyDescent="0.3">
      <c r="AK58" s="11">
        <f t="shared" ca="1" si="0"/>
        <v>0.13587767969235509</v>
      </c>
      <c r="AL58" s="11">
        <f ca="1">RANK(AK58,$AK$5:$AK$85)</f>
        <v>67</v>
      </c>
      <c r="AM58" s="11">
        <v>8</v>
      </c>
      <c r="AN58" s="11">
        <v>7</v>
      </c>
    </row>
    <row r="59" spans="37:40" x14ac:dyDescent="0.3">
      <c r="AK59" s="11">
        <f t="shared" ca="1" si="0"/>
        <v>0.25222670217154175</v>
      </c>
      <c r="AL59" s="11">
        <f ca="1">RANK(AK59,$AK$5:$AK$85)</f>
        <v>56</v>
      </c>
      <c r="AM59" s="11">
        <v>8</v>
      </c>
      <c r="AN59" s="11">
        <v>8</v>
      </c>
    </row>
    <row r="60" spans="37:40" x14ac:dyDescent="0.3">
      <c r="AK60" s="11">
        <f t="shared" ca="1" si="0"/>
        <v>0.39295367668447578</v>
      </c>
      <c r="AL60" s="11">
        <f ca="1">RANK(AK60,$AK$5:$AK$85)</f>
        <v>44</v>
      </c>
      <c r="AM60" s="11">
        <v>8</v>
      </c>
      <c r="AN60" s="11">
        <v>9</v>
      </c>
    </row>
    <row r="61" spans="37:40" x14ac:dyDescent="0.3">
      <c r="AK61" s="11">
        <f t="shared" ca="1" si="0"/>
        <v>0.4828681269624272</v>
      </c>
      <c r="AL61" s="11">
        <f ca="1">RANK(AK61,$AK$5:$AK$85)</f>
        <v>35</v>
      </c>
      <c r="AM61" s="11">
        <v>9</v>
      </c>
      <c r="AN61" s="11">
        <v>2</v>
      </c>
    </row>
    <row r="62" spans="37:40" x14ac:dyDescent="0.3">
      <c r="AK62" s="11">
        <f t="shared" ca="1" si="0"/>
        <v>0.71151881164550923</v>
      </c>
      <c r="AL62" s="11">
        <f ca="1">RANK(AK62,$AK$5:$AK$85)</f>
        <v>17</v>
      </c>
      <c r="AM62" s="11">
        <v>9</v>
      </c>
      <c r="AN62" s="11">
        <v>3</v>
      </c>
    </row>
    <row r="63" spans="37:40" x14ac:dyDescent="0.3">
      <c r="AK63" s="11">
        <f t="shared" ca="1" si="0"/>
        <v>0.91324181723517417</v>
      </c>
      <c r="AL63" s="11">
        <f ca="1">RANK(AK63,$AK$5:$AK$85)</f>
        <v>5</v>
      </c>
      <c r="AM63" s="11">
        <v>9</v>
      </c>
      <c r="AN63" s="11">
        <v>4</v>
      </c>
    </row>
    <row r="64" spans="37:40" x14ac:dyDescent="0.3">
      <c r="AK64" s="11">
        <f t="shared" ca="1" si="0"/>
        <v>0.49277058452626521</v>
      </c>
      <c r="AL64" s="11">
        <f ca="1">RANK(AK64,$AK$5:$AK$85)</f>
        <v>34</v>
      </c>
      <c r="AM64" s="11">
        <v>9</v>
      </c>
      <c r="AN64" s="11">
        <v>5</v>
      </c>
    </row>
    <row r="65" spans="37:40" x14ac:dyDescent="0.3">
      <c r="AK65" s="11">
        <f t="shared" ca="1" si="0"/>
        <v>0.76011957055979251</v>
      </c>
      <c r="AL65" s="11">
        <f ca="1">RANK(AK65,$AK$5:$AK$85)</f>
        <v>15</v>
      </c>
      <c r="AM65" s="11">
        <v>9</v>
      </c>
      <c r="AN65" s="11">
        <v>6</v>
      </c>
    </row>
    <row r="66" spans="37:40" x14ac:dyDescent="0.3">
      <c r="AK66" s="11">
        <f t="shared" ca="1" si="0"/>
        <v>0.11911100956983589</v>
      </c>
      <c r="AL66" s="11">
        <f ca="1">RANK(AK66,$AK$5:$AK$85)</f>
        <v>70</v>
      </c>
      <c r="AM66" s="11">
        <v>9</v>
      </c>
      <c r="AN66" s="11">
        <v>7</v>
      </c>
    </row>
    <row r="67" spans="37:40" x14ac:dyDescent="0.3">
      <c r="AK67" s="11">
        <f t="shared" ca="1" si="0"/>
        <v>0.42597945380314317</v>
      </c>
      <c r="AL67" s="11">
        <f ca="1">RANK(AK67,$AK$5:$AK$85)</f>
        <v>39</v>
      </c>
      <c r="AM67" s="11">
        <v>9</v>
      </c>
      <c r="AN67" s="11">
        <v>8</v>
      </c>
    </row>
    <row r="68" spans="37:40" x14ac:dyDescent="0.3">
      <c r="AK68" s="11">
        <f t="shared" ca="1" si="0"/>
        <v>0.69040809687916194</v>
      </c>
      <c r="AL68" s="11">
        <f ca="1">RANK(AK68,$AK$5:$AK$85)</f>
        <v>19</v>
      </c>
      <c r="AM68" s="11">
        <v>9</v>
      </c>
      <c r="AN68" s="11">
        <v>9</v>
      </c>
    </row>
    <row r="69" spans="37:40" x14ac:dyDescent="0.3">
      <c r="AK69" s="11">
        <f t="shared" ca="1" si="0"/>
        <v>0.25920709580722123</v>
      </c>
      <c r="AL69" s="11">
        <f ca="1">RANK(AK69,$AK$5:$AK$85)</f>
        <v>54</v>
      </c>
      <c r="AM69" s="11">
        <v>1</v>
      </c>
      <c r="AN69" s="11">
        <v>2</v>
      </c>
    </row>
    <row r="70" spans="37:40" x14ac:dyDescent="0.3">
      <c r="AK70" s="11">
        <f t="shared" ref="AK70:AK85" ca="1" si="22">RAND()</f>
        <v>0.51282584010921417</v>
      </c>
      <c r="AL70" s="11">
        <f ca="1">RANK(AK70,$AK$5:$AK$85)</f>
        <v>30</v>
      </c>
      <c r="AM70" s="11">
        <v>1</v>
      </c>
      <c r="AN70" s="11">
        <v>3</v>
      </c>
    </row>
    <row r="71" spans="37:40" x14ac:dyDescent="0.3">
      <c r="AK71" s="11">
        <f t="shared" ca="1" si="22"/>
        <v>3.7259874859186803E-3</v>
      </c>
      <c r="AL71" s="11">
        <f ca="1">RANK(AK71,$AK$5:$AK$85)</f>
        <v>79</v>
      </c>
      <c r="AM71" s="11">
        <v>1</v>
      </c>
      <c r="AN71" s="11">
        <v>4</v>
      </c>
    </row>
    <row r="72" spans="37:40" x14ac:dyDescent="0.3">
      <c r="AK72" s="11">
        <f t="shared" ca="1" si="22"/>
        <v>0.65625730282864636</v>
      </c>
      <c r="AL72" s="11">
        <f ca="1">RANK(AK72,$AK$5:$AK$85)</f>
        <v>20</v>
      </c>
      <c r="AM72" s="11">
        <v>1</v>
      </c>
      <c r="AN72" s="11">
        <v>5</v>
      </c>
    </row>
    <row r="73" spans="37:40" x14ac:dyDescent="0.3">
      <c r="AK73" s="11">
        <f t="shared" ca="1" si="22"/>
        <v>0.13504745206374125</v>
      </c>
      <c r="AL73" s="11">
        <f ca="1">RANK(AK73,$AK$5:$AK$85)</f>
        <v>69</v>
      </c>
      <c r="AM73" s="11">
        <v>1</v>
      </c>
      <c r="AN73" s="11">
        <v>6</v>
      </c>
    </row>
    <row r="74" spans="37:40" x14ac:dyDescent="0.3">
      <c r="AK74" s="11">
        <f t="shared" ca="1" si="22"/>
        <v>0.3963410106577745</v>
      </c>
      <c r="AL74" s="11">
        <f ca="1">RANK(AK74,$AK$5:$AK$85)</f>
        <v>43</v>
      </c>
      <c r="AM74" s="11">
        <v>1</v>
      </c>
      <c r="AN74" s="11">
        <v>7</v>
      </c>
    </row>
    <row r="75" spans="37:40" x14ac:dyDescent="0.3">
      <c r="AK75" s="11">
        <f t="shared" ca="1" si="22"/>
        <v>0.28117434548764708</v>
      </c>
      <c r="AL75" s="11">
        <f ca="1">RANK(AK75,$AK$5:$AK$85)</f>
        <v>53</v>
      </c>
      <c r="AM75" s="11">
        <v>1</v>
      </c>
      <c r="AN75" s="11">
        <v>8</v>
      </c>
    </row>
    <row r="76" spans="37:40" x14ac:dyDescent="0.3">
      <c r="AK76" s="11">
        <f t="shared" ca="1" si="22"/>
        <v>0.40023696737726022</v>
      </c>
      <c r="AL76" s="11">
        <f ca="1">RANK(AK76,$AK$5:$AK$85)</f>
        <v>42</v>
      </c>
      <c r="AM76" s="11">
        <v>1</v>
      </c>
      <c r="AN76" s="11">
        <v>9</v>
      </c>
    </row>
    <row r="77" spans="37:40" x14ac:dyDescent="0.3">
      <c r="AK77" s="11">
        <f t="shared" ca="1" si="22"/>
        <v>0.20890917292710143</v>
      </c>
      <c r="AL77" s="11">
        <f ca="1">RANK(AK77,$AK$5:$AK$85)</f>
        <v>62</v>
      </c>
      <c r="AM77" s="11">
        <v>1</v>
      </c>
      <c r="AN77" s="11">
        <v>1</v>
      </c>
    </row>
    <row r="78" spans="37:40" x14ac:dyDescent="0.3">
      <c r="AK78" s="11">
        <f t="shared" ca="1" si="22"/>
        <v>5.8374884510055902E-2</v>
      </c>
      <c r="AL78" s="11">
        <f ca="1">RANK(AK78,$AK$5:$AK$85)</f>
        <v>73</v>
      </c>
      <c r="AM78" s="11">
        <v>2</v>
      </c>
      <c r="AN78" s="11">
        <v>1</v>
      </c>
    </row>
    <row r="79" spans="37:40" x14ac:dyDescent="0.3">
      <c r="AK79" s="11">
        <f t="shared" ca="1" si="22"/>
        <v>0.56635439355767037</v>
      </c>
      <c r="AL79" s="11">
        <f ca="1">RANK(AK79,$AK$5:$AK$85)</f>
        <v>25</v>
      </c>
      <c r="AM79" s="11">
        <v>3</v>
      </c>
      <c r="AN79" s="11">
        <v>1</v>
      </c>
    </row>
    <row r="80" spans="37:40" x14ac:dyDescent="0.3">
      <c r="AK80" s="11">
        <f t="shared" ca="1" si="22"/>
        <v>0.79957415096179918</v>
      </c>
      <c r="AL80" s="11">
        <f ca="1">RANK(AK80,$AK$5:$AK$85)</f>
        <v>12</v>
      </c>
      <c r="AM80" s="11">
        <v>4</v>
      </c>
      <c r="AN80" s="11">
        <v>1</v>
      </c>
    </row>
    <row r="81" spans="37:40" x14ac:dyDescent="0.3">
      <c r="AK81" s="11">
        <f t="shared" ca="1" si="22"/>
        <v>0.95812601258590979</v>
      </c>
      <c r="AL81" s="11">
        <f ca="1">RANK(AK81,$AK$5:$AK$85)</f>
        <v>1</v>
      </c>
      <c r="AM81" s="11">
        <v>5</v>
      </c>
      <c r="AN81" s="11">
        <v>1</v>
      </c>
    </row>
    <row r="82" spans="37:40" x14ac:dyDescent="0.3">
      <c r="AK82" s="11">
        <f t="shared" ca="1" si="22"/>
        <v>0.49945663184606215</v>
      </c>
      <c r="AL82" s="11">
        <f ca="1">RANK(AK82,$AK$5:$AK$85)</f>
        <v>33</v>
      </c>
      <c r="AM82" s="11">
        <v>6</v>
      </c>
      <c r="AN82" s="11">
        <v>1</v>
      </c>
    </row>
    <row r="83" spans="37:40" x14ac:dyDescent="0.3">
      <c r="AK83" s="11">
        <f t="shared" ca="1" si="22"/>
        <v>0.54501010903599412</v>
      </c>
      <c r="AL83" s="11">
        <f ca="1">RANK(AK83,$AK$5:$AK$85)</f>
        <v>27</v>
      </c>
      <c r="AM83" s="11">
        <v>7</v>
      </c>
      <c r="AN83" s="11">
        <v>1</v>
      </c>
    </row>
    <row r="84" spans="37:40" x14ac:dyDescent="0.3">
      <c r="AK84" s="11">
        <f t="shared" ca="1" si="22"/>
        <v>0.34912366258803995</v>
      </c>
      <c r="AL84" s="11">
        <f ca="1">RANK(AK84,$AK$5:$AK$85)</f>
        <v>48</v>
      </c>
      <c r="AM84" s="11">
        <v>8</v>
      </c>
      <c r="AN84" s="11">
        <v>1</v>
      </c>
    </row>
    <row r="85" spans="37:40" x14ac:dyDescent="0.3">
      <c r="AK85" s="11">
        <f t="shared" ca="1" si="22"/>
        <v>0.36971424402470265</v>
      </c>
      <c r="AL85" s="11">
        <f ca="1">RANK(AK85,$AK$5:$AK$85)</f>
        <v>46</v>
      </c>
      <c r="AM85" s="11">
        <v>9</v>
      </c>
      <c r="AN85" s="11">
        <v>1</v>
      </c>
    </row>
  </sheetData>
  <mergeCells count="56">
    <mergeCell ref="I47:J47"/>
    <mergeCell ref="K47:L47"/>
    <mergeCell ref="M47:N47"/>
    <mergeCell ref="O47:P47"/>
    <mergeCell ref="Q47:R47"/>
    <mergeCell ref="I46:J46"/>
    <mergeCell ref="K46:L46"/>
    <mergeCell ref="M46:N46"/>
    <mergeCell ref="O46:P46"/>
    <mergeCell ref="Q46:R46"/>
    <mergeCell ref="AE48:AF48"/>
    <mergeCell ref="I32:J32"/>
    <mergeCell ref="K32:L32"/>
    <mergeCell ref="M32:N32"/>
    <mergeCell ref="O32:P32"/>
    <mergeCell ref="Q32:R32"/>
    <mergeCell ref="I33:J33"/>
    <mergeCell ref="K33:L33"/>
    <mergeCell ref="M33:N33"/>
    <mergeCell ref="O33:P33"/>
    <mergeCell ref="Q33:R33"/>
    <mergeCell ref="I39:J39"/>
    <mergeCell ref="K39:L39"/>
    <mergeCell ref="M39:N39"/>
    <mergeCell ref="O39:P39"/>
    <mergeCell ref="Q39:R39"/>
    <mergeCell ref="D37:E37"/>
    <mergeCell ref="Q43:R43"/>
    <mergeCell ref="D44:E44"/>
    <mergeCell ref="D45:E45"/>
    <mergeCell ref="I40:J40"/>
    <mergeCell ref="K40:L40"/>
    <mergeCell ref="M40:N40"/>
    <mergeCell ref="O40:P40"/>
    <mergeCell ref="Q40:S40"/>
    <mergeCell ref="AD41:AF41"/>
    <mergeCell ref="H29:I29"/>
    <mergeCell ref="S29:T29"/>
    <mergeCell ref="K30:L30"/>
    <mergeCell ref="AE34:AF34"/>
    <mergeCell ref="H36:I36"/>
    <mergeCell ref="R36:S36"/>
    <mergeCell ref="D13:E13"/>
    <mergeCell ref="AE17:AF17"/>
    <mergeCell ref="Q19:R19"/>
    <mergeCell ref="D20:E20"/>
    <mergeCell ref="D21:E21"/>
    <mergeCell ref="AG25:AH25"/>
    <mergeCell ref="AG1:AH1"/>
    <mergeCell ref="H5:I5"/>
    <mergeCell ref="S5:T5"/>
    <mergeCell ref="K6:L6"/>
    <mergeCell ref="AE10:AF10"/>
    <mergeCell ref="H12:I12"/>
    <mergeCell ref="R12:S12"/>
    <mergeCell ref="AE24:AF24"/>
  </mergeCells>
  <phoneticPr fontId="6"/>
  <pageMargins left="0.75" right="0.75" top="1" bottom="1" header="0.51200000000000001" footer="0.51200000000000001"/>
  <pageSetup paperSize="9" orientation="portrait" horizontalDpi="360" verticalDpi="360" r:id="rId1"/>
  <headerFooter alignWithMargins="0">
    <oddHeader>&amp;L算数ドリル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72"/>
  <sheetViews>
    <sheetView zoomScaleNormal="100" workbookViewId="0"/>
  </sheetViews>
  <sheetFormatPr defaultColWidth="8.75" defaultRowHeight="19" x14ac:dyDescent="0.3"/>
  <cols>
    <col min="1" max="1" width="2.1875" style="17" bestFit="1" customWidth="1"/>
    <col min="2" max="2" width="3.0625" style="22" bestFit="1" customWidth="1"/>
    <col min="3" max="3" width="2.1875" style="19" bestFit="1" customWidth="1"/>
    <col min="4" max="4" width="1.625" style="19" customWidth="1"/>
    <col min="5" max="5" width="7.25" style="20" bestFit="1" customWidth="1"/>
    <col min="6" max="6" width="3.25" style="20" bestFit="1" customWidth="1"/>
    <col min="7" max="7" width="3.9375" style="20" bestFit="1" customWidth="1"/>
    <col min="8" max="8" width="4.8125" style="20" customWidth="1"/>
    <col min="9" max="9" width="2.1875" style="20" bestFit="1" customWidth="1"/>
    <col min="10" max="10" width="3.0625" style="20" bestFit="1" customWidth="1"/>
    <col min="11" max="11" width="2.1875" style="20" bestFit="1" customWidth="1"/>
    <col min="12" max="12" width="1.625" style="20" customWidth="1"/>
    <col min="13" max="13" width="7.25" style="20" bestFit="1" customWidth="1"/>
    <col min="14" max="14" width="3.25" style="20" bestFit="1" customWidth="1"/>
    <col min="15" max="15" width="3.9375" style="20" bestFit="1" customWidth="1"/>
    <col min="16" max="16" width="4.8125" style="20" customWidth="1"/>
    <col min="17" max="26" width="8.75" style="20"/>
    <col min="27" max="34" width="0" style="20" hidden="1" customWidth="1"/>
    <col min="35" max="16384" width="8.75" style="20"/>
  </cols>
  <sheetData>
    <row r="1" spans="1:34" ht="37" customHeight="1" x14ac:dyDescent="0.4">
      <c r="B1" s="18" t="s">
        <v>110</v>
      </c>
      <c r="O1" s="21" t="s">
        <v>111</v>
      </c>
      <c r="P1" s="21"/>
      <c r="S1" s="42" t="s">
        <v>112</v>
      </c>
      <c r="T1" s="43"/>
      <c r="AA1" s="20">
        <f ca="1">IF(AC1="","",RAND()*100)</f>
        <v>54.488584808021415</v>
      </c>
      <c r="AB1" s="20">
        <f ca="1">IF(AA1="","",RANK(AA1,$AA$1:$AA$72))</f>
        <v>10</v>
      </c>
      <c r="AC1" s="20">
        <f>IF($S$2="","",$S$2)</f>
        <v>2</v>
      </c>
      <c r="AD1" s="20" t="s">
        <v>113</v>
      </c>
      <c r="AE1" s="20">
        <v>1</v>
      </c>
      <c r="AG1" s="20" t="str">
        <f>IF(AC1="","",AC1&amp;AD1&amp;AE1)</f>
        <v>2 × 1</v>
      </c>
      <c r="AH1" s="20">
        <f>IF(AC1="","",AC1*AE1)</f>
        <v>2</v>
      </c>
    </row>
    <row r="2" spans="1:34" ht="37" customHeight="1" x14ac:dyDescent="0.35">
      <c r="H2" s="21" t="s">
        <v>114</v>
      </c>
      <c r="I2" s="21"/>
      <c r="J2" s="21"/>
      <c r="K2" s="21"/>
      <c r="L2" s="21"/>
      <c r="M2" s="21"/>
      <c r="N2" s="21"/>
      <c r="O2" s="21"/>
      <c r="P2" s="21"/>
      <c r="S2" s="23">
        <v>2</v>
      </c>
      <c r="T2" s="24" t="s">
        <v>115</v>
      </c>
      <c r="U2" s="25" t="s">
        <v>116</v>
      </c>
      <c r="AA2" s="20">
        <f t="shared" ref="AA2:AA65" ca="1" si="0">IF(AC2="","",RAND()*100)</f>
        <v>57.322541715602028</v>
      </c>
      <c r="AB2" s="20">
        <f t="shared" ref="AB2:AB65" ca="1" si="1">IF(AA2="","",RANK(AA2,$AA$1:$AA$72))</f>
        <v>9</v>
      </c>
      <c r="AC2" s="20">
        <f>AC1</f>
        <v>2</v>
      </c>
      <c r="AD2" s="20" t="s">
        <v>113</v>
      </c>
      <c r="AE2" s="20">
        <v>2</v>
      </c>
      <c r="AG2" s="20" t="str">
        <f t="shared" ref="AG2:AG65" si="2">IF(AC2="","",AC2&amp;AD2&amp;AE2)</f>
        <v>2 × 2</v>
      </c>
      <c r="AH2" s="20">
        <f t="shared" ref="AH2:AH65" si="3">IF(AC2="","",AC2*AE2)</f>
        <v>4</v>
      </c>
    </row>
    <row r="3" spans="1:34" ht="37" customHeight="1" x14ac:dyDescent="0.35">
      <c r="A3" s="26" t="s">
        <v>117</v>
      </c>
      <c r="B3" s="27">
        <v>1</v>
      </c>
      <c r="C3" s="28" t="s">
        <v>118</v>
      </c>
      <c r="E3" s="20" t="str">
        <f ca="1">IFERROR(VLOOKUP(B3,$AB$1:$AH$72,6,FALSE),"")</f>
        <v>3 × 9</v>
      </c>
      <c r="F3" s="29" t="s">
        <v>119</v>
      </c>
      <c r="G3" s="30">
        <f ca="1">IFERROR(VLOOKUP(B3,$AB$1:$AH$72,7,FALSE),"")</f>
        <v>27</v>
      </c>
      <c r="I3" s="26" t="s">
        <v>117</v>
      </c>
      <c r="J3" s="27">
        <f>B19+1</f>
        <v>10</v>
      </c>
      <c r="K3" s="28" t="s">
        <v>118</v>
      </c>
      <c r="L3" s="19"/>
      <c r="M3" s="20" t="str">
        <f ca="1">IFERROR(VLOOKUP(J3,$AB$1:$AH$72,6,FALSE),"")</f>
        <v>2 × 1</v>
      </c>
      <c r="N3" s="29" t="s">
        <v>119</v>
      </c>
      <c r="O3" s="30">
        <f ca="1">IFERROR(VLOOKUP(J3,$AB$1:$AH$72,7,FALSE),"")</f>
        <v>2</v>
      </c>
      <c r="S3" s="23">
        <v>3</v>
      </c>
      <c r="T3" s="24" t="s">
        <v>115</v>
      </c>
      <c r="AA3" s="20">
        <f t="shared" ca="1" si="0"/>
        <v>73.732591053575163</v>
      </c>
      <c r="AB3" s="20">
        <f t="shared" ca="1" si="1"/>
        <v>7</v>
      </c>
      <c r="AC3" s="20">
        <f t="shared" ref="AC3:AC66" si="4">AC2</f>
        <v>2</v>
      </c>
      <c r="AD3" s="20" t="s">
        <v>113</v>
      </c>
      <c r="AE3" s="20">
        <v>3</v>
      </c>
      <c r="AG3" s="20" t="str">
        <f t="shared" si="2"/>
        <v>2 × 3</v>
      </c>
      <c r="AH3" s="20">
        <f t="shared" si="3"/>
        <v>6</v>
      </c>
    </row>
    <row r="4" spans="1:34" ht="37" customHeight="1" x14ac:dyDescent="0.35">
      <c r="A4" s="26"/>
      <c r="B4" s="27"/>
      <c r="C4" s="28"/>
      <c r="F4" s="29"/>
      <c r="G4" s="30"/>
      <c r="I4" s="26"/>
      <c r="J4" s="27"/>
      <c r="K4" s="28"/>
      <c r="L4" s="19"/>
      <c r="N4" s="29"/>
      <c r="O4" s="30"/>
      <c r="S4" s="23"/>
      <c r="T4" s="24" t="s">
        <v>115</v>
      </c>
      <c r="AA4" s="20">
        <f t="shared" ca="1" si="0"/>
        <v>60.093544659060527</v>
      </c>
      <c r="AB4" s="20">
        <f t="shared" ca="1" si="1"/>
        <v>8</v>
      </c>
      <c r="AC4" s="20">
        <f t="shared" si="4"/>
        <v>2</v>
      </c>
      <c r="AD4" s="20" t="s">
        <v>113</v>
      </c>
      <c r="AE4" s="20">
        <v>4</v>
      </c>
      <c r="AG4" s="20" t="str">
        <f t="shared" si="2"/>
        <v>2 × 4</v>
      </c>
      <c r="AH4" s="20">
        <f t="shared" si="3"/>
        <v>8</v>
      </c>
    </row>
    <row r="5" spans="1:34" ht="37" customHeight="1" x14ac:dyDescent="0.35">
      <c r="A5" s="26" t="s">
        <v>117</v>
      </c>
      <c r="B5" s="27">
        <f>B3+1</f>
        <v>2</v>
      </c>
      <c r="C5" s="28" t="s">
        <v>118</v>
      </c>
      <c r="E5" s="20" t="str">
        <f ca="1">IFERROR(VLOOKUP(B5,$AB$1:$AH$72,6,FALSE),"")</f>
        <v>3 × 7</v>
      </c>
      <c r="F5" s="29" t="s">
        <v>119</v>
      </c>
      <c r="G5" s="30">
        <f ca="1">IFERROR(VLOOKUP(B5,$AB$1:$AH$72,7,FALSE),"")</f>
        <v>21</v>
      </c>
      <c r="I5" s="26" t="s">
        <v>117</v>
      </c>
      <c r="J5" s="27">
        <f>J3+1</f>
        <v>11</v>
      </c>
      <c r="K5" s="28" t="s">
        <v>118</v>
      </c>
      <c r="L5" s="19"/>
      <c r="M5" s="20" t="str">
        <f ca="1">IFERROR(VLOOKUP(J5,$AB$1:$AH$72,6,FALSE),"")</f>
        <v>3 × 4</v>
      </c>
      <c r="N5" s="29" t="s">
        <v>119</v>
      </c>
      <c r="O5" s="30">
        <f ca="1">IFERROR(VLOOKUP(J5,$AB$1:$AH$72,7,FALSE),"")</f>
        <v>12</v>
      </c>
      <c r="S5" s="23"/>
      <c r="T5" s="24" t="s">
        <v>115</v>
      </c>
      <c r="AA5" s="20">
        <f t="shared" ca="1" si="0"/>
        <v>27.133389295523504</v>
      </c>
      <c r="AB5" s="20">
        <f t="shared" ca="1" si="1"/>
        <v>14</v>
      </c>
      <c r="AC5" s="20">
        <f t="shared" si="4"/>
        <v>2</v>
      </c>
      <c r="AD5" s="20" t="s">
        <v>113</v>
      </c>
      <c r="AE5" s="20">
        <v>5</v>
      </c>
      <c r="AG5" s="20" t="str">
        <f t="shared" si="2"/>
        <v>2 × 5</v>
      </c>
      <c r="AH5" s="20">
        <f t="shared" si="3"/>
        <v>10</v>
      </c>
    </row>
    <row r="6" spans="1:34" ht="37" customHeight="1" x14ac:dyDescent="0.35">
      <c r="A6" s="26"/>
      <c r="B6" s="27"/>
      <c r="C6" s="28"/>
      <c r="F6" s="29"/>
      <c r="G6" s="30"/>
      <c r="I6" s="26"/>
      <c r="J6" s="27"/>
      <c r="K6" s="28"/>
      <c r="L6" s="19"/>
      <c r="N6" s="29"/>
      <c r="O6" s="30"/>
      <c r="S6" s="23"/>
      <c r="T6" s="24" t="s">
        <v>115</v>
      </c>
      <c r="AA6" s="20">
        <f t="shared" ca="1" si="0"/>
        <v>79.104617603597021</v>
      </c>
      <c r="AB6" s="20">
        <f t="shared" ca="1" si="1"/>
        <v>6</v>
      </c>
      <c r="AC6" s="20">
        <f t="shared" si="4"/>
        <v>2</v>
      </c>
      <c r="AD6" s="20" t="s">
        <v>113</v>
      </c>
      <c r="AE6" s="20">
        <v>6</v>
      </c>
      <c r="AG6" s="20" t="str">
        <f t="shared" si="2"/>
        <v>2 × 6</v>
      </c>
      <c r="AH6" s="20">
        <f t="shared" si="3"/>
        <v>12</v>
      </c>
    </row>
    <row r="7" spans="1:34" ht="37" customHeight="1" x14ac:dyDescent="0.35">
      <c r="A7" s="26" t="s">
        <v>117</v>
      </c>
      <c r="B7" s="27">
        <f>B5+1</f>
        <v>3</v>
      </c>
      <c r="C7" s="28" t="s">
        <v>118</v>
      </c>
      <c r="E7" s="20" t="str">
        <f ca="1">IFERROR(VLOOKUP(B7,$AB$1:$AH$72,6,FALSE),"")</f>
        <v>3 × 8</v>
      </c>
      <c r="F7" s="29" t="s">
        <v>119</v>
      </c>
      <c r="G7" s="30">
        <f ca="1">IFERROR(VLOOKUP(B7,$AB$1:$AH$72,7,FALSE),"")</f>
        <v>24</v>
      </c>
      <c r="I7" s="26" t="s">
        <v>117</v>
      </c>
      <c r="J7" s="27">
        <f>J5+1</f>
        <v>12</v>
      </c>
      <c r="K7" s="28" t="s">
        <v>118</v>
      </c>
      <c r="L7" s="19"/>
      <c r="M7" s="20" t="str">
        <f ca="1">IFERROR(VLOOKUP(J7,$AB$1:$AH$72,6,FALSE),"")</f>
        <v>3 × 3</v>
      </c>
      <c r="N7" s="29" t="s">
        <v>119</v>
      </c>
      <c r="O7" s="30">
        <f ca="1">IFERROR(VLOOKUP(J7,$AB$1:$AH$72,7,FALSE),"")</f>
        <v>9</v>
      </c>
      <c r="S7" s="23"/>
      <c r="T7" s="24" t="s">
        <v>115</v>
      </c>
      <c r="AA7" s="20">
        <f t="shared" ca="1" si="0"/>
        <v>31.931596208403366</v>
      </c>
      <c r="AB7" s="20">
        <f t="shared" ca="1" si="1"/>
        <v>13</v>
      </c>
      <c r="AC7" s="20">
        <f t="shared" si="4"/>
        <v>2</v>
      </c>
      <c r="AD7" s="20" t="s">
        <v>113</v>
      </c>
      <c r="AE7" s="20">
        <v>7</v>
      </c>
      <c r="AG7" s="20" t="str">
        <f t="shared" si="2"/>
        <v>2 × 7</v>
      </c>
      <c r="AH7" s="20">
        <f t="shared" si="3"/>
        <v>14</v>
      </c>
    </row>
    <row r="8" spans="1:34" ht="37" customHeight="1" x14ac:dyDescent="0.35">
      <c r="A8" s="26"/>
      <c r="B8" s="27"/>
      <c r="C8" s="28"/>
      <c r="F8" s="29"/>
      <c r="G8" s="30"/>
      <c r="I8" s="26"/>
      <c r="J8" s="27"/>
      <c r="K8" s="28"/>
      <c r="L8" s="19"/>
      <c r="N8" s="29"/>
      <c r="O8" s="30"/>
      <c r="S8" s="23"/>
      <c r="T8" s="24" t="s">
        <v>115</v>
      </c>
      <c r="AA8" s="20">
        <f t="shared" ca="1" si="0"/>
        <v>81.087173515725425</v>
      </c>
      <c r="AB8" s="20">
        <f t="shared" ca="1" si="1"/>
        <v>5</v>
      </c>
      <c r="AC8" s="20">
        <f t="shared" si="4"/>
        <v>2</v>
      </c>
      <c r="AD8" s="20" t="s">
        <v>113</v>
      </c>
      <c r="AE8" s="20">
        <v>8</v>
      </c>
      <c r="AG8" s="20" t="str">
        <f t="shared" si="2"/>
        <v>2 × 8</v>
      </c>
      <c r="AH8" s="20">
        <f t="shared" si="3"/>
        <v>16</v>
      </c>
    </row>
    <row r="9" spans="1:34" ht="37" customHeight="1" thickBot="1" x14ac:dyDescent="0.4">
      <c r="A9" s="26" t="s">
        <v>117</v>
      </c>
      <c r="B9" s="27">
        <f>B7+1</f>
        <v>4</v>
      </c>
      <c r="C9" s="28" t="s">
        <v>118</v>
      </c>
      <c r="E9" s="20" t="str">
        <f ca="1">IFERROR(VLOOKUP(B9,$AB$1:$AH$72,6,FALSE),"")</f>
        <v>3 × 1</v>
      </c>
      <c r="F9" s="29" t="s">
        <v>119</v>
      </c>
      <c r="G9" s="30">
        <f ca="1">IFERROR(VLOOKUP(B9,$AB$1:$AH$72,7,FALSE),"")</f>
        <v>3</v>
      </c>
      <c r="I9" s="26" t="s">
        <v>117</v>
      </c>
      <c r="J9" s="27">
        <f>J7+1</f>
        <v>13</v>
      </c>
      <c r="K9" s="28" t="s">
        <v>118</v>
      </c>
      <c r="L9" s="19"/>
      <c r="M9" s="20" t="str">
        <f ca="1">IFERROR(VLOOKUP(J9,$AB$1:$AH$72,6,FALSE),"")</f>
        <v>2 × 7</v>
      </c>
      <c r="N9" s="29" t="s">
        <v>119</v>
      </c>
      <c r="O9" s="30">
        <f ca="1">IFERROR(VLOOKUP(J9,$AB$1:$AH$72,7,FALSE),"")</f>
        <v>14</v>
      </c>
      <c r="S9" s="31"/>
      <c r="T9" s="32" t="s">
        <v>115</v>
      </c>
      <c r="AA9" s="20">
        <f t="shared" ca="1" si="0"/>
        <v>8.5008404850025912</v>
      </c>
      <c r="AB9" s="20">
        <f t="shared" ca="1" si="1"/>
        <v>17</v>
      </c>
      <c r="AC9" s="20">
        <f t="shared" si="4"/>
        <v>2</v>
      </c>
      <c r="AD9" s="20" t="s">
        <v>113</v>
      </c>
      <c r="AE9" s="20">
        <v>9</v>
      </c>
      <c r="AG9" s="20" t="str">
        <f t="shared" si="2"/>
        <v>2 × 9</v>
      </c>
      <c r="AH9" s="20">
        <f t="shared" si="3"/>
        <v>18</v>
      </c>
    </row>
    <row r="10" spans="1:34" ht="37" customHeight="1" x14ac:dyDescent="0.3">
      <c r="A10" s="26"/>
      <c r="B10" s="27"/>
      <c r="C10" s="28"/>
      <c r="F10" s="29"/>
      <c r="G10" s="30"/>
      <c r="I10" s="26"/>
      <c r="J10" s="27"/>
      <c r="K10" s="28"/>
      <c r="L10" s="19"/>
      <c r="N10" s="29"/>
      <c r="O10" s="30"/>
      <c r="AA10" s="20">
        <f t="shared" ca="1" si="0"/>
        <v>82.370657346177325</v>
      </c>
      <c r="AB10" s="20">
        <f t="shared" ca="1" si="1"/>
        <v>4</v>
      </c>
      <c r="AC10" s="20">
        <f>IF($S$3="","",$S$3)</f>
        <v>3</v>
      </c>
      <c r="AD10" s="20" t="s">
        <v>113</v>
      </c>
      <c r="AE10" s="20">
        <v>1</v>
      </c>
      <c r="AG10" s="20" t="str">
        <f t="shared" si="2"/>
        <v>3 × 1</v>
      </c>
      <c r="AH10" s="20">
        <f t="shared" si="3"/>
        <v>3</v>
      </c>
    </row>
    <row r="11" spans="1:34" ht="37" customHeight="1" x14ac:dyDescent="0.3">
      <c r="A11" s="26" t="s">
        <v>117</v>
      </c>
      <c r="B11" s="27">
        <f>B9+1</f>
        <v>5</v>
      </c>
      <c r="C11" s="28" t="s">
        <v>118</v>
      </c>
      <c r="E11" s="20" t="str">
        <f ca="1">IFERROR(VLOOKUP(B11,$AB$1:$AH$72,6,FALSE),"")</f>
        <v>2 × 8</v>
      </c>
      <c r="F11" s="29" t="s">
        <v>119</v>
      </c>
      <c r="G11" s="30">
        <f ca="1">IFERROR(VLOOKUP(B11,$AB$1:$AH$72,7,FALSE),"")</f>
        <v>16</v>
      </c>
      <c r="I11" s="26" t="s">
        <v>117</v>
      </c>
      <c r="J11" s="27">
        <f>J9+1</f>
        <v>14</v>
      </c>
      <c r="K11" s="28" t="s">
        <v>118</v>
      </c>
      <c r="L11" s="19"/>
      <c r="M11" s="20" t="str">
        <f ca="1">IFERROR(VLOOKUP(J11,$AB$1:$AH$72,6,FALSE),"")</f>
        <v>2 × 5</v>
      </c>
      <c r="N11" s="29" t="s">
        <v>119</v>
      </c>
      <c r="O11" s="30">
        <f ca="1">IFERROR(VLOOKUP(J11,$AB$1:$AH$72,7,FALSE),"")</f>
        <v>10</v>
      </c>
      <c r="AA11" s="20">
        <f t="shared" ca="1" si="0"/>
        <v>26.368507580906243</v>
      </c>
      <c r="AB11" s="20">
        <f t="shared" ca="1" si="1"/>
        <v>15</v>
      </c>
      <c r="AC11" s="20">
        <f t="shared" si="4"/>
        <v>3</v>
      </c>
      <c r="AD11" s="20" t="s">
        <v>113</v>
      </c>
      <c r="AE11" s="20">
        <v>2</v>
      </c>
      <c r="AG11" s="20" t="str">
        <f t="shared" si="2"/>
        <v>3 × 2</v>
      </c>
      <c r="AH11" s="20">
        <f t="shared" si="3"/>
        <v>6</v>
      </c>
    </row>
    <row r="12" spans="1:34" ht="37" customHeight="1" x14ac:dyDescent="0.3">
      <c r="A12" s="26"/>
      <c r="B12" s="27"/>
      <c r="C12" s="28"/>
      <c r="F12" s="29"/>
      <c r="G12" s="30"/>
      <c r="I12" s="26"/>
      <c r="J12" s="27"/>
      <c r="K12" s="28"/>
      <c r="L12" s="19"/>
      <c r="N12" s="29"/>
      <c r="O12" s="30"/>
      <c r="AA12" s="20">
        <f t="shared" ca="1" si="0"/>
        <v>35.135663183548459</v>
      </c>
      <c r="AB12" s="20">
        <f t="shared" ca="1" si="1"/>
        <v>12</v>
      </c>
      <c r="AC12" s="20">
        <f t="shared" si="4"/>
        <v>3</v>
      </c>
      <c r="AD12" s="20" t="s">
        <v>113</v>
      </c>
      <c r="AE12" s="20">
        <v>3</v>
      </c>
      <c r="AG12" s="20" t="str">
        <f t="shared" si="2"/>
        <v>3 × 3</v>
      </c>
      <c r="AH12" s="20">
        <f t="shared" si="3"/>
        <v>9</v>
      </c>
    </row>
    <row r="13" spans="1:34" ht="37" customHeight="1" x14ac:dyDescent="0.3">
      <c r="A13" s="26" t="s">
        <v>117</v>
      </c>
      <c r="B13" s="27">
        <f>B11+1</f>
        <v>6</v>
      </c>
      <c r="C13" s="28" t="s">
        <v>118</v>
      </c>
      <c r="E13" s="20" t="str">
        <f ca="1">IFERROR(VLOOKUP(B13,$AB$1:$AH$72,6,FALSE),"")</f>
        <v>2 × 6</v>
      </c>
      <c r="F13" s="29" t="s">
        <v>119</v>
      </c>
      <c r="G13" s="30">
        <f ca="1">IFERROR(VLOOKUP(B13,$AB$1:$AH$72,7,FALSE),"")</f>
        <v>12</v>
      </c>
      <c r="I13" s="26" t="s">
        <v>117</v>
      </c>
      <c r="J13" s="27">
        <f>J11+1</f>
        <v>15</v>
      </c>
      <c r="K13" s="28" t="s">
        <v>118</v>
      </c>
      <c r="L13" s="19"/>
      <c r="M13" s="20" t="str">
        <f ca="1">IFERROR(VLOOKUP(J13,$AB$1:$AH$72,6,FALSE),"")</f>
        <v>3 × 2</v>
      </c>
      <c r="N13" s="29" t="s">
        <v>119</v>
      </c>
      <c r="O13" s="30">
        <f ca="1">IFERROR(VLOOKUP(J13,$AB$1:$AH$72,7,FALSE),"")</f>
        <v>6</v>
      </c>
      <c r="AA13" s="20">
        <f t="shared" ca="1" si="0"/>
        <v>44.67367576227609</v>
      </c>
      <c r="AB13" s="20">
        <f t="shared" ca="1" si="1"/>
        <v>11</v>
      </c>
      <c r="AC13" s="20">
        <f t="shared" si="4"/>
        <v>3</v>
      </c>
      <c r="AD13" s="20" t="s">
        <v>113</v>
      </c>
      <c r="AE13" s="20">
        <v>4</v>
      </c>
      <c r="AG13" s="20" t="str">
        <f t="shared" si="2"/>
        <v>3 × 4</v>
      </c>
      <c r="AH13" s="20">
        <f t="shared" si="3"/>
        <v>12</v>
      </c>
    </row>
    <row r="14" spans="1:34" ht="37" customHeight="1" x14ac:dyDescent="0.3">
      <c r="A14" s="26"/>
      <c r="B14" s="27"/>
      <c r="C14" s="28"/>
      <c r="F14" s="29"/>
      <c r="G14" s="30"/>
      <c r="I14" s="26"/>
      <c r="J14" s="27"/>
      <c r="K14" s="28"/>
      <c r="L14" s="19"/>
      <c r="N14" s="29"/>
      <c r="O14" s="30"/>
      <c r="AA14" s="20">
        <f t="shared" ca="1" si="0"/>
        <v>13.239870946993616</v>
      </c>
      <c r="AB14" s="20">
        <f t="shared" ca="1" si="1"/>
        <v>16</v>
      </c>
      <c r="AC14" s="20">
        <f t="shared" si="4"/>
        <v>3</v>
      </c>
      <c r="AD14" s="20" t="s">
        <v>113</v>
      </c>
      <c r="AE14" s="20">
        <v>5</v>
      </c>
      <c r="AG14" s="20" t="str">
        <f t="shared" si="2"/>
        <v>3 × 5</v>
      </c>
      <c r="AH14" s="20">
        <f t="shared" si="3"/>
        <v>15</v>
      </c>
    </row>
    <row r="15" spans="1:34" ht="37" customHeight="1" x14ac:dyDescent="0.3">
      <c r="A15" s="26" t="s">
        <v>117</v>
      </c>
      <c r="B15" s="27">
        <f>B13+1</f>
        <v>7</v>
      </c>
      <c r="C15" s="28" t="s">
        <v>118</v>
      </c>
      <c r="E15" s="20" t="str">
        <f ca="1">IFERROR(VLOOKUP(B15,$AB$1:$AH$72,6,FALSE),"")</f>
        <v>2 × 3</v>
      </c>
      <c r="F15" s="29" t="s">
        <v>119</v>
      </c>
      <c r="G15" s="30">
        <f ca="1">IFERROR(VLOOKUP(B15,$AB$1:$AH$72,7,FALSE),"")</f>
        <v>6</v>
      </c>
      <c r="I15" s="26" t="s">
        <v>117</v>
      </c>
      <c r="J15" s="27">
        <f>J13+1</f>
        <v>16</v>
      </c>
      <c r="K15" s="28" t="s">
        <v>118</v>
      </c>
      <c r="L15" s="19"/>
      <c r="M15" s="20" t="str">
        <f ca="1">IFERROR(VLOOKUP(J15,$AB$1:$AH$72,6,FALSE),"")</f>
        <v>3 × 5</v>
      </c>
      <c r="N15" s="29" t="s">
        <v>119</v>
      </c>
      <c r="O15" s="30">
        <f ca="1">IFERROR(VLOOKUP(J15,$AB$1:$AH$72,7,FALSE),"")</f>
        <v>15</v>
      </c>
      <c r="AA15" s="20">
        <f t="shared" ca="1" si="0"/>
        <v>4.5259195578902123</v>
      </c>
      <c r="AB15" s="20">
        <f t="shared" ca="1" si="1"/>
        <v>18</v>
      </c>
      <c r="AC15" s="20">
        <f t="shared" si="4"/>
        <v>3</v>
      </c>
      <c r="AD15" s="20" t="s">
        <v>113</v>
      </c>
      <c r="AE15" s="20">
        <v>6</v>
      </c>
      <c r="AG15" s="20" t="str">
        <f t="shared" si="2"/>
        <v>3 × 6</v>
      </c>
      <c r="AH15" s="20">
        <f t="shared" si="3"/>
        <v>18</v>
      </c>
    </row>
    <row r="16" spans="1:34" ht="37" customHeight="1" x14ac:dyDescent="0.3">
      <c r="A16" s="26"/>
      <c r="B16" s="27"/>
      <c r="C16" s="28"/>
      <c r="F16" s="29"/>
      <c r="G16" s="30"/>
      <c r="I16" s="26"/>
      <c r="J16" s="27"/>
      <c r="K16" s="28"/>
      <c r="L16" s="19"/>
      <c r="N16" s="29"/>
      <c r="O16" s="30"/>
      <c r="AA16" s="20">
        <f t="shared" ca="1" si="0"/>
        <v>93.613308666492699</v>
      </c>
      <c r="AB16" s="20">
        <f t="shared" ca="1" si="1"/>
        <v>2</v>
      </c>
      <c r="AC16" s="20">
        <f t="shared" si="4"/>
        <v>3</v>
      </c>
      <c r="AD16" s="20" t="s">
        <v>113</v>
      </c>
      <c r="AE16" s="20">
        <v>7</v>
      </c>
      <c r="AG16" s="20" t="str">
        <f t="shared" si="2"/>
        <v>3 × 7</v>
      </c>
      <c r="AH16" s="20">
        <f t="shared" si="3"/>
        <v>21</v>
      </c>
    </row>
    <row r="17" spans="1:34" ht="37" customHeight="1" x14ac:dyDescent="0.3">
      <c r="A17" s="26" t="s">
        <v>117</v>
      </c>
      <c r="B17" s="27">
        <f>B15+1</f>
        <v>8</v>
      </c>
      <c r="C17" s="28" t="s">
        <v>118</v>
      </c>
      <c r="E17" s="20" t="str">
        <f ca="1">IFERROR(VLOOKUP(B17,$AB$1:$AH$72,6,FALSE),"")</f>
        <v>2 × 4</v>
      </c>
      <c r="F17" s="29" t="s">
        <v>119</v>
      </c>
      <c r="G17" s="30">
        <f ca="1">IFERROR(VLOOKUP(B17,$AB$1:$AH$72,7,FALSE),"")</f>
        <v>8</v>
      </c>
      <c r="I17" s="26" t="s">
        <v>117</v>
      </c>
      <c r="J17" s="27">
        <f>J15+1</f>
        <v>17</v>
      </c>
      <c r="K17" s="28" t="s">
        <v>118</v>
      </c>
      <c r="L17" s="19"/>
      <c r="M17" s="20" t="str">
        <f ca="1">IFERROR(VLOOKUP(J17,$AB$1:$AH$72,6,FALSE),"")</f>
        <v>2 × 9</v>
      </c>
      <c r="N17" s="29" t="s">
        <v>119</v>
      </c>
      <c r="O17" s="30">
        <f ca="1">IFERROR(VLOOKUP(J17,$AB$1:$AH$72,7,FALSE),"")</f>
        <v>18</v>
      </c>
      <c r="AA17" s="20">
        <f t="shared" ca="1" si="0"/>
        <v>85.441551309576752</v>
      </c>
      <c r="AB17" s="20">
        <f t="shared" ca="1" si="1"/>
        <v>3</v>
      </c>
      <c r="AC17" s="20">
        <f t="shared" si="4"/>
        <v>3</v>
      </c>
      <c r="AD17" s="20" t="s">
        <v>113</v>
      </c>
      <c r="AE17" s="20">
        <v>8</v>
      </c>
      <c r="AG17" s="20" t="str">
        <f t="shared" si="2"/>
        <v>3 × 8</v>
      </c>
      <c r="AH17" s="20">
        <f t="shared" si="3"/>
        <v>24</v>
      </c>
    </row>
    <row r="18" spans="1:34" ht="37" customHeight="1" x14ac:dyDescent="0.3">
      <c r="A18" s="26"/>
      <c r="B18" s="27"/>
      <c r="C18" s="28"/>
      <c r="F18" s="29"/>
      <c r="G18" s="30"/>
      <c r="I18" s="26"/>
      <c r="J18" s="27"/>
      <c r="K18" s="28"/>
      <c r="L18" s="19"/>
      <c r="N18" s="29"/>
      <c r="O18" s="30"/>
      <c r="AA18" s="20">
        <f t="shared" ca="1" si="0"/>
        <v>99.277746472151648</v>
      </c>
      <c r="AB18" s="20">
        <f t="shared" ca="1" si="1"/>
        <v>1</v>
      </c>
      <c r="AC18" s="20">
        <f t="shared" si="4"/>
        <v>3</v>
      </c>
      <c r="AD18" s="20" t="s">
        <v>113</v>
      </c>
      <c r="AE18" s="20">
        <v>9</v>
      </c>
      <c r="AG18" s="20" t="str">
        <f t="shared" si="2"/>
        <v>3 × 9</v>
      </c>
      <c r="AH18" s="20">
        <f t="shared" si="3"/>
        <v>27</v>
      </c>
    </row>
    <row r="19" spans="1:34" ht="37" customHeight="1" x14ac:dyDescent="0.3">
      <c r="A19" s="26" t="s">
        <v>117</v>
      </c>
      <c r="B19" s="27">
        <f>B17+1</f>
        <v>9</v>
      </c>
      <c r="C19" s="28" t="s">
        <v>118</v>
      </c>
      <c r="E19" s="20" t="str">
        <f ca="1">IFERROR(VLOOKUP(B19,$AB$1:$AH$72,6,FALSE),"")</f>
        <v>2 × 2</v>
      </c>
      <c r="F19" s="29" t="s">
        <v>119</v>
      </c>
      <c r="G19" s="30">
        <f ca="1">IFERROR(VLOOKUP(B19,$AB$1:$AH$72,7,FALSE),"")</f>
        <v>4</v>
      </c>
      <c r="I19" s="26" t="s">
        <v>117</v>
      </c>
      <c r="J19" s="27">
        <f>J17+1</f>
        <v>18</v>
      </c>
      <c r="K19" s="28" t="s">
        <v>118</v>
      </c>
      <c r="L19" s="19"/>
      <c r="M19" s="20" t="str">
        <f ca="1">IFERROR(VLOOKUP(J19,$AB$1:$AH$72,6,FALSE),"")</f>
        <v>3 × 6</v>
      </c>
      <c r="N19" s="29" t="s">
        <v>119</v>
      </c>
      <c r="O19" s="30">
        <f ca="1">IFERROR(VLOOKUP(J19,$AB$1:$AH$72,7,FALSE),"")</f>
        <v>18</v>
      </c>
      <c r="AA19" s="20" t="str">
        <f t="shared" ca="1" si="0"/>
        <v/>
      </c>
      <c r="AB19" s="20" t="str">
        <f t="shared" ca="1" si="1"/>
        <v/>
      </c>
      <c r="AC19" s="20" t="str">
        <f>IF($S$4="","",$S$4)</f>
        <v/>
      </c>
      <c r="AD19" s="20" t="s">
        <v>113</v>
      </c>
      <c r="AE19" s="20">
        <v>1</v>
      </c>
      <c r="AG19" s="20" t="str">
        <f t="shared" si="2"/>
        <v/>
      </c>
      <c r="AH19" s="20" t="str">
        <f t="shared" si="3"/>
        <v/>
      </c>
    </row>
    <row r="20" spans="1:34" ht="37" customHeight="1" x14ac:dyDescent="0.3">
      <c r="A20" s="26"/>
      <c r="B20" s="27"/>
      <c r="C20" s="28"/>
      <c r="F20" s="29"/>
      <c r="G20" s="30"/>
      <c r="I20" s="26"/>
      <c r="J20" s="27"/>
      <c r="K20" s="28"/>
      <c r="L20" s="19"/>
      <c r="N20" s="29"/>
      <c r="O20" s="30"/>
      <c r="AA20" s="20" t="str">
        <f t="shared" ca="1" si="0"/>
        <v/>
      </c>
      <c r="AB20" s="20" t="str">
        <f t="shared" ca="1" si="1"/>
        <v/>
      </c>
      <c r="AC20" s="20" t="str">
        <f t="shared" si="4"/>
        <v/>
      </c>
      <c r="AD20" s="20" t="s">
        <v>113</v>
      </c>
      <c r="AE20" s="20">
        <v>2</v>
      </c>
      <c r="AG20" s="20" t="str">
        <f t="shared" si="2"/>
        <v/>
      </c>
      <c r="AH20" s="20" t="str">
        <f t="shared" si="3"/>
        <v/>
      </c>
    </row>
    <row r="21" spans="1:34" ht="37" customHeight="1" x14ac:dyDescent="0.3">
      <c r="AA21" s="20" t="str">
        <f t="shared" ca="1" si="0"/>
        <v/>
      </c>
      <c r="AB21" s="20" t="str">
        <f t="shared" ca="1" si="1"/>
        <v/>
      </c>
      <c r="AC21" s="20" t="str">
        <f t="shared" si="4"/>
        <v/>
      </c>
      <c r="AD21" s="20" t="s">
        <v>113</v>
      </c>
      <c r="AE21" s="20">
        <v>3</v>
      </c>
      <c r="AG21" s="20" t="str">
        <f t="shared" si="2"/>
        <v/>
      </c>
      <c r="AH21" s="20" t="str">
        <f t="shared" si="3"/>
        <v/>
      </c>
    </row>
    <row r="22" spans="1:34" ht="37" customHeight="1" x14ac:dyDescent="0.4">
      <c r="A22" s="17" t="str">
        <f>IF(A1="","",A1)</f>
        <v/>
      </c>
      <c r="B22" s="18" t="str">
        <f t="shared" ref="B22:P22" si="5">IF(B1="","",B1)</f>
        <v>かけ算</v>
      </c>
      <c r="K22" s="18" t="str">
        <f t="shared" si="5"/>
        <v/>
      </c>
      <c r="L22" s="18" t="str">
        <f t="shared" si="5"/>
        <v/>
      </c>
      <c r="M22" s="18" t="str">
        <f t="shared" si="5"/>
        <v/>
      </c>
      <c r="N22" s="18" t="str">
        <f t="shared" si="5"/>
        <v/>
      </c>
      <c r="O22" s="21" t="str">
        <f t="shared" si="5"/>
        <v>№</v>
      </c>
      <c r="P22" s="34" t="str">
        <f t="shared" si="5"/>
        <v/>
      </c>
      <c r="AA22" s="20" t="str">
        <f t="shared" ca="1" si="0"/>
        <v/>
      </c>
      <c r="AB22" s="20" t="str">
        <f t="shared" ca="1" si="1"/>
        <v/>
      </c>
      <c r="AC22" s="20" t="str">
        <f t="shared" si="4"/>
        <v/>
      </c>
      <c r="AD22" s="20" t="s">
        <v>113</v>
      </c>
      <c r="AE22" s="20">
        <v>4</v>
      </c>
      <c r="AG22" s="20" t="str">
        <f t="shared" si="2"/>
        <v/>
      </c>
      <c r="AH22" s="20" t="str">
        <f t="shared" si="3"/>
        <v/>
      </c>
    </row>
    <row r="23" spans="1:34" ht="37" customHeight="1" x14ac:dyDescent="0.3">
      <c r="A23" s="17" t="str">
        <f t="shared" ref="A23:P38" si="6">IF(A2="","",A2)</f>
        <v/>
      </c>
      <c r="B23" s="22" t="str">
        <f t="shared" si="6"/>
        <v/>
      </c>
      <c r="C23" s="19" t="str">
        <f t="shared" si="6"/>
        <v/>
      </c>
      <c r="D23" s="19" t="str">
        <f t="shared" si="6"/>
        <v/>
      </c>
      <c r="E23" s="20" t="str">
        <f t="shared" si="6"/>
        <v/>
      </c>
      <c r="F23" s="20" t="str">
        <f t="shared" si="6"/>
        <v/>
      </c>
      <c r="G23" s="20" t="str">
        <f t="shared" si="6"/>
        <v/>
      </c>
      <c r="H23" s="21" t="str">
        <f t="shared" si="6"/>
        <v>名前</v>
      </c>
      <c r="I23" s="21" t="str">
        <f t="shared" si="6"/>
        <v/>
      </c>
      <c r="J23" s="21" t="str">
        <f t="shared" si="6"/>
        <v/>
      </c>
      <c r="K23" s="21" t="str">
        <f t="shared" si="6"/>
        <v/>
      </c>
      <c r="L23" s="21" t="str">
        <f t="shared" si="6"/>
        <v/>
      </c>
      <c r="M23" s="21" t="str">
        <f t="shared" si="6"/>
        <v/>
      </c>
      <c r="N23" s="21" t="str">
        <f t="shared" si="6"/>
        <v/>
      </c>
      <c r="O23" s="21" t="str">
        <f t="shared" si="6"/>
        <v/>
      </c>
      <c r="P23" s="21" t="str">
        <f t="shared" si="6"/>
        <v/>
      </c>
      <c r="AA23" s="20" t="str">
        <f t="shared" ca="1" si="0"/>
        <v/>
      </c>
      <c r="AB23" s="20" t="str">
        <f t="shared" ca="1" si="1"/>
        <v/>
      </c>
      <c r="AC23" s="20" t="str">
        <f t="shared" si="4"/>
        <v/>
      </c>
      <c r="AD23" s="20" t="s">
        <v>113</v>
      </c>
      <c r="AE23" s="20">
        <v>5</v>
      </c>
      <c r="AG23" s="20" t="str">
        <f t="shared" si="2"/>
        <v/>
      </c>
      <c r="AH23" s="20" t="str">
        <f t="shared" si="3"/>
        <v/>
      </c>
    </row>
    <row r="24" spans="1:34" ht="37" customHeight="1" x14ac:dyDescent="0.3">
      <c r="A24" s="26" t="str">
        <f t="shared" si="6"/>
        <v>(</v>
      </c>
      <c r="B24" s="27">
        <f t="shared" si="6"/>
        <v>1</v>
      </c>
      <c r="C24" s="28" t="str">
        <f t="shared" si="6"/>
        <v>)</v>
      </c>
      <c r="D24" s="19" t="str">
        <f t="shared" si="6"/>
        <v/>
      </c>
      <c r="E24" s="20" t="str">
        <f t="shared" ca="1" si="6"/>
        <v>3 × 9</v>
      </c>
      <c r="F24" s="33" t="str">
        <f t="shared" si="6"/>
        <v>＝</v>
      </c>
      <c r="G24" s="25">
        <f t="shared" ca="1" si="6"/>
        <v>27</v>
      </c>
      <c r="H24" s="20" t="str">
        <f t="shared" si="6"/>
        <v/>
      </c>
      <c r="I24" s="26" t="str">
        <f t="shared" si="6"/>
        <v>(</v>
      </c>
      <c r="J24" s="27">
        <f t="shared" si="6"/>
        <v>10</v>
      </c>
      <c r="K24" s="28" t="str">
        <f t="shared" si="6"/>
        <v>)</v>
      </c>
      <c r="L24" s="19" t="str">
        <f t="shared" si="6"/>
        <v/>
      </c>
      <c r="M24" s="20" t="str">
        <f t="shared" ca="1" si="6"/>
        <v>2 × 1</v>
      </c>
      <c r="N24" s="33" t="str">
        <f t="shared" si="6"/>
        <v>＝</v>
      </c>
      <c r="O24" s="25">
        <f t="shared" ca="1" si="6"/>
        <v>2</v>
      </c>
      <c r="P24" s="20" t="str">
        <f t="shared" si="6"/>
        <v/>
      </c>
      <c r="AA24" s="20" t="str">
        <f t="shared" ca="1" si="0"/>
        <v/>
      </c>
      <c r="AB24" s="20" t="str">
        <f t="shared" ca="1" si="1"/>
        <v/>
      </c>
      <c r="AC24" s="20" t="str">
        <f t="shared" si="4"/>
        <v/>
      </c>
      <c r="AD24" s="20" t="s">
        <v>113</v>
      </c>
      <c r="AE24" s="20">
        <v>6</v>
      </c>
      <c r="AG24" s="20" t="str">
        <f t="shared" si="2"/>
        <v/>
      </c>
      <c r="AH24" s="20" t="str">
        <f t="shared" si="3"/>
        <v/>
      </c>
    </row>
    <row r="25" spans="1:34" ht="37" customHeight="1" x14ac:dyDescent="0.3">
      <c r="A25" s="26" t="str">
        <f t="shared" si="6"/>
        <v/>
      </c>
      <c r="B25" s="27" t="str">
        <f t="shared" si="6"/>
        <v/>
      </c>
      <c r="C25" s="28" t="str">
        <f t="shared" si="6"/>
        <v/>
      </c>
      <c r="D25" s="19" t="str">
        <f t="shared" si="6"/>
        <v/>
      </c>
      <c r="E25" s="20" t="str">
        <f t="shared" si="6"/>
        <v/>
      </c>
      <c r="F25" s="33" t="str">
        <f t="shared" si="6"/>
        <v/>
      </c>
      <c r="G25" s="25" t="str">
        <f t="shared" si="6"/>
        <v/>
      </c>
      <c r="H25" s="20" t="str">
        <f t="shared" si="6"/>
        <v/>
      </c>
      <c r="I25" s="26" t="str">
        <f t="shared" si="6"/>
        <v/>
      </c>
      <c r="J25" s="27" t="str">
        <f t="shared" si="6"/>
        <v/>
      </c>
      <c r="K25" s="28" t="str">
        <f t="shared" si="6"/>
        <v/>
      </c>
      <c r="L25" s="19" t="str">
        <f t="shared" si="6"/>
        <v/>
      </c>
      <c r="M25" s="20" t="str">
        <f t="shared" si="6"/>
        <v/>
      </c>
      <c r="N25" s="33" t="str">
        <f t="shared" si="6"/>
        <v/>
      </c>
      <c r="O25" s="25" t="str">
        <f t="shared" si="6"/>
        <v/>
      </c>
      <c r="P25" s="20" t="str">
        <f t="shared" si="6"/>
        <v/>
      </c>
      <c r="AA25" s="20" t="str">
        <f t="shared" ca="1" si="0"/>
        <v/>
      </c>
      <c r="AB25" s="20" t="str">
        <f t="shared" ca="1" si="1"/>
        <v/>
      </c>
      <c r="AC25" s="20" t="str">
        <f t="shared" si="4"/>
        <v/>
      </c>
      <c r="AD25" s="20" t="s">
        <v>113</v>
      </c>
      <c r="AE25" s="20">
        <v>7</v>
      </c>
      <c r="AG25" s="20" t="str">
        <f t="shared" si="2"/>
        <v/>
      </c>
      <c r="AH25" s="20" t="str">
        <f t="shared" si="3"/>
        <v/>
      </c>
    </row>
    <row r="26" spans="1:34" ht="37" customHeight="1" x14ac:dyDescent="0.3">
      <c r="A26" s="26" t="str">
        <f t="shared" si="6"/>
        <v>(</v>
      </c>
      <c r="B26" s="27">
        <f t="shared" si="6"/>
        <v>2</v>
      </c>
      <c r="C26" s="28" t="str">
        <f t="shared" si="6"/>
        <v>)</v>
      </c>
      <c r="D26" s="19" t="str">
        <f t="shared" si="6"/>
        <v/>
      </c>
      <c r="E26" s="20" t="str">
        <f t="shared" ca="1" si="6"/>
        <v>3 × 7</v>
      </c>
      <c r="F26" s="33" t="str">
        <f t="shared" si="6"/>
        <v>＝</v>
      </c>
      <c r="G26" s="25">
        <f t="shared" ca="1" si="6"/>
        <v>21</v>
      </c>
      <c r="H26" s="20" t="str">
        <f t="shared" si="6"/>
        <v/>
      </c>
      <c r="I26" s="26" t="str">
        <f t="shared" si="6"/>
        <v>(</v>
      </c>
      <c r="J26" s="27">
        <f t="shared" si="6"/>
        <v>11</v>
      </c>
      <c r="K26" s="28" t="str">
        <f t="shared" si="6"/>
        <v>)</v>
      </c>
      <c r="L26" s="19" t="str">
        <f t="shared" si="6"/>
        <v/>
      </c>
      <c r="M26" s="20" t="str">
        <f t="shared" ca="1" si="6"/>
        <v>3 × 4</v>
      </c>
      <c r="N26" s="33" t="str">
        <f t="shared" si="6"/>
        <v>＝</v>
      </c>
      <c r="O26" s="25">
        <f t="shared" ca="1" si="6"/>
        <v>12</v>
      </c>
      <c r="P26" s="20" t="str">
        <f t="shared" si="6"/>
        <v/>
      </c>
      <c r="AA26" s="20" t="str">
        <f t="shared" ca="1" si="0"/>
        <v/>
      </c>
      <c r="AB26" s="20" t="str">
        <f t="shared" ca="1" si="1"/>
        <v/>
      </c>
      <c r="AC26" s="20" t="str">
        <f t="shared" si="4"/>
        <v/>
      </c>
      <c r="AD26" s="20" t="s">
        <v>113</v>
      </c>
      <c r="AE26" s="20">
        <v>8</v>
      </c>
      <c r="AG26" s="20" t="str">
        <f t="shared" si="2"/>
        <v/>
      </c>
      <c r="AH26" s="20" t="str">
        <f t="shared" si="3"/>
        <v/>
      </c>
    </row>
    <row r="27" spans="1:34" ht="37" customHeight="1" x14ac:dyDescent="0.3">
      <c r="A27" s="26" t="str">
        <f t="shared" si="6"/>
        <v/>
      </c>
      <c r="B27" s="27" t="str">
        <f t="shared" si="6"/>
        <v/>
      </c>
      <c r="C27" s="28" t="str">
        <f t="shared" si="6"/>
        <v/>
      </c>
      <c r="D27" s="19" t="str">
        <f t="shared" si="6"/>
        <v/>
      </c>
      <c r="E27" s="20" t="str">
        <f t="shared" si="6"/>
        <v/>
      </c>
      <c r="F27" s="33" t="str">
        <f t="shared" si="6"/>
        <v/>
      </c>
      <c r="G27" s="25" t="str">
        <f t="shared" si="6"/>
        <v/>
      </c>
      <c r="H27" s="20" t="str">
        <f t="shared" si="6"/>
        <v/>
      </c>
      <c r="I27" s="26" t="str">
        <f t="shared" si="6"/>
        <v/>
      </c>
      <c r="J27" s="27" t="str">
        <f t="shared" si="6"/>
        <v/>
      </c>
      <c r="K27" s="28" t="str">
        <f t="shared" si="6"/>
        <v/>
      </c>
      <c r="L27" s="19" t="str">
        <f t="shared" si="6"/>
        <v/>
      </c>
      <c r="M27" s="20" t="str">
        <f t="shared" si="6"/>
        <v/>
      </c>
      <c r="N27" s="33" t="str">
        <f t="shared" si="6"/>
        <v/>
      </c>
      <c r="O27" s="25" t="str">
        <f t="shared" si="6"/>
        <v/>
      </c>
      <c r="P27" s="20" t="str">
        <f t="shared" si="6"/>
        <v/>
      </c>
      <c r="AA27" s="20" t="str">
        <f t="shared" ca="1" si="0"/>
        <v/>
      </c>
      <c r="AB27" s="20" t="str">
        <f t="shared" ca="1" si="1"/>
        <v/>
      </c>
      <c r="AC27" s="20" t="str">
        <f t="shared" si="4"/>
        <v/>
      </c>
      <c r="AD27" s="20" t="s">
        <v>113</v>
      </c>
      <c r="AE27" s="20">
        <v>9</v>
      </c>
      <c r="AG27" s="20" t="str">
        <f t="shared" si="2"/>
        <v/>
      </c>
      <c r="AH27" s="20" t="str">
        <f t="shared" si="3"/>
        <v/>
      </c>
    </row>
    <row r="28" spans="1:34" ht="37" customHeight="1" x14ac:dyDescent="0.3">
      <c r="A28" s="26" t="str">
        <f t="shared" si="6"/>
        <v>(</v>
      </c>
      <c r="B28" s="27">
        <f t="shared" si="6"/>
        <v>3</v>
      </c>
      <c r="C28" s="28" t="str">
        <f t="shared" si="6"/>
        <v>)</v>
      </c>
      <c r="D28" s="19" t="str">
        <f t="shared" si="6"/>
        <v/>
      </c>
      <c r="E28" s="20" t="str">
        <f t="shared" ca="1" si="6"/>
        <v>3 × 8</v>
      </c>
      <c r="F28" s="33" t="str">
        <f t="shared" si="6"/>
        <v>＝</v>
      </c>
      <c r="G28" s="25">
        <f t="shared" ca="1" si="6"/>
        <v>24</v>
      </c>
      <c r="H28" s="20" t="str">
        <f t="shared" si="6"/>
        <v/>
      </c>
      <c r="I28" s="26" t="str">
        <f t="shared" si="6"/>
        <v>(</v>
      </c>
      <c r="J28" s="27">
        <f t="shared" si="6"/>
        <v>12</v>
      </c>
      <c r="K28" s="28" t="str">
        <f t="shared" si="6"/>
        <v>)</v>
      </c>
      <c r="L28" s="19" t="str">
        <f t="shared" si="6"/>
        <v/>
      </c>
      <c r="M28" s="20" t="str">
        <f t="shared" ca="1" si="6"/>
        <v>3 × 3</v>
      </c>
      <c r="N28" s="33" t="str">
        <f t="shared" si="6"/>
        <v>＝</v>
      </c>
      <c r="O28" s="25">
        <f t="shared" ca="1" si="6"/>
        <v>9</v>
      </c>
      <c r="P28" s="20" t="str">
        <f t="shared" si="6"/>
        <v/>
      </c>
      <c r="AA28" s="20" t="str">
        <f t="shared" ca="1" si="0"/>
        <v/>
      </c>
      <c r="AB28" s="20" t="str">
        <f t="shared" ca="1" si="1"/>
        <v/>
      </c>
      <c r="AC28" s="20" t="str">
        <f>IF($S$5="","",$S$5)</f>
        <v/>
      </c>
      <c r="AD28" s="20" t="s">
        <v>113</v>
      </c>
      <c r="AE28" s="20">
        <v>1</v>
      </c>
      <c r="AG28" s="20" t="str">
        <f t="shared" si="2"/>
        <v/>
      </c>
      <c r="AH28" s="20" t="str">
        <f t="shared" si="3"/>
        <v/>
      </c>
    </row>
    <row r="29" spans="1:34" ht="37" customHeight="1" x14ac:dyDescent="0.3">
      <c r="A29" s="26" t="str">
        <f t="shared" si="6"/>
        <v/>
      </c>
      <c r="B29" s="27" t="str">
        <f t="shared" si="6"/>
        <v/>
      </c>
      <c r="C29" s="28" t="str">
        <f t="shared" si="6"/>
        <v/>
      </c>
      <c r="D29" s="19" t="str">
        <f t="shared" si="6"/>
        <v/>
      </c>
      <c r="E29" s="20" t="str">
        <f t="shared" si="6"/>
        <v/>
      </c>
      <c r="F29" s="33" t="str">
        <f t="shared" si="6"/>
        <v/>
      </c>
      <c r="G29" s="25" t="str">
        <f t="shared" si="6"/>
        <v/>
      </c>
      <c r="H29" s="20" t="str">
        <f t="shared" si="6"/>
        <v/>
      </c>
      <c r="I29" s="26" t="str">
        <f t="shared" si="6"/>
        <v/>
      </c>
      <c r="J29" s="27" t="str">
        <f t="shared" si="6"/>
        <v/>
      </c>
      <c r="K29" s="28" t="str">
        <f t="shared" si="6"/>
        <v/>
      </c>
      <c r="L29" s="19" t="str">
        <f t="shared" si="6"/>
        <v/>
      </c>
      <c r="M29" s="20" t="str">
        <f t="shared" si="6"/>
        <v/>
      </c>
      <c r="N29" s="33" t="str">
        <f t="shared" si="6"/>
        <v/>
      </c>
      <c r="O29" s="25" t="str">
        <f t="shared" si="6"/>
        <v/>
      </c>
      <c r="P29" s="20" t="str">
        <f t="shared" si="6"/>
        <v/>
      </c>
      <c r="AA29" s="20" t="str">
        <f t="shared" ca="1" si="0"/>
        <v/>
      </c>
      <c r="AB29" s="20" t="str">
        <f t="shared" ca="1" si="1"/>
        <v/>
      </c>
      <c r="AC29" s="20" t="str">
        <f t="shared" si="4"/>
        <v/>
      </c>
      <c r="AD29" s="20" t="s">
        <v>113</v>
      </c>
      <c r="AE29" s="20">
        <v>2</v>
      </c>
      <c r="AG29" s="20" t="str">
        <f t="shared" si="2"/>
        <v/>
      </c>
      <c r="AH29" s="20" t="str">
        <f t="shared" si="3"/>
        <v/>
      </c>
    </row>
    <row r="30" spans="1:34" ht="37" customHeight="1" x14ac:dyDescent="0.3">
      <c r="A30" s="26" t="str">
        <f t="shared" si="6"/>
        <v>(</v>
      </c>
      <c r="B30" s="27">
        <f t="shared" si="6"/>
        <v>4</v>
      </c>
      <c r="C30" s="28" t="str">
        <f t="shared" si="6"/>
        <v>)</v>
      </c>
      <c r="D30" s="19" t="str">
        <f t="shared" si="6"/>
        <v/>
      </c>
      <c r="E30" s="20" t="str">
        <f t="shared" ca="1" si="6"/>
        <v>3 × 1</v>
      </c>
      <c r="F30" s="33" t="str">
        <f t="shared" si="6"/>
        <v>＝</v>
      </c>
      <c r="G30" s="25">
        <f t="shared" ca="1" si="6"/>
        <v>3</v>
      </c>
      <c r="H30" s="20" t="str">
        <f t="shared" si="6"/>
        <v/>
      </c>
      <c r="I30" s="26" t="str">
        <f t="shared" si="6"/>
        <v>(</v>
      </c>
      <c r="J30" s="27">
        <f t="shared" si="6"/>
        <v>13</v>
      </c>
      <c r="K30" s="28" t="str">
        <f t="shared" si="6"/>
        <v>)</v>
      </c>
      <c r="L30" s="19" t="str">
        <f t="shared" si="6"/>
        <v/>
      </c>
      <c r="M30" s="20" t="str">
        <f t="shared" ca="1" si="6"/>
        <v>2 × 7</v>
      </c>
      <c r="N30" s="33" t="str">
        <f t="shared" si="6"/>
        <v>＝</v>
      </c>
      <c r="O30" s="25">
        <f t="shared" ca="1" si="6"/>
        <v>14</v>
      </c>
      <c r="P30" s="20" t="str">
        <f t="shared" si="6"/>
        <v/>
      </c>
      <c r="AA30" s="20" t="str">
        <f t="shared" ca="1" si="0"/>
        <v/>
      </c>
      <c r="AB30" s="20" t="str">
        <f t="shared" ca="1" si="1"/>
        <v/>
      </c>
      <c r="AC30" s="20" t="str">
        <f t="shared" si="4"/>
        <v/>
      </c>
      <c r="AD30" s="20" t="s">
        <v>113</v>
      </c>
      <c r="AE30" s="20">
        <v>3</v>
      </c>
      <c r="AG30" s="20" t="str">
        <f t="shared" si="2"/>
        <v/>
      </c>
      <c r="AH30" s="20" t="str">
        <f t="shared" si="3"/>
        <v/>
      </c>
    </row>
    <row r="31" spans="1:34" ht="37" customHeight="1" x14ac:dyDescent="0.3">
      <c r="A31" s="26" t="str">
        <f t="shared" si="6"/>
        <v/>
      </c>
      <c r="B31" s="27" t="str">
        <f t="shared" si="6"/>
        <v/>
      </c>
      <c r="C31" s="28" t="str">
        <f t="shared" si="6"/>
        <v/>
      </c>
      <c r="D31" s="19" t="str">
        <f t="shared" si="6"/>
        <v/>
      </c>
      <c r="E31" s="20" t="str">
        <f t="shared" si="6"/>
        <v/>
      </c>
      <c r="F31" s="33" t="str">
        <f t="shared" si="6"/>
        <v/>
      </c>
      <c r="G31" s="25" t="str">
        <f t="shared" si="6"/>
        <v/>
      </c>
      <c r="H31" s="20" t="str">
        <f t="shared" si="6"/>
        <v/>
      </c>
      <c r="I31" s="26" t="str">
        <f t="shared" si="6"/>
        <v/>
      </c>
      <c r="J31" s="27" t="str">
        <f t="shared" si="6"/>
        <v/>
      </c>
      <c r="K31" s="28" t="str">
        <f t="shared" si="6"/>
        <v/>
      </c>
      <c r="L31" s="19" t="str">
        <f t="shared" si="6"/>
        <v/>
      </c>
      <c r="M31" s="20" t="str">
        <f t="shared" si="6"/>
        <v/>
      </c>
      <c r="N31" s="33" t="str">
        <f t="shared" si="6"/>
        <v/>
      </c>
      <c r="O31" s="25" t="str">
        <f t="shared" si="6"/>
        <v/>
      </c>
      <c r="P31" s="20" t="str">
        <f t="shared" si="6"/>
        <v/>
      </c>
      <c r="AA31" s="20" t="str">
        <f t="shared" ca="1" si="0"/>
        <v/>
      </c>
      <c r="AB31" s="20" t="str">
        <f t="shared" ca="1" si="1"/>
        <v/>
      </c>
      <c r="AC31" s="20" t="str">
        <f t="shared" si="4"/>
        <v/>
      </c>
      <c r="AD31" s="20" t="s">
        <v>113</v>
      </c>
      <c r="AE31" s="20">
        <v>4</v>
      </c>
      <c r="AG31" s="20" t="str">
        <f t="shared" si="2"/>
        <v/>
      </c>
      <c r="AH31" s="20" t="str">
        <f t="shared" si="3"/>
        <v/>
      </c>
    </row>
    <row r="32" spans="1:34" ht="37" customHeight="1" x14ac:dyDescent="0.3">
      <c r="A32" s="26" t="str">
        <f t="shared" si="6"/>
        <v>(</v>
      </c>
      <c r="B32" s="27">
        <f t="shared" si="6"/>
        <v>5</v>
      </c>
      <c r="C32" s="28" t="str">
        <f t="shared" si="6"/>
        <v>)</v>
      </c>
      <c r="D32" s="19" t="str">
        <f t="shared" si="6"/>
        <v/>
      </c>
      <c r="E32" s="20" t="str">
        <f t="shared" ca="1" si="6"/>
        <v>2 × 8</v>
      </c>
      <c r="F32" s="33" t="str">
        <f t="shared" si="6"/>
        <v>＝</v>
      </c>
      <c r="G32" s="25">
        <f t="shared" ca="1" si="6"/>
        <v>16</v>
      </c>
      <c r="H32" s="20" t="str">
        <f t="shared" si="6"/>
        <v/>
      </c>
      <c r="I32" s="26" t="str">
        <f t="shared" si="6"/>
        <v>(</v>
      </c>
      <c r="J32" s="27">
        <f t="shared" si="6"/>
        <v>14</v>
      </c>
      <c r="K32" s="28" t="str">
        <f t="shared" si="6"/>
        <v>)</v>
      </c>
      <c r="L32" s="19" t="str">
        <f t="shared" si="6"/>
        <v/>
      </c>
      <c r="M32" s="20" t="str">
        <f t="shared" ca="1" si="6"/>
        <v>2 × 5</v>
      </c>
      <c r="N32" s="33" t="str">
        <f t="shared" si="6"/>
        <v>＝</v>
      </c>
      <c r="O32" s="25">
        <f t="shared" ca="1" si="6"/>
        <v>10</v>
      </c>
      <c r="P32" s="20" t="str">
        <f t="shared" si="6"/>
        <v/>
      </c>
      <c r="AA32" s="20" t="str">
        <f t="shared" ca="1" si="0"/>
        <v/>
      </c>
      <c r="AB32" s="20" t="str">
        <f t="shared" ca="1" si="1"/>
        <v/>
      </c>
      <c r="AC32" s="20" t="str">
        <f t="shared" si="4"/>
        <v/>
      </c>
      <c r="AD32" s="20" t="s">
        <v>113</v>
      </c>
      <c r="AE32" s="20">
        <v>5</v>
      </c>
      <c r="AG32" s="20" t="str">
        <f t="shared" si="2"/>
        <v/>
      </c>
      <c r="AH32" s="20" t="str">
        <f t="shared" si="3"/>
        <v/>
      </c>
    </row>
    <row r="33" spans="1:34" ht="37" customHeight="1" x14ac:dyDescent="0.3">
      <c r="A33" s="26" t="str">
        <f t="shared" si="6"/>
        <v/>
      </c>
      <c r="B33" s="27" t="str">
        <f t="shared" si="6"/>
        <v/>
      </c>
      <c r="C33" s="28" t="str">
        <f t="shared" si="6"/>
        <v/>
      </c>
      <c r="D33" s="19" t="str">
        <f t="shared" si="6"/>
        <v/>
      </c>
      <c r="E33" s="20" t="str">
        <f t="shared" si="6"/>
        <v/>
      </c>
      <c r="F33" s="33" t="str">
        <f t="shared" si="6"/>
        <v/>
      </c>
      <c r="G33" s="25" t="str">
        <f t="shared" si="6"/>
        <v/>
      </c>
      <c r="H33" s="20" t="str">
        <f t="shared" si="6"/>
        <v/>
      </c>
      <c r="I33" s="26" t="str">
        <f t="shared" si="6"/>
        <v/>
      </c>
      <c r="J33" s="27" t="str">
        <f t="shared" si="6"/>
        <v/>
      </c>
      <c r="K33" s="28" t="str">
        <f t="shared" si="6"/>
        <v/>
      </c>
      <c r="L33" s="19" t="str">
        <f t="shared" si="6"/>
        <v/>
      </c>
      <c r="M33" s="20" t="str">
        <f t="shared" si="6"/>
        <v/>
      </c>
      <c r="N33" s="33" t="str">
        <f t="shared" si="6"/>
        <v/>
      </c>
      <c r="O33" s="25" t="str">
        <f t="shared" si="6"/>
        <v/>
      </c>
      <c r="P33" s="20" t="str">
        <f t="shared" si="6"/>
        <v/>
      </c>
      <c r="AA33" s="20" t="str">
        <f t="shared" ca="1" si="0"/>
        <v/>
      </c>
      <c r="AB33" s="20" t="str">
        <f t="shared" ca="1" si="1"/>
        <v/>
      </c>
      <c r="AC33" s="20" t="str">
        <f t="shared" si="4"/>
        <v/>
      </c>
      <c r="AD33" s="20" t="s">
        <v>113</v>
      </c>
      <c r="AE33" s="20">
        <v>6</v>
      </c>
      <c r="AG33" s="20" t="str">
        <f t="shared" si="2"/>
        <v/>
      </c>
      <c r="AH33" s="20" t="str">
        <f t="shared" si="3"/>
        <v/>
      </c>
    </row>
    <row r="34" spans="1:34" ht="37" customHeight="1" x14ac:dyDescent="0.3">
      <c r="A34" s="26" t="str">
        <f t="shared" si="6"/>
        <v>(</v>
      </c>
      <c r="B34" s="27">
        <f t="shared" si="6"/>
        <v>6</v>
      </c>
      <c r="C34" s="28" t="str">
        <f t="shared" si="6"/>
        <v>)</v>
      </c>
      <c r="D34" s="19" t="str">
        <f t="shared" si="6"/>
        <v/>
      </c>
      <c r="E34" s="20" t="str">
        <f t="shared" ca="1" si="6"/>
        <v>2 × 6</v>
      </c>
      <c r="F34" s="33" t="str">
        <f t="shared" si="6"/>
        <v>＝</v>
      </c>
      <c r="G34" s="25">
        <f t="shared" ca="1" si="6"/>
        <v>12</v>
      </c>
      <c r="H34" s="20" t="str">
        <f t="shared" si="6"/>
        <v/>
      </c>
      <c r="I34" s="26" t="str">
        <f t="shared" si="6"/>
        <v>(</v>
      </c>
      <c r="J34" s="27">
        <f t="shared" si="6"/>
        <v>15</v>
      </c>
      <c r="K34" s="28" t="str">
        <f t="shared" si="6"/>
        <v>)</v>
      </c>
      <c r="L34" s="19" t="str">
        <f t="shared" si="6"/>
        <v/>
      </c>
      <c r="M34" s="20" t="str">
        <f t="shared" ca="1" si="6"/>
        <v>3 × 2</v>
      </c>
      <c r="N34" s="33" t="str">
        <f t="shared" si="6"/>
        <v>＝</v>
      </c>
      <c r="O34" s="25">
        <f t="shared" ca="1" si="6"/>
        <v>6</v>
      </c>
      <c r="P34" s="20" t="str">
        <f t="shared" si="6"/>
        <v/>
      </c>
      <c r="AA34" s="20" t="str">
        <f t="shared" ca="1" si="0"/>
        <v/>
      </c>
      <c r="AB34" s="20" t="str">
        <f t="shared" ca="1" si="1"/>
        <v/>
      </c>
      <c r="AC34" s="20" t="str">
        <f t="shared" si="4"/>
        <v/>
      </c>
      <c r="AD34" s="20" t="s">
        <v>113</v>
      </c>
      <c r="AE34" s="20">
        <v>7</v>
      </c>
      <c r="AG34" s="20" t="str">
        <f t="shared" si="2"/>
        <v/>
      </c>
      <c r="AH34" s="20" t="str">
        <f t="shared" si="3"/>
        <v/>
      </c>
    </row>
    <row r="35" spans="1:34" ht="37" customHeight="1" x14ac:dyDescent="0.3">
      <c r="A35" s="26" t="str">
        <f t="shared" si="6"/>
        <v/>
      </c>
      <c r="B35" s="27" t="str">
        <f t="shared" si="6"/>
        <v/>
      </c>
      <c r="C35" s="28" t="str">
        <f t="shared" si="6"/>
        <v/>
      </c>
      <c r="D35" s="19" t="str">
        <f t="shared" si="6"/>
        <v/>
      </c>
      <c r="E35" s="20" t="str">
        <f t="shared" si="6"/>
        <v/>
      </c>
      <c r="F35" s="33" t="str">
        <f t="shared" si="6"/>
        <v/>
      </c>
      <c r="G35" s="25" t="str">
        <f t="shared" si="6"/>
        <v/>
      </c>
      <c r="H35" s="20" t="str">
        <f t="shared" si="6"/>
        <v/>
      </c>
      <c r="I35" s="26" t="str">
        <f t="shared" si="6"/>
        <v/>
      </c>
      <c r="J35" s="27" t="str">
        <f t="shared" si="6"/>
        <v/>
      </c>
      <c r="K35" s="28" t="str">
        <f t="shared" si="6"/>
        <v/>
      </c>
      <c r="L35" s="19" t="str">
        <f t="shared" si="6"/>
        <v/>
      </c>
      <c r="M35" s="20" t="str">
        <f t="shared" si="6"/>
        <v/>
      </c>
      <c r="N35" s="33" t="str">
        <f t="shared" si="6"/>
        <v/>
      </c>
      <c r="O35" s="25" t="str">
        <f t="shared" si="6"/>
        <v/>
      </c>
      <c r="P35" s="20" t="str">
        <f t="shared" si="6"/>
        <v/>
      </c>
      <c r="AA35" s="20" t="str">
        <f t="shared" ca="1" si="0"/>
        <v/>
      </c>
      <c r="AB35" s="20" t="str">
        <f t="shared" ca="1" si="1"/>
        <v/>
      </c>
      <c r="AC35" s="20" t="str">
        <f t="shared" si="4"/>
        <v/>
      </c>
      <c r="AD35" s="20" t="s">
        <v>113</v>
      </c>
      <c r="AE35" s="20">
        <v>8</v>
      </c>
      <c r="AG35" s="20" t="str">
        <f t="shared" si="2"/>
        <v/>
      </c>
      <c r="AH35" s="20" t="str">
        <f t="shared" si="3"/>
        <v/>
      </c>
    </row>
    <row r="36" spans="1:34" ht="37" customHeight="1" x14ac:dyDescent="0.3">
      <c r="A36" s="26" t="str">
        <f t="shared" si="6"/>
        <v>(</v>
      </c>
      <c r="B36" s="27">
        <f t="shared" si="6"/>
        <v>7</v>
      </c>
      <c r="C36" s="28" t="str">
        <f t="shared" si="6"/>
        <v>)</v>
      </c>
      <c r="D36" s="19" t="str">
        <f t="shared" si="6"/>
        <v/>
      </c>
      <c r="E36" s="20" t="str">
        <f t="shared" ca="1" si="6"/>
        <v>2 × 3</v>
      </c>
      <c r="F36" s="33" t="str">
        <f t="shared" si="6"/>
        <v>＝</v>
      </c>
      <c r="G36" s="25">
        <f t="shared" ca="1" si="6"/>
        <v>6</v>
      </c>
      <c r="H36" s="20" t="str">
        <f t="shared" si="6"/>
        <v/>
      </c>
      <c r="I36" s="26" t="str">
        <f t="shared" si="6"/>
        <v>(</v>
      </c>
      <c r="J36" s="27">
        <f t="shared" si="6"/>
        <v>16</v>
      </c>
      <c r="K36" s="28" t="str">
        <f t="shared" si="6"/>
        <v>)</v>
      </c>
      <c r="L36" s="19" t="str">
        <f t="shared" si="6"/>
        <v/>
      </c>
      <c r="M36" s="20" t="str">
        <f t="shared" ca="1" si="6"/>
        <v>3 × 5</v>
      </c>
      <c r="N36" s="33" t="str">
        <f t="shared" si="6"/>
        <v>＝</v>
      </c>
      <c r="O36" s="25">
        <f t="shared" ca="1" si="6"/>
        <v>15</v>
      </c>
      <c r="P36" s="20" t="str">
        <f t="shared" si="6"/>
        <v/>
      </c>
      <c r="AA36" s="20" t="str">
        <f t="shared" ca="1" si="0"/>
        <v/>
      </c>
      <c r="AB36" s="20" t="str">
        <f t="shared" ca="1" si="1"/>
        <v/>
      </c>
      <c r="AC36" s="20" t="str">
        <f t="shared" si="4"/>
        <v/>
      </c>
      <c r="AD36" s="20" t="s">
        <v>113</v>
      </c>
      <c r="AE36" s="20">
        <v>9</v>
      </c>
      <c r="AG36" s="20" t="str">
        <f t="shared" si="2"/>
        <v/>
      </c>
      <c r="AH36" s="20" t="str">
        <f t="shared" si="3"/>
        <v/>
      </c>
    </row>
    <row r="37" spans="1:34" ht="37" customHeight="1" x14ac:dyDescent="0.3">
      <c r="A37" s="26" t="str">
        <f t="shared" si="6"/>
        <v/>
      </c>
      <c r="B37" s="27" t="str">
        <f t="shared" si="6"/>
        <v/>
      </c>
      <c r="C37" s="28" t="str">
        <f t="shared" si="6"/>
        <v/>
      </c>
      <c r="D37" s="19" t="str">
        <f t="shared" si="6"/>
        <v/>
      </c>
      <c r="E37" s="20" t="str">
        <f t="shared" si="6"/>
        <v/>
      </c>
      <c r="F37" s="33" t="str">
        <f t="shared" si="6"/>
        <v/>
      </c>
      <c r="G37" s="25" t="str">
        <f t="shared" si="6"/>
        <v/>
      </c>
      <c r="H37" s="20" t="str">
        <f t="shared" si="6"/>
        <v/>
      </c>
      <c r="I37" s="26" t="str">
        <f t="shared" si="6"/>
        <v/>
      </c>
      <c r="J37" s="27" t="str">
        <f t="shared" si="6"/>
        <v/>
      </c>
      <c r="K37" s="28" t="str">
        <f t="shared" si="6"/>
        <v/>
      </c>
      <c r="L37" s="19" t="str">
        <f t="shared" si="6"/>
        <v/>
      </c>
      <c r="M37" s="20" t="str">
        <f t="shared" si="6"/>
        <v/>
      </c>
      <c r="N37" s="33" t="str">
        <f t="shared" si="6"/>
        <v/>
      </c>
      <c r="O37" s="25" t="str">
        <f t="shared" si="6"/>
        <v/>
      </c>
      <c r="P37" s="20" t="str">
        <f t="shared" si="6"/>
        <v/>
      </c>
      <c r="AA37" s="20" t="str">
        <f t="shared" ca="1" si="0"/>
        <v/>
      </c>
      <c r="AB37" s="20" t="str">
        <f t="shared" ca="1" si="1"/>
        <v/>
      </c>
      <c r="AC37" s="20" t="str">
        <f>IF($S$6="","",$S$6)</f>
        <v/>
      </c>
      <c r="AD37" s="20" t="s">
        <v>113</v>
      </c>
      <c r="AE37" s="20">
        <v>1</v>
      </c>
      <c r="AG37" s="20" t="str">
        <f t="shared" si="2"/>
        <v/>
      </c>
      <c r="AH37" s="20" t="str">
        <f t="shared" si="3"/>
        <v/>
      </c>
    </row>
    <row r="38" spans="1:34" ht="37" customHeight="1" x14ac:dyDescent="0.3">
      <c r="A38" s="26" t="str">
        <f t="shared" si="6"/>
        <v>(</v>
      </c>
      <c r="B38" s="27">
        <f t="shared" si="6"/>
        <v>8</v>
      </c>
      <c r="C38" s="28" t="str">
        <f t="shared" si="6"/>
        <v>)</v>
      </c>
      <c r="D38" s="19" t="str">
        <f t="shared" si="6"/>
        <v/>
      </c>
      <c r="E38" s="20" t="str">
        <f t="shared" ca="1" si="6"/>
        <v>2 × 4</v>
      </c>
      <c r="F38" s="33" t="str">
        <f t="shared" si="6"/>
        <v>＝</v>
      </c>
      <c r="G38" s="25">
        <f t="shared" ca="1" si="6"/>
        <v>8</v>
      </c>
      <c r="H38" s="20" t="str">
        <f t="shared" si="6"/>
        <v/>
      </c>
      <c r="I38" s="26" t="str">
        <f t="shared" si="6"/>
        <v>(</v>
      </c>
      <c r="J38" s="27">
        <f t="shared" si="6"/>
        <v>17</v>
      </c>
      <c r="K38" s="28" t="str">
        <f t="shared" si="6"/>
        <v>)</v>
      </c>
      <c r="L38" s="19" t="str">
        <f t="shared" si="6"/>
        <v/>
      </c>
      <c r="M38" s="20" t="str">
        <f t="shared" ca="1" si="6"/>
        <v>2 × 9</v>
      </c>
      <c r="N38" s="33" t="str">
        <f t="shared" si="6"/>
        <v>＝</v>
      </c>
      <c r="O38" s="25">
        <f t="shared" ca="1" si="6"/>
        <v>18</v>
      </c>
      <c r="P38" s="20" t="str">
        <f>IF(P17="","",P17)</f>
        <v/>
      </c>
      <c r="AA38" s="20" t="str">
        <f t="shared" ca="1" si="0"/>
        <v/>
      </c>
      <c r="AB38" s="20" t="str">
        <f t="shared" ca="1" si="1"/>
        <v/>
      </c>
      <c r="AC38" s="20" t="str">
        <f t="shared" si="4"/>
        <v/>
      </c>
      <c r="AD38" s="20" t="s">
        <v>113</v>
      </c>
      <c r="AE38" s="20">
        <v>2</v>
      </c>
      <c r="AG38" s="20" t="str">
        <f t="shared" si="2"/>
        <v/>
      </c>
      <c r="AH38" s="20" t="str">
        <f t="shared" si="3"/>
        <v/>
      </c>
    </row>
    <row r="39" spans="1:34" ht="37" customHeight="1" x14ac:dyDescent="0.3">
      <c r="A39" s="26" t="str">
        <f t="shared" ref="A39:P42" si="7">IF(A18="","",A18)</f>
        <v/>
      </c>
      <c r="B39" s="27" t="str">
        <f t="shared" si="7"/>
        <v/>
      </c>
      <c r="C39" s="28" t="str">
        <f t="shared" si="7"/>
        <v/>
      </c>
      <c r="D39" s="19" t="str">
        <f t="shared" si="7"/>
        <v/>
      </c>
      <c r="E39" s="20" t="str">
        <f t="shared" si="7"/>
        <v/>
      </c>
      <c r="F39" s="33" t="str">
        <f t="shared" si="7"/>
        <v/>
      </c>
      <c r="G39" s="25" t="str">
        <f t="shared" si="7"/>
        <v/>
      </c>
      <c r="H39" s="20" t="str">
        <f t="shared" si="7"/>
        <v/>
      </c>
      <c r="I39" s="26" t="str">
        <f t="shared" si="7"/>
        <v/>
      </c>
      <c r="J39" s="27" t="str">
        <f t="shared" si="7"/>
        <v/>
      </c>
      <c r="K39" s="28" t="str">
        <f t="shared" si="7"/>
        <v/>
      </c>
      <c r="L39" s="19" t="str">
        <f t="shared" si="7"/>
        <v/>
      </c>
      <c r="M39" s="20" t="str">
        <f t="shared" si="7"/>
        <v/>
      </c>
      <c r="N39" s="33" t="str">
        <f t="shared" si="7"/>
        <v/>
      </c>
      <c r="O39" s="25" t="str">
        <f t="shared" si="7"/>
        <v/>
      </c>
      <c r="P39" s="20" t="str">
        <f t="shared" si="7"/>
        <v/>
      </c>
      <c r="AA39" s="20" t="str">
        <f t="shared" ca="1" si="0"/>
        <v/>
      </c>
      <c r="AB39" s="20" t="str">
        <f t="shared" ca="1" si="1"/>
        <v/>
      </c>
      <c r="AC39" s="20" t="str">
        <f t="shared" si="4"/>
        <v/>
      </c>
      <c r="AD39" s="20" t="s">
        <v>113</v>
      </c>
      <c r="AE39" s="20">
        <v>3</v>
      </c>
      <c r="AG39" s="20" t="str">
        <f t="shared" si="2"/>
        <v/>
      </c>
      <c r="AH39" s="20" t="str">
        <f t="shared" si="3"/>
        <v/>
      </c>
    </row>
    <row r="40" spans="1:34" ht="37" customHeight="1" x14ac:dyDescent="0.3">
      <c r="A40" s="26" t="str">
        <f t="shared" si="7"/>
        <v>(</v>
      </c>
      <c r="B40" s="27">
        <f t="shared" si="7"/>
        <v>9</v>
      </c>
      <c r="C40" s="28" t="str">
        <f t="shared" si="7"/>
        <v>)</v>
      </c>
      <c r="D40" s="19" t="str">
        <f t="shared" si="7"/>
        <v/>
      </c>
      <c r="E40" s="20" t="str">
        <f t="shared" ca="1" si="7"/>
        <v>2 × 2</v>
      </c>
      <c r="F40" s="33" t="str">
        <f t="shared" si="7"/>
        <v>＝</v>
      </c>
      <c r="G40" s="25">
        <f t="shared" ca="1" si="7"/>
        <v>4</v>
      </c>
      <c r="H40" s="20" t="str">
        <f t="shared" si="7"/>
        <v/>
      </c>
      <c r="I40" s="26" t="str">
        <f t="shared" si="7"/>
        <v>(</v>
      </c>
      <c r="J40" s="27">
        <f t="shared" si="7"/>
        <v>18</v>
      </c>
      <c r="K40" s="28" t="str">
        <f t="shared" si="7"/>
        <v>)</v>
      </c>
      <c r="L40" s="19" t="str">
        <f t="shared" si="7"/>
        <v/>
      </c>
      <c r="M40" s="20" t="str">
        <f t="shared" ca="1" si="7"/>
        <v>3 × 6</v>
      </c>
      <c r="N40" s="33" t="str">
        <f t="shared" si="7"/>
        <v>＝</v>
      </c>
      <c r="O40" s="25">
        <f t="shared" ca="1" si="7"/>
        <v>18</v>
      </c>
      <c r="P40" s="20" t="str">
        <f t="shared" si="7"/>
        <v/>
      </c>
      <c r="AA40" s="20" t="str">
        <f t="shared" ca="1" si="0"/>
        <v/>
      </c>
      <c r="AB40" s="20" t="str">
        <f t="shared" ca="1" si="1"/>
        <v/>
      </c>
      <c r="AC40" s="20" t="str">
        <f t="shared" si="4"/>
        <v/>
      </c>
      <c r="AD40" s="20" t="s">
        <v>113</v>
      </c>
      <c r="AE40" s="20">
        <v>4</v>
      </c>
      <c r="AG40" s="20" t="str">
        <f t="shared" si="2"/>
        <v/>
      </c>
      <c r="AH40" s="20" t="str">
        <f t="shared" si="3"/>
        <v/>
      </c>
    </row>
    <row r="41" spans="1:34" ht="37" customHeight="1" x14ac:dyDescent="0.3">
      <c r="A41" s="26" t="str">
        <f t="shared" si="7"/>
        <v/>
      </c>
      <c r="B41" s="27" t="str">
        <f t="shared" si="7"/>
        <v/>
      </c>
      <c r="C41" s="28" t="str">
        <f t="shared" si="7"/>
        <v/>
      </c>
      <c r="D41" s="19" t="str">
        <f t="shared" si="7"/>
        <v/>
      </c>
      <c r="E41" s="20" t="str">
        <f t="shared" si="7"/>
        <v/>
      </c>
      <c r="F41" s="33" t="str">
        <f t="shared" si="7"/>
        <v/>
      </c>
      <c r="G41" s="25" t="str">
        <f t="shared" si="7"/>
        <v/>
      </c>
      <c r="H41" s="20" t="str">
        <f t="shared" si="7"/>
        <v/>
      </c>
      <c r="I41" s="26" t="str">
        <f t="shared" si="7"/>
        <v/>
      </c>
      <c r="J41" s="27" t="str">
        <f t="shared" si="7"/>
        <v/>
      </c>
      <c r="K41" s="28" t="str">
        <f t="shared" si="7"/>
        <v/>
      </c>
      <c r="L41" s="19" t="str">
        <f t="shared" si="7"/>
        <v/>
      </c>
      <c r="M41" s="20" t="str">
        <f t="shared" si="7"/>
        <v/>
      </c>
      <c r="N41" s="33" t="str">
        <f t="shared" si="7"/>
        <v/>
      </c>
      <c r="O41" s="25" t="str">
        <f t="shared" si="7"/>
        <v/>
      </c>
      <c r="P41" s="20" t="str">
        <f t="shared" si="7"/>
        <v/>
      </c>
      <c r="AA41" s="20" t="str">
        <f t="shared" ca="1" si="0"/>
        <v/>
      </c>
      <c r="AB41" s="20" t="str">
        <f t="shared" ca="1" si="1"/>
        <v/>
      </c>
      <c r="AC41" s="20" t="str">
        <f t="shared" si="4"/>
        <v/>
      </c>
      <c r="AD41" s="20" t="s">
        <v>113</v>
      </c>
      <c r="AE41" s="20">
        <v>5</v>
      </c>
      <c r="AG41" s="20" t="str">
        <f t="shared" si="2"/>
        <v/>
      </c>
      <c r="AH41" s="20" t="str">
        <f t="shared" si="3"/>
        <v/>
      </c>
    </row>
    <row r="42" spans="1:34" ht="37" customHeight="1" x14ac:dyDescent="0.3">
      <c r="A42" s="17" t="str">
        <f t="shared" si="7"/>
        <v/>
      </c>
      <c r="B42" s="22" t="str">
        <f t="shared" si="7"/>
        <v/>
      </c>
      <c r="C42" s="19" t="str">
        <f t="shared" si="7"/>
        <v/>
      </c>
      <c r="D42" s="19" t="str">
        <f t="shared" si="7"/>
        <v/>
      </c>
      <c r="E42" s="20" t="str">
        <f t="shared" si="7"/>
        <v/>
      </c>
      <c r="F42" s="20" t="str">
        <f t="shared" si="7"/>
        <v/>
      </c>
      <c r="G42" s="20" t="str">
        <f t="shared" si="7"/>
        <v/>
      </c>
      <c r="H42" s="20" t="str">
        <f t="shared" si="7"/>
        <v/>
      </c>
      <c r="I42" s="20" t="str">
        <f t="shared" si="7"/>
        <v/>
      </c>
      <c r="J42" s="20" t="str">
        <f t="shared" si="7"/>
        <v/>
      </c>
      <c r="K42" s="20" t="str">
        <f t="shared" si="7"/>
        <v/>
      </c>
      <c r="L42" s="20" t="str">
        <f t="shared" si="7"/>
        <v/>
      </c>
      <c r="M42" s="20" t="str">
        <f t="shared" si="7"/>
        <v/>
      </c>
      <c r="N42" s="20" t="str">
        <f t="shared" si="7"/>
        <v/>
      </c>
      <c r="O42" s="20" t="str">
        <f t="shared" si="7"/>
        <v/>
      </c>
      <c r="P42" s="20" t="str">
        <f t="shared" si="7"/>
        <v/>
      </c>
      <c r="AA42" s="20" t="str">
        <f t="shared" ca="1" si="0"/>
        <v/>
      </c>
      <c r="AB42" s="20" t="str">
        <f t="shared" ca="1" si="1"/>
        <v/>
      </c>
      <c r="AC42" s="20" t="str">
        <f t="shared" si="4"/>
        <v/>
      </c>
      <c r="AD42" s="20" t="s">
        <v>113</v>
      </c>
      <c r="AE42" s="20">
        <v>6</v>
      </c>
      <c r="AG42" s="20" t="str">
        <f t="shared" si="2"/>
        <v/>
      </c>
      <c r="AH42" s="20" t="str">
        <f t="shared" si="3"/>
        <v/>
      </c>
    </row>
    <row r="43" spans="1:34" ht="35.15" customHeight="1" x14ac:dyDescent="0.3">
      <c r="AA43" s="20" t="str">
        <f t="shared" ca="1" si="0"/>
        <v/>
      </c>
      <c r="AB43" s="20" t="str">
        <f t="shared" ca="1" si="1"/>
        <v/>
      </c>
      <c r="AC43" s="20" t="str">
        <f t="shared" si="4"/>
        <v/>
      </c>
      <c r="AD43" s="20" t="s">
        <v>113</v>
      </c>
      <c r="AE43" s="20">
        <v>7</v>
      </c>
      <c r="AG43" s="20" t="str">
        <f t="shared" si="2"/>
        <v/>
      </c>
      <c r="AH43" s="20" t="str">
        <f t="shared" si="3"/>
        <v/>
      </c>
    </row>
    <row r="44" spans="1:34" ht="35.15" customHeight="1" x14ac:dyDescent="0.3">
      <c r="AA44" s="20" t="str">
        <f t="shared" ca="1" si="0"/>
        <v/>
      </c>
      <c r="AB44" s="20" t="str">
        <f t="shared" ca="1" si="1"/>
        <v/>
      </c>
      <c r="AC44" s="20" t="str">
        <f t="shared" si="4"/>
        <v/>
      </c>
      <c r="AD44" s="20" t="s">
        <v>113</v>
      </c>
      <c r="AE44" s="20">
        <v>8</v>
      </c>
      <c r="AG44" s="20" t="str">
        <f t="shared" si="2"/>
        <v/>
      </c>
      <c r="AH44" s="20" t="str">
        <f t="shared" si="3"/>
        <v/>
      </c>
    </row>
    <row r="45" spans="1:34" ht="35.15" customHeight="1" x14ac:dyDescent="0.3">
      <c r="AA45" s="20" t="str">
        <f t="shared" ca="1" si="0"/>
        <v/>
      </c>
      <c r="AB45" s="20" t="str">
        <f t="shared" ca="1" si="1"/>
        <v/>
      </c>
      <c r="AC45" s="20" t="str">
        <f t="shared" si="4"/>
        <v/>
      </c>
      <c r="AD45" s="20" t="s">
        <v>113</v>
      </c>
      <c r="AE45" s="20">
        <v>9</v>
      </c>
      <c r="AG45" s="20" t="str">
        <f t="shared" si="2"/>
        <v/>
      </c>
      <c r="AH45" s="20" t="str">
        <f t="shared" si="3"/>
        <v/>
      </c>
    </row>
    <row r="46" spans="1:34" ht="35.15" customHeight="1" x14ac:dyDescent="0.3">
      <c r="AA46" s="20" t="str">
        <f t="shared" ca="1" si="0"/>
        <v/>
      </c>
      <c r="AB46" s="20" t="str">
        <f t="shared" ca="1" si="1"/>
        <v/>
      </c>
      <c r="AC46" s="20" t="str">
        <f>IF($S$7="","",$S$7)</f>
        <v/>
      </c>
      <c r="AD46" s="20" t="s">
        <v>113</v>
      </c>
      <c r="AE46" s="20">
        <v>1</v>
      </c>
      <c r="AG46" s="20" t="str">
        <f t="shared" si="2"/>
        <v/>
      </c>
      <c r="AH46" s="20" t="str">
        <f t="shared" si="3"/>
        <v/>
      </c>
    </row>
    <row r="47" spans="1:34" ht="35.15" customHeight="1" x14ac:dyDescent="0.3">
      <c r="AA47" s="20" t="str">
        <f t="shared" ca="1" si="0"/>
        <v/>
      </c>
      <c r="AB47" s="20" t="str">
        <f t="shared" ca="1" si="1"/>
        <v/>
      </c>
      <c r="AC47" s="20" t="str">
        <f t="shared" si="4"/>
        <v/>
      </c>
      <c r="AD47" s="20" t="s">
        <v>113</v>
      </c>
      <c r="AE47" s="20">
        <v>2</v>
      </c>
      <c r="AG47" s="20" t="str">
        <f t="shared" si="2"/>
        <v/>
      </c>
      <c r="AH47" s="20" t="str">
        <f t="shared" si="3"/>
        <v/>
      </c>
    </row>
    <row r="48" spans="1:34" ht="35.15" customHeight="1" x14ac:dyDescent="0.3">
      <c r="AA48" s="20" t="str">
        <f t="shared" ca="1" si="0"/>
        <v/>
      </c>
      <c r="AB48" s="20" t="str">
        <f t="shared" ca="1" si="1"/>
        <v/>
      </c>
      <c r="AC48" s="20" t="str">
        <f t="shared" si="4"/>
        <v/>
      </c>
      <c r="AD48" s="20" t="s">
        <v>113</v>
      </c>
      <c r="AE48" s="20">
        <v>3</v>
      </c>
      <c r="AG48" s="20" t="str">
        <f t="shared" si="2"/>
        <v/>
      </c>
      <c r="AH48" s="20" t="str">
        <f t="shared" si="3"/>
        <v/>
      </c>
    </row>
    <row r="49" spans="27:34" ht="35.15" customHeight="1" x14ac:dyDescent="0.3">
      <c r="AA49" s="20" t="str">
        <f t="shared" ca="1" si="0"/>
        <v/>
      </c>
      <c r="AB49" s="20" t="str">
        <f t="shared" ca="1" si="1"/>
        <v/>
      </c>
      <c r="AC49" s="20" t="str">
        <f t="shared" si="4"/>
        <v/>
      </c>
      <c r="AD49" s="20" t="s">
        <v>113</v>
      </c>
      <c r="AE49" s="20">
        <v>4</v>
      </c>
      <c r="AG49" s="20" t="str">
        <f t="shared" si="2"/>
        <v/>
      </c>
      <c r="AH49" s="20" t="str">
        <f t="shared" si="3"/>
        <v/>
      </c>
    </row>
    <row r="50" spans="27:34" ht="35.15" customHeight="1" x14ac:dyDescent="0.3">
      <c r="AA50" s="20" t="str">
        <f t="shared" ca="1" si="0"/>
        <v/>
      </c>
      <c r="AB50" s="20" t="str">
        <f t="shared" ca="1" si="1"/>
        <v/>
      </c>
      <c r="AC50" s="20" t="str">
        <f t="shared" si="4"/>
        <v/>
      </c>
      <c r="AD50" s="20" t="s">
        <v>113</v>
      </c>
      <c r="AE50" s="20">
        <v>5</v>
      </c>
      <c r="AG50" s="20" t="str">
        <f t="shared" si="2"/>
        <v/>
      </c>
      <c r="AH50" s="20" t="str">
        <f t="shared" si="3"/>
        <v/>
      </c>
    </row>
    <row r="51" spans="27:34" ht="35.15" customHeight="1" x14ac:dyDescent="0.3">
      <c r="AA51" s="20" t="str">
        <f t="shared" ca="1" si="0"/>
        <v/>
      </c>
      <c r="AB51" s="20" t="str">
        <f t="shared" ca="1" si="1"/>
        <v/>
      </c>
      <c r="AC51" s="20" t="str">
        <f t="shared" si="4"/>
        <v/>
      </c>
      <c r="AD51" s="20" t="s">
        <v>113</v>
      </c>
      <c r="AE51" s="20">
        <v>6</v>
      </c>
      <c r="AG51" s="20" t="str">
        <f t="shared" si="2"/>
        <v/>
      </c>
      <c r="AH51" s="20" t="str">
        <f t="shared" si="3"/>
        <v/>
      </c>
    </row>
    <row r="52" spans="27:34" ht="35.15" customHeight="1" x14ac:dyDescent="0.3">
      <c r="AA52" s="20" t="str">
        <f t="shared" ca="1" si="0"/>
        <v/>
      </c>
      <c r="AB52" s="20" t="str">
        <f t="shared" ca="1" si="1"/>
        <v/>
      </c>
      <c r="AC52" s="20" t="str">
        <f t="shared" si="4"/>
        <v/>
      </c>
      <c r="AD52" s="20" t="s">
        <v>113</v>
      </c>
      <c r="AE52" s="20">
        <v>7</v>
      </c>
      <c r="AG52" s="20" t="str">
        <f t="shared" si="2"/>
        <v/>
      </c>
      <c r="AH52" s="20" t="str">
        <f t="shared" si="3"/>
        <v/>
      </c>
    </row>
    <row r="53" spans="27:34" ht="35.15" customHeight="1" x14ac:dyDescent="0.3">
      <c r="AA53" s="20" t="str">
        <f t="shared" ca="1" si="0"/>
        <v/>
      </c>
      <c r="AB53" s="20" t="str">
        <f t="shared" ca="1" si="1"/>
        <v/>
      </c>
      <c r="AC53" s="20" t="str">
        <f t="shared" si="4"/>
        <v/>
      </c>
      <c r="AD53" s="20" t="s">
        <v>113</v>
      </c>
      <c r="AE53" s="20">
        <v>8</v>
      </c>
      <c r="AG53" s="20" t="str">
        <f t="shared" si="2"/>
        <v/>
      </c>
      <c r="AH53" s="20" t="str">
        <f t="shared" si="3"/>
        <v/>
      </c>
    </row>
    <row r="54" spans="27:34" ht="35.15" customHeight="1" x14ac:dyDescent="0.3">
      <c r="AA54" s="20" t="str">
        <f t="shared" ca="1" si="0"/>
        <v/>
      </c>
      <c r="AB54" s="20" t="str">
        <f t="shared" ca="1" si="1"/>
        <v/>
      </c>
      <c r="AC54" s="20" t="str">
        <f t="shared" si="4"/>
        <v/>
      </c>
      <c r="AD54" s="20" t="s">
        <v>113</v>
      </c>
      <c r="AE54" s="20">
        <v>9</v>
      </c>
      <c r="AG54" s="20" t="str">
        <f t="shared" si="2"/>
        <v/>
      </c>
      <c r="AH54" s="20" t="str">
        <f t="shared" si="3"/>
        <v/>
      </c>
    </row>
    <row r="55" spans="27:34" ht="35.15" customHeight="1" x14ac:dyDescent="0.3">
      <c r="AA55" s="20" t="str">
        <f t="shared" ca="1" si="0"/>
        <v/>
      </c>
      <c r="AB55" s="20" t="str">
        <f t="shared" ca="1" si="1"/>
        <v/>
      </c>
      <c r="AC55" s="20" t="str">
        <f>IF($S$8="","",$S$8)</f>
        <v/>
      </c>
      <c r="AD55" s="20" t="s">
        <v>113</v>
      </c>
      <c r="AE55" s="20">
        <v>1</v>
      </c>
      <c r="AG55" s="20" t="str">
        <f t="shared" si="2"/>
        <v/>
      </c>
      <c r="AH55" s="20" t="str">
        <f t="shared" si="3"/>
        <v/>
      </c>
    </row>
    <row r="56" spans="27:34" ht="35.15" customHeight="1" x14ac:dyDescent="0.3">
      <c r="AA56" s="20" t="str">
        <f t="shared" ca="1" si="0"/>
        <v/>
      </c>
      <c r="AB56" s="20" t="str">
        <f t="shared" ca="1" si="1"/>
        <v/>
      </c>
      <c r="AC56" s="20" t="str">
        <f t="shared" si="4"/>
        <v/>
      </c>
      <c r="AD56" s="20" t="s">
        <v>113</v>
      </c>
      <c r="AE56" s="20">
        <v>2</v>
      </c>
      <c r="AG56" s="20" t="str">
        <f t="shared" si="2"/>
        <v/>
      </c>
      <c r="AH56" s="20" t="str">
        <f t="shared" si="3"/>
        <v/>
      </c>
    </row>
    <row r="57" spans="27:34" ht="35.15" customHeight="1" x14ac:dyDescent="0.3">
      <c r="AA57" s="20" t="str">
        <f t="shared" ca="1" si="0"/>
        <v/>
      </c>
      <c r="AB57" s="20" t="str">
        <f t="shared" ca="1" si="1"/>
        <v/>
      </c>
      <c r="AC57" s="20" t="str">
        <f t="shared" si="4"/>
        <v/>
      </c>
      <c r="AD57" s="20" t="s">
        <v>113</v>
      </c>
      <c r="AE57" s="20">
        <v>3</v>
      </c>
      <c r="AG57" s="20" t="str">
        <f t="shared" si="2"/>
        <v/>
      </c>
      <c r="AH57" s="20" t="str">
        <f t="shared" si="3"/>
        <v/>
      </c>
    </row>
    <row r="58" spans="27:34" ht="35.15" customHeight="1" x14ac:dyDescent="0.3">
      <c r="AA58" s="20" t="str">
        <f t="shared" ca="1" si="0"/>
        <v/>
      </c>
      <c r="AB58" s="20" t="str">
        <f t="shared" ca="1" si="1"/>
        <v/>
      </c>
      <c r="AC58" s="20" t="str">
        <f t="shared" si="4"/>
        <v/>
      </c>
      <c r="AD58" s="20" t="s">
        <v>113</v>
      </c>
      <c r="AE58" s="20">
        <v>4</v>
      </c>
      <c r="AG58" s="20" t="str">
        <f t="shared" si="2"/>
        <v/>
      </c>
      <c r="AH58" s="20" t="str">
        <f t="shared" si="3"/>
        <v/>
      </c>
    </row>
    <row r="59" spans="27:34" ht="35.15" customHeight="1" x14ac:dyDescent="0.3">
      <c r="AA59" s="20" t="str">
        <f t="shared" ca="1" si="0"/>
        <v/>
      </c>
      <c r="AB59" s="20" t="str">
        <f t="shared" ca="1" si="1"/>
        <v/>
      </c>
      <c r="AC59" s="20" t="str">
        <f t="shared" si="4"/>
        <v/>
      </c>
      <c r="AD59" s="20" t="s">
        <v>113</v>
      </c>
      <c r="AE59" s="20">
        <v>5</v>
      </c>
      <c r="AG59" s="20" t="str">
        <f t="shared" si="2"/>
        <v/>
      </c>
      <c r="AH59" s="20" t="str">
        <f t="shared" si="3"/>
        <v/>
      </c>
    </row>
    <row r="60" spans="27:34" ht="35.15" customHeight="1" x14ac:dyDescent="0.3">
      <c r="AA60" s="20" t="str">
        <f t="shared" ca="1" si="0"/>
        <v/>
      </c>
      <c r="AB60" s="20" t="str">
        <f t="shared" ca="1" si="1"/>
        <v/>
      </c>
      <c r="AC60" s="20" t="str">
        <f t="shared" si="4"/>
        <v/>
      </c>
      <c r="AD60" s="20" t="s">
        <v>113</v>
      </c>
      <c r="AE60" s="20">
        <v>6</v>
      </c>
      <c r="AG60" s="20" t="str">
        <f t="shared" si="2"/>
        <v/>
      </c>
      <c r="AH60" s="20" t="str">
        <f t="shared" si="3"/>
        <v/>
      </c>
    </row>
    <row r="61" spans="27:34" ht="35.15" customHeight="1" x14ac:dyDescent="0.3">
      <c r="AA61" s="20" t="str">
        <f t="shared" ca="1" si="0"/>
        <v/>
      </c>
      <c r="AB61" s="20" t="str">
        <f t="shared" ca="1" si="1"/>
        <v/>
      </c>
      <c r="AC61" s="20" t="str">
        <f t="shared" si="4"/>
        <v/>
      </c>
      <c r="AD61" s="20" t="s">
        <v>113</v>
      </c>
      <c r="AE61" s="20">
        <v>7</v>
      </c>
      <c r="AG61" s="20" t="str">
        <f t="shared" si="2"/>
        <v/>
      </c>
      <c r="AH61" s="20" t="str">
        <f t="shared" si="3"/>
        <v/>
      </c>
    </row>
    <row r="62" spans="27:34" ht="35.15" customHeight="1" x14ac:dyDescent="0.3">
      <c r="AA62" s="20" t="str">
        <f t="shared" ca="1" si="0"/>
        <v/>
      </c>
      <c r="AB62" s="20" t="str">
        <f t="shared" ca="1" si="1"/>
        <v/>
      </c>
      <c r="AC62" s="20" t="str">
        <f t="shared" si="4"/>
        <v/>
      </c>
      <c r="AD62" s="20" t="s">
        <v>113</v>
      </c>
      <c r="AE62" s="20">
        <v>8</v>
      </c>
      <c r="AG62" s="20" t="str">
        <f t="shared" si="2"/>
        <v/>
      </c>
      <c r="AH62" s="20" t="str">
        <f t="shared" si="3"/>
        <v/>
      </c>
    </row>
    <row r="63" spans="27:34" ht="35.15" customHeight="1" x14ac:dyDescent="0.3">
      <c r="AA63" s="20" t="str">
        <f t="shared" ca="1" si="0"/>
        <v/>
      </c>
      <c r="AB63" s="20" t="str">
        <f t="shared" ca="1" si="1"/>
        <v/>
      </c>
      <c r="AC63" s="20" t="str">
        <f t="shared" si="4"/>
        <v/>
      </c>
      <c r="AD63" s="20" t="s">
        <v>113</v>
      </c>
      <c r="AE63" s="20">
        <v>9</v>
      </c>
      <c r="AG63" s="20" t="str">
        <f t="shared" si="2"/>
        <v/>
      </c>
      <c r="AH63" s="20" t="str">
        <f t="shared" si="3"/>
        <v/>
      </c>
    </row>
    <row r="64" spans="27:34" ht="35.15" customHeight="1" x14ac:dyDescent="0.3">
      <c r="AA64" s="20" t="str">
        <f t="shared" ca="1" si="0"/>
        <v/>
      </c>
      <c r="AB64" s="20" t="str">
        <f t="shared" ca="1" si="1"/>
        <v/>
      </c>
      <c r="AC64" s="20" t="str">
        <f>IF($S$9="","",$S$9)</f>
        <v/>
      </c>
      <c r="AD64" s="20" t="s">
        <v>113</v>
      </c>
      <c r="AE64" s="20">
        <v>1</v>
      </c>
      <c r="AG64" s="20" t="str">
        <f t="shared" si="2"/>
        <v/>
      </c>
      <c r="AH64" s="20" t="str">
        <f t="shared" si="3"/>
        <v/>
      </c>
    </row>
    <row r="65" spans="27:34" ht="35.15" customHeight="1" x14ac:dyDescent="0.3">
      <c r="AA65" s="20" t="str">
        <f t="shared" ca="1" si="0"/>
        <v/>
      </c>
      <c r="AB65" s="20" t="str">
        <f t="shared" ca="1" si="1"/>
        <v/>
      </c>
      <c r="AC65" s="20" t="str">
        <f t="shared" si="4"/>
        <v/>
      </c>
      <c r="AD65" s="20" t="s">
        <v>113</v>
      </c>
      <c r="AE65" s="20">
        <v>2</v>
      </c>
      <c r="AG65" s="20" t="str">
        <f t="shared" si="2"/>
        <v/>
      </c>
      <c r="AH65" s="20" t="str">
        <f t="shared" si="3"/>
        <v/>
      </c>
    </row>
    <row r="66" spans="27:34" ht="35.15" customHeight="1" x14ac:dyDescent="0.3">
      <c r="AA66" s="20" t="str">
        <f t="shared" ref="AA66:AA72" ca="1" si="8">IF(AC66="","",RAND()*100)</f>
        <v/>
      </c>
      <c r="AB66" s="20" t="str">
        <f t="shared" ref="AB66:AB72" ca="1" si="9">IF(AA66="","",RANK(AA66,$AA$1:$AA$72))</f>
        <v/>
      </c>
      <c r="AC66" s="20" t="str">
        <f t="shared" si="4"/>
        <v/>
      </c>
      <c r="AD66" s="20" t="s">
        <v>113</v>
      </c>
      <c r="AE66" s="20">
        <v>3</v>
      </c>
      <c r="AG66" s="20" t="str">
        <f t="shared" ref="AG66:AG72" si="10">IF(AC66="","",AC66&amp;AD66&amp;AE66)</f>
        <v/>
      </c>
      <c r="AH66" s="20" t="str">
        <f t="shared" ref="AH66:AH72" si="11">IF(AC66="","",AC66*AE66)</f>
        <v/>
      </c>
    </row>
    <row r="67" spans="27:34" ht="35.15" customHeight="1" x14ac:dyDescent="0.3">
      <c r="AA67" s="20" t="str">
        <f t="shared" ca="1" si="8"/>
        <v/>
      </c>
      <c r="AB67" s="20" t="str">
        <f t="shared" ca="1" si="9"/>
        <v/>
      </c>
      <c r="AC67" s="20" t="str">
        <f t="shared" ref="AC67:AC72" si="12">AC66</f>
        <v/>
      </c>
      <c r="AD67" s="20" t="s">
        <v>113</v>
      </c>
      <c r="AE67" s="20">
        <v>4</v>
      </c>
      <c r="AG67" s="20" t="str">
        <f t="shared" si="10"/>
        <v/>
      </c>
      <c r="AH67" s="20" t="str">
        <f t="shared" si="11"/>
        <v/>
      </c>
    </row>
    <row r="68" spans="27:34" ht="35.15" customHeight="1" x14ac:dyDescent="0.3">
      <c r="AA68" s="20" t="str">
        <f t="shared" ca="1" si="8"/>
        <v/>
      </c>
      <c r="AB68" s="20" t="str">
        <f t="shared" ca="1" si="9"/>
        <v/>
      </c>
      <c r="AC68" s="20" t="str">
        <f t="shared" si="12"/>
        <v/>
      </c>
      <c r="AD68" s="20" t="s">
        <v>113</v>
      </c>
      <c r="AE68" s="20">
        <v>5</v>
      </c>
      <c r="AG68" s="20" t="str">
        <f t="shared" si="10"/>
        <v/>
      </c>
      <c r="AH68" s="20" t="str">
        <f t="shared" si="11"/>
        <v/>
      </c>
    </row>
    <row r="69" spans="27:34" ht="35.15" customHeight="1" x14ac:dyDescent="0.3">
      <c r="AA69" s="20" t="str">
        <f t="shared" ca="1" si="8"/>
        <v/>
      </c>
      <c r="AB69" s="20" t="str">
        <f t="shared" ca="1" si="9"/>
        <v/>
      </c>
      <c r="AC69" s="20" t="str">
        <f t="shared" si="12"/>
        <v/>
      </c>
      <c r="AD69" s="20" t="s">
        <v>113</v>
      </c>
      <c r="AE69" s="20">
        <v>6</v>
      </c>
      <c r="AG69" s="20" t="str">
        <f t="shared" si="10"/>
        <v/>
      </c>
      <c r="AH69" s="20" t="str">
        <f t="shared" si="11"/>
        <v/>
      </c>
    </row>
    <row r="70" spans="27:34" ht="35.15" customHeight="1" x14ac:dyDescent="0.3">
      <c r="AA70" s="20" t="str">
        <f t="shared" ca="1" si="8"/>
        <v/>
      </c>
      <c r="AB70" s="20" t="str">
        <f t="shared" ca="1" si="9"/>
        <v/>
      </c>
      <c r="AC70" s="20" t="str">
        <f t="shared" si="12"/>
        <v/>
      </c>
      <c r="AD70" s="20" t="s">
        <v>113</v>
      </c>
      <c r="AE70" s="20">
        <v>7</v>
      </c>
      <c r="AG70" s="20" t="str">
        <f t="shared" si="10"/>
        <v/>
      </c>
      <c r="AH70" s="20" t="str">
        <f t="shared" si="11"/>
        <v/>
      </c>
    </row>
    <row r="71" spans="27:34" ht="35.15" customHeight="1" x14ac:dyDescent="0.3">
      <c r="AA71" s="20" t="str">
        <f t="shared" ca="1" si="8"/>
        <v/>
      </c>
      <c r="AB71" s="20" t="str">
        <f t="shared" ca="1" si="9"/>
        <v/>
      </c>
      <c r="AC71" s="20" t="str">
        <f t="shared" si="12"/>
        <v/>
      </c>
      <c r="AD71" s="20" t="s">
        <v>113</v>
      </c>
      <c r="AE71" s="20">
        <v>8</v>
      </c>
      <c r="AG71" s="20" t="str">
        <f t="shared" si="10"/>
        <v/>
      </c>
      <c r="AH71" s="20" t="str">
        <f t="shared" si="11"/>
        <v/>
      </c>
    </row>
    <row r="72" spans="27:34" ht="35.15" customHeight="1" x14ac:dyDescent="0.3">
      <c r="AA72" s="20" t="str">
        <f t="shared" ca="1" si="8"/>
        <v/>
      </c>
      <c r="AB72" s="20" t="str">
        <f t="shared" ca="1" si="9"/>
        <v/>
      </c>
      <c r="AC72" s="20" t="str">
        <f t="shared" si="12"/>
        <v/>
      </c>
      <c r="AD72" s="20" t="s">
        <v>113</v>
      </c>
      <c r="AE72" s="20">
        <v>9</v>
      </c>
      <c r="AG72" s="20" t="str">
        <f t="shared" si="10"/>
        <v/>
      </c>
      <c r="AH72" s="20" t="str">
        <f t="shared" si="11"/>
        <v/>
      </c>
    </row>
  </sheetData>
  <mergeCells count="1">
    <mergeCell ref="S1:T1"/>
  </mergeCells>
  <phoneticPr fontId="6"/>
  <pageMargins left="0.7" right="0.7" top="0.75" bottom="0.75" header="0.3" footer="0.3"/>
  <pageSetup paperSize="9" orientation="portrait" horizontalDpi="360" verticalDpi="360" r:id="rId1"/>
  <headerFooter>
    <oddHeader>&amp;L算数ドリル</oddHeader>
  </headerFooter>
  <rowBreaks count="1" manualBreakCount="1">
    <brk id="2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かけ算(1)①</vt:lpstr>
      <vt:lpstr>かけ算(1)②</vt:lpstr>
      <vt:lpstr>かけ算(2)①</vt:lpstr>
      <vt:lpstr>かけ算(2)② </vt:lpstr>
      <vt:lpstr>かけ算(2)③</vt:lpstr>
      <vt:lpstr>かけ算(2)④</vt:lpstr>
      <vt:lpstr>かけ算(2)⑤</vt:lpstr>
      <vt:lpstr>かけ算(2)⑥</vt:lpstr>
      <vt:lpstr>かけ算九九(18問)</vt:lpstr>
      <vt:lpstr>かけ算九九（36問)</vt:lpstr>
      <vt:lpstr>かけ算九九（72問）</vt:lpstr>
      <vt:lpstr>かけ算九九（逆10問）</vt:lpstr>
      <vt:lpstr>かけ算(3)</vt:lpstr>
      <vt:lpstr>長さ</vt:lpstr>
      <vt:lpstr>10000までの数</vt:lpstr>
      <vt:lpstr>'10000までの数'!Print_Area</vt:lpstr>
      <vt:lpstr>'かけ算(1)①'!Print_Area</vt:lpstr>
      <vt:lpstr>'かけ算(1)②'!Print_Area</vt:lpstr>
      <vt:lpstr>'かけ算(2)①'!Print_Area</vt:lpstr>
      <vt:lpstr>'かけ算(2)② '!Print_Area</vt:lpstr>
      <vt:lpstr>'かけ算(2)③'!Print_Area</vt:lpstr>
      <vt:lpstr>'かけ算(2)④'!Print_Area</vt:lpstr>
      <vt:lpstr>'かけ算(2)⑤'!Print_Area</vt:lpstr>
      <vt:lpstr>'かけ算(2)⑥'!Print_Area</vt:lpstr>
      <vt:lpstr>'かけ算(3)'!Print_Area</vt:lpstr>
      <vt:lpstr>'かけ算九九(18問)'!Print_Area</vt:lpstr>
      <vt:lpstr>'かけ算九九（36問)'!Print_Area</vt:lpstr>
      <vt:lpstr>'かけ算九九（72問）'!Print_Area</vt:lpstr>
      <vt:lpstr>'かけ算九九（逆10問）'!Print_Area</vt:lpstr>
      <vt:lpstr>長さ!Print_Area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鈴木英之</cp:lastModifiedBy>
  <cp:lastPrinted>2020-01-11T23:28:56Z</cp:lastPrinted>
  <dcterms:created xsi:type="dcterms:W3CDTF">2001-12-02T07:51:06Z</dcterms:created>
  <dcterms:modified xsi:type="dcterms:W3CDTF">2023-04-30T02:29:33Z</dcterms:modified>
</cp:coreProperties>
</file>