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D:\Temp\sdrill53\drill\gakunen\3nen\"/>
    </mc:Choice>
  </mc:AlternateContent>
  <xr:revisionPtr revIDLastSave="0" documentId="13_ncr:1_{004BA436-EE00-4206-BB53-4313F269F317}" xr6:coauthVersionLast="47" xr6:coauthVersionMax="47" xr10:uidLastSave="{00000000-0000-0000-0000-000000000000}"/>
  <bookViews>
    <workbookView xWindow="-110" yWindow="-110" windowWidth="38620" windowHeight="21100" tabRatio="798" xr2:uid="{00000000-000D-0000-FFFF-FFFF00000000}"/>
  </bookViews>
  <sheets>
    <sheet name="何倍でしょう" sheetId="56" r:id="rId1"/>
    <sheet name="計算のじゅんじょ" sheetId="57" r:id="rId2"/>
    <sheet name="かけ算の筆算(1)①" sheetId="49" r:id="rId3"/>
    <sheet name="かけ算の筆算(1)②" sheetId="16" r:id="rId4"/>
    <sheet name="かけ算の筆算(1)③" sheetId="38" r:id="rId5"/>
    <sheet name="かけ算の筆算(1)④" sheetId="39" r:id="rId6"/>
    <sheet name="かけ算の筆算(1)⑤" sheetId="40" r:id="rId7"/>
    <sheet name="かけ算の筆算(1)⑥" sheetId="41" r:id="rId8"/>
    <sheet name="暗算" sheetId="42" r:id="rId9"/>
    <sheet name="式と計算" sheetId="58" r:id="rId10"/>
    <sheet name="分数①" sheetId="50" r:id="rId11"/>
    <sheet name="分数②" sheetId="51" r:id="rId12"/>
    <sheet name="間の数" sheetId="59" r:id="rId13"/>
    <sheet name="小数①" sheetId="47" r:id="rId14"/>
    <sheet name="小数②" sheetId="53" r:id="rId15"/>
    <sheet name="小数③" sheetId="48" r:id="rId16"/>
    <sheet name="小数④" sheetId="54" r:id="rId17"/>
    <sheet name="かけ算の筆算(2)①" sheetId="43" r:id="rId18"/>
    <sheet name="かけ算の筆算(2)②" sheetId="44" r:id="rId19"/>
    <sheet name="かけ算の筆算(2)③" sheetId="45" r:id="rId20"/>
    <sheet name="□を使った式" sheetId="55" r:id="rId21"/>
  </sheets>
  <definedNames>
    <definedName name="_xlnm.Print_Area" localSheetId="20">□を使った式!$A$1:$AK$56</definedName>
    <definedName name="_xlnm.Print_Area" localSheetId="2">'かけ算の筆算(1)①'!$A$1:$AK$46</definedName>
    <definedName name="_xlnm.Print_Area" localSheetId="3">'かけ算の筆算(1)②'!$A$1:$AK$54</definedName>
    <definedName name="_xlnm.Print_Area" localSheetId="4">'かけ算の筆算(1)③'!$A$1:$AK$54</definedName>
    <definedName name="_xlnm.Print_Area" localSheetId="5">'かけ算の筆算(1)④'!$A$1:$AK$54</definedName>
    <definedName name="_xlnm.Print_Area" localSheetId="6">'かけ算の筆算(1)⑤'!$A$1:$AK$54</definedName>
    <definedName name="_xlnm.Print_Area" localSheetId="7">'かけ算の筆算(1)⑥'!$A$1:$AK$54</definedName>
    <definedName name="_xlnm.Print_Area" localSheetId="17">'かけ算の筆算(2)①'!$A$1:$AK$46</definedName>
    <definedName name="_xlnm.Print_Area" localSheetId="18">'かけ算の筆算(2)②'!$A$1:$AK$65</definedName>
    <definedName name="_xlnm.Print_Area" localSheetId="19">'かけ算の筆算(2)③'!$A$1:$AK$65</definedName>
    <definedName name="_xlnm.Print_Area" localSheetId="8">暗算!$A$1:$AK$46</definedName>
    <definedName name="_xlnm.Print_Area" localSheetId="0">何倍でしょう!$A$1:$AK$60</definedName>
    <definedName name="_xlnm.Print_Area" localSheetId="12">間の数!$A$1:$AK$50</definedName>
    <definedName name="_xlnm.Print_Area" localSheetId="1">計算のじゅんじょ!$A$1:$AK$60</definedName>
    <definedName name="_xlnm.Print_Area" localSheetId="9">式と計算!$A$1:$AK$50</definedName>
    <definedName name="_xlnm.Print_Area" localSheetId="13">小数①!$A$1:$AK$66</definedName>
    <definedName name="_xlnm.Print_Area" localSheetId="14">小数②!$A$1:$AK$77</definedName>
    <definedName name="_xlnm.Print_Area" localSheetId="15">小数③!$A$1:$AK$46</definedName>
    <definedName name="_xlnm.Print_Area" localSheetId="16">小数④!$A$1:$AK$46</definedName>
    <definedName name="_xlnm.Print_Area" localSheetId="10">分数①!$A$1:$AK$46</definedName>
    <definedName name="_xlnm.Print_Area" localSheetId="11">分数②!$A$1:$AK$46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59" l="1"/>
  <c r="G41" i="59" s="1"/>
  <c r="G45" i="59" s="1"/>
  <c r="O15" i="59"/>
  <c r="O40" i="59" s="1"/>
  <c r="O5" i="59"/>
  <c r="O6" i="59"/>
  <c r="O31" i="59" s="1"/>
  <c r="K34" i="59" s="1"/>
  <c r="O4" i="59"/>
  <c r="O29" i="59" s="1"/>
  <c r="G35" i="59" s="1"/>
  <c r="A29" i="59"/>
  <c r="B29" i="59"/>
  <c r="C29" i="59"/>
  <c r="D29" i="59"/>
  <c r="P29" i="59"/>
  <c r="Q29" i="59"/>
  <c r="AK29" i="59"/>
  <c r="A30" i="59"/>
  <c r="B30" i="59"/>
  <c r="C30" i="59"/>
  <c r="D30" i="59"/>
  <c r="O30" i="59"/>
  <c r="G34" i="59" s="1"/>
  <c r="O34" i="59" s="1"/>
  <c r="K35" i="59" s="1"/>
  <c r="P30" i="59"/>
  <c r="Q30" i="59"/>
  <c r="AK30" i="59"/>
  <c r="A31" i="59"/>
  <c r="B31" i="59"/>
  <c r="C31" i="59"/>
  <c r="D31" i="59"/>
  <c r="P31" i="59"/>
  <c r="Q31" i="59"/>
  <c r="AK31" i="59"/>
  <c r="A32" i="59"/>
  <c r="B32" i="59"/>
  <c r="C32" i="59"/>
  <c r="D32" i="59"/>
  <c r="AK32" i="59"/>
  <c r="A33" i="59"/>
  <c r="B33" i="59"/>
  <c r="C33" i="59"/>
  <c r="AK33" i="59"/>
  <c r="A34" i="59"/>
  <c r="B34" i="59"/>
  <c r="C34" i="59"/>
  <c r="D34" i="59"/>
  <c r="E34" i="59"/>
  <c r="F34" i="59"/>
  <c r="Q34" i="59"/>
  <c r="R34" i="59"/>
  <c r="S34" i="59"/>
  <c r="T34" i="59"/>
  <c r="U34" i="59"/>
  <c r="V34" i="59"/>
  <c r="W34" i="59"/>
  <c r="X34" i="59"/>
  <c r="Y34" i="59"/>
  <c r="Z34" i="59"/>
  <c r="AA34" i="59"/>
  <c r="AB34" i="59"/>
  <c r="AC34" i="59"/>
  <c r="AD34" i="59"/>
  <c r="AE34" i="59"/>
  <c r="AF34" i="59"/>
  <c r="AG34" i="59"/>
  <c r="AH34" i="59"/>
  <c r="AI34" i="59"/>
  <c r="AJ34" i="59"/>
  <c r="AK34" i="59"/>
  <c r="A35" i="59"/>
  <c r="B35" i="59"/>
  <c r="C35" i="59"/>
  <c r="D35" i="59"/>
  <c r="E35" i="59"/>
  <c r="F35" i="59"/>
  <c r="Q35" i="59"/>
  <c r="R35" i="59"/>
  <c r="S35" i="59"/>
  <c r="T35" i="59"/>
  <c r="U35" i="59"/>
  <c r="V35" i="59"/>
  <c r="W35" i="59"/>
  <c r="X35" i="59"/>
  <c r="Y35" i="59"/>
  <c r="Z35" i="59"/>
  <c r="AA35" i="59"/>
  <c r="AB35" i="59"/>
  <c r="AC35" i="59"/>
  <c r="AD35" i="59"/>
  <c r="AE35" i="59"/>
  <c r="AF35" i="59"/>
  <c r="AG35" i="59"/>
  <c r="AH35" i="59"/>
  <c r="AI35" i="59"/>
  <c r="AJ35" i="59"/>
  <c r="AK35" i="59"/>
  <c r="A36" i="59"/>
  <c r="B36" i="59"/>
  <c r="C36" i="59"/>
  <c r="D36" i="59"/>
  <c r="E36" i="59"/>
  <c r="F36" i="59"/>
  <c r="G36" i="59"/>
  <c r="H36" i="59"/>
  <c r="I36" i="59"/>
  <c r="J36" i="59"/>
  <c r="K36" i="59"/>
  <c r="L36" i="59"/>
  <c r="M36" i="59"/>
  <c r="N36" i="59"/>
  <c r="O36" i="59"/>
  <c r="P36" i="59"/>
  <c r="Q36" i="59"/>
  <c r="R36" i="59"/>
  <c r="S36" i="59"/>
  <c r="T36" i="59"/>
  <c r="U36" i="59"/>
  <c r="V36" i="59"/>
  <c r="W36" i="59"/>
  <c r="X36" i="59"/>
  <c r="Y36" i="59"/>
  <c r="Z36" i="59"/>
  <c r="AA36" i="59"/>
  <c r="AB36" i="59"/>
  <c r="AC36" i="59"/>
  <c r="AD36" i="59"/>
  <c r="AE36" i="59"/>
  <c r="AF36" i="59"/>
  <c r="AG36" i="59"/>
  <c r="AH36" i="59"/>
  <c r="AI36" i="59"/>
  <c r="AJ36" i="59"/>
  <c r="AK36" i="59"/>
  <c r="A37" i="59"/>
  <c r="B37" i="59"/>
  <c r="C37" i="59"/>
  <c r="D37" i="59"/>
  <c r="E37" i="59"/>
  <c r="F37" i="59"/>
  <c r="G37" i="59"/>
  <c r="H37" i="59"/>
  <c r="I37" i="59"/>
  <c r="J37" i="59"/>
  <c r="K37" i="59"/>
  <c r="L37" i="59"/>
  <c r="M37" i="59"/>
  <c r="N37" i="59"/>
  <c r="O37" i="59"/>
  <c r="P37" i="59"/>
  <c r="Q37" i="59"/>
  <c r="R37" i="59"/>
  <c r="S37" i="59"/>
  <c r="T37" i="59"/>
  <c r="U37" i="59"/>
  <c r="V37" i="59"/>
  <c r="W37" i="59"/>
  <c r="X37" i="59"/>
  <c r="Y37" i="59"/>
  <c r="Z37" i="59"/>
  <c r="AA37" i="59"/>
  <c r="AB37" i="59"/>
  <c r="AC37" i="59"/>
  <c r="AD37" i="59"/>
  <c r="AE37" i="59"/>
  <c r="AF37" i="59"/>
  <c r="AG37" i="59"/>
  <c r="AH37" i="59"/>
  <c r="AI37" i="59"/>
  <c r="AJ37" i="59"/>
  <c r="AK37" i="59"/>
  <c r="A38" i="59"/>
  <c r="B38" i="59"/>
  <c r="C38" i="59"/>
  <c r="D38" i="59"/>
  <c r="E38" i="59"/>
  <c r="F38" i="59"/>
  <c r="G38" i="59"/>
  <c r="H38" i="59"/>
  <c r="I38" i="59"/>
  <c r="J38" i="59"/>
  <c r="K38" i="59"/>
  <c r="L38" i="59"/>
  <c r="M38" i="59"/>
  <c r="N38" i="59"/>
  <c r="O38" i="59"/>
  <c r="P38" i="59"/>
  <c r="Q38" i="59"/>
  <c r="R38" i="59"/>
  <c r="S38" i="59"/>
  <c r="T38" i="59"/>
  <c r="U38" i="59"/>
  <c r="V38" i="59"/>
  <c r="W38" i="59"/>
  <c r="X38" i="59"/>
  <c r="Y38" i="59"/>
  <c r="Z38" i="59"/>
  <c r="AA38" i="59"/>
  <c r="AB38" i="59"/>
  <c r="AC38" i="59"/>
  <c r="AD38" i="59"/>
  <c r="AE38" i="59"/>
  <c r="AF38" i="59"/>
  <c r="AG38" i="59"/>
  <c r="AH38" i="59"/>
  <c r="AI38" i="59"/>
  <c r="AJ38" i="59"/>
  <c r="AK38" i="59"/>
  <c r="A39" i="59"/>
  <c r="B39" i="59"/>
  <c r="C39" i="59"/>
  <c r="D39" i="59"/>
  <c r="E39" i="59"/>
  <c r="F39" i="59"/>
  <c r="G39" i="59"/>
  <c r="H39" i="59"/>
  <c r="I39" i="59"/>
  <c r="J39" i="59"/>
  <c r="K39" i="59"/>
  <c r="L39" i="59"/>
  <c r="M39" i="59"/>
  <c r="N39" i="59"/>
  <c r="O39" i="59"/>
  <c r="P39" i="59"/>
  <c r="Q39" i="59"/>
  <c r="R39" i="59"/>
  <c r="S39" i="59"/>
  <c r="T39" i="59"/>
  <c r="U39" i="59"/>
  <c r="V39" i="59"/>
  <c r="W39" i="59"/>
  <c r="X39" i="59"/>
  <c r="Y39" i="59"/>
  <c r="Z39" i="59"/>
  <c r="AA39" i="59"/>
  <c r="AB39" i="59"/>
  <c r="AC39" i="59"/>
  <c r="AD39" i="59"/>
  <c r="AE39" i="59"/>
  <c r="AF39" i="59"/>
  <c r="AI39" i="59"/>
  <c r="AK39" i="59"/>
  <c r="A40" i="59"/>
  <c r="B40" i="59"/>
  <c r="C40" i="59"/>
  <c r="D40" i="59"/>
  <c r="P40" i="59"/>
  <c r="Q40" i="59"/>
  <c r="AK40" i="59"/>
  <c r="A41" i="59"/>
  <c r="B41" i="59"/>
  <c r="C41" i="59"/>
  <c r="D41" i="59"/>
  <c r="H41" i="59"/>
  <c r="I41" i="59"/>
  <c r="AK41" i="59"/>
  <c r="A42" i="59"/>
  <c r="B42" i="59"/>
  <c r="C42" i="59"/>
  <c r="D42" i="59"/>
  <c r="AK42" i="59"/>
  <c r="A43" i="59"/>
  <c r="B43" i="59"/>
  <c r="C43" i="59"/>
  <c r="AK43" i="59"/>
  <c r="A44" i="59"/>
  <c r="B44" i="59"/>
  <c r="C44" i="59"/>
  <c r="D44" i="59"/>
  <c r="E44" i="59"/>
  <c r="F44" i="59"/>
  <c r="Q44" i="59"/>
  <c r="R44" i="59"/>
  <c r="S44" i="59"/>
  <c r="T44" i="59"/>
  <c r="U44" i="59"/>
  <c r="V44" i="59"/>
  <c r="W44" i="59"/>
  <c r="X44" i="59"/>
  <c r="Y44" i="59"/>
  <c r="Z44" i="59"/>
  <c r="AA44" i="59"/>
  <c r="AB44" i="59"/>
  <c r="AC44" i="59"/>
  <c r="AD44" i="59"/>
  <c r="AE44" i="59"/>
  <c r="AF44" i="59"/>
  <c r="AG44" i="59"/>
  <c r="AH44" i="59"/>
  <c r="AI44" i="59"/>
  <c r="AJ44" i="59"/>
  <c r="AK44" i="59"/>
  <c r="A45" i="59"/>
  <c r="B45" i="59"/>
  <c r="C45" i="59"/>
  <c r="D45" i="59"/>
  <c r="E45" i="59"/>
  <c r="F45" i="59"/>
  <c r="Q45" i="59"/>
  <c r="R45" i="59"/>
  <c r="S45" i="59"/>
  <c r="T45" i="59"/>
  <c r="U45" i="59"/>
  <c r="V45" i="59"/>
  <c r="W45" i="59"/>
  <c r="X45" i="59"/>
  <c r="Y45" i="59"/>
  <c r="Z45" i="59"/>
  <c r="AA45" i="59"/>
  <c r="AB45" i="59"/>
  <c r="AC45" i="59"/>
  <c r="AD45" i="59"/>
  <c r="AE45" i="59"/>
  <c r="AF45" i="59"/>
  <c r="AG45" i="59"/>
  <c r="AH45" i="59"/>
  <c r="AI45" i="59"/>
  <c r="AJ45" i="59"/>
  <c r="AK45" i="59"/>
  <c r="A46" i="59"/>
  <c r="B46" i="59"/>
  <c r="C46" i="59"/>
  <c r="D46" i="59"/>
  <c r="E46" i="59"/>
  <c r="F46" i="59"/>
  <c r="G46" i="59"/>
  <c r="H46" i="59"/>
  <c r="I46" i="59"/>
  <c r="J46" i="59"/>
  <c r="K46" i="59"/>
  <c r="L46" i="59"/>
  <c r="M46" i="59"/>
  <c r="N46" i="59"/>
  <c r="O46" i="59"/>
  <c r="P46" i="59"/>
  <c r="Q46" i="59"/>
  <c r="R46" i="59"/>
  <c r="S46" i="59"/>
  <c r="T46" i="59"/>
  <c r="U46" i="59"/>
  <c r="V46" i="59"/>
  <c r="W46" i="59"/>
  <c r="X46" i="59"/>
  <c r="Y46" i="59"/>
  <c r="Z46" i="59"/>
  <c r="AA46" i="59"/>
  <c r="AB46" i="59"/>
  <c r="AC46" i="59"/>
  <c r="AD46" i="59"/>
  <c r="AE46" i="59"/>
  <c r="AF46" i="59"/>
  <c r="AG46" i="59"/>
  <c r="AH46" i="59"/>
  <c r="AI46" i="59"/>
  <c r="AJ46" i="59"/>
  <c r="AK46" i="59"/>
  <c r="A47" i="59"/>
  <c r="B47" i="59"/>
  <c r="C47" i="59"/>
  <c r="D47" i="59"/>
  <c r="E47" i="59"/>
  <c r="F47" i="59"/>
  <c r="G47" i="59"/>
  <c r="H47" i="59"/>
  <c r="I47" i="59"/>
  <c r="J47" i="59"/>
  <c r="K47" i="59"/>
  <c r="L47" i="59"/>
  <c r="M47" i="59"/>
  <c r="N47" i="59"/>
  <c r="O47" i="59"/>
  <c r="P47" i="59"/>
  <c r="Q47" i="59"/>
  <c r="R47" i="59"/>
  <c r="S47" i="59"/>
  <c r="T47" i="59"/>
  <c r="U47" i="59"/>
  <c r="V47" i="59"/>
  <c r="W47" i="59"/>
  <c r="X47" i="59"/>
  <c r="Y47" i="59"/>
  <c r="Z47" i="59"/>
  <c r="AA47" i="59"/>
  <c r="AB47" i="59"/>
  <c r="AC47" i="59"/>
  <c r="AD47" i="59"/>
  <c r="AE47" i="59"/>
  <c r="AF47" i="59"/>
  <c r="AG47" i="59"/>
  <c r="AH47" i="59"/>
  <c r="AI47" i="59"/>
  <c r="AJ47" i="59"/>
  <c r="AK47" i="59"/>
  <c r="A48" i="59"/>
  <c r="B48" i="59"/>
  <c r="C48" i="59"/>
  <c r="D48" i="59"/>
  <c r="E48" i="59"/>
  <c r="F48" i="59"/>
  <c r="G48" i="59"/>
  <c r="H48" i="59"/>
  <c r="I48" i="59"/>
  <c r="J48" i="59"/>
  <c r="K48" i="59"/>
  <c r="L48" i="59"/>
  <c r="M48" i="59"/>
  <c r="N48" i="59"/>
  <c r="O48" i="59"/>
  <c r="P48" i="59"/>
  <c r="Q48" i="59"/>
  <c r="R48" i="59"/>
  <c r="S48" i="59"/>
  <c r="T48" i="59"/>
  <c r="U48" i="59"/>
  <c r="V48" i="59"/>
  <c r="W48" i="59"/>
  <c r="X48" i="59"/>
  <c r="Y48" i="59"/>
  <c r="Z48" i="59"/>
  <c r="AA48" i="59"/>
  <c r="AB48" i="59"/>
  <c r="AC48" i="59"/>
  <c r="AD48" i="59"/>
  <c r="AE48" i="59"/>
  <c r="AF48" i="59"/>
  <c r="AG48" i="59"/>
  <c r="AH48" i="59"/>
  <c r="AI48" i="59"/>
  <c r="AJ48" i="59"/>
  <c r="AK48" i="59"/>
  <c r="A49" i="59"/>
  <c r="B49" i="59"/>
  <c r="C49" i="59"/>
  <c r="D49" i="59"/>
  <c r="E49" i="59"/>
  <c r="F49" i="59"/>
  <c r="G49" i="59"/>
  <c r="H49" i="59"/>
  <c r="I49" i="59"/>
  <c r="J49" i="59"/>
  <c r="K49" i="59"/>
  <c r="L49" i="59"/>
  <c r="M49" i="59"/>
  <c r="N49" i="59"/>
  <c r="O49" i="59"/>
  <c r="P49" i="59"/>
  <c r="Q49" i="59"/>
  <c r="R49" i="59"/>
  <c r="S49" i="59"/>
  <c r="T49" i="59"/>
  <c r="U49" i="59"/>
  <c r="V49" i="59"/>
  <c r="W49" i="59"/>
  <c r="X49" i="59"/>
  <c r="Y49" i="59"/>
  <c r="Z49" i="59"/>
  <c r="AA49" i="59"/>
  <c r="AB49" i="59"/>
  <c r="AC49" i="59"/>
  <c r="AD49" i="59"/>
  <c r="AE49" i="59"/>
  <c r="AF49" i="59"/>
  <c r="AG49" i="59"/>
  <c r="AH49" i="59"/>
  <c r="AI49" i="59"/>
  <c r="AJ49" i="59"/>
  <c r="AK49" i="59"/>
  <c r="A50" i="59"/>
  <c r="B50" i="59"/>
  <c r="C50" i="59"/>
  <c r="D50" i="59"/>
  <c r="E50" i="59"/>
  <c r="F50" i="59"/>
  <c r="G50" i="59"/>
  <c r="H50" i="59"/>
  <c r="I50" i="59"/>
  <c r="J50" i="59"/>
  <c r="K50" i="59"/>
  <c r="L50" i="59"/>
  <c r="M50" i="59"/>
  <c r="N50" i="59"/>
  <c r="O50" i="59"/>
  <c r="P50" i="59"/>
  <c r="Q50" i="59"/>
  <c r="R50" i="59"/>
  <c r="S50" i="59"/>
  <c r="T50" i="59"/>
  <c r="U50" i="59"/>
  <c r="V50" i="59"/>
  <c r="W50" i="59"/>
  <c r="X50" i="59"/>
  <c r="Y50" i="59"/>
  <c r="Z50" i="59"/>
  <c r="AA50" i="59"/>
  <c r="AB50" i="59"/>
  <c r="AC50" i="59"/>
  <c r="AD50" i="59"/>
  <c r="AE50" i="59"/>
  <c r="AF50" i="59"/>
  <c r="AI50" i="59"/>
  <c r="AK50" i="59"/>
  <c r="B28" i="59"/>
  <c r="C28" i="59"/>
  <c r="D28" i="59"/>
  <c r="E28" i="59"/>
  <c r="F28" i="59"/>
  <c r="G28" i="59"/>
  <c r="H28" i="59"/>
  <c r="I28" i="59"/>
  <c r="J28" i="59"/>
  <c r="K28" i="59"/>
  <c r="L28" i="59"/>
  <c r="M28" i="59"/>
  <c r="N28" i="59"/>
  <c r="O28" i="59"/>
  <c r="P28" i="59"/>
  <c r="Q28" i="59"/>
  <c r="R28" i="59"/>
  <c r="S28" i="59"/>
  <c r="T28" i="59"/>
  <c r="U28" i="59"/>
  <c r="V28" i="59"/>
  <c r="W28" i="59"/>
  <c r="X28" i="59"/>
  <c r="Y28" i="59"/>
  <c r="Z28" i="59"/>
  <c r="AA28" i="59"/>
  <c r="AB28" i="59"/>
  <c r="AC28" i="59"/>
  <c r="AD28" i="59"/>
  <c r="AE28" i="59"/>
  <c r="AF28" i="59"/>
  <c r="AG28" i="59"/>
  <c r="AH28" i="59"/>
  <c r="AI28" i="59"/>
  <c r="AJ28" i="59"/>
  <c r="AK28" i="59"/>
  <c r="A28" i="59"/>
  <c r="U27" i="59"/>
  <c r="Q27" i="59"/>
  <c r="AI26" i="59"/>
  <c r="AG26" i="59"/>
  <c r="D26" i="59"/>
  <c r="A30" i="58"/>
  <c r="B30" i="58"/>
  <c r="C30" i="58"/>
  <c r="D30" i="58"/>
  <c r="H30" i="58"/>
  <c r="I30" i="58"/>
  <c r="S30" i="58"/>
  <c r="T30" i="58"/>
  <c r="AK30" i="58"/>
  <c r="A31" i="58"/>
  <c r="B31" i="58"/>
  <c r="C31" i="58"/>
  <c r="D31" i="58"/>
  <c r="H31" i="58"/>
  <c r="I31" i="58"/>
  <c r="S31" i="58"/>
  <c r="T31" i="58"/>
  <c r="AK31" i="58"/>
  <c r="A32" i="58"/>
  <c r="B32" i="58"/>
  <c r="C32" i="58"/>
  <c r="D32" i="58"/>
  <c r="AK32" i="58"/>
  <c r="A33" i="58"/>
  <c r="B33" i="58"/>
  <c r="C33" i="58"/>
  <c r="A34" i="58"/>
  <c r="B34" i="58"/>
  <c r="C34" i="58"/>
  <c r="D34" i="58"/>
  <c r="E34" i="58"/>
  <c r="F34" i="58"/>
  <c r="A35" i="58"/>
  <c r="B35" i="58"/>
  <c r="C35" i="58"/>
  <c r="D35" i="58"/>
  <c r="E35" i="58"/>
  <c r="F35" i="58"/>
  <c r="A36" i="58"/>
  <c r="B36" i="58"/>
  <c r="C36" i="58"/>
  <c r="D36" i="58"/>
  <c r="E36" i="58"/>
  <c r="A37" i="58"/>
  <c r="B37" i="58"/>
  <c r="C37" i="58"/>
  <c r="D37" i="58"/>
  <c r="E37" i="58"/>
  <c r="F37" i="58"/>
  <c r="A38" i="58"/>
  <c r="B38" i="58"/>
  <c r="C38" i="58"/>
  <c r="D38" i="58"/>
  <c r="E38" i="58"/>
  <c r="F38" i="58"/>
  <c r="A39" i="58"/>
  <c r="B39" i="58"/>
  <c r="C39" i="58"/>
  <c r="D39" i="58"/>
  <c r="E39" i="58"/>
  <c r="F39" i="58"/>
  <c r="G39" i="58"/>
  <c r="H39" i="58"/>
  <c r="I39" i="58"/>
  <c r="J39" i="58"/>
  <c r="K39" i="58"/>
  <c r="L39" i="58"/>
  <c r="M39" i="58"/>
  <c r="N39" i="58"/>
  <c r="O39" i="58"/>
  <c r="P39" i="58"/>
  <c r="Q39" i="58"/>
  <c r="R39" i="58"/>
  <c r="S39" i="58"/>
  <c r="T39" i="58"/>
  <c r="U39" i="58"/>
  <c r="V39" i="58"/>
  <c r="W39" i="58"/>
  <c r="X39" i="58"/>
  <c r="Y39" i="58"/>
  <c r="Z39" i="58"/>
  <c r="AA39" i="58"/>
  <c r="AB39" i="58"/>
  <c r="AC39" i="58"/>
  <c r="AD39" i="58"/>
  <c r="AI39" i="58"/>
  <c r="AK39" i="58"/>
  <c r="A40" i="58"/>
  <c r="B40" i="58"/>
  <c r="C40" i="58"/>
  <c r="D40" i="58"/>
  <c r="P40" i="58"/>
  <c r="Q40" i="58"/>
  <c r="Z40" i="58"/>
  <c r="AA40" i="58"/>
  <c r="AK40" i="58"/>
  <c r="A41" i="58"/>
  <c r="B41" i="58"/>
  <c r="C41" i="58"/>
  <c r="E41" i="58"/>
  <c r="F41" i="58"/>
  <c r="P41" i="58"/>
  <c r="Q41" i="58"/>
  <c r="AK41" i="58"/>
  <c r="A42" i="58"/>
  <c r="B42" i="58"/>
  <c r="C42" i="58"/>
  <c r="D42" i="58"/>
  <c r="I42" i="58"/>
  <c r="J42" i="58"/>
  <c r="S42" i="58"/>
  <c r="T42" i="58"/>
  <c r="AK42" i="58"/>
  <c r="A43" i="58"/>
  <c r="B43" i="58"/>
  <c r="C43" i="58"/>
  <c r="AK43" i="58"/>
  <c r="A44" i="58"/>
  <c r="B44" i="58"/>
  <c r="C44" i="58"/>
  <c r="D44" i="58"/>
  <c r="E44" i="58"/>
  <c r="F44" i="58"/>
  <c r="AI44" i="58"/>
  <c r="AJ44" i="58"/>
  <c r="AK44" i="58"/>
  <c r="A45" i="58"/>
  <c r="B45" i="58"/>
  <c r="C45" i="58"/>
  <c r="D45" i="58"/>
  <c r="E45" i="58"/>
  <c r="F45" i="58"/>
  <c r="AI45" i="58"/>
  <c r="AJ45" i="58"/>
  <c r="AK45" i="58"/>
  <c r="A46" i="58"/>
  <c r="B46" i="58"/>
  <c r="C46" i="58"/>
  <c r="D46" i="58"/>
  <c r="E46" i="58"/>
  <c r="AI46" i="58"/>
  <c r="AJ46" i="58"/>
  <c r="AK46" i="58"/>
  <c r="A47" i="58"/>
  <c r="B47" i="58"/>
  <c r="C47" i="58"/>
  <c r="D47" i="58"/>
  <c r="E47" i="58"/>
  <c r="F47" i="58"/>
  <c r="AI47" i="58"/>
  <c r="AJ47" i="58"/>
  <c r="AK47" i="58"/>
  <c r="A48" i="58"/>
  <c r="B48" i="58"/>
  <c r="C48" i="58"/>
  <c r="D48" i="58"/>
  <c r="E48" i="58"/>
  <c r="F48" i="58"/>
  <c r="G48" i="58"/>
  <c r="H48" i="58"/>
  <c r="I48" i="58"/>
  <c r="J48" i="58"/>
  <c r="K48" i="58"/>
  <c r="L48" i="58"/>
  <c r="M48" i="58"/>
  <c r="N48" i="58"/>
  <c r="O48" i="58"/>
  <c r="P48" i="58"/>
  <c r="Q48" i="58"/>
  <c r="R48" i="58"/>
  <c r="S48" i="58"/>
  <c r="T48" i="58"/>
  <c r="U48" i="58"/>
  <c r="V48" i="58"/>
  <c r="W48" i="58"/>
  <c r="X48" i="58"/>
  <c r="Y48" i="58"/>
  <c r="Z48" i="58"/>
  <c r="AA48" i="58"/>
  <c r="AB48" i="58"/>
  <c r="AC48" i="58"/>
  <c r="AD48" i="58"/>
  <c r="AE48" i="58"/>
  <c r="AF48" i="58"/>
  <c r="AG48" i="58"/>
  <c r="AH48" i="58"/>
  <c r="AI48" i="58"/>
  <c r="AJ48" i="58"/>
  <c r="AK48" i="58"/>
  <c r="A49" i="58"/>
  <c r="B49" i="58"/>
  <c r="C49" i="58"/>
  <c r="D49" i="58"/>
  <c r="E49" i="58"/>
  <c r="F49" i="58"/>
  <c r="G49" i="58"/>
  <c r="H49" i="58"/>
  <c r="I49" i="58"/>
  <c r="J49" i="58"/>
  <c r="K49" i="58"/>
  <c r="L49" i="58"/>
  <c r="M49" i="58"/>
  <c r="N49" i="58"/>
  <c r="O49" i="58"/>
  <c r="P49" i="58"/>
  <c r="Q49" i="58"/>
  <c r="R49" i="58"/>
  <c r="S49" i="58"/>
  <c r="T49" i="58"/>
  <c r="U49" i="58"/>
  <c r="V49" i="58"/>
  <c r="W49" i="58"/>
  <c r="X49" i="58"/>
  <c r="Y49" i="58"/>
  <c r="Z49" i="58"/>
  <c r="AA49" i="58"/>
  <c r="AB49" i="58"/>
  <c r="AC49" i="58"/>
  <c r="AD49" i="58"/>
  <c r="AE49" i="58"/>
  <c r="AF49" i="58"/>
  <c r="AG49" i="58"/>
  <c r="AH49" i="58"/>
  <c r="AI49" i="58"/>
  <c r="AJ49" i="58"/>
  <c r="AK49" i="58"/>
  <c r="A50" i="58"/>
  <c r="B50" i="58"/>
  <c r="C50" i="58"/>
  <c r="D50" i="58"/>
  <c r="E50" i="58"/>
  <c r="F50" i="58"/>
  <c r="G50" i="58"/>
  <c r="H50" i="58"/>
  <c r="I50" i="58"/>
  <c r="J50" i="58"/>
  <c r="K50" i="58"/>
  <c r="L50" i="58"/>
  <c r="M50" i="58"/>
  <c r="N50" i="58"/>
  <c r="O50" i="58"/>
  <c r="P50" i="58"/>
  <c r="Q50" i="58"/>
  <c r="R50" i="58"/>
  <c r="S50" i="58"/>
  <c r="T50" i="58"/>
  <c r="U50" i="58"/>
  <c r="V50" i="58"/>
  <c r="W50" i="58"/>
  <c r="X50" i="58"/>
  <c r="Y50" i="58"/>
  <c r="Z50" i="58"/>
  <c r="AA50" i="58"/>
  <c r="AB50" i="58"/>
  <c r="AC50" i="58"/>
  <c r="AD50" i="58"/>
  <c r="AI50" i="58"/>
  <c r="AK50" i="58"/>
  <c r="B29" i="58"/>
  <c r="C29" i="58"/>
  <c r="D29" i="58"/>
  <c r="AK29" i="58"/>
  <c r="B28" i="58"/>
  <c r="C28" i="58"/>
  <c r="D28" i="58"/>
  <c r="E28" i="58"/>
  <c r="F28" i="58"/>
  <c r="G28" i="58"/>
  <c r="H28" i="58"/>
  <c r="I28" i="58"/>
  <c r="J28" i="58"/>
  <c r="K28" i="58"/>
  <c r="L28" i="58"/>
  <c r="M28" i="58"/>
  <c r="N28" i="58"/>
  <c r="O28" i="58"/>
  <c r="P28" i="58"/>
  <c r="Q28" i="58"/>
  <c r="R28" i="58"/>
  <c r="S28" i="58"/>
  <c r="T28" i="58"/>
  <c r="U28" i="58"/>
  <c r="V28" i="58"/>
  <c r="W28" i="58"/>
  <c r="X28" i="58"/>
  <c r="Y28" i="58"/>
  <c r="Z28" i="58"/>
  <c r="AA28" i="58"/>
  <c r="AB28" i="58"/>
  <c r="AC28" i="58"/>
  <c r="AD28" i="58"/>
  <c r="AE28" i="58"/>
  <c r="AF28" i="58"/>
  <c r="AG28" i="58"/>
  <c r="AH28" i="58"/>
  <c r="AI28" i="58"/>
  <c r="AJ28" i="58"/>
  <c r="AK28" i="58"/>
  <c r="D16" i="58"/>
  <c r="D41" i="58" s="1"/>
  <c r="G44" i="58" s="1"/>
  <c r="Y15" i="58"/>
  <c r="O16" i="58" s="1"/>
  <c r="O41" i="58" s="1"/>
  <c r="K44" i="58" s="1"/>
  <c r="O15" i="58"/>
  <c r="O40" i="58" s="1"/>
  <c r="G43" i="58" s="1"/>
  <c r="R5" i="58"/>
  <c r="R6" i="58" s="1"/>
  <c r="R31" i="58" s="1"/>
  <c r="K34" i="58" s="1"/>
  <c r="G6" i="58"/>
  <c r="G31" i="58" s="1"/>
  <c r="Z33" i="58" s="1"/>
  <c r="G5" i="58"/>
  <c r="G30" i="58" s="1"/>
  <c r="G33" i="58" s="1"/>
  <c r="A29" i="58"/>
  <c r="A28" i="58"/>
  <c r="U27" i="58"/>
  <c r="Q27" i="58"/>
  <c r="AI26" i="58"/>
  <c r="AG26" i="58"/>
  <c r="D26" i="58"/>
  <c r="H18" i="57"/>
  <c r="H48" i="57" s="1"/>
  <c r="N50" i="57" s="1"/>
  <c r="V17" i="57"/>
  <c r="V47" i="57" s="1"/>
  <c r="J50" i="57" s="1"/>
  <c r="Y51" i="57"/>
  <c r="X51" i="57"/>
  <c r="W51" i="57"/>
  <c r="V51" i="57"/>
  <c r="U51" i="57"/>
  <c r="T51" i="57"/>
  <c r="S51" i="57"/>
  <c r="R51" i="57"/>
  <c r="Q51" i="57"/>
  <c r="P51" i="57"/>
  <c r="O51" i="57"/>
  <c r="N51" i="57"/>
  <c r="M51" i="57"/>
  <c r="L51" i="57"/>
  <c r="K51" i="57"/>
  <c r="J51" i="57"/>
  <c r="I51" i="57"/>
  <c r="H51" i="57"/>
  <c r="G51" i="57"/>
  <c r="F51" i="57"/>
  <c r="Y50" i="57"/>
  <c r="X50" i="57"/>
  <c r="W50" i="57"/>
  <c r="V50" i="57"/>
  <c r="U50" i="57"/>
  <c r="A33" i="57"/>
  <c r="B33" i="57"/>
  <c r="C33" i="57"/>
  <c r="D33" i="57"/>
  <c r="AK33" i="57"/>
  <c r="A34" i="57"/>
  <c r="B34" i="57"/>
  <c r="C34" i="57"/>
  <c r="D34" i="57"/>
  <c r="P34" i="57"/>
  <c r="Q34" i="57"/>
  <c r="AK34" i="57"/>
  <c r="A35" i="57"/>
  <c r="B35" i="57"/>
  <c r="C35" i="57"/>
  <c r="D35" i="57"/>
  <c r="W35" i="57"/>
  <c r="X35" i="57"/>
  <c r="AK35" i="57"/>
  <c r="A36" i="57"/>
  <c r="B36" i="57"/>
  <c r="C36" i="57"/>
  <c r="D36" i="57"/>
  <c r="U36" i="57"/>
  <c r="V36" i="57"/>
  <c r="AK36" i="57"/>
  <c r="A37" i="57"/>
  <c r="B37" i="57"/>
  <c r="C37" i="57"/>
  <c r="D37" i="57"/>
  <c r="AK37" i="57"/>
  <c r="A38" i="57"/>
  <c r="B38" i="57"/>
  <c r="C38" i="57"/>
  <c r="A39" i="57"/>
  <c r="B39" i="57"/>
  <c r="C39" i="57"/>
  <c r="D39" i="57"/>
  <c r="E39" i="57"/>
  <c r="U39" i="57"/>
  <c r="V39" i="57"/>
  <c r="W39" i="57"/>
  <c r="X39" i="57"/>
  <c r="Y39" i="57"/>
  <c r="Z39" i="57"/>
  <c r="AA39" i="57"/>
  <c r="AB39" i="57"/>
  <c r="AC39" i="57"/>
  <c r="AD39" i="57"/>
  <c r="AE39" i="57"/>
  <c r="AF39" i="57"/>
  <c r="AG39" i="57"/>
  <c r="AH39" i="57"/>
  <c r="AI39" i="57"/>
  <c r="AJ39" i="57"/>
  <c r="AK39" i="57"/>
  <c r="A40" i="57"/>
  <c r="B40" i="57"/>
  <c r="C40" i="57"/>
  <c r="D40" i="57"/>
  <c r="E40" i="57"/>
  <c r="F40" i="57"/>
  <c r="G40" i="57"/>
  <c r="H40" i="57"/>
  <c r="I40" i="57"/>
  <c r="J40" i="57"/>
  <c r="K40" i="57"/>
  <c r="L40" i="57"/>
  <c r="M40" i="57"/>
  <c r="N40" i="57"/>
  <c r="O40" i="57"/>
  <c r="P40" i="57"/>
  <c r="Q40" i="57"/>
  <c r="R40" i="57"/>
  <c r="S40" i="57"/>
  <c r="T40" i="57"/>
  <c r="U40" i="57"/>
  <c r="V40" i="57"/>
  <c r="W40" i="57"/>
  <c r="X40" i="57"/>
  <c r="Y40" i="57"/>
  <c r="Z40" i="57"/>
  <c r="AA40" i="57"/>
  <c r="AB40" i="57"/>
  <c r="AC40" i="57"/>
  <c r="AD40" i="57"/>
  <c r="AE40" i="57"/>
  <c r="AF40" i="57"/>
  <c r="AG40" i="57"/>
  <c r="AH40" i="57"/>
  <c r="AI40" i="57"/>
  <c r="AJ40" i="57"/>
  <c r="AK40" i="57"/>
  <c r="A41" i="57"/>
  <c r="B41" i="57"/>
  <c r="C41" i="57"/>
  <c r="D41" i="57"/>
  <c r="E41" i="57"/>
  <c r="A42" i="57"/>
  <c r="B42" i="57"/>
  <c r="C42" i="57"/>
  <c r="D42" i="57"/>
  <c r="E42" i="57"/>
  <c r="AK42" i="57"/>
  <c r="A43" i="57"/>
  <c r="B43" i="57"/>
  <c r="C43" i="57"/>
  <c r="D43" i="57"/>
  <c r="E43" i="57"/>
  <c r="F43" i="57"/>
  <c r="G43" i="57"/>
  <c r="H43" i="57"/>
  <c r="I43" i="57"/>
  <c r="J43" i="57"/>
  <c r="K43" i="57"/>
  <c r="L43" i="57"/>
  <c r="M43" i="57"/>
  <c r="N43" i="57"/>
  <c r="O43" i="57"/>
  <c r="P43" i="57"/>
  <c r="Q43" i="57"/>
  <c r="R43" i="57"/>
  <c r="S43" i="57"/>
  <c r="T43" i="57"/>
  <c r="U43" i="57"/>
  <c r="V43" i="57"/>
  <c r="W43" i="57"/>
  <c r="X43" i="57"/>
  <c r="Y43" i="57"/>
  <c r="Z43" i="57"/>
  <c r="AA43" i="57"/>
  <c r="AB43" i="57"/>
  <c r="AC43" i="57"/>
  <c r="AD43" i="57"/>
  <c r="AE43" i="57"/>
  <c r="AF43" i="57"/>
  <c r="AG43" i="57"/>
  <c r="AH43" i="57"/>
  <c r="AI43" i="57"/>
  <c r="AJ43" i="57"/>
  <c r="AK43" i="57"/>
  <c r="A44" i="57"/>
  <c r="B44" i="57"/>
  <c r="C44" i="57"/>
  <c r="D44" i="57"/>
  <c r="E44" i="57"/>
  <c r="F44" i="57"/>
  <c r="G44" i="57"/>
  <c r="H44" i="57"/>
  <c r="I44" i="57"/>
  <c r="J44" i="57"/>
  <c r="K44" i="57"/>
  <c r="L44" i="57"/>
  <c r="M44" i="57"/>
  <c r="N44" i="57"/>
  <c r="O44" i="57"/>
  <c r="P44" i="57"/>
  <c r="Q44" i="57"/>
  <c r="R44" i="57"/>
  <c r="S44" i="57"/>
  <c r="T44" i="57"/>
  <c r="U44" i="57"/>
  <c r="V44" i="57"/>
  <c r="W44" i="57"/>
  <c r="X44" i="57"/>
  <c r="Y44" i="57"/>
  <c r="Z44" i="57"/>
  <c r="AA44" i="57"/>
  <c r="AB44" i="57"/>
  <c r="AC44" i="57"/>
  <c r="AD44" i="57"/>
  <c r="AE44" i="57"/>
  <c r="AF44" i="57"/>
  <c r="AG44" i="57"/>
  <c r="AH44" i="57"/>
  <c r="AI44" i="57"/>
  <c r="AJ44" i="57"/>
  <c r="AK44" i="57"/>
  <c r="A45" i="57"/>
  <c r="B45" i="57"/>
  <c r="C45" i="57"/>
  <c r="D45" i="57"/>
  <c r="E45" i="57"/>
  <c r="F45" i="57"/>
  <c r="G45" i="57"/>
  <c r="H45" i="57"/>
  <c r="I45" i="57"/>
  <c r="J45" i="57"/>
  <c r="K45" i="57"/>
  <c r="L45" i="57"/>
  <c r="M45" i="57"/>
  <c r="N45" i="57"/>
  <c r="O45" i="57"/>
  <c r="P45" i="57"/>
  <c r="Q45" i="57"/>
  <c r="R45" i="57"/>
  <c r="S45" i="57"/>
  <c r="T45" i="57"/>
  <c r="U45" i="57"/>
  <c r="V45" i="57"/>
  <c r="W45" i="57"/>
  <c r="X45" i="57"/>
  <c r="Y45" i="57"/>
  <c r="Z45" i="57"/>
  <c r="AA45" i="57"/>
  <c r="AB45" i="57"/>
  <c r="AC45" i="57"/>
  <c r="AD45" i="57"/>
  <c r="AE45" i="57"/>
  <c r="AF45" i="57"/>
  <c r="AI45" i="57"/>
  <c r="AK45" i="57"/>
  <c r="A46" i="57"/>
  <c r="B46" i="57"/>
  <c r="C46" i="57"/>
  <c r="D46" i="57"/>
  <c r="E46" i="57"/>
  <c r="F46" i="57"/>
  <c r="G46" i="57"/>
  <c r="H46" i="57"/>
  <c r="I46" i="57"/>
  <c r="J46" i="57"/>
  <c r="K46" i="57"/>
  <c r="L46" i="57"/>
  <c r="M46" i="57"/>
  <c r="N46" i="57"/>
  <c r="O46" i="57"/>
  <c r="P46" i="57"/>
  <c r="Q46" i="57"/>
  <c r="R46" i="57"/>
  <c r="S46" i="57"/>
  <c r="T46" i="57"/>
  <c r="U46" i="57"/>
  <c r="V46" i="57"/>
  <c r="W46" i="57"/>
  <c r="X46" i="57"/>
  <c r="Y46" i="57"/>
  <c r="Z46" i="57"/>
  <c r="AA46" i="57"/>
  <c r="AB46" i="57"/>
  <c r="AC46" i="57"/>
  <c r="AD46" i="57"/>
  <c r="AE46" i="57"/>
  <c r="AF46" i="57"/>
  <c r="AG46" i="57"/>
  <c r="AH46" i="57"/>
  <c r="AI46" i="57"/>
  <c r="AJ46" i="57"/>
  <c r="AK46" i="57"/>
  <c r="A47" i="57"/>
  <c r="B47" i="57"/>
  <c r="C47" i="57"/>
  <c r="D47" i="57"/>
  <c r="L47" i="57"/>
  <c r="X47" i="57"/>
  <c r="AK47" i="57"/>
  <c r="A48" i="57"/>
  <c r="B48" i="57"/>
  <c r="C48" i="57"/>
  <c r="D48" i="57"/>
  <c r="J48" i="57"/>
  <c r="AK48" i="57"/>
  <c r="A49" i="57"/>
  <c r="B49" i="57"/>
  <c r="C49" i="57"/>
  <c r="A50" i="57"/>
  <c r="B50" i="57"/>
  <c r="C50" i="57"/>
  <c r="D50" i="57"/>
  <c r="E50" i="57"/>
  <c r="Z50" i="57"/>
  <c r="AA50" i="57"/>
  <c r="AB50" i="57"/>
  <c r="AC50" i="57"/>
  <c r="AD50" i="57"/>
  <c r="AE50" i="57"/>
  <c r="AF50" i="57"/>
  <c r="AG50" i="57"/>
  <c r="AH50" i="57"/>
  <c r="AI50" i="57"/>
  <c r="AJ50" i="57"/>
  <c r="AK50" i="57"/>
  <c r="A51" i="57"/>
  <c r="B51" i="57"/>
  <c r="C51" i="57"/>
  <c r="D51" i="57"/>
  <c r="E51" i="57"/>
  <c r="Z51" i="57"/>
  <c r="AA51" i="57"/>
  <c r="AB51" i="57"/>
  <c r="AC51" i="57"/>
  <c r="AD51" i="57"/>
  <c r="AE51" i="57"/>
  <c r="AF51" i="57"/>
  <c r="AG51" i="57"/>
  <c r="AH51" i="57"/>
  <c r="AI51" i="57"/>
  <c r="AJ51" i="57"/>
  <c r="AK51" i="57"/>
  <c r="A52" i="57"/>
  <c r="B52" i="57"/>
  <c r="C52" i="57"/>
  <c r="D52" i="57"/>
  <c r="E52" i="57"/>
  <c r="Z52" i="57"/>
  <c r="AA52" i="57"/>
  <c r="AB52" i="57"/>
  <c r="AC52" i="57"/>
  <c r="AD52" i="57"/>
  <c r="AE52" i="57"/>
  <c r="AF52" i="57"/>
  <c r="AG52" i="57"/>
  <c r="AH52" i="57"/>
  <c r="AI52" i="57"/>
  <c r="AJ52" i="57"/>
  <c r="AK52" i="57"/>
  <c r="A53" i="57"/>
  <c r="B53" i="57"/>
  <c r="C53" i="57"/>
  <c r="D53" i="57"/>
  <c r="E53" i="57"/>
  <c r="Z53" i="57"/>
  <c r="AA53" i="57"/>
  <c r="AB53" i="57"/>
  <c r="AC53" i="57"/>
  <c r="AD53" i="57"/>
  <c r="AE53" i="57"/>
  <c r="AF53" i="57"/>
  <c r="AG53" i="57"/>
  <c r="AH53" i="57"/>
  <c r="AI53" i="57"/>
  <c r="AJ53" i="57"/>
  <c r="AK53" i="57"/>
  <c r="A54" i="57"/>
  <c r="B54" i="57"/>
  <c r="C54" i="57"/>
  <c r="D54" i="57"/>
  <c r="E54" i="57"/>
  <c r="F54" i="57"/>
  <c r="G54" i="57"/>
  <c r="H54" i="57"/>
  <c r="I54" i="57"/>
  <c r="J54" i="57"/>
  <c r="K54" i="57"/>
  <c r="L54" i="57"/>
  <c r="M54" i="57"/>
  <c r="N54" i="57"/>
  <c r="O54" i="57"/>
  <c r="P54" i="57"/>
  <c r="Q54" i="57"/>
  <c r="R54" i="57"/>
  <c r="S54" i="57"/>
  <c r="T54" i="57"/>
  <c r="U54" i="57"/>
  <c r="V54" i="57"/>
  <c r="W54" i="57"/>
  <c r="X54" i="57"/>
  <c r="Y54" i="57"/>
  <c r="Z54" i="57"/>
  <c r="AA54" i="57"/>
  <c r="AB54" i="57"/>
  <c r="AC54" i="57"/>
  <c r="AD54" i="57"/>
  <c r="AE54" i="57"/>
  <c r="AF54" i="57"/>
  <c r="AG54" i="57"/>
  <c r="AH54" i="57"/>
  <c r="AI54" i="57"/>
  <c r="AJ54" i="57"/>
  <c r="AK54" i="57"/>
  <c r="A55" i="57"/>
  <c r="B55" i="57"/>
  <c r="C55" i="57"/>
  <c r="D55" i="57"/>
  <c r="E55" i="57"/>
  <c r="F55" i="57"/>
  <c r="G55" i="57"/>
  <c r="H55" i="57"/>
  <c r="I55" i="57"/>
  <c r="J55" i="57"/>
  <c r="K55" i="57"/>
  <c r="L55" i="57"/>
  <c r="M55" i="57"/>
  <c r="N55" i="57"/>
  <c r="O55" i="57"/>
  <c r="P55" i="57"/>
  <c r="Q55" i="57"/>
  <c r="R55" i="57"/>
  <c r="S55" i="57"/>
  <c r="T55" i="57"/>
  <c r="U55" i="57"/>
  <c r="V55" i="57"/>
  <c r="W55" i="57"/>
  <c r="X55" i="57"/>
  <c r="Y55" i="57"/>
  <c r="Z55" i="57"/>
  <c r="AA55" i="57"/>
  <c r="AB55" i="57"/>
  <c r="AC55" i="57"/>
  <c r="AD55" i="57"/>
  <c r="AE55" i="57"/>
  <c r="AF55" i="57"/>
  <c r="AG55" i="57"/>
  <c r="AH55" i="57"/>
  <c r="AI55" i="57"/>
  <c r="AJ55" i="57"/>
  <c r="AK55" i="57"/>
  <c r="A56" i="57"/>
  <c r="B56" i="57"/>
  <c r="C56" i="57"/>
  <c r="D56" i="57"/>
  <c r="E56" i="57"/>
  <c r="F56" i="57"/>
  <c r="G56" i="57"/>
  <c r="H56" i="57"/>
  <c r="I56" i="57"/>
  <c r="J56" i="57"/>
  <c r="K56" i="57"/>
  <c r="L56" i="57"/>
  <c r="M56" i="57"/>
  <c r="N56" i="57"/>
  <c r="O56" i="57"/>
  <c r="P56" i="57"/>
  <c r="Q56" i="57"/>
  <c r="R56" i="57"/>
  <c r="S56" i="57"/>
  <c r="T56" i="57"/>
  <c r="U56" i="57"/>
  <c r="V56" i="57"/>
  <c r="W56" i="57"/>
  <c r="X56" i="57"/>
  <c r="Y56" i="57"/>
  <c r="Z56" i="57"/>
  <c r="AA56" i="57"/>
  <c r="AB56" i="57"/>
  <c r="AC56" i="57"/>
  <c r="AD56" i="57"/>
  <c r="AE56" i="57"/>
  <c r="AF56" i="57"/>
  <c r="AG56" i="57"/>
  <c r="AH56" i="57"/>
  <c r="AI56" i="57"/>
  <c r="AJ56" i="57"/>
  <c r="AK56" i="57"/>
  <c r="A57" i="57"/>
  <c r="B57" i="57"/>
  <c r="C57" i="57"/>
  <c r="D57" i="57"/>
  <c r="E57" i="57"/>
  <c r="F57" i="57"/>
  <c r="G57" i="57"/>
  <c r="H57" i="57"/>
  <c r="I57" i="57"/>
  <c r="J57" i="57"/>
  <c r="K57" i="57"/>
  <c r="L57" i="57"/>
  <c r="M57" i="57"/>
  <c r="N57" i="57"/>
  <c r="O57" i="57"/>
  <c r="P57" i="57"/>
  <c r="Q57" i="57"/>
  <c r="R57" i="57"/>
  <c r="S57" i="57"/>
  <c r="T57" i="57"/>
  <c r="U57" i="57"/>
  <c r="V57" i="57"/>
  <c r="W57" i="57"/>
  <c r="X57" i="57"/>
  <c r="Y57" i="57"/>
  <c r="Z57" i="57"/>
  <c r="AA57" i="57"/>
  <c r="AB57" i="57"/>
  <c r="AC57" i="57"/>
  <c r="AD57" i="57"/>
  <c r="AE57" i="57"/>
  <c r="AF57" i="57"/>
  <c r="AG57" i="57"/>
  <c r="AH57" i="57"/>
  <c r="AI57" i="57"/>
  <c r="AJ57" i="57"/>
  <c r="AK57" i="57"/>
  <c r="A58" i="57"/>
  <c r="B58" i="57"/>
  <c r="C58" i="57"/>
  <c r="D58" i="57"/>
  <c r="E58" i="57"/>
  <c r="F58" i="57"/>
  <c r="G58" i="57"/>
  <c r="H58" i="57"/>
  <c r="I58" i="57"/>
  <c r="J58" i="57"/>
  <c r="K58" i="57"/>
  <c r="L58" i="57"/>
  <c r="M58" i="57"/>
  <c r="N58" i="57"/>
  <c r="O58" i="57"/>
  <c r="P58" i="57"/>
  <c r="Q58" i="57"/>
  <c r="R58" i="57"/>
  <c r="S58" i="57"/>
  <c r="T58" i="57"/>
  <c r="U58" i="57"/>
  <c r="V58" i="57"/>
  <c r="W58" i="57"/>
  <c r="X58" i="57"/>
  <c r="Y58" i="57"/>
  <c r="Z58" i="57"/>
  <c r="AA58" i="57"/>
  <c r="AB58" i="57"/>
  <c r="AC58" i="57"/>
  <c r="AD58" i="57"/>
  <c r="AE58" i="57"/>
  <c r="AF58" i="57"/>
  <c r="AG58" i="57"/>
  <c r="AH58" i="57"/>
  <c r="AI58" i="57"/>
  <c r="AJ58" i="57"/>
  <c r="AK58" i="57"/>
  <c r="A59" i="57"/>
  <c r="B59" i="57"/>
  <c r="C59" i="57"/>
  <c r="D59" i="57"/>
  <c r="E59" i="57"/>
  <c r="F59" i="57"/>
  <c r="G59" i="57"/>
  <c r="H59" i="57"/>
  <c r="I59" i="57"/>
  <c r="J59" i="57"/>
  <c r="K59" i="57"/>
  <c r="L59" i="57"/>
  <c r="M59" i="57"/>
  <c r="N59" i="57"/>
  <c r="O59" i="57"/>
  <c r="P59" i="57"/>
  <c r="Q59" i="57"/>
  <c r="R59" i="57"/>
  <c r="S59" i="57"/>
  <c r="T59" i="57"/>
  <c r="U59" i="57"/>
  <c r="V59" i="57"/>
  <c r="W59" i="57"/>
  <c r="X59" i="57"/>
  <c r="Y59" i="57"/>
  <c r="Z59" i="57"/>
  <c r="AA59" i="57"/>
  <c r="AB59" i="57"/>
  <c r="AC59" i="57"/>
  <c r="AD59" i="57"/>
  <c r="AH59" i="57"/>
  <c r="AK59" i="57"/>
  <c r="A60" i="57"/>
  <c r="B60" i="57"/>
  <c r="C60" i="57"/>
  <c r="D60" i="57"/>
  <c r="E60" i="57"/>
  <c r="F60" i="57"/>
  <c r="G60" i="57"/>
  <c r="H60" i="57"/>
  <c r="I60" i="57"/>
  <c r="J60" i="57"/>
  <c r="K60" i="57"/>
  <c r="L60" i="57"/>
  <c r="M60" i="57"/>
  <c r="N60" i="57"/>
  <c r="O60" i="57"/>
  <c r="P60" i="57"/>
  <c r="Q60" i="57"/>
  <c r="R60" i="57"/>
  <c r="S60" i="57"/>
  <c r="T60" i="57"/>
  <c r="U60" i="57"/>
  <c r="V60" i="57"/>
  <c r="W60" i="57"/>
  <c r="X60" i="57"/>
  <c r="Y60" i="57"/>
  <c r="Z60" i="57"/>
  <c r="AA60" i="57"/>
  <c r="AB60" i="57"/>
  <c r="AC60" i="57"/>
  <c r="AD60" i="57"/>
  <c r="AE60" i="57"/>
  <c r="AF60" i="57"/>
  <c r="AG60" i="57"/>
  <c r="AH60" i="57"/>
  <c r="AI60" i="57"/>
  <c r="AJ60" i="57"/>
  <c r="AK60" i="57"/>
  <c r="J17" i="57"/>
  <c r="J47" i="57" s="1"/>
  <c r="F50" i="57" s="1"/>
  <c r="T6" i="57"/>
  <c r="T36" i="57" s="1"/>
  <c r="N39" i="57" s="1"/>
  <c r="V5" i="57"/>
  <c r="V35" i="57" s="1"/>
  <c r="J39" i="57" s="1"/>
  <c r="O4" i="57"/>
  <c r="O34" i="57" s="1"/>
  <c r="F39" i="57" s="1"/>
  <c r="U32" i="57"/>
  <c r="Q32" i="57"/>
  <c r="AI31" i="57"/>
  <c r="AG31" i="57"/>
  <c r="D31" i="57"/>
  <c r="A60" i="56"/>
  <c r="B60" i="56"/>
  <c r="C60" i="56"/>
  <c r="D60" i="56"/>
  <c r="E60" i="56"/>
  <c r="F60" i="56"/>
  <c r="G60" i="56"/>
  <c r="H60" i="56"/>
  <c r="I60" i="56"/>
  <c r="J60" i="56"/>
  <c r="K60" i="56"/>
  <c r="L60" i="56"/>
  <c r="M60" i="56"/>
  <c r="N60" i="56"/>
  <c r="O60" i="56"/>
  <c r="P60" i="56"/>
  <c r="Q60" i="56"/>
  <c r="R60" i="56"/>
  <c r="S60" i="56"/>
  <c r="T60" i="56"/>
  <c r="U60" i="56"/>
  <c r="V60" i="56"/>
  <c r="W60" i="56"/>
  <c r="X60" i="56"/>
  <c r="Y60" i="56"/>
  <c r="Z60" i="56"/>
  <c r="AA60" i="56"/>
  <c r="AB60" i="56"/>
  <c r="AC60" i="56"/>
  <c r="AD60" i="56"/>
  <c r="AE60" i="56"/>
  <c r="AF60" i="56"/>
  <c r="AG60" i="56"/>
  <c r="AH60" i="56"/>
  <c r="AI60" i="56"/>
  <c r="AJ60" i="56"/>
  <c r="AK60" i="56"/>
  <c r="A34" i="56"/>
  <c r="B34" i="56"/>
  <c r="C34" i="56"/>
  <c r="D34" i="56"/>
  <c r="J34" i="56"/>
  <c r="K34" i="56"/>
  <c r="T34" i="56"/>
  <c r="U34" i="56"/>
  <c r="A35" i="56"/>
  <c r="B35" i="56"/>
  <c r="C35" i="56"/>
  <c r="D35" i="56"/>
  <c r="A36" i="56"/>
  <c r="B36" i="56"/>
  <c r="C36" i="56"/>
  <c r="A37" i="56"/>
  <c r="B37" i="56"/>
  <c r="C37" i="56"/>
  <c r="D37" i="56"/>
  <c r="E37" i="56"/>
  <c r="F37" i="56"/>
  <c r="Q37" i="56"/>
  <c r="R37" i="56"/>
  <c r="S37" i="56"/>
  <c r="T37" i="56"/>
  <c r="U37" i="56"/>
  <c r="V37" i="56"/>
  <c r="W37" i="56"/>
  <c r="X37" i="56"/>
  <c r="Y37" i="56"/>
  <c r="Z37" i="56"/>
  <c r="AA37" i="56"/>
  <c r="AB37" i="56"/>
  <c r="AC37" i="56"/>
  <c r="AD37" i="56"/>
  <c r="AE37" i="56"/>
  <c r="AF37" i="56"/>
  <c r="AG37" i="56"/>
  <c r="AH37" i="56"/>
  <c r="AI37" i="56"/>
  <c r="AJ37" i="56"/>
  <c r="AK37" i="56"/>
  <c r="A38" i="56"/>
  <c r="B38" i="56"/>
  <c r="C38" i="56"/>
  <c r="D38" i="56"/>
  <c r="E38" i="56"/>
  <c r="F38" i="56"/>
  <c r="G38" i="56"/>
  <c r="H38" i="56"/>
  <c r="I38" i="56"/>
  <c r="J38" i="56"/>
  <c r="K38" i="56"/>
  <c r="L38" i="56"/>
  <c r="M38" i="56"/>
  <c r="N38" i="56"/>
  <c r="O38" i="56"/>
  <c r="P38" i="56"/>
  <c r="Q38" i="56"/>
  <c r="R38" i="56"/>
  <c r="S38" i="56"/>
  <c r="T38" i="56"/>
  <c r="U38" i="56"/>
  <c r="V38" i="56"/>
  <c r="W38" i="56"/>
  <c r="X38" i="56"/>
  <c r="Y38" i="56"/>
  <c r="Z38" i="56"/>
  <c r="AA38" i="56"/>
  <c r="AB38" i="56"/>
  <c r="AC38" i="56"/>
  <c r="AD38" i="56"/>
  <c r="AE38" i="56"/>
  <c r="AF38" i="56"/>
  <c r="AI38" i="56"/>
  <c r="AK38" i="56"/>
  <c r="A39" i="56"/>
  <c r="B39" i="56"/>
  <c r="C39" i="56"/>
  <c r="D39" i="56"/>
  <c r="A40" i="56"/>
  <c r="B40" i="56"/>
  <c r="C40" i="56"/>
  <c r="E40" i="56"/>
  <c r="F40" i="56"/>
  <c r="N40" i="56"/>
  <c r="O40" i="56"/>
  <c r="A41" i="56"/>
  <c r="B41" i="56"/>
  <c r="C41" i="56"/>
  <c r="D41" i="56"/>
  <c r="AK41" i="56"/>
  <c r="A42" i="56"/>
  <c r="B42" i="56"/>
  <c r="C42" i="56"/>
  <c r="AK42" i="56"/>
  <c r="A43" i="56"/>
  <c r="B43" i="56"/>
  <c r="C43" i="56"/>
  <c r="D43" i="56"/>
  <c r="E43" i="56"/>
  <c r="F43" i="56"/>
  <c r="Q43" i="56"/>
  <c r="R43" i="56"/>
  <c r="S43" i="56"/>
  <c r="T43" i="56"/>
  <c r="U43" i="56"/>
  <c r="V43" i="56"/>
  <c r="W43" i="56"/>
  <c r="X43" i="56"/>
  <c r="Y43" i="56"/>
  <c r="Z43" i="56"/>
  <c r="AA43" i="56"/>
  <c r="AB43" i="56"/>
  <c r="AC43" i="56"/>
  <c r="AD43" i="56"/>
  <c r="AE43" i="56"/>
  <c r="AF43" i="56"/>
  <c r="AG43" i="56"/>
  <c r="AH43" i="56"/>
  <c r="AI43" i="56"/>
  <c r="AJ43" i="56"/>
  <c r="AK43" i="56"/>
  <c r="A44" i="56"/>
  <c r="B44" i="56"/>
  <c r="C44" i="56"/>
  <c r="D44" i="56"/>
  <c r="E44" i="56"/>
  <c r="F44" i="56"/>
  <c r="G44" i="56"/>
  <c r="H44" i="56"/>
  <c r="I44" i="56"/>
  <c r="J44" i="56"/>
  <c r="K44" i="56"/>
  <c r="L44" i="56"/>
  <c r="M44" i="56"/>
  <c r="N44" i="56"/>
  <c r="O44" i="56"/>
  <c r="P44" i="56"/>
  <c r="Q44" i="56"/>
  <c r="R44" i="56"/>
  <c r="S44" i="56"/>
  <c r="T44" i="56"/>
  <c r="U44" i="56"/>
  <c r="V44" i="56"/>
  <c r="W44" i="56"/>
  <c r="X44" i="56"/>
  <c r="Y44" i="56"/>
  <c r="Z44" i="56"/>
  <c r="AA44" i="56"/>
  <c r="AB44" i="56"/>
  <c r="AC44" i="56"/>
  <c r="AD44" i="56"/>
  <c r="AE44" i="56"/>
  <c r="AF44" i="56"/>
  <c r="AH44" i="56"/>
  <c r="AI44" i="56"/>
  <c r="AK44" i="56"/>
  <c r="A45" i="56"/>
  <c r="B45" i="56"/>
  <c r="C45" i="56"/>
  <c r="D45" i="56"/>
  <c r="AK45" i="56"/>
  <c r="A46" i="56"/>
  <c r="B46" i="56"/>
  <c r="C46" i="56"/>
  <c r="D46" i="56"/>
  <c r="J46" i="56"/>
  <c r="K46" i="56"/>
  <c r="AK46" i="56"/>
  <c r="A47" i="56"/>
  <c r="B47" i="56"/>
  <c r="C47" i="56"/>
  <c r="D47" i="56"/>
  <c r="O47" i="56"/>
  <c r="P47" i="56"/>
  <c r="AE47" i="56"/>
  <c r="AF47" i="56"/>
  <c r="AK47" i="56"/>
  <c r="A48" i="56"/>
  <c r="B48" i="56"/>
  <c r="C48" i="56"/>
  <c r="D48" i="56"/>
  <c r="AK48" i="56"/>
  <c r="A49" i="56"/>
  <c r="B49" i="56"/>
  <c r="C49" i="56"/>
  <c r="AK49" i="56"/>
  <c r="A50" i="56"/>
  <c r="B50" i="56"/>
  <c r="C50" i="56"/>
  <c r="D50" i="56"/>
  <c r="E50" i="56"/>
  <c r="F50" i="56"/>
  <c r="Q50" i="56"/>
  <c r="R50" i="56"/>
  <c r="S50" i="56"/>
  <c r="T50" i="56"/>
  <c r="U50" i="56"/>
  <c r="V50" i="56"/>
  <c r="W50" i="56"/>
  <c r="X50" i="56"/>
  <c r="Y50" i="56"/>
  <c r="Z50" i="56"/>
  <c r="AA50" i="56"/>
  <c r="AB50" i="56"/>
  <c r="AC50" i="56"/>
  <c r="AD50" i="56"/>
  <c r="AE50" i="56"/>
  <c r="AF50" i="56"/>
  <c r="AG50" i="56"/>
  <c r="AH50" i="56"/>
  <c r="AI50" i="56"/>
  <c r="AJ50" i="56"/>
  <c r="AK50" i="56"/>
  <c r="A51" i="56"/>
  <c r="B51" i="56"/>
  <c r="C51" i="56"/>
  <c r="D51" i="56"/>
  <c r="E51" i="56"/>
  <c r="F51" i="56"/>
  <c r="G51" i="56"/>
  <c r="H51" i="56"/>
  <c r="I51" i="56"/>
  <c r="J51" i="56"/>
  <c r="K51" i="56"/>
  <c r="L51" i="56"/>
  <c r="M51" i="56"/>
  <c r="N51" i="56"/>
  <c r="O51" i="56"/>
  <c r="P51" i="56"/>
  <c r="Q51" i="56"/>
  <c r="R51" i="56"/>
  <c r="S51" i="56"/>
  <c r="T51" i="56"/>
  <c r="U51" i="56"/>
  <c r="V51" i="56"/>
  <c r="W51" i="56"/>
  <c r="X51" i="56"/>
  <c r="Y51" i="56"/>
  <c r="Z51" i="56"/>
  <c r="AA51" i="56"/>
  <c r="AB51" i="56"/>
  <c r="AC51" i="56"/>
  <c r="AD51" i="56"/>
  <c r="AE51" i="56"/>
  <c r="AF51" i="56"/>
  <c r="AI51" i="56"/>
  <c r="AK51" i="56"/>
  <c r="A52" i="56"/>
  <c r="B52" i="56"/>
  <c r="C52" i="56"/>
  <c r="D52" i="56"/>
  <c r="AK52" i="56"/>
  <c r="A53" i="56"/>
  <c r="B53" i="56"/>
  <c r="C53" i="56"/>
  <c r="D53" i="56"/>
  <c r="R53" i="56"/>
  <c r="S53" i="56"/>
  <c r="AK53" i="56"/>
  <c r="A54" i="56"/>
  <c r="B54" i="56"/>
  <c r="C54" i="56"/>
  <c r="D54" i="56"/>
  <c r="T54" i="56"/>
  <c r="U54" i="56"/>
  <c r="AK54" i="56"/>
  <c r="A55" i="56"/>
  <c r="B55" i="56"/>
  <c r="C55" i="56"/>
  <c r="D55" i="56"/>
  <c r="O55" i="56"/>
  <c r="P55" i="56"/>
  <c r="AK55" i="56"/>
  <c r="A56" i="56"/>
  <c r="B56" i="56"/>
  <c r="C56" i="56"/>
  <c r="D56" i="56"/>
  <c r="AK56" i="56"/>
  <c r="A57" i="56"/>
  <c r="B57" i="56"/>
  <c r="C57" i="56"/>
  <c r="A58" i="56"/>
  <c r="B58" i="56"/>
  <c r="C58" i="56"/>
  <c r="D58" i="56"/>
  <c r="E58" i="56"/>
  <c r="F58" i="56"/>
  <c r="Q58" i="56"/>
  <c r="R58" i="56"/>
  <c r="S58" i="56"/>
  <c r="T58" i="56"/>
  <c r="U58" i="56"/>
  <c r="V58" i="56"/>
  <c r="W58" i="56"/>
  <c r="X58" i="56"/>
  <c r="Y58" i="56"/>
  <c r="Z58" i="56"/>
  <c r="AA58" i="56"/>
  <c r="AB58" i="56"/>
  <c r="AC58" i="56"/>
  <c r="AD58" i="56"/>
  <c r="AE58" i="56"/>
  <c r="AF58" i="56"/>
  <c r="AG58" i="56"/>
  <c r="AH58" i="56"/>
  <c r="AI58" i="56"/>
  <c r="AJ58" i="56"/>
  <c r="AK58" i="56"/>
  <c r="A59" i="56"/>
  <c r="B59" i="56"/>
  <c r="C59" i="56"/>
  <c r="D59" i="56"/>
  <c r="E59" i="56"/>
  <c r="F59" i="56"/>
  <c r="G59" i="56"/>
  <c r="H59" i="56"/>
  <c r="I59" i="56"/>
  <c r="J59" i="56"/>
  <c r="K59" i="56"/>
  <c r="L59" i="56"/>
  <c r="M59" i="56"/>
  <c r="N59" i="56"/>
  <c r="O59" i="56"/>
  <c r="P59" i="56"/>
  <c r="Q59" i="56"/>
  <c r="R59" i="56"/>
  <c r="S59" i="56"/>
  <c r="T59" i="56"/>
  <c r="U59" i="56"/>
  <c r="V59" i="56"/>
  <c r="W59" i="56"/>
  <c r="X59" i="56"/>
  <c r="Y59" i="56"/>
  <c r="Z59" i="56"/>
  <c r="AA59" i="56"/>
  <c r="AB59" i="56"/>
  <c r="AC59" i="56"/>
  <c r="AD59" i="56"/>
  <c r="AE59" i="56"/>
  <c r="AF59" i="56"/>
  <c r="AI59" i="56"/>
  <c r="AK59" i="56"/>
  <c r="B33" i="56"/>
  <c r="D33" i="56"/>
  <c r="N25" i="56"/>
  <c r="N55" i="56" s="1"/>
  <c r="K57" i="56" s="1"/>
  <c r="S24" i="56"/>
  <c r="S54" i="56" s="1"/>
  <c r="G57" i="56" s="1"/>
  <c r="Q23" i="56"/>
  <c r="Q53" i="56" s="1"/>
  <c r="G58" i="56" s="1"/>
  <c r="AD17" i="56"/>
  <c r="AD47" i="56" s="1"/>
  <c r="K49" i="56" s="1"/>
  <c r="N17" i="56"/>
  <c r="N47" i="56" s="1"/>
  <c r="G49" i="56" s="1"/>
  <c r="I16" i="56"/>
  <c r="I46" i="56" s="1"/>
  <c r="G50" i="56" s="1"/>
  <c r="D10" i="56"/>
  <c r="M10" i="56" s="1"/>
  <c r="M40" i="56" s="1"/>
  <c r="G43" i="56" s="1"/>
  <c r="I4" i="56"/>
  <c r="S4" i="56" s="1"/>
  <c r="S34" i="56" s="1"/>
  <c r="G37" i="56" s="1"/>
  <c r="A33" i="56"/>
  <c r="U32" i="56"/>
  <c r="Q32" i="56"/>
  <c r="AI31" i="56"/>
  <c r="AG31" i="56"/>
  <c r="D31" i="56"/>
  <c r="A32" i="55"/>
  <c r="B32" i="55"/>
  <c r="C32" i="55"/>
  <c r="D32" i="55"/>
  <c r="E32" i="55"/>
  <c r="F32" i="55"/>
  <c r="G32" i="55"/>
  <c r="H32" i="55"/>
  <c r="I32" i="55"/>
  <c r="J32" i="55"/>
  <c r="K32" i="55"/>
  <c r="L32" i="55"/>
  <c r="M32" i="55"/>
  <c r="N32" i="55"/>
  <c r="O32" i="55"/>
  <c r="P32" i="55"/>
  <c r="Q32" i="55"/>
  <c r="R32" i="55"/>
  <c r="S32" i="55"/>
  <c r="T32" i="55"/>
  <c r="U32" i="55"/>
  <c r="V32" i="55"/>
  <c r="W32" i="55"/>
  <c r="X32" i="55"/>
  <c r="Y32" i="55"/>
  <c r="Z32" i="55"/>
  <c r="AA32" i="55"/>
  <c r="AB32" i="55"/>
  <c r="AC32" i="55"/>
  <c r="AD32" i="55"/>
  <c r="AE32" i="55"/>
  <c r="AF32" i="55"/>
  <c r="AG32" i="55"/>
  <c r="AH32" i="55"/>
  <c r="AI32" i="55"/>
  <c r="AJ32" i="55"/>
  <c r="AK32" i="55"/>
  <c r="A33" i="55"/>
  <c r="E33" i="55"/>
  <c r="F33" i="55"/>
  <c r="G33" i="55"/>
  <c r="H33" i="55"/>
  <c r="J33" i="55"/>
  <c r="K33" i="55"/>
  <c r="M33" i="55"/>
  <c r="N33" i="55"/>
  <c r="O33" i="55"/>
  <c r="P33" i="55"/>
  <c r="Q33" i="55"/>
  <c r="R33" i="55"/>
  <c r="S33" i="55"/>
  <c r="T33" i="55"/>
  <c r="U33" i="55"/>
  <c r="V33" i="55"/>
  <c r="W33" i="55"/>
  <c r="X33" i="55"/>
  <c r="Y33" i="55"/>
  <c r="Z33" i="55"/>
  <c r="AA33" i="55"/>
  <c r="AB33" i="55"/>
  <c r="AC33" i="55"/>
  <c r="AD33" i="55"/>
  <c r="AE33" i="55"/>
  <c r="AF33" i="55"/>
  <c r="AG33" i="55"/>
  <c r="AH33" i="55"/>
  <c r="AI33" i="55"/>
  <c r="AJ33" i="55"/>
  <c r="AK33" i="55"/>
  <c r="A34" i="55"/>
  <c r="D34" i="55"/>
  <c r="E34" i="55"/>
  <c r="F34" i="55"/>
  <c r="G34" i="55"/>
  <c r="H34" i="55"/>
  <c r="I34" i="55"/>
  <c r="J34" i="55"/>
  <c r="K34" i="55"/>
  <c r="L34" i="55"/>
  <c r="M34" i="55"/>
  <c r="N34" i="55"/>
  <c r="O34" i="55"/>
  <c r="P34" i="55"/>
  <c r="Q34" i="55"/>
  <c r="R34" i="55"/>
  <c r="S34" i="55"/>
  <c r="T34" i="55"/>
  <c r="U34" i="55"/>
  <c r="V34" i="55"/>
  <c r="W34" i="55"/>
  <c r="X34" i="55"/>
  <c r="Y34" i="55"/>
  <c r="Z34" i="55"/>
  <c r="AA34" i="55"/>
  <c r="AB34" i="55"/>
  <c r="AC34" i="55"/>
  <c r="AD34" i="55"/>
  <c r="AE34" i="55"/>
  <c r="AF34" i="55"/>
  <c r="AG34" i="55"/>
  <c r="AH34" i="55"/>
  <c r="AI34" i="55"/>
  <c r="AJ34" i="55"/>
  <c r="AK34" i="55"/>
  <c r="A35" i="55"/>
  <c r="E35" i="55"/>
  <c r="F35" i="55"/>
  <c r="G35" i="55"/>
  <c r="H35" i="55"/>
  <c r="J35" i="55"/>
  <c r="K35" i="55"/>
  <c r="M35" i="55"/>
  <c r="N35" i="55"/>
  <c r="O35" i="55"/>
  <c r="P35" i="55"/>
  <c r="Q35" i="55"/>
  <c r="R35" i="55"/>
  <c r="S35" i="55"/>
  <c r="T35" i="55"/>
  <c r="U35" i="55"/>
  <c r="V35" i="55"/>
  <c r="W35" i="55"/>
  <c r="X35" i="55"/>
  <c r="Y35" i="55"/>
  <c r="Z35" i="55"/>
  <c r="AA35" i="55"/>
  <c r="AB35" i="55"/>
  <c r="AC35" i="55"/>
  <c r="AD35" i="55"/>
  <c r="AE35" i="55"/>
  <c r="AF35" i="55"/>
  <c r="AG35" i="55"/>
  <c r="AH35" i="55"/>
  <c r="AI35" i="55"/>
  <c r="AJ35" i="55"/>
  <c r="AK35" i="55"/>
  <c r="A36" i="55"/>
  <c r="D36" i="55"/>
  <c r="E36" i="55"/>
  <c r="F36" i="55"/>
  <c r="G36" i="55"/>
  <c r="H36" i="55"/>
  <c r="I36" i="55"/>
  <c r="J36" i="55"/>
  <c r="K36" i="55"/>
  <c r="L36" i="55"/>
  <c r="M36" i="55"/>
  <c r="N36" i="55"/>
  <c r="O36" i="55"/>
  <c r="P36" i="55"/>
  <c r="Q36" i="55"/>
  <c r="R36" i="55"/>
  <c r="S36" i="55"/>
  <c r="T36" i="55"/>
  <c r="U36" i="55"/>
  <c r="V36" i="55"/>
  <c r="W36" i="55"/>
  <c r="X36" i="55"/>
  <c r="Y36" i="55"/>
  <c r="Z36" i="55"/>
  <c r="AA36" i="55"/>
  <c r="AB36" i="55"/>
  <c r="AC36" i="55"/>
  <c r="AD36" i="55"/>
  <c r="AE36" i="55"/>
  <c r="AF36" i="55"/>
  <c r="AG36" i="55"/>
  <c r="AH36" i="55"/>
  <c r="AI36" i="55"/>
  <c r="AJ36" i="55"/>
  <c r="AK36" i="55"/>
  <c r="A37" i="55"/>
  <c r="E37" i="55"/>
  <c r="F37" i="55"/>
  <c r="G37" i="55"/>
  <c r="I37" i="55"/>
  <c r="J37" i="55"/>
  <c r="K37" i="55"/>
  <c r="L37" i="55"/>
  <c r="N37" i="55"/>
  <c r="O37" i="55"/>
  <c r="P37" i="55"/>
  <c r="Q37" i="55"/>
  <c r="R37" i="55"/>
  <c r="S37" i="55"/>
  <c r="T37" i="55"/>
  <c r="U37" i="55"/>
  <c r="V37" i="55"/>
  <c r="W37" i="55"/>
  <c r="X37" i="55"/>
  <c r="Y37" i="55"/>
  <c r="Z37" i="55"/>
  <c r="AA37" i="55"/>
  <c r="AB37" i="55"/>
  <c r="AC37" i="55"/>
  <c r="AD37" i="55"/>
  <c r="AE37" i="55"/>
  <c r="AF37" i="55"/>
  <c r="AG37" i="55"/>
  <c r="AH37" i="55"/>
  <c r="AI37" i="55"/>
  <c r="AJ37" i="55"/>
  <c r="AK37" i="55"/>
  <c r="A38" i="55"/>
  <c r="D38" i="55"/>
  <c r="E38" i="55"/>
  <c r="F38" i="55"/>
  <c r="G38" i="55"/>
  <c r="H38" i="55"/>
  <c r="I38" i="55"/>
  <c r="J38" i="55"/>
  <c r="K38" i="55"/>
  <c r="L38" i="55"/>
  <c r="M38" i="55"/>
  <c r="N38" i="55"/>
  <c r="O38" i="55"/>
  <c r="P38" i="55"/>
  <c r="Q38" i="55"/>
  <c r="R38" i="55"/>
  <c r="S38" i="55"/>
  <c r="T38" i="55"/>
  <c r="U38" i="55"/>
  <c r="V38" i="55"/>
  <c r="W38" i="55"/>
  <c r="X38" i="55"/>
  <c r="Y38" i="55"/>
  <c r="Z38" i="55"/>
  <c r="AA38" i="55"/>
  <c r="AB38" i="55"/>
  <c r="AC38" i="55"/>
  <c r="AD38" i="55"/>
  <c r="AE38" i="55"/>
  <c r="AF38" i="55"/>
  <c r="AG38" i="55"/>
  <c r="AH38" i="55"/>
  <c r="AI38" i="55"/>
  <c r="AJ38" i="55"/>
  <c r="AK38" i="55"/>
  <c r="A39" i="55"/>
  <c r="E39" i="55"/>
  <c r="F39" i="55"/>
  <c r="G39" i="55"/>
  <c r="I39" i="55"/>
  <c r="J39" i="55"/>
  <c r="K39" i="55"/>
  <c r="L39" i="55"/>
  <c r="N39" i="55"/>
  <c r="O39" i="55"/>
  <c r="P39" i="55"/>
  <c r="Q39" i="55"/>
  <c r="R39" i="55"/>
  <c r="S39" i="55"/>
  <c r="T39" i="55"/>
  <c r="U39" i="55"/>
  <c r="V39" i="55"/>
  <c r="W39" i="55"/>
  <c r="X39" i="55"/>
  <c r="Y39" i="55"/>
  <c r="Z39" i="55"/>
  <c r="AA39" i="55"/>
  <c r="AB39" i="55"/>
  <c r="AC39" i="55"/>
  <c r="AD39" i="55"/>
  <c r="AE39" i="55"/>
  <c r="AF39" i="55"/>
  <c r="AG39" i="55"/>
  <c r="AH39" i="55"/>
  <c r="AI39" i="55"/>
  <c r="AJ39" i="55"/>
  <c r="AK39" i="55"/>
  <c r="A40" i="55"/>
  <c r="D40" i="55"/>
  <c r="E40" i="55"/>
  <c r="F40" i="55"/>
  <c r="G40" i="55"/>
  <c r="H40" i="55"/>
  <c r="I40" i="55"/>
  <c r="J40" i="55"/>
  <c r="K40" i="55"/>
  <c r="L40" i="55"/>
  <c r="M40" i="55"/>
  <c r="N40" i="55"/>
  <c r="O40" i="55"/>
  <c r="P40" i="55"/>
  <c r="Q40" i="55"/>
  <c r="R40" i="55"/>
  <c r="S40" i="55"/>
  <c r="T40" i="55"/>
  <c r="U40" i="55"/>
  <c r="V40" i="55"/>
  <c r="W40" i="55"/>
  <c r="X40" i="55"/>
  <c r="Y40" i="55"/>
  <c r="Z40" i="55"/>
  <c r="AA40" i="55"/>
  <c r="AB40" i="55"/>
  <c r="AC40" i="55"/>
  <c r="AD40" i="55"/>
  <c r="AE40" i="55"/>
  <c r="AF40" i="55"/>
  <c r="AG40" i="55"/>
  <c r="AH40" i="55"/>
  <c r="AI40" i="55"/>
  <c r="AJ40" i="55"/>
  <c r="AK40" i="55"/>
  <c r="A41" i="55"/>
  <c r="E41" i="55"/>
  <c r="F41" i="55"/>
  <c r="G41" i="55"/>
  <c r="H41" i="55"/>
  <c r="J41" i="55"/>
  <c r="K41" i="55"/>
  <c r="M41" i="55"/>
  <c r="N41" i="55"/>
  <c r="O41" i="55"/>
  <c r="P41" i="55"/>
  <c r="Q41" i="55"/>
  <c r="R41" i="55"/>
  <c r="S41" i="55"/>
  <c r="T41" i="55"/>
  <c r="U41" i="55"/>
  <c r="V41" i="55"/>
  <c r="W41" i="55"/>
  <c r="X41" i="55"/>
  <c r="Y41" i="55"/>
  <c r="Z41" i="55"/>
  <c r="AA41" i="55"/>
  <c r="AB41" i="55"/>
  <c r="AC41" i="55"/>
  <c r="AD41" i="55"/>
  <c r="AE41" i="55"/>
  <c r="AF41" i="55"/>
  <c r="AG41" i="55"/>
  <c r="AH41" i="55"/>
  <c r="AI41" i="55"/>
  <c r="AJ41" i="55"/>
  <c r="AK41" i="55"/>
  <c r="A42" i="55"/>
  <c r="D42" i="55"/>
  <c r="E42" i="55"/>
  <c r="F42" i="55"/>
  <c r="G42" i="55"/>
  <c r="H42" i="55"/>
  <c r="I42" i="55"/>
  <c r="J42" i="55"/>
  <c r="K42" i="55"/>
  <c r="L42" i="55"/>
  <c r="M42" i="55"/>
  <c r="N42" i="55"/>
  <c r="O42" i="55"/>
  <c r="P42" i="55"/>
  <c r="Q42" i="55"/>
  <c r="R42" i="55"/>
  <c r="S42" i="55"/>
  <c r="T42" i="55"/>
  <c r="U42" i="55"/>
  <c r="V42" i="55"/>
  <c r="W42" i="55"/>
  <c r="X42" i="55"/>
  <c r="Y42" i="55"/>
  <c r="Z42" i="55"/>
  <c r="AA42" i="55"/>
  <c r="AB42" i="55"/>
  <c r="AC42" i="55"/>
  <c r="AD42" i="55"/>
  <c r="AE42" i="55"/>
  <c r="AF42" i="55"/>
  <c r="AG42" i="55"/>
  <c r="AH42" i="55"/>
  <c r="AI42" i="55"/>
  <c r="AJ42" i="55"/>
  <c r="AK42" i="55"/>
  <c r="A43" i="55"/>
  <c r="E43" i="55"/>
  <c r="F43" i="55"/>
  <c r="G43" i="55"/>
  <c r="H43" i="55"/>
  <c r="J43" i="55"/>
  <c r="K43" i="55"/>
  <c r="M43" i="55"/>
  <c r="N43" i="55"/>
  <c r="O43" i="55"/>
  <c r="P43" i="55"/>
  <c r="Q43" i="55"/>
  <c r="R43" i="55"/>
  <c r="S43" i="55"/>
  <c r="T43" i="55"/>
  <c r="U43" i="55"/>
  <c r="V43" i="55"/>
  <c r="W43" i="55"/>
  <c r="X43" i="55"/>
  <c r="Y43" i="55"/>
  <c r="Z43" i="55"/>
  <c r="AA43" i="55"/>
  <c r="AB43" i="55"/>
  <c r="AC43" i="55"/>
  <c r="AD43" i="55"/>
  <c r="AE43" i="55"/>
  <c r="AF43" i="55"/>
  <c r="AG43" i="55"/>
  <c r="AH43" i="55"/>
  <c r="AI43" i="55"/>
  <c r="AJ43" i="55"/>
  <c r="AK43" i="55"/>
  <c r="A44" i="55"/>
  <c r="D44" i="55"/>
  <c r="E44" i="55"/>
  <c r="F44" i="55"/>
  <c r="G44" i="55"/>
  <c r="H44" i="55"/>
  <c r="I44" i="55"/>
  <c r="J44" i="55"/>
  <c r="K44" i="55"/>
  <c r="L44" i="55"/>
  <c r="M44" i="55"/>
  <c r="N44" i="55"/>
  <c r="O44" i="55"/>
  <c r="P44" i="55"/>
  <c r="Q44" i="55"/>
  <c r="R44" i="55"/>
  <c r="S44" i="55"/>
  <c r="T44" i="55"/>
  <c r="U44" i="55"/>
  <c r="V44" i="55"/>
  <c r="W44" i="55"/>
  <c r="X44" i="55"/>
  <c r="Y44" i="55"/>
  <c r="Z44" i="55"/>
  <c r="AA44" i="55"/>
  <c r="AB44" i="55"/>
  <c r="AC44" i="55"/>
  <c r="AD44" i="55"/>
  <c r="AE44" i="55"/>
  <c r="AF44" i="55"/>
  <c r="AG44" i="55"/>
  <c r="AH44" i="55"/>
  <c r="AI44" i="55"/>
  <c r="AJ44" i="55"/>
  <c r="AK44" i="55"/>
  <c r="A45" i="55"/>
  <c r="E45" i="55"/>
  <c r="F45" i="55"/>
  <c r="G45" i="55"/>
  <c r="I45" i="55"/>
  <c r="J45" i="55"/>
  <c r="K45" i="55"/>
  <c r="L45" i="55"/>
  <c r="N45" i="55"/>
  <c r="O45" i="55"/>
  <c r="P45" i="55"/>
  <c r="Q45" i="55"/>
  <c r="R45" i="55"/>
  <c r="S45" i="55"/>
  <c r="T45" i="55"/>
  <c r="U45" i="55"/>
  <c r="V45" i="55"/>
  <c r="W45" i="55"/>
  <c r="X45" i="55"/>
  <c r="Y45" i="55"/>
  <c r="Z45" i="55"/>
  <c r="AA45" i="55"/>
  <c r="AB45" i="55"/>
  <c r="AC45" i="55"/>
  <c r="AD45" i="55"/>
  <c r="AE45" i="55"/>
  <c r="AF45" i="55"/>
  <c r="AG45" i="55"/>
  <c r="AH45" i="55"/>
  <c r="AI45" i="55"/>
  <c r="AJ45" i="55"/>
  <c r="AK45" i="55"/>
  <c r="A46" i="55"/>
  <c r="D46" i="55"/>
  <c r="E46" i="55"/>
  <c r="F46" i="55"/>
  <c r="G46" i="55"/>
  <c r="H46" i="55"/>
  <c r="I46" i="55"/>
  <c r="J46" i="55"/>
  <c r="K46" i="55"/>
  <c r="L46" i="55"/>
  <c r="M46" i="55"/>
  <c r="N46" i="55"/>
  <c r="O46" i="55"/>
  <c r="P46" i="55"/>
  <c r="Q46" i="55"/>
  <c r="R46" i="55"/>
  <c r="S46" i="55"/>
  <c r="T46" i="55"/>
  <c r="U46" i="55"/>
  <c r="V46" i="55"/>
  <c r="W46" i="55"/>
  <c r="X46" i="55"/>
  <c r="Y46" i="55"/>
  <c r="Z46" i="55"/>
  <c r="AA46" i="55"/>
  <c r="AB46" i="55"/>
  <c r="AC46" i="55"/>
  <c r="AD46" i="55"/>
  <c r="AE46" i="55"/>
  <c r="AF46" i="55"/>
  <c r="AG46" i="55"/>
  <c r="AH46" i="55"/>
  <c r="AI46" i="55"/>
  <c r="AJ46" i="55"/>
  <c r="AK46" i="55"/>
  <c r="A47" i="55"/>
  <c r="E47" i="55"/>
  <c r="F47" i="55"/>
  <c r="G47" i="55"/>
  <c r="I47" i="55"/>
  <c r="J47" i="55"/>
  <c r="K47" i="55"/>
  <c r="L47" i="55"/>
  <c r="N47" i="55"/>
  <c r="O47" i="55"/>
  <c r="P47" i="55"/>
  <c r="Q47" i="55"/>
  <c r="R47" i="55"/>
  <c r="S47" i="55"/>
  <c r="T47" i="55"/>
  <c r="U47" i="55"/>
  <c r="V47" i="55"/>
  <c r="W47" i="55"/>
  <c r="X47" i="55"/>
  <c r="Y47" i="55"/>
  <c r="Z47" i="55"/>
  <c r="AA47" i="55"/>
  <c r="AB47" i="55"/>
  <c r="AC47" i="55"/>
  <c r="AD47" i="55"/>
  <c r="AE47" i="55"/>
  <c r="AF47" i="55"/>
  <c r="AG47" i="55"/>
  <c r="AH47" i="55"/>
  <c r="AI47" i="55"/>
  <c r="AJ47" i="55"/>
  <c r="AK47" i="55"/>
  <c r="A48" i="55"/>
  <c r="D48" i="55"/>
  <c r="E48" i="55"/>
  <c r="F48" i="55"/>
  <c r="G48" i="55"/>
  <c r="H48" i="55"/>
  <c r="I48" i="55"/>
  <c r="J48" i="55"/>
  <c r="K48" i="55"/>
  <c r="L48" i="55"/>
  <c r="M48" i="55"/>
  <c r="N48" i="55"/>
  <c r="O48" i="55"/>
  <c r="P48" i="55"/>
  <c r="Q48" i="55"/>
  <c r="R48" i="55"/>
  <c r="S48" i="55"/>
  <c r="T48" i="55"/>
  <c r="U48" i="55"/>
  <c r="V48" i="55"/>
  <c r="W48" i="55"/>
  <c r="X48" i="55"/>
  <c r="Y48" i="55"/>
  <c r="Z48" i="55"/>
  <c r="AA48" i="55"/>
  <c r="AB48" i="55"/>
  <c r="AC48" i="55"/>
  <c r="AD48" i="55"/>
  <c r="AE48" i="55"/>
  <c r="AF48" i="55"/>
  <c r="AG48" i="55"/>
  <c r="AH48" i="55"/>
  <c r="AI48" i="55"/>
  <c r="AJ48" i="55"/>
  <c r="AK48" i="55"/>
  <c r="A49" i="55"/>
  <c r="E49" i="55"/>
  <c r="F49" i="55"/>
  <c r="G49" i="55"/>
  <c r="I49" i="55"/>
  <c r="J49" i="55"/>
  <c r="K49" i="55"/>
  <c r="L49" i="55"/>
  <c r="N49" i="55"/>
  <c r="O49" i="55"/>
  <c r="P49" i="55"/>
  <c r="Q49" i="55"/>
  <c r="R49" i="55"/>
  <c r="S49" i="55"/>
  <c r="T49" i="55"/>
  <c r="U49" i="55"/>
  <c r="V49" i="55"/>
  <c r="W49" i="55"/>
  <c r="X49" i="55"/>
  <c r="Y49" i="55"/>
  <c r="Z49" i="55"/>
  <c r="AA49" i="55"/>
  <c r="AB49" i="55"/>
  <c r="AC49" i="55"/>
  <c r="AD49" i="55"/>
  <c r="AE49" i="55"/>
  <c r="AF49" i="55"/>
  <c r="AG49" i="55"/>
  <c r="AH49" i="55"/>
  <c r="AI49" i="55"/>
  <c r="AJ49" i="55"/>
  <c r="AK49" i="55"/>
  <c r="A50" i="55"/>
  <c r="D50" i="55"/>
  <c r="E50" i="55"/>
  <c r="F50" i="55"/>
  <c r="G50" i="55"/>
  <c r="H50" i="55"/>
  <c r="I50" i="55"/>
  <c r="J50" i="55"/>
  <c r="K50" i="55"/>
  <c r="L50" i="55"/>
  <c r="M50" i="55"/>
  <c r="N50" i="55"/>
  <c r="O50" i="55"/>
  <c r="P50" i="55"/>
  <c r="Q50" i="55"/>
  <c r="R50" i="55"/>
  <c r="S50" i="55"/>
  <c r="T50" i="55"/>
  <c r="U50" i="55"/>
  <c r="V50" i="55"/>
  <c r="W50" i="55"/>
  <c r="X50" i="55"/>
  <c r="Y50" i="55"/>
  <c r="Z50" i="55"/>
  <c r="AA50" i="55"/>
  <c r="AB50" i="55"/>
  <c r="AC50" i="55"/>
  <c r="AD50" i="55"/>
  <c r="AE50" i="55"/>
  <c r="AF50" i="55"/>
  <c r="AG50" i="55"/>
  <c r="AH50" i="55"/>
  <c r="AI50" i="55"/>
  <c r="AJ50" i="55"/>
  <c r="AK50" i="55"/>
  <c r="A51" i="55"/>
  <c r="E51" i="55"/>
  <c r="F51" i="55"/>
  <c r="G51" i="55"/>
  <c r="H51" i="55"/>
  <c r="J51" i="55"/>
  <c r="K51" i="55"/>
  <c r="L51" i="55"/>
  <c r="N51" i="55"/>
  <c r="O51" i="55"/>
  <c r="P51" i="55"/>
  <c r="Q51" i="55"/>
  <c r="R51" i="55"/>
  <c r="S51" i="55"/>
  <c r="T51" i="55"/>
  <c r="U51" i="55"/>
  <c r="V51" i="55"/>
  <c r="W51" i="55"/>
  <c r="X51" i="55"/>
  <c r="Y51" i="55"/>
  <c r="Z51" i="55"/>
  <c r="AA51" i="55"/>
  <c r="AB51" i="55"/>
  <c r="AC51" i="55"/>
  <c r="AD51" i="55"/>
  <c r="AE51" i="55"/>
  <c r="AF51" i="55"/>
  <c r="AG51" i="55"/>
  <c r="AH51" i="55"/>
  <c r="AI51" i="55"/>
  <c r="AJ51" i="55"/>
  <c r="AK51" i="55"/>
  <c r="A52" i="55"/>
  <c r="D52" i="55"/>
  <c r="E52" i="55"/>
  <c r="F52" i="55"/>
  <c r="G52" i="55"/>
  <c r="H52" i="55"/>
  <c r="I52" i="55"/>
  <c r="J52" i="55"/>
  <c r="K52" i="55"/>
  <c r="L52" i="55"/>
  <c r="M52" i="55"/>
  <c r="N52" i="55"/>
  <c r="O52" i="55"/>
  <c r="P52" i="55"/>
  <c r="Q52" i="55"/>
  <c r="R52" i="55"/>
  <c r="S52" i="55"/>
  <c r="T52" i="55"/>
  <c r="U52" i="55"/>
  <c r="V52" i="55"/>
  <c r="W52" i="55"/>
  <c r="X52" i="55"/>
  <c r="Y52" i="55"/>
  <c r="Z52" i="55"/>
  <c r="AA52" i="55"/>
  <c r="AB52" i="55"/>
  <c r="AC52" i="55"/>
  <c r="AD52" i="55"/>
  <c r="AE52" i="55"/>
  <c r="AF52" i="55"/>
  <c r="AG52" i="55"/>
  <c r="AH52" i="55"/>
  <c r="AI52" i="55"/>
  <c r="AJ52" i="55"/>
  <c r="AK52" i="55"/>
  <c r="A53" i="55"/>
  <c r="E53" i="55"/>
  <c r="F53" i="55"/>
  <c r="G53" i="55"/>
  <c r="I53" i="55"/>
  <c r="J53" i="55"/>
  <c r="K53" i="55"/>
  <c r="L53" i="55"/>
  <c r="N53" i="55"/>
  <c r="O53" i="55"/>
  <c r="P53" i="55"/>
  <c r="Q53" i="55"/>
  <c r="R53" i="55"/>
  <c r="S53" i="55"/>
  <c r="T53" i="55"/>
  <c r="U53" i="55"/>
  <c r="V53" i="55"/>
  <c r="W53" i="55"/>
  <c r="X53" i="55"/>
  <c r="Y53" i="55"/>
  <c r="Z53" i="55"/>
  <c r="AA53" i="55"/>
  <c r="AB53" i="55"/>
  <c r="AC53" i="55"/>
  <c r="AD53" i="55"/>
  <c r="AE53" i="55"/>
  <c r="AF53" i="55"/>
  <c r="AG53" i="55"/>
  <c r="AH53" i="55"/>
  <c r="AI53" i="55"/>
  <c r="AJ53" i="55"/>
  <c r="AK53" i="55"/>
  <c r="A54" i="55"/>
  <c r="D54" i="55"/>
  <c r="E54" i="55"/>
  <c r="F54" i="55"/>
  <c r="G54" i="55"/>
  <c r="H54" i="55"/>
  <c r="I54" i="55"/>
  <c r="J54" i="55"/>
  <c r="K54" i="55"/>
  <c r="L54" i="55"/>
  <c r="M54" i="55"/>
  <c r="N54" i="55"/>
  <c r="O54" i="55"/>
  <c r="P54" i="55"/>
  <c r="Q54" i="55"/>
  <c r="R54" i="55"/>
  <c r="S54" i="55"/>
  <c r="T54" i="55"/>
  <c r="U54" i="55"/>
  <c r="V54" i="55"/>
  <c r="W54" i="55"/>
  <c r="X54" i="55"/>
  <c r="Y54" i="55"/>
  <c r="Z54" i="55"/>
  <c r="AA54" i="55"/>
  <c r="AB54" i="55"/>
  <c r="AC54" i="55"/>
  <c r="AD54" i="55"/>
  <c r="AE54" i="55"/>
  <c r="AF54" i="55"/>
  <c r="AG54" i="55"/>
  <c r="AH54" i="55"/>
  <c r="AI54" i="55"/>
  <c r="AJ54" i="55"/>
  <c r="AK54" i="55"/>
  <c r="A55" i="55"/>
  <c r="E55" i="55"/>
  <c r="F55" i="55"/>
  <c r="G55" i="55"/>
  <c r="H55" i="55"/>
  <c r="J55" i="55"/>
  <c r="K55" i="55"/>
  <c r="L55" i="55"/>
  <c r="N55" i="55"/>
  <c r="O55" i="55"/>
  <c r="P55" i="55"/>
  <c r="Q55" i="55"/>
  <c r="R55" i="55"/>
  <c r="S55" i="55"/>
  <c r="T55" i="55"/>
  <c r="U55" i="55"/>
  <c r="V55" i="55"/>
  <c r="W55" i="55"/>
  <c r="X55" i="55"/>
  <c r="Y55" i="55"/>
  <c r="Z55" i="55"/>
  <c r="AA55" i="55"/>
  <c r="AB55" i="55"/>
  <c r="AC55" i="55"/>
  <c r="AD55" i="55"/>
  <c r="AE55" i="55"/>
  <c r="AF55" i="55"/>
  <c r="AG55" i="55"/>
  <c r="AH55" i="55"/>
  <c r="AI55" i="55"/>
  <c r="AJ55" i="55"/>
  <c r="AK55" i="55"/>
  <c r="A56" i="55"/>
  <c r="D56" i="55"/>
  <c r="E56" i="55"/>
  <c r="F56" i="55"/>
  <c r="G56" i="55"/>
  <c r="H56" i="55"/>
  <c r="I56" i="55"/>
  <c r="J56" i="55"/>
  <c r="K56" i="55"/>
  <c r="L56" i="55"/>
  <c r="M56" i="55"/>
  <c r="N56" i="55"/>
  <c r="O56" i="55"/>
  <c r="P56" i="55"/>
  <c r="Q56" i="55"/>
  <c r="R56" i="55"/>
  <c r="S56" i="55"/>
  <c r="T56" i="55"/>
  <c r="U56" i="55"/>
  <c r="V56" i="55"/>
  <c r="W56" i="55"/>
  <c r="X56" i="55"/>
  <c r="Y56" i="55"/>
  <c r="Z56" i="55"/>
  <c r="AA56" i="55"/>
  <c r="AB56" i="55"/>
  <c r="AC56" i="55"/>
  <c r="AD56" i="55"/>
  <c r="AE56" i="55"/>
  <c r="AF56" i="55"/>
  <c r="AG56" i="55"/>
  <c r="AH56" i="55"/>
  <c r="AI56" i="55"/>
  <c r="AJ56" i="55"/>
  <c r="AK56" i="55"/>
  <c r="B31" i="55"/>
  <c r="C31" i="55"/>
  <c r="D31" i="55"/>
  <c r="M27" i="55"/>
  <c r="M55" i="55" s="1"/>
  <c r="I27" i="55"/>
  <c r="H25" i="55"/>
  <c r="H53" i="55" s="1"/>
  <c r="D25" i="55"/>
  <c r="D53" i="55" s="1"/>
  <c r="I23" i="55"/>
  <c r="I51" i="55" s="1"/>
  <c r="H11" i="55"/>
  <c r="H39" i="55" s="1"/>
  <c r="M23" i="55"/>
  <c r="M51" i="55" s="1"/>
  <c r="H21" i="55"/>
  <c r="H49" i="55" s="1"/>
  <c r="D21" i="55"/>
  <c r="M19" i="55"/>
  <c r="M47" i="55" s="1"/>
  <c r="H19" i="55"/>
  <c r="H47" i="55" s="1"/>
  <c r="M17" i="55"/>
  <c r="M45" i="55" s="1"/>
  <c r="H17" i="55"/>
  <c r="I15" i="55"/>
  <c r="I43" i="55" s="1"/>
  <c r="D15" i="55"/>
  <c r="D43" i="55" s="1"/>
  <c r="D13" i="55"/>
  <c r="D41" i="55" s="1"/>
  <c r="I13" i="55"/>
  <c r="I41" i="55" s="1"/>
  <c r="D7" i="55"/>
  <c r="D35" i="55" s="1"/>
  <c r="D5" i="55"/>
  <c r="D33" i="55" s="1"/>
  <c r="M11" i="55"/>
  <c r="M39" i="55" s="1"/>
  <c r="H9" i="55"/>
  <c r="H37" i="55" s="1"/>
  <c r="M9" i="55"/>
  <c r="M37" i="55" s="1"/>
  <c r="I7" i="55"/>
  <c r="I35" i="55" s="1"/>
  <c r="I5" i="55"/>
  <c r="A31" i="55"/>
  <c r="U30" i="55"/>
  <c r="Q30" i="55"/>
  <c r="AI29" i="55"/>
  <c r="AG29" i="55"/>
  <c r="D29" i="55"/>
  <c r="AI45" i="54"/>
  <c r="AH45" i="54"/>
  <c r="AG45" i="54"/>
  <c r="AC45" i="54"/>
  <c r="Y45" i="54"/>
  <c r="W45" i="54"/>
  <c r="AI44" i="54"/>
  <c r="AH44" i="54"/>
  <c r="AG44" i="54"/>
  <c r="AC44" i="54"/>
  <c r="AA44" i="54"/>
  <c r="Y44" i="54"/>
  <c r="X44" i="54"/>
  <c r="W44" i="54"/>
  <c r="AI43" i="54"/>
  <c r="AH43" i="54"/>
  <c r="AG43" i="54"/>
  <c r="AC43" i="54"/>
  <c r="AA43" i="54"/>
  <c r="Y43" i="54"/>
  <c r="X43" i="54"/>
  <c r="W43" i="54"/>
  <c r="P45" i="54"/>
  <c r="O45" i="54"/>
  <c r="N45" i="54"/>
  <c r="J45" i="54"/>
  <c r="F45" i="54"/>
  <c r="D45" i="54"/>
  <c r="P44" i="54"/>
  <c r="O44" i="54"/>
  <c r="N44" i="54"/>
  <c r="J44" i="54"/>
  <c r="H44" i="54"/>
  <c r="F44" i="54"/>
  <c r="E44" i="54"/>
  <c r="D44" i="54"/>
  <c r="P43" i="54"/>
  <c r="O43" i="54"/>
  <c r="N43" i="54"/>
  <c r="J43" i="54"/>
  <c r="I43" i="54"/>
  <c r="H43" i="54"/>
  <c r="F43" i="54"/>
  <c r="E43" i="54"/>
  <c r="D43" i="54"/>
  <c r="AI41" i="54"/>
  <c r="AH41" i="54"/>
  <c r="AG41" i="54"/>
  <c r="AC41" i="54"/>
  <c r="Y41" i="54"/>
  <c r="W41" i="54"/>
  <c r="AI40" i="54"/>
  <c r="AH40" i="54"/>
  <c r="AG40" i="54"/>
  <c r="AC40" i="54"/>
  <c r="AA40" i="54"/>
  <c r="Y40" i="54"/>
  <c r="X40" i="54"/>
  <c r="W40" i="54"/>
  <c r="AI39" i="54"/>
  <c r="AH39" i="54"/>
  <c r="AG39" i="54"/>
  <c r="AC39" i="54"/>
  <c r="AA39" i="54"/>
  <c r="Y39" i="54"/>
  <c r="X39" i="54"/>
  <c r="W39" i="54"/>
  <c r="P41" i="54"/>
  <c r="O41" i="54"/>
  <c r="N41" i="54"/>
  <c r="J41" i="54"/>
  <c r="F41" i="54"/>
  <c r="D41" i="54"/>
  <c r="P40" i="54"/>
  <c r="O40" i="54"/>
  <c r="N40" i="54"/>
  <c r="J40" i="54"/>
  <c r="H40" i="54"/>
  <c r="F40" i="54"/>
  <c r="E40" i="54"/>
  <c r="D40" i="54"/>
  <c r="P39" i="54"/>
  <c r="O39" i="54"/>
  <c r="N39" i="54"/>
  <c r="J39" i="54"/>
  <c r="H39" i="54"/>
  <c r="F39" i="54"/>
  <c r="E39" i="54"/>
  <c r="D39" i="54"/>
  <c r="AI37" i="54"/>
  <c r="AH37" i="54"/>
  <c r="AG37" i="54"/>
  <c r="AC37" i="54"/>
  <c r="Y37" i="54"/>
  <c r="W37" i="54"/>
  <c r="AI36" i="54"/>
  <c r="AH36" i="54"/>
  <c r="AG36" i="54"/>
  <c r="AC36" i="54"/>
  <c r="AA36" i="54"/>
  <c r="Y36" i="54"/>
  <c r="X36" i="54"/>
  <c r="W36" i="54"/>
  <c r="AI35" i="54"/>
  <c r="AH35" i="54"/>
  <c r="AG35" i="54"/>
  <c r="AC35" i="54"/>
  <c r="AA35" i="54"/>
  <c r="Y35" i="54"/>
  <c r="X35" i="54"/>
  <c r="W35" i="54"/>
  <c r="P37" i="54"/>
  <c r="O37" i="54"/>
  <c r="N37" i="54"/>
  <c r="J37" i="54"/>
  <c r="F37" i="54"/>
  <c r="D37" i="54"/>
  <c r="P36" i="54"/>
  <c r="O36" i="54"/>
  <c r="N36" i="54"/>
  <c r="J36" i="54"/>
  <c r="H36" i="54"/>
  <c r="F36" i="54"/>
  <c r="E36" i="54"/>
  <c r="D36" i="54"/>
  <c r="P35" i="54"/>
  <c r="O35" i="54"/>
  <c r="N35" i="54"/>
  <c r="J35" i="54"/>
  <c r="H35" i="54"/>
  <c r="F35" i="54"/>
  <c r="E35" i="54"/>
  <c r="D35" i="54"/>
  <c r="AI33" i="54"/>
  <c r="AH33" i="54"/>
  <c r="AG33" i="54"/>
  <c r="AC33" i="54"/>
  <c r="Y33" i="54"/>
  <c r="W33" i="54"/>
  <c r="AI32" i="54"/>
  <c r="AH32" i="54"/>
  <c r="AG32" i="54"/>
  <c r="AC32" i="54"/>
  <c r="AA32" i="54"/>
  <c r="Y32" i="54"/>
  <c r="X32" i="54"/>
  <c r="W32" i="54"/>
  <c r="AI31" i="54"/>
  <c r="AH31" i="54"/>
  <c r="AG31" i="54"/>
  <c r="AC31" i="54"/>
  <c r="AB31" i="54"/>
  <c r="AA31" i="54"/>
  <c r="Y31" i="54"/>
  <c r="X31" i="54"/>
  <c r="W31" i="54"/>
  <c r="P33" i="54"/>
  <c r="O33" i="54"/>
  <c r="N33" i="54"/>
  <c r="J33" i="54"/>
  <c r="F33" i="54"/>
  <c r="D33" i="54"/>
  <c r="P32" i="54"/>
  <c r="O32" i="54"/>
  <c r="N32" i="54"/>
  <c r="J32" i="54"/>
  <c r="H32" i="54"/>
  <c r="F32" i="54"/>
  <c r="E32" i="54"/>
  <c r="D32" i="54"/>
  <c r="P31" i="54"/>
  <c r="O31" i="54"/>
  <c r="N31" i="54"/>
  <c r="J31" i="54"/>
  <c r="I31" i="54"/>
  <c r="H31" i="54"/>
  <c r="F31" i="54"/>
  <c r="E31" i="54"/>
  <c r="D31" i="54"/>
  <c r="AI29" i="54"/>
  <c r="AH29" i="54"/>
  <c r="AG29" i="54"/>
  <c r="AC29" i="54"/>
  <c r="Y29" i="54"/>
  <c r="W29" i="54"/>
  <c r="AI28" i="54"/>
  <c r="AH28" i="54"/>
  <c r="AG28" i="54"/>
  <c r="AC28" i="54"/>
  <c r="AA28" i="54"/>
  <c r="Y28" i="54"/>
  <c r="X28" i="54"/>
  <c r="W28" i="54"/>
  <c r="AI27" i="54"/>
  <c r="AH27" i="54"/>
  <c r="AG27" i="54"/>
  <c r="AC27" i="54"/>
  <c r="AA27" i="54"/>
  <c r="Y27" i="54"/>
  <c r="X27" i="54"/>
  <c r="W27" i="54"/>
  <c r="AB21" i="54"/>
  <c r="AB44" i="54" s="1"/>
  <c r="AB20" i="54"/>
  <c r="AB43" i="54" s="1"/>
  <c r="Z20" i="54"/>
  <c r="Z21" i="54" s="1"/>
  <c r="Z44" i="54" s="1"/>
  <c r="I21" i="54"/>
  <c r="I44" i="54" s="1"/>
  <c r="G20" i="54"/>
  <c r="G43" i="54" s="1"/>
  <c r="K43" i="54" s="1"/>
  <c r="AB17" i="54"/>
  <c r="AB40" i="54" s="1"/>
  <c r="AB39" i="54"/>
  <c r="Z16" i="54"/>
  <c r="Z17" i="54" s="1"/>
  <c r="Z40" i="54" s="1"/>
  <c r="I17" i="54"/>
  <c r="I40" i="54" s="1"/>
  <c r="I16" i="54"/>
  <c r="I39" i="54" s="1"/>
  <c r="G16" i="54"/>
  <c r="G17" i="54" s="1"/>
  <c r="G40" i="54" s="1"/>
  <c r="AB13" i="54"/>
  <c r="AB36" i="54" s="1"/>
  <c r="AB12" i="54"/>
  <c r="AB35" i="54" s="1"/>
  <c r="Z12" i="54"/>
  <c r="Z13" i="54" s="1"/>
  <c r="Z36" i="54" s="1"/>
  <c r="I13" i="54"/>
  <c r="I36" i="54" s="1"/>
  <c r="G13" i="54"/>
  <c r="G36" i="54" s="1"/>
  <c r="I12" i="54"/>
  <c r="I35" i="54" s="1"/>
  <c r="G12" i="54"/>
  <c r="G35" i="54" s="1"/>
  <c r="AB9" i="54"/>
  <c r="AB32" i="54" s="1"/>
  <c r="Z9" i="54"/>
  <c r="Z32" i="54" s="1"/>
  <c r="Z8" i="54"/>
  <c r="Z31" i="54" s="1"/>
  <c r="AD31" i="54" s="1"/>
  <c r="I9" i="54"/>
  <c r="I32" i="54" s="1"/>
  <c r="G9" i="54"/>
  <c r="G32" i="54" s="1"/>
  <c r="G8" i="54"/>
  <c r="G31" i="54" s="1"/>
  <c r="K31" i="54" s="1"/>
  <c r="AB5" i="54"/>
  <c r="AB28" i="54" s="1"/>
  <c r="Z5" i="54"/>
  <c r="Z28" i="54" s="1"/>
  <c r="AB4" i="54"/>
  <c r="AB27" i="54" s="1"/>
  <c r="Z4" i="54"/>
  <c r="Z27" i="54" s="1"/>
  <c r="AK46" i="54"/>
  <c r="AJ46" i="54"/>
  <c r="AI46" i="54"/>
  <c r="AH46" i="54"/>
  <c r="AG46" i="54"/>
  <c r="AF46" i="54"/>
  <c r="AE46" i="54"/>
  <c r="AD46" i="54"/>
  <c r="AC46" i="54"/>
  <c r="AB46" i="54"/>
  <c r="AA46" i="54"/>
  <c r="Z46" i="54"/>
  <c r="Y46" i="54"/>
  <c r="X46" i="54"/>
  <c r="W46" i="54"/>
  <c r="V46" i="54"/>
  <c r="U46" i="54"/>
  <c r="T46" i="54"/>
  <c r="S46" i="54"/>
  <c r="R46" i="54"/>
  <c r="Q46" i="54"/>
  <c r="P46" i="54"/>
  <c r="O46" i="54"/>
  <c r="N46" i="54"/>
  <c r="M46" i="54"/>
  <c r="L46" i="54"/>
  <c r="K46" i="54"/>
  <c r="J46" i="54"/>
  <c r="I46" i="54"/>
  <c r="H46" i="54"/>
  <c r="G46" i="54"/>
  <c r="F46" i="54"/>
  <c r="E46" i="54"/>
  <c r="D46" i="54"/>
  <c r="C46" i="54"/>
  <c r="B46" i="54"/>
  <c r="A46" i="54"/>
  <c r="AK45" i="54"/>
  <c r="AJ45" i="54"/>
  <c r="V45" i="54"/>
  <c r="U45" i="54"/>
  <c r="T45" i="54"/>
  <c r="S45" i="54"/>
  <c r="R45" i="54"/>
  <c r="Q45" i="54"/>
  <c r="C45" i="54"/>
  <c r="B45" i="54"/>
  <c r="A45" i="54"/>
  <c r="AK44" i="54"/>
  <c r="AJ44" i="54"/>
  <c r="V44" i="54"/>
  <c r="U44" i="54"/>
  <c r="T44" i="54"/>
  <c r="S44" i="54"/>
  <c r="R44" i="54"/>
  <c r="Q44" i="54"/>
  <c r="A44" i="54"/>
  <c r="AK43" i="54"/>
  <c r="AJ43" i="54"/>
  <c r="V43" i="54"/>
  <c r="U43" i="54"/>
  <c r="T43" i="54"/>
  <c r="S43" i="54"/>
  <c r="R43" i="54"/>
  <c r="Q43" i="54"/>
  <c r="A43" i="54"/>
  <c r="AK42" i="54"/>
  <c r="AJ42" i="54"/>
  <c r="AI42" i="54"/>
  <c r="AH42" i="54"/>
  <c r="AG42" i="54"/>
  <c r="AF42" i="54"/>
  <c r="AE42" i="54"/>
  <c r="AD42" i="54"/>
  <c r="AC42" i="54"/>
  <c r="AB42" i="54"/>
  <c r="AA42" i="54"/>
  <c r="Z42" i="54"/>
  <c r="Y42" i="54"/>
  <c r="X42" i="54"/>
  <c r="W42" i="54"/>
  <c r="V42" i="54"/>
  <c r="U42" i="54"/>
  <c r="T42" i="54"/>
  <c r="S42" i="54"/>
  <c r="R42" i="54"/>
  <c r="Q42" i="54"/>
  <c r="P42" i="54"/>
  <c r="O42" i="54"/>
  <c r="N42" i="54"/>
  <c r="M42" i="54"/>
  <c r="L42" i="54"/>
  <c r="K42" i="54"/>
  <c r="J42" i="54"/>
  <c r="I42" i="54"/>
  <c r="H42" i="54"/>
  <c r="G42" i="54"/>
  <c r="F42" i="54"/>
  <c r="E42" i="54"/>
  <c r="D42" i="54"/>
  <c r="A42" i="54"/>
  <c r="AK41" i="54"/>
  <c r="AJ41" i="54"/>
  <c r="T41" i="54"/>
  <c r="S41" i="54"/>
  <c r="R41" i="54"/>
  <c r="Q41" i="54"/>
  <c r="A41" i="54"/>
  <c r="AK40" i="54"/>
  <c r="AJ40" i="54"/>
  <c r="T40" i="54"/>
  <c r="S40" i="54"/>
  <c r="R40" i="54"/>
  <c r="Q40" i="54"/>
  <c r="A40" i="54"/>
  <c r="AK39" i="54"/>
  <c r="AJ39" i="54"/>
  <c r="T39" i="54"/>
  <c r="S39" i="54"/>
  <c r="R39" i="54"/>
  <c r="Q39" i="54"/>
  <c r="A39" i="54"/>
  <c r="AK38" i="54"/>
  <c r="AJ38" i="54"/>
  <c r="AI38" i="54"/>
  <c r="AH38" i="54"/>
  <c r="AG38" i="54"/>
  <c r="AF38" i="54"/>
  <c r="AE38" i="54"/>
  <c r="AD38" i="54"/>
  <c r="AC38" i="54"/>
  <c r="AB38" i="54"/>
  <c r="AA38" i="54"/>
  <c r="Z38" i="54"/>
  <c r="Y38" i="54"/>
  <c r="X38" i="54"/>
  <c r="W38" i="54"/>
  <c r="T38" i="54"/>
  <c r="S38" i="54"/>
  <c r="R38" i="54"/>
  <c r="Q38" i="54"/>
  <c r="P38" i="54"/>
  <c r="O38" i="54"/>
  <c r="N38" i="54"/>
  <c r="M38" i="54"/>
  <c r="L38" i="54"/>
  <c r="K38" i="54"/>
  <c r="J38" i="54"/>
  <c r="I38" i="54"/>
  <c r="H38" i="54"/>
  <c r="G38" i="54"/>
  <c r="F38" i="54"/>
  <c r="E38" i="54"/>
  <c r="D38" i="54"/>
  <c r="A38" i="54"/>
  <c r="AK37" i="54"/>
  <c r="AJ37" i="54"/>
  <c r="T37" i="54"/>
  <c r="S37" i="54"/>
  <c r="R37" i="54"/>
  <c r="Q37" i="54"/>
  <c r="A37" i="54"/>
  <c r="AK36" i="54"/>
  <c r="AJ36" i="54"/>
  <c r="T36" i="54"/>
  <c r="S36" i="54"/>
  <c r="R36" i="54"/>
  <c r="Q36" i="54"/>
  <c r="A36" i="54"/>
  <c r="AK35" i="54"/>
  <c r="AJ35" i="54"/>
  <c r="T35" i="54"/>
  <c r="S35" i="54"/>
  <c r="R35" i="54"/>
  <c r="Q35" i="54"/>
  <c r="A35" i="54"/>
  <c r="AK34" i="54"/>
  <c r="AJ34" i="54"/>
  <c r="AI34" i="54"/>
  <c r="AH34" i="54"/>
  <c r="AG34" i="54"/>
  <c r="AF34" i="54"/>
  <c r="AE34" i="54"/>
  <c r="AD34" i="54"/>
  <c r="AC34" i="54"/>
  <c r="AB34" i="54"/>
  <c r="AA34" i="54"/>
  <c r="Z34" i="54"/>
  <c r="Y34" i="54"/>
  <c r="X34" i="54"/>
  <c r="W34" i="54"/>
  <c r="T34" i="54"/>
  <c r="S34" i="54"/>
  <c r="R34" i="54"/>
  <c r="Q34" i="54"/>
  <c r="P34" i="54"/>
  <c r="O34" i="54"/>
  <c r="N34" i="54"/>
  <c r="M34" i="54"/>
  <c r="L34" i="54"/>
  <c r="K34" i="54"/>
  <c r="J34" i="54"/>
  <c r="I34" i="54"/>
  <c r="H34" i="54"/>
  <c r="G34" i="54"/>
  <c r="F34" i="54"/>
  <c r="E34" i="54"/>
  <c r="D34" i="54"/>
  <c r="A34" i="54"/>
  <c r="AK33" i="54"/>
  <c r="AJ33" i="54"/>
  <c r="T33" i="54"/>
  <c r="S33" i="54"/>
  <c r="R33" i="54"/>
  <c r="Q33" i="54"/>
  <c r="A33" i="54"/>
  <c r="AK32" i="54"/>
  <c r="AJ32" i="54"/>
  <c r="T32" i="54"/>
  <c r="S32" i="54"/>
  <c r="R32" i="54"/>
  <c r="Q32" i="54"/>
  <c r="A32" i="54"/>
  <c r="AK31" i="54"/>
  <c r="AJ31" i="54"/>
  <c r="T31" i="54"/>
  <c r="S31" i="54"/>
  <c r="R31" i="54"/>
  <c r="Q31" i="54"/>
  <c r="A31" i="54"/>
  <c r="AK30" i="54"/>
  <c r="AJ30" i="54"/>
  <c r="AI30" i="54"/>
  <c r="AH30" i="54"/>
  <c r="AG30" i="54"/>
  <c r="AF30" i="54"/>
  <c r="AE30" i="54"/>
  <c r="AD30" i="54"/>
  <c r="AC30" i="54"/>
  <c r="AB30" i="54"/>
  <c r="AA30" i="54"/>
  <c r="Z30" i="54"/>
  <c r="Y30" i="54"/>
  <c r="X30" i="54"/>
  <c r="W30" i="54"/>
  <c r="T30" i="54"/>
  <c r="S30" i="54"/>
  <c r="R30" i="54"/>
  <c r="Q30" i="54"/>
  <c r="P30" i="54"/>
  <c r="O30" i="54"/>
  <c r="N30" i="54"/>
  <c r="M30" i="54"/>
  <c r="L30" i="54"/>
  <c r="K30" i="54"/>
  <c r="J30" i="54"/>
  <c r="I30" i="54"/>
  <c r="H30" i="54"/>
  <c r="G30" i="54"/>
  <c r="F30" i="54"/>
  <c r="E30" i="54"/>
  <c r="D30" i="54"/>
  <c r="A30" i="54"/>
  <c r="AK29" i="54"/>
  <c r="AJ29" i="54"/>
  <c r="T29" i="54"/>
  <c r="S29" i="54"/>
  <c r="R29" i="54"/>
  <c r="Q29" i="54"/>
  <c r="P29" i="54"/>
  <c r="O29" i="54"/>
  <c r="N29" i="54"/>
  <c r="J29" i="54"/>
  <c r="F29" i="54"/>
  <c r="D29" i="54"/>
  <c r="A29" i="54"/>
  <c r="AK28" i="54"/>
  <c r="AJ28" i="54"/>
  <c r="T28" i="54"/>
  <c r="S28" i="54"/>
  <c r="R28" i="54"/>
  <c r="Q28" i="54"/>
  <c r="P28" i="54"/>
  <c r="O28" i="54"/>
  <c r="N28" i="54"/>
  <c r="J28" i="54"/>
  <c r="H28" i="54"/>
  <c r="F28" i="54"/>
  <c r="E28" i="54"/>
  <c r="D28" i="54"/>
  <c r="A28" i="54"/>
  <c r="AK27" i="54"/>
  <c r="AJ27" i="54"/>
  <c r="T27" i="54"/>
  <c r="S27" i="54"/>
  <c r="R27" i="54"/>
  <c r="Q27" i="54"/>
  <c r="P27" i="54"/>
  <c r="O27" i="54"/>
  <c r="N27" i="54"/>
  <c r="J27" i="54"/>
  <c r="H27" i="54"/>
  <c r="F27" i="54"/>
  <c r="E27" i="54"/>
  <c r="D27" i="54"/>
  <c r="A27" i="54"/>
  <c r="AK26" i="54"/>
  <c r="AJ26" i="54"/>
  <c r="AI26" i="54"/>
  <c r="AH26" i="54"/>
  <c r="AG26" i="54"/>
  <c r="AF26" i="54"/>
  <c r="AE26" i="54"/>
  <c r="AD26" i="54"/>
  <c r="AC26" i="54"/>
  <c r="AB26" i="54"/>
  <c r="AA26" i="54"/>
  <c r="Z26" i="54"/>
  <c r="Y26" i="54"/>
  <c r="X26" i="54"/>
  <c r="W26" i="54"/>
  <c r="V26" i="54"/>
  <c r="U26" i="54"/>
  <c r="T26" i="54"/>
  <c r="S26" i="54"/>
  <c r="R26" i="54"/>
  <c r="Q26" i="54"/>
  <c r="P26" i="54"/>
  <c r="O26" i="54"/>
  <c r="N26" i="54"/>
  <c r="M26" i="54"/>
  <c r="L26" i="54"/>
  <c r="K26" i="54"/>
  <c r="J26" i="54"/>
  <c r="I26" i="54"/>
  <c r="H26" i="54"/>
  <c r="G26" i="54"/>
  <c r="F26" i="54"/>
  <c r="E26" i="54"/>
  <c r="D26" i="54"/>
  <c r="C26" i="54"/>
  <c r="B26" i="54"/>
  <c r="A26" i="54"/>
  <c r="U25" i="54"/>
  <c r="Q25" i="54"/>
  <c r="C25" i="54"/>
  <c r="B25" i="54"/>
  <c r="A25" i="54"/>
  <c r="AI24" i="54"/>
  <c r="AG24" i="54"/>
  <c r="D24" i="54"/>
  <c r="C24" i="54"/>
  <c r="B24" i="54"/>
  <c r="A24" i="54"/>
  <c r="I5" i="54"/>
  <c r="I28" i="54" s="1"/>
  <c r="G5" i="54"/>
  <c r="G28" i="54" s="1"/>
  <c r="I4" i="54"/>
  <c r="I27" i="54" s="1"/>
  <c r="G4" i="54"/>
  <c r="G27" i="54" s="1"/>
  <c r="D22" i="48"/>
  <c r="D45" i="48" s="1"/>
  <c r="I18" i="48"/>
  <c r="D18" i="48" s="1"/>
  <c r="D41" i="48" s="1"/>
  <c r="K34" i="53"/>
  <c r="K73" i="53" s="1"/>
  <c r="W73" i="53" s="1"/>
  <c r="X74" i="53"/>
  <c r="X73" i="53"/>
  <c r="T74" i="53"/>
  <c r="S74" i="53"/>
  <c r="R74" i="53"/>
  <c r="T73" i="53"/>
  <c r="S73" i="53"/>
  <c r="Y69" i="53"/>
  <c r="X69" i="53"/>
  <c r="W69" i="53"/>
  <c r="T69" i="53"/>
  <c r="Y68" i="53"/>
  <c r="X68" i="53"/>
  <c r="T68" i="53"/>
  <c r="Y64" i="53"/>
  <c r="X64" i="53"/>
  <c r="W64" i="53"/>
  <c r="Y63" i="53"/>
  <c r="X63" i="53"/>
  <c r="T64" i="53"/>
  <c r="T63" i="53"/>
  <c r="A72" i="53"/>
  <c r="B72" i="53"/>
  <c r="C72" i="53"/>
  <c r="D72" i="53"/>
  <c r="E72" i="53"/>
  <c r="F72" i="53"/>
  <c r="G72" i="53"/>
  <c r="H72" i="53"/>
  <c r="I72" i="53"/>
  <c r="J72" i="53"/>
  <c r="K72" i="53"/>
  <c r="L72" i="53"/>
  <c r="M72" i="53"/>
  <c r="N72" i="53"/>
  <c r="O72" i="53"/>
  <c r="P72" i="53"/>
  <c r="Q72" i="53"/>
  <c r="R72" i="53"/>
  <c r="S72" i="53"/>
  <c r="T72" i="53"/>
  <c r="U72" i="53"/>
  <c r="V72" i="53"/>
  <c r="W72" i="53"/>
  <c r="X72" i="53"/>
  <c r="Y72" i="53"/>
  <c r="Z72" i="53"/>
  <c r="AA72" i="53"/>
  <c r="AB72" i="53"/>
  <c r="AC72" i="53"/>
  <c r="AD72" i="53"/>
  <c r="AE72" i="53"/>
  <c r="AF72" i="53"/>
  <c r="AG72" i="53"/>
  <c r="AH72" i="53"/>
  <c r="AI72" i="53"/>
  <c r="AJ72" i="53"/>
  <c r="AK72" i="53"/>
  <c r="A73" i="53"/>
  <c r="B73" i="53"/>
  <c r="F73" i="53"/>
  <c r="G73" i="53"/>
  <c r="H73" i="53"/>
  <c r="I73" i="53"/>
  <c r="J73" i="53"/>
  <c r="L73" i="53"/>
  <c r="M73" i="53"/>
  <c r="N73" i="53"/>
  <c r="O73" i="53"/>
  <c r="P73" i="53"/>
  <c r="Q73" i="53"/>
  <c r="Y73" i="53"/>
  <c r="Z73" i="53"/>
  <c r="AA73" i="53"/>
  <c r="AB73" i="53"/>
  <c r="AC73" i="53"/>
  <c r="AD73" i="53"/>
  <c r="AE73" i="53"/>
  <c r="AF73" i="53"/>
  <c r="AG73" i="53"/>
  <c r="AH73" i="53"/>
  <c r="AI73" i="53"/>
  <c r="AJ73" i="53"/>
  <c r="AK73" i="53"/>
  <c r="A74" i="53"/>
  <c r="B74" i="53"/>
  <c r="C74" i="53"/>
  <c r="D74" i="53"/>
  <c r="E74" i="53"/>
  <c r="F74" i="53"/>
  <c r="G74" i="53"/>
  <c r="H74" i="53"/>
  <c r="I74" i="53"/>
  <c r="J74" i="53"/>
  <c r="K74" i="53"/>
  <c r="W74" i="53"/>
  <c r="L74" i="53"/>
  <c r="M74" i="53"/>
  <c r="N74" i="53"/>
  <c r="O74" i="53"/>
  <c r="P74" i="53"/>
  <c r="Q74" i="53"/>
  <c r="Y74" i="53"/>
  <c r="Z74" i="53"/>
  <c r="AA74" i="53"/>
  <c r="AB74" i="53"/>
  <c r="AC74" i="53"/>
  <c r="AD74" i="53"/>
  <c r="AE74" i="53"/>
  <c r="AF74" i="53"/>
  <c r="AG74" i="53"/>
  <c r="AH74" i="53"/>
  <c r="AI74" i="53"/>
  <c r="AJ74" i="53"/>
  <c r="AK74" i="53"/>
  <c r="B71" i="53"/>
  <c r="C71" i="53"/>
  <c r="D71" i="53"/>
  <c r="E71" i="53"/>
  <c r="F71" i="53"/>
  <c r="G71" i="53"/>
  <c r="H71" i="53"/>
  <c r="I71" i="53"/>
  <c r="J71" i="53"/>
  <c r="K71" i="53"/>
  <c r="L71" i="53"/>
  <c r="M71" i="53"/>
  <c r="N71" i="53"/>
  <c r="O71" i="53"/>
  <c r="P71" i="53"/>
  <c r="Q71" i="53"/>
  <c r="R71" i="53"/>
  <c r="S71" i="53"/>
  <c r="T71" i="53"/>
  <c r="U71" i="53"/>
  <c r="V71" i="53"/>
  <c r="W71" i="53"/>
  <c r="X71" i="53"/>
  <c r="Y71" i="53"/>
  <c r="Z71" i="53"/>
  <c r="AA71" i="53"/>
  <c r="AB71" i="53"/>
  <c r="AC71" i="53"/>
  <c r="AD71" i="53"/>
  <c r="AE71" i="53"/>
  <c r="AF71" i="53"/>
  <c r="AG71" i="53"/>
  <c r="AH71" i="53"/>
  <c r="AI71" i="53"/>
  <c r="AJ71" i="53"/>
  <c r="AK71" i="53"/>
  <c r="A43" i="53"/>
  <c r="F43" i="53"/>
  <c r="G43" i="53"/>
  <c r="H43" i="53"/>
  <c r="I43" i="53"/>
  <c r="J43" i="53"/>
  <c r="K43" i="53"/>
  <c r="L43" i="53"/>
  <c r="M43" i="53"/>
  <c r="N43" i="53"/>
  <c r="O43" i="53"/>
  <c r="P43" i="53"/>
  <c r="Q43" i="53"/>
  <c r="R43" i="53"/>
  <c r="S43" i="53"/>
  <c r="T43" i="53"/>
  <c r="U43" i="53"/>
  <c r="V43" i="53"/>
  <c r="W43" i="53"/>
  <c r="X43" i="53"/>
  <c r="Y43" i="53"/>
  <c r="Z43" i="53"/>
  <c r="AA43" i="53"/>
  <c r="AB43" i="53"/>
  <c r="AC43" i="53"/>
  <c r="AD43" i="53"/>
  <c r="AE43" i="53"/>
  <c r="AF43" i="53"/>
  <c r="AG43" i="53"/>
  <c r="AH43" i="53"/>
  <c r="AI43" i="53"/>
  <c r="AJ43" i="53"/>
  <c r="AK43" i="53"/>
  <c r="A44" i="53"/>
  <c r="C44" i="53"/>
  <c r="D44" i="53"/>
  <c r="E44" i="53"/>
  <c r="F44" i="53"/>
  <c r="G44" i="53"/>
  <c r="H44" i="53"/>
  <c r="I44" i="53"/>
  <c r="J44" i="53"/>
  <c r="K44" i="53"/>
  <c r="L44" i="53"/>
  <c r="M44" i="53"/>
  <c r="N44" i="53"/>
  <c r="O44" i="53"/>
  <c r="P44" i="53"/>
  <c r="Q44" i="53"/>
  <c r="R44" i="53"/>
  <c r="S44" i="53"/>
  <c r="T44" i="53"/>
  <c r="U44" i="53"/>
  <c r="V44" i="53"/>
  <c r="W44" i="53"/>
  <c r="X44" i="53"/>
  <c r="Y44" i="53"/>
  <c r="Z44" i="53"/>
  <c r="AA44" i="53"/>
  <c r="AB44" i="53"/>
  <c r="AC44" i="53"/>
  <c r="AD44" i="53"/>
  <c r="AE44" i="53"/>
  <c r="AF44" i="53"/>
  <c r="AG44" i="53"/>
  <c r="AH44" i="53"/>
  <c r="AI44" i="53"/>
  <c r="AJ44" i="53"/>
  <c r="AK44" i="53"/>
  <c r="A45" i="53"/>
  <c r="D45" i="53"/>
  <c r="E45" i="53"/>
  <c r="F45" i="53"/>
  <c r="A46" i="53"/>
  <c r="C46" i="53"/>
  <c r="H46" i="53"/>
  <c r="I46" i="53"/>
  <c r="J46" i="53"/>
  <c r="A47" i="53"/>
  <c r="A48" i="53"/>
  <c r="AL48" i="53"/>
  <c r="AM48" i="53"/>
  <c r="A49" i="53"/>
  <c r="C49" i="53"/>
  <c r="D49" i="53"/>
  <c r="E49" i="53"/>
  <c r="F49" i="53"/>
  <c r="G49" i="53"/>
  <c r="H49" i="53"/>
  <c r="I49" i="53"/>
  <c r="J49" i="53"/>
  <c r="K49" i="53"/>
  <c r="L49" i="53"/>
  <c r="M49" i="53"/>
  <c r="N49" i="53"/>
  <c r="O49" i="53"/>
  <c r="P49" i="53"/>
  <c r="Q49" i="53"/>
  <c r="R49" i="53"/>
  <c r="S49" i="53"/>
  <c r="T49" i="53"/>
  <c r="U49" i="53"/>
  <c r="V49" i="53"/>
  <c r="W49" i="53"/>
  <c r="X49" i="53"/>
  <c r="Y49" i="53"/>
  <c r="Z49" i="53"/>
  <c r="AA49" i="53"/>
  <c r="AB49" i="53"/>
  <c r="AC49" i="53"/>
  <c r="AD49" i="53"/>
  <c r="AE49" i="53"/>
  <c r="AF49" i="53"/>
  <c r="AG49" i="53"/>
  <c r="AH49" i="53"/>
  <c r="AI49" i="53"/>
  <c r="AJ49" i="53"/>
  <c r="AK49" i="53"/>
  <c r="A50" i="53"/>
  <c r="C50" i="53"/>
  <c r="D50" i="53"/>
  <c r="E50" i="53"/>
  <c r="F50" i="53"/>
  <c r="G50" i="53"/>
  <c r="H50" i="53"/>
  <c r="I50" i="53"/>
  <c r="J50" i="53"/>
  <c r="K50" i="53"/>
  <c r="L50" i="53"/>
  <c r="M50" i="53"/>
  <c r="N50" i="53"/>
  <c r="O50" i="53"/>
  <c r="P50" i="53"/>
  <c r="Q50" i="53"/>
  <c r="R50" i="53"/>
  <c r="S50" i="53"/>
  <c r="T50" i="53"/>
  <c r="U50" i="53"/>
  <c r="V50" i="53"/>
  <c r="W50" i="53"/>
  <c r="X50" i="53"/>
  <c r="Y50" i="53"/>
  <c r="Z50" i="53"/>
  <c r="AA50" i="53"/>
  <c r="AB50" i="53"/>
  <c r="AC50" i="53"/>
  <c r="AD50" i="53"/>
  <c r="AE50" i="53"/>
  <c r="AF50" i="53"/>
  <c r="AG50" i="53"/>
  <c r="AH50" i="53"/>
  <c r="AI50" i="53"/>
  <c r="AJ50" i="53"/>
  <c r="AK50" i="53"/>
  <c r="A51" i="53"/>
  <c r="C51" i="53"/>
  <c r="A52" i="53"/>
  <c r="B52" i="53"/>
  <c r="F52" i="53"/>
  <c r="G52" i="53"/>
  <c r="H52" i="53"/>
  <c r="I52" i="53"/>
  <c r="J52" i="53"/>
  <c r="L52" i="53"/>
  <c r="M52" i="53"/>
  <c r="N52" i="53"/>
  <c r="O52" i="53"/>
  <c r="P52" i="53"/>
  <c r="Q52" i="53"/>
  <c r="Z52" i="53"/>
  <c r="AA52" i="53"/>
  <c r="AB52" i="53"/>
  <c r="AC52" i="53"/>
  <c r="AD52" i="53"/>
  <c r="AE52" i="53"/>
  <c r="AF52" i="53"/>
  <c r="AG52" i="53"/>
  <c r="AH52" i="53"/>
  <c r="AI52" i="53"/>
  <c r="AJ52" i="53"/>
  <c r="AK52" i="53"/>
  <c r="A53" i="53"/>
  <c r="B53" i="53"/>
  <c r="E53" i="53"/>
  <c r="F53" i="53"/>
  <c r="G53" i="53"/>
  <c r="H53" i="53"/>
  <c r="I53" i="53"/>
  <c r="J53" i="53"/>
  <c r="K53" i="53"/>
  <c r="L53" i="53"/>
  <c r="M53" i="53"/>
  <c r="N53" i="53"/>
  <c r="O53" i="53"/>
  <c r="P53" i="53"/>
  <c r="Q53" i="53"/>
  <c r="R53" i="53"/>
  <c r="S53" i="53"/>
  <c r="T53" i="53"/>
  <c r="U53" i="53"/>
  <c r="V53" i="53"/>
  <c r="W53" i="53"/>
  <c r="X53" i="53"/>
  <c r="Y53" i="53"/>
  <c r="Z53" i="53"/>
  <c r="AA53" i="53"/>
  <c r="AB53" i="53"/>
  <c r="AC53" i="53"/>
  <c r="AD53" i="53"/>
  <c r="AE53" i="53"/>
  <c r="AF53" i="53"/>
  <c r="AG53" i="53"/>
  <c r="AH53" i="53"/>
  <c r="AI53" i="53"/>
  <c r="AJ53" i="53"/>
  <c r="AK53" i="53"/>
  <c r="A54" i="53"/>
  <c r="B54" i="53"/>
  <c r="E54" i="53"/>
  <c r="F54" i="53"/>
  <c r="G54" i="53"/>
  <c r="H54" i="53"/>
  <c r="I54" i="53"/>
  <c r="J54" i="53"/>
  <c r="K54" i="53"/>
  <c r="L54" i="53"/>
  <c r="M54" i="53"/>
  <c r="N54" i="53"/>
  <c r="O54" i="53"/>
  <c r="P54" i="53"/>
  <c r="Q54" i="53"/>
  <c r="R54" i="53"/>
  <c r="S54" i="53"/>
  <c r="T54" i="53"/>
  <c r="U54" i="53"/>
  <c r="V54" i="53"/>
  <c r="W54" i="53"/>
  <c r="X54" i="53"/>
  <c r="Y54" i="53"/>
  <c r="Z54" i="53"/>
  <c r="AA54" i="53"/>
  <c r="AB54" i="53"/>
  <c r="AC54" i="53"/>
  <c r="AD54" i="53"/>
  <c r="AE54" i="53"/>
  <c r="AF54" i="53"/>
  <c r="AG54" i="53"/>
  <c r="AH54" i="53"/>
  <c r="AI54" i="53"/>
  <c r="AJ54" i="53"/>
  <c r="AK54" i="53"/>
  <c r="A55" i="53"/>
  <c r="B55" i="53"/>
  <c r="F55" i="53"/>
  <c r="G55" i="53"/>
  <c r="H55" i="53"/>
  <c r="I55" i="53"/>
  <c r="J55" i="53"/>
  <c r="L55" i="53"/>
  <c r="M55" i="53"/>
  <c r="N55" i="53"/>
  <c r="O55" i="53"/>
  <c r="P55" i="53"/>
  <c r="Q55" i="53"/>
  <c r="Z55" i="53"/>
  <c r="AA55" i="53"/>
  <c r="AB55" i="53"/>
  <c r="AC55" i="53"/>
  <c r="AD55" i="53"/>
  <c r="AE55" i="53"/>
  <c r="AF55" i="53"/>
  <c r="AG55" i="53"/>
  <c r="AH55" i="53"/>
  <c r="AI55" i="53"/>
  <c r="AJ55" i="53"/>
  <c r="AK55" i="53"/>
  <c r="A56" i="53"/>
  <c r="B56" i="53"/>
  <c r="E56" i="53"/>
  <c r="F56" i="53"/>
  <c r="G56" i="53"/>
  <c r="H56" i="53"/>
  <c r="I56" i="53"/>
  <c r="J56" i="53"/>
  <c r="K56" i="53"/>
  <c r="L56" i="53"/>
  <c r="M56" i="53"/>
  <c r="N56" i="53"/>
  <c r="O56" i="53"/>
  <c r="P56" i="53"/>
  <c r="Q56" i="53"/>
  <c r="R56" i="53"/>
  <c r="S56" i="53"/>
  <c r="T56" i="53"/>
  <c r="U56" i="53"/>
  <c r="V56" i="53"/>
  <c r="W56" i="53"/>
  <c r="X56" i="53"/>
  <c r="Y56" i="53"/>
  <c r="Z56" i="53"/>
  <c r="AA56" i="53"/>
  <c r="AB56" i="53"/>
  <c r="AC56" i="53"/>
  <c r="AD56" i="53"/>
  <c r="AE56" i="53"/>
  <c r="AF56" i="53"/>
  <c r="AG56" i="53"/>
  <c r="AH56" i="53"/>
  <c r="AI56" i="53"/>
  <c r="AJ56" i="53"/>
  <c r="AK56" i="53"/>
  <c r="A57" i="53"/>
  <c r="B57" i="53"/>
  <c r="E57" i="53"/>
  <c r="F57" i="53"/>
  <c r="G57" i="53"/>
  <c r="H57" i="53"/>
  <c r="I57" i="53"/>
  <c r="J57" i="53"/>
  <c r="K57" i="53"/>
  <c r="L57" i="53"/>
  <c r="M57" i="53"/>
  <c r="N57" i="53"/>
  <c r="O57" i="53"/>
  <c r="P57" i="53"/>
  <c r="Q57" i="53"/>
  <c r="R57" i="53"/>
  <c r="S57" i="53"/>
  <c r="T57" i="53"/>
  <c r="U57" i="53"/>
  <c r="V57" i="53"/>
  <c r="W57" i="53"/>
  <c r="X57" i="53"/>
  <c r="Y57" i="53"/>
  <c r="Z57" i="53"/>
  <c r="AA57" i="53"/>
  <c r="AB57" i="53"/>
  <c r="AC57" i="53"/>
  <c r="AD57" i="53"/>
  <c r="AE57" i="53"/>
  <c r="AF57" i="53"/>
  <c r="AG57" i="53"/>
  <c r="AH57" i="53"/>
  <c r="AI57" i="53"/>
  <c r="AJ57" i="53"/>
  <c r="AK57" i="53"/>
  <c r="A58" i="53"/>
  <c r="B58" i="53"/>
  <c r="F58" i="53"/>
  <c r="G58" i="53"/>
  <c r="H58" i="53"/>
  <c r="I58" i="53"/>
  <c r="J58" i="53"/>
  <c r="L58" i="53"/>
  <c r="M58" i="53"/>
  <c r="N58" i="53"/>
  <c r="O58" i="53"/>
  <c r="P58" i="53"/>
  <c r="Q58" i="53"/>
  <c r="Z58" i="53"/>
  <c r="AA58" i="53"/>
  <c r="AB58" i="53"/>
  <c r="AC58" i="53"/>
  <c r="AD58" i="53"/>
  <c r="AE58" i="53"/>
  <c r="AF58" i="53"/>
  <c r="AG58" i="53"/>
  <c r="AH58" i="53"/>
  <c r="AI58" i="53"/>
  <c r="AJ58" i="53"/>
  <c r="AK58" i="53"/>
  <c r="A59" i="53"/>
  <c r="B59" i="53"/>
  <c r="E59" i="53"/>
  <c r="F59" i="53"/>
  <c r="G59" i="53"/>
  <c r="H59" i="53"/>
  <c r="I59" i="53"/>
  <c r="J59" i="53"/>
  <c r="K59" i="53"/>
  <c r="L59" i="53"/>
  <c r="M59" i="53"/>
  <c r="N59" i="53"/>
  <c r="O59" i="53"/>
  <c r="P59" i="53"/>
  <c r="Q59" i="53"/>
  <c r="R59" i="53"/>
  <c r="S59" i="53"/>
  <c r="T59" i="53"/>
  <c r="U59" i="53"/>
  <c r="V59" i="53"/>
  <c r="W59" i="53"/>
  <c r="X59" i="53"/>
  <c r="Y59" i="53"/>
  <c r="Z59" i="53"/>
  <c r="AA59" i="53"/>
  <c r="AB59" i="53"/>
  <c r="AC59" i="53"/>
  <c r="AD59" i="53"/>
  <c r="AE59" i="53"/>
  <c r="AF59" i="53"/>
  <c r="AG59" i="53"/>
  <c r="AH59" i="53"/>
  <c r="AI59" i="53"/>
  <c r="AJ59" i="53"/>
  <c r="AK59" i="53"/>
  <c r="A60" i="53"/>
  <c r="B60" i="53"/>
  <c r="E60" i="53"/>
  <c r="F60" i="53"/>
  <c r="G60" i="53"/>
  <c r="H60" i="53"/>
  <c r="I60" i="53"/>
  <c r="J60" i="53"/>
  <c r="K60" i="53"/>
  <c r="L60" i="53"/>
  <c r="M60" i="53"/>
  <c r="N60" i="53"/>
  <c r="O60" i="53"/>
  <c r="P60" i="53"/>
  <c r="Q60" i="53"/>
  <c r="R60" i="53"/>
  <c r="S60" i="53"/>
  <c r="T60" i="53"/>
  <c r="U60" i="53"/>
  <c r="V60" i="53"/>
  <c r="W60" i="53"/>
  <c r="X60" i="53"/>
  <c r="Y60" i="53"/>
  <c r="Z60" i="53"/>
  <c r="AA60" i="53"/>
  <c r="AB60" i="53"/>
  <c r="AC60" i="53"/>
  <c r="AD60" i="53"/>
  <c r="AE60" i="53"/>
  <c r="AF60" i="53"/>
  <c r="AG60" i="53"/>
  <c r="AH60" i="53"/>
  <c r="AI60" i="53"/>
  <c r="AJ60" i="53"/>
  <c r="AK60" i="53"/>
  <c r="A61" i="53"/>
  <c r="B61" i="53"/>
  <c r="E61" i="53"/>
  <c r="F61" i="53"/>
  <c r="G61" i="53"/>
  <c r="H61" i="53"/>
  <c r="I61" i="53"/>
  <c r="J61" i="53"/>
  <c r="K61" i="53"/>
  <c r="L61" i="53"/>
  <c r="M61" i="53"/>
  <c r="N61" i="53"/>
  <c r="O61" i="53"/>
  <c r="P61" i="53"/>
  <c r="Q61" i="53"/>
  <c r="R61" i="53"/>
  <c r="S61" i="53"/>
  <c r="T61" i="53"/>
  <c r="U61" i="53"/>
  <c r="V61" i="53"/>
  <c r="W61" i="53"/>
  <c r="X61" i="53"/>
  <c r="Y61" i="53"/>
  <c r="Z61" i="53"/>
  <c r="AA61" i="53"/>
  <c r="AB61" i="53"/>
  <c r="AC61" i="53"/>
  <c r="AD61" i="53"/>
  <c r="AE61" i="53"/>
  <c r="AF61" i="53"/>
  <c r="AG61" i="53"/>
  <c r="AH61" i="53"/>
  <c r="AI61" i="53"/>
  <c r="AJ61" i="53"/>
  <c r="AK61" i="53"/>
  <c r="A62" i="53"/>
  <c r="C62" i="53"/>
  <c r="A63" i="53"/>
  <c r="B63" i="53"/>
  <c r="F63" i="53"/>
  <c r="G63" i="53"/>
  <c r="H63" i="53"/>
  <c r="I63" i="53"/>
  <c r="J63" i="53"/>
  <c r="L63" i="53"/>
  <c r="M63" i="53"/>
  <c r="N63" i="53"/>
  <c r="O63" i="53"/>
  <c r="P63" i="53"/>
  <c r="Q63" i="53"/>
  <c r="R63" i="53"/>
  <c r="Z63" i="53"/>
  <c r="AA63" i="53"/>
  <c r="AB63" i="53"/>
  <c r="AC63" i="53"/>
  <c r="AD63" i="53"/>
  <c r="AE63" i="53"/>
  <c r="AF63" i="53"/>
  <c r="AG63" i="53"/>
  <c r="AH63" i="53"/>
  <c r="AI63" i="53"/>
  <c r="AJ63" i="53"/>
  <c r="AK63" i="53"/>
  <c r="A64" i="53"/>
  <c r="B64" i="53"/>
  <c r="E64" i="53"/>
  <c r="S64" i="53"/>
  <c r="F64" i="53"/>
  <c r="G64" i="53"/>
  <c r="H64" i="53"/>
  <c r="I64" i="53"/>
  <c r="J64" i="53"/>
  <c r="K64" i="53"/>
  <c r="L64" i="53"/>
  <c r="M64" i="53"/>
  <c r="N64" i="53"/>
  <c r="O64" i="53"/>
  <c r="P64" i="53"/>
  <c r="Q64" i="53"/>
  <c r="R64" i="53"/>
  <c r="Z64" i="53"/>
  <c r="AA64" i="53"/>
  <c r="AB64" i="53"/>
  <c r="AC64" i="53"/>
  <c r="AD64" i="53"/>
  <c r="AE64" i="53"/>
  <c r="AF64" i="53"/>
  <c r="AG64" i="53"/>
  <c r="AH64" i="53"/>
  <c r="AI64" i="53"/>
  <c r="AJ64" i="53"/>
  <c r="AK64" i="53"/>
  <c r="A65" i="53"/>
  <c r="B65" i="53"/>
  <c r="E65" i="53"/>
  <c r="F65" i="53"/>
  <c r="G65" i="53"/>
  <c r="H65" i="53"/>
  <c r="I65" i="53"/>
  <c r="J65" i="53"/>
  <c r="K65" i="53"/>
  <c r="L65" i="53"/>
  <c r="M65" i="53"/>
  <c r="N65" i="53"/>
  <c r="O65" i="53"/>
  <c r="P65" i="53"/>
  <c r="Q65" i="53"/>
  <c r="R65" i="53"/>
  <c r="S65" i="53"/>
  <c r="T65" i="53"/>
  <c r="U65" i="53"/>
  <c r="V65" i="53"/>
  <c r="W65" i="53"/>
  <c r="X65" i="53"/>
  <c r="Y65" i="53"/>
  <c r="Z65" i="53"/>
  <c r="AA65" i="53"/>
  <c r="AB65" i="53"/>
  <c r="AC65" i="53"/>
  <c r="AD65" i="53"/>
  <c r="AE65" i="53"/>
  <c r="AF65" i="53"/>
  <c r="AG65" i="53"/>
  <c r="AH65" i="53"/>
  <c r="AI65" i="53"/>
  <c r="AJ65" i="53"/>
  <c r="AK65" i="53"/>
  <c r="A66" i="53"/>
  <c r="B66" i="53"/>
  <c r="E66" i="53"/>
  <c r="F66" i="53"/>
  <c r="G66" i="53"/>
  <c r="H66" i="53"/>
  <c r="I66" i="53"/>
  <c r="J66" i="53"/>
  <c r="K66" i="53"/>
  <c r="L66" i="53"/>
  <c r="M66" i="53"/>
  <c r="N66" i="53"/>
  <c r="O66" i="53"/>
  <c r="P66" i="53"/>
  <c r="Q66" i="53"/>
  <c r="R66" i="53"/>
  <c r="S66" i="53"/>
  <c r="T66" i="53"/>
  <c r="U66" i="53"/>
  <c r="V66" i="53"/>
  <c r="W66" i="53"/>
  <c r="X66" i="53"/>
  <c r="Y66" i="53"/>
  <c r="Z66" i="53"/>
  <c r="AA66" i="53"/>
  <c r="AB66" i="53"/>
  <c r="AC66" i="53"/>
  <c r="AD66" i="53"/>
  <c r="AE66" i="53"/>
  <c r="AF66" i="53"/>
  <c r="AG66" i="53"/>
  <c r="AH66" i="53"/>
  <c r="AI66" i="53"/>
  <c r="AJ66" i="53"/>
  <c r="AK66" i="53"/>
  <c r="A67" i="53"/>
  <c r="B67" i="53"/>
  <c r="E67" i="53"/>
  <c r="F67" i="53"/>
  <c r="G67" i="53"/>
  <c r="H67" i="53"/>
  <c r="I67" i="53"/>
  <c r="J67" i="53"/>
  <c r="K67" i="53"/>
  <c r="L67" i="53"/>
  <c r="M67" i="53"/>
  <c r="N67" i="53"/>
  <c r="O67" i="53"/>
  <c r="P67" i="53"/>
  <c r="Q67" i="53"/>
  <c r="R67" i="53"/>
  <c r="S67" i="53"/>
  <c r="T67" i="53"/>
  <c r="U67" i="53"/>
  <c r="V67" i="53"/>
  <c r="W67" i="53"/>
  <c r="X67" i="53"/>
  <c r="Y67" i="53"/>
  <c r="Z67" i="53"/>
  <c r="AA67" i="53"/>
  <c r="AB67" i="53"/>
  <c r="AC67" i="53"/>
  <c r="AD67" i="53"/>
  <c r="AE67" i="53"/>
  <c r="AF67" i="53"/>
  <c r="AG67" i="53"/>
  <c r="AH67" i="53"/>
  <c r="AI67" i="53"/>
  <c r="AJ67" i="53"/>
  <c r="AK67" i="53"/>
  <c r="A68" i="53"/>
  <c r="B68" i="53"/>
  <c r="F68" i="53"/>
  <c r="G68" i="53"/>
  <c r="H68" i="53"/>
  <c r="I68" i="53"/>
  <c r="J68" i="53"/>
  <c r="L68" i="53"/>
  <c r="M68" i="53"/>
  <c r="N68" i="53"/>
  <c r="O68" i="53"/>
  <c r="P68" i="53"/>
  <c r="Q68" i="53"/>
  <c r="R68" i="53"/>
  <c r="Z68" i="53"/>
  <c r="AA68" i="53"/>
  <c r="AB68" i="53"/>
  <c r="AC68" i="53"/>
  <c r="AD68" i="53"/>
  <c r="AE68" i="53"/>
  <c r="AF68" i="53"/>
  <c r="AG68" i="53"/>
  <c r="AH68" i="53"/>
  <c r="AI68" i="53"/>
  <c r="AJ68" i="53"/>
  <c r="AK68" i="53"/>
  <c r="A69" i="53"/>
  <c r="B69" i="53"/>
  <c r="E69" i="53"/>
  <c r="S69" i="53"/>
  <c r="F69" i="53"/>
  <c r="G69" i="53"/>
  <c r="H69" i="53"/>
  <c r="I69" i="53"/>
  <c r="J69" i="53"/>
  <c r="K69" i="53"/>
  <c r="L69" i="53"/>
  <c r="M69" i="53"/>
  <c r="N69" i="53"/>
  <c r="O69" i="53"/>
  <c r="P69" i="53"/>
  <c r="Q69" i="53"/>
  <c r="R69" i="53"/>
  <c r="Z69" i="53"/>
  <c r="AA69" i="53"/>
  <c r="AB69" i="53"/>
  <c r="AC69" i="53"/>
  <c r="AD69" i="53"/>
  <c r="AE69" i="53"/>
  <c r="AF69" i="53"/>
  <c r="AG69" i="53"/>
  <c r="AH69" i="53"/>
  <c r="AI69" i="53"/>
  <c r="AJ69" i="53"/>
  <c r="AK69" i="53"/>
  <c r="A70" i="53"/>
  <c r="B70" i="53"/>
  <c r="E70" i="53"/>
  <c r="F70" i="53"/>
  <c r="G70" i="53"/>
  <c r="H70" i="53"/>
  <c r="I70" i="53"/>
  <c r="J70" i="53"/>
  <c r="K70" i="53"/>
  <c r="L70" i="53"/>
  <c r="M70" i="53"/>
  <c r="N70" i="53"/>
  <c r="O70" i="53"/>
  <c r="P70" i="53"/>
  <c r="Q70" i="53"/>
  <c r="R70" i="53"/>
  <c r="S70" i="53"/>
  <c r="T70" i="53"/>
  <c r="U70" i="53"/>
  <c r="V70" i="53"/>
  <c r="W70" i="53"/>
  <c r="X70" i="53"/>
  <c r="Y70" i="53"/>
  <c r="Z70" i="53"/>
  <c r="AA70" i="53"/>
  <c r="AB70" i="53"/>
  <c r="AC70" i="53"/>
  <c r="AD70" i="53"/>
  <c r="AE70" i="53"/>
  <c r="AF70" i="53"/>
  <c r="AG70" i="53"/>
  <c r="AH70" i="53"/>
  <c r="AI70" i="53"/>
  <c r="AJ70" i="53"/>
  <c r="AK70" i="53"/>
  <c r="A71" i="53"/>
  <c r="C42" i="53"/>
  <c r="H42" i="53"/>
  <c r="I42" i="53"/>
  <c r="E34" i="53"/>
  <c r="E73" i="53" s="1"/>
  <c r="K29" i="53"/>
  <c r="K68" i="53" s="1"/>
  <c r="W68" i="53" s="1"/>
  <c r="E29" i="53"/>
  <c r="E68" i="53" s="1"/>
  <c r="K24" i="53"/>
  <c r="K63" i="53" s="1"/>
  <c r="W63" i="53" s="1"/>
  <c r="C6" i="53"/>
  <c r="G7" i="53" s="1"/>
  <c r="G46" i="53" s="1"/>
  <c r="G3" i="53"/>
  <c r="G42" i="53" s="1"/>
  <c r="C43" i="53" s="1"/>
  <c r="E24" i="53"/>
  <c r="E63" i="53" s="1"/>
  <c r="S63" i="53" s="1"/>
  <c r="E19" i="53"/>
  <c r="E58" i="53" s="1"/>
  <c r="R58" i="53" s="1"/>
  <c r="E16" i="53"/>
  <c r="E55" i="53" s="1"/>
  <c r="R55" i="53" s="1"/>
  <c r="E13" i="53"/>
  <c r="A42" i="53"/>
  <c r="U41" i="53"/>
  <c r="Q41" i="53"/>
  <c r="AI40" i="53"/>
  <c r="AG40" i="53"/>
  <c r="D40" i="53"/>
  <c r="K46" i="47"/>
  <c r="L46" i="47"/>
  <c r="M46" i="47"/>
  <c r="I47" i="47"/>
  <c r="J47" i="47"/>
  <c r="K47" i="47"/>
  <c r="L47" i="47"/>
  <c r="M47" i="47"/>
  <c r="I48" i="47"/>
  <c r="J48" i="47"/>
  <c r="K48" i="47"/>
  <c r="L48" i="47"/>
  <c r="M48" i="47"/>
  <c r="D8" i="47"/>
  <c r="D42" i="47" s="1"/>
  <c r="Q64" i="47"/>
  <c r="M64" i="47"/>
  <c r="G64" i="47"/>
  <c r="A64" i="47"/>
  <c r="A39" i="47"/>
  <c r="D39" i="47"/>
  <c r="E39" i="47"/>
  <c r="F39" i="47"/>
  <c r="G39" i="47"/>
  <c r="H39" i="47"/>
  <c r="I39" i="47"/>
  <c r="J39" i="47"/>
  <c r="K39" i="47"/>
  <c r="L39" i="47"/>
  <c r="M39" i="47"/>
  <c r="N39" i="47"/>
  <c r="O39" i="47"/>
  <c r="P39" i="47"/>
  <c r="Q39" i="47"/>
  <c r="R39" i="47"/>
  <c r="S39" i="47"/>
  <c r="T39" i="47"/>
  <c r="U39" i="47"/>
  <c r="V39" i="47"/>
  <c r="W39" i="47"/>
  <c r="X39" i="47"/>
  <c r="Y39" i="47"/>
  <c r="Z39" i="47"/>
  <c r="AA39" i="47"/>
  <c r="AB39" i="47"/>
  <c r="AC39" i="47"/>
  <c r="AD39" i="47"/>
  <c r="AE39" i="47"/>
  <c r="AF39" i="47"/>
  <c r="AG39" i="47"/>
  <c r="AH39" i="47"/>
  <c r="AI39" i="47"/>
  <c r="AJ39" i="47"/>
  <c r="AK39" i="47"/>
  <c r="A40" i="47"/>
  <c r="D40" i="47"/>
  <c r="E40" i="47"/>
  <c r="F40" i="47"/>
  <c r="G40" i="47"/>
  <c r="H40" i="47"/>
  <c r="I40" i="47"/>
  <c r="J40" i="47"/>
  <c r="K40" i="47"/>
  <c r="L40" i="47"/>
  <c r="M40" i="47"/>
  <c r="N40" i="47"/>
  <c r="O40" i="47"/>
  <c r="P40" i="47"/>
  <c r="Q40" i="47"/>
  <c r="R40" i="47"/>
  <c r="S40" i="47"/>
  <c r="T40" i="47"/>
  <c r="U40" i="47"/>
  <c r="V40" i="47"/>
  <c r="W40" i="47"/>
  <c r="X40" i="47"/>
  <c r="Y40" i="47"/>
  <c r="Z40" i="47"/>
  <c r="AA40" i="47"/>
  <c r="AB40" i="47"/>
  <c r="AC40" i="47"/>
  <c r="AD40" i="47"/>
  <c r="AE40" i="47"/>
  <c r="AF40" i="47"/>
  <c r="AG40" i="47"/>
  <c r="AH40" i="47"/>
  <c r="AI40" i="47"/>
  <c r="AJ40" i="47"/>
  <c r="AK40" i="47"/>
  <c r="A41" i="47"/>
  <c r="D41" i="47"/>
  <c r="E41" i="47"/>
  <c r="F41" i="47"/>
  <c r="G41" i="47"/>
  <c r="H41" i="47"/>
  <c r="I41" i="47"/>
  <c r="J41" i="47"/>
  <c r="K41" i="47"/>
  <c r="L41" i="47"/>
  <c r="M41" i="47"/>
  <c r="N41" i="47"/>
  <c r="O41" i="47"/>
  <c r="P41" i="47"/>
  <c r="Q41" i="47"/>
  <c r="R41" i="47"/>
  <c r="S41" i="47"/>
  <c r="T41" i="47"/>
  <c r="U41" i="47"/>
  <c r="V41" i="47"/>
  <c r="W41" i="47"/>
  <c r="X41" i="47"/>
  <c r="Y41" i="47"/>
  <c r="Z41" i="47"/>
  <c r="AA41" i="47"/>
  <c r="AB41" i="47"/>
  <c r="AC41" i="47"/>
  <c r="AD41" i="47"/>
  <c r="AE41" i="47"/>
  <c r="AF41" i="47"/>
  <c r="AG41" i="47"/>
  <c r="AH41" i="47"/>
  <c r="AI41" i="47"/>
  <c r="AJ41" i="47"/>
  <c r="AK41" i="47"/>
  <c r="A42" i="47"/>
  <c r="F42" i="47"/>
  <c r="G42" i="47"/>
  <c r="H42" i="47"/>
  <c r="I42" i="47"/>
  <c r="J42" i="47"/>
  <c r="K42" i="47"/>
  <c r="L42" i="47"/>
  <c r="M42" i="47"/>
  <c r="N42" i="47"/>
  <c r="P42" i="47"/>
  <c r="Q42" i="47"/>
  <c r="R42" i="47"/>
  <c r="S42" i="47"/>
  <c r="T42" i="47"/>
  <c r="U42" i="47"/>
  <c r="V42" i="47"/>
  <c r="X42" i="47"/>
  <c r="Y42" i="47"/>
  <c r="Z42" i="47"/>
  <c r="AA42" i="47"/>
  <c r="AB42" i="47"/>
  <c r="AC42" i="47"/>
  <c r="AD42" i="47"/>
  <c r="AE42" i="47"/>
  <c r="AF42" i="47"/>
  <c r="AG42" i="47"/>
  <c r="AH42" i="47"/>
  <c r="AI42" i="47"/>
  <c r="AJ42" i="47"/>
  <c r="AK42" i="47"/>
  <c r="A43" i="47"/>
  <c r="D43" i="47"/>
  <c r="E43" i="47"/>
  <c r="F43" i="47"/>
  <c r="G43" i="47"/>
  <c r="H43" i="47"/>
  <c r="I43" i="47"/>
  <c r="J43" i="47"/>
  <c r="K43" i="47"/>
  <c r="L43" i="47"/>
  <c r="M43" i="47"/>
  <c r="N43" i="47"/>
  <c r="O43" i="47"/>
  <c r="P43" i="47"/>
  <c r="Q43" i="47"/>
  <c r="R43" i="47"/>
  <c r="S43" i="47"/>
  <c r="T43" i="47"/>
  <c r="U43" i="47"/>
  <c r="V43" i="47"/>
  <c r="W43" i="47"/>
  <c r="X43" i="47"/>
  <c r="Y43" i="47"/>
  <c r="Z43" i="47"/>
  <c r="AA43" i="47"/>
  <c r="AB43" i="47"/>
  <c r="AC43" i="47"/>
  <c r="AD43" i="47"/>
  <c r="AE43" i="47"/>
  <c r="AF43" i="47"/>
  <c r="AG43" i="47"/>
  <c r="AH43" i="47"/>
  <c r="AI43" i="47"/>
  <c r="AJ43" i="47"/>
  <c r="AK43" i="47"/>
  <c r="A44" i="47"/>
  <c r="D44" i="47"/>
  <c r="E44" i="47"/>
  <c r="F44" i="47"/>
  <c r="G44" i="47"/>
  <c r="H44" i="47"/>
  <c r="I44" i="47"/>
  <c r="J44" i="47"/>
  <c r="K44" i="47"/>
  <c r="L44" i="47"/>
  <c r="M44" i="47"/>
  <c r="N44" i="47"/>
  <c r="O44" i="47"/>
  <c r="P44" i="47"/>
  <c r="Q44" i="47"/>
  <c r="R44" i="47"/>
  <c r="S44" i="47"/>
  <c r="T44" i="47"/>
  <c r="U44" i="47"/>
  <c r="V44" i="47"/>
  <c r="W44" i="47"/>
  <c r="X44" i="47"/>
  <c r="Y44" i="47"/>
  <c r="Z44" i="47"/>
  <c r="AA44" i="47"/>
  <c r="AB44" i="47"/>
  <c r="AC44" i="47"/>
  <c r="AD44" i="47"/>
  <c r="AE44" i="47"/>
  <c r="AF44" i="47"/>
  <c r="AG44" i="47"/>
  <c r="AH44" i="47"/>
  <c r="AI44" i="47"/>
  <c r="AJ44" i="47"/>
  <c r="AK44" i="47"/>
  <c r="A45" i="47"/>
  <c r="D45" i="47"/>
  <c r="E45" i="47"/>
  <c r="F45" i="47"/>
  <c r="G45" i="47"/>
  <c r="H45" i="47"/>
  <c r="I45" i="47"/>
  <c r="J45" i="47"/>
  <c r="K45" i="47"/>
  <c r="L45" i="47"/>
  <c r="M45" i="47"/>
  <c r="N45" i="47"/>
  <c r="O45" i="47"/>
  <c r="P45" i="47"/>
  <c r="Q45" i="47"/>
  <c r="R45" i="47"/>
  <c r="S45" i="47"/>
  <c r="T45" i="47"/>
  <c r="U45" i="47"/>
  <c r="V45" i="47"/>
  <c r="W45" i="47"/>
  <c r="X45" i="47"/>
  <c r="Y45" i="47"/>
  <c r="Z45" i="47"/>
  <c r="AA45" i="47"/>
  <c r="AB45" i="47"/>
  <c r="AC45" i="47"/>
  <c r="AD45" i="47"/>
  <c r="AE45" i="47"/>
  <c r="AF45" i="47"/>
  <c r="AG45" i="47"/>
  <c r="AH45" i="47"/>
  <c r="AI45" i="47"/>
  <c r="AJ45" i="47"/>
  <c r="AK45" i="47"/>
  <c r="A46" i="47"/>
  <c r="E46" i="47"/>
  <c r="F46" i="47"/>
  <c r="G46" i="47"/>
  <c r="H46" i="47"/>
  <c r="N46" i="47"/>
  <c r="O46" i="47"/>
  <c r="P46" i="47"/>
  <c r="Q46" i="47"/>
  <c r="R46" i="47"/>
  <c r="S46" i="47"/>
  <c r="T46" i="47"/>
  <c r="U46" i="47"/>
  <c r="V46" i="47"/>
  <c r="W46" i="47"/>
  <c r="X46" i="47"/>
  <c r="Y46" i="47"/>
  <c r="Z46" i="47"/>
  <c r="AA46" i="47"/>
  <c r="AB46" i="47"/>
  <c r="AC46" i="47"/>
  <c r="AD46" i="47"/>
  <c r="AE46" i="47"/>
  <c r="AF46" i="47"/>
  <c r="AG46" i="47"/>
  <c r="AH46" i="47"/>
  <c r="AI46" i="47"/>
  <c r="AJ46" i="47"/>
  <c r="AK46" i="47"/>
  <c r="A47" i="47"/>
  <c r="D47" i="47"/>
  <c r="E47" i="47"/>
  <c r="F47" i="47"/>
  <c r="G47" i="47"/>
  <c r="H47" i="47"/>
  <c r="N47" i="47"/>
  <c r="O47" i="47"/>
  <c r="P47" i="47"/>
  <c r="Q47" i="47"/>
  <c r="R47" i="47"/>
  <c r="S47" i="47"/>
  <c r="T47" i="47"/>
  <c r="U47" i="47"/>
  <c r="V47" i="47"/>
  <c r="W47" i="47"/>
  <c r="X47" i="47"/>
  <c r="Y47" i="47"/>
  <c r="Z47" i="47"/>
  <c r="AA47" i="47"/>
  <c r="AB47" i="47"/>
  <c r="AC47" i="47"/>
  <c r="AD47" i="47"/>
  <c r="AE47" i="47"/>
  <c r="AF47" i="47"/>
  <c r="AG47" i="47"/>
  <c r="AH47" i="47"/>
  <c r="AI47" i="47"/>
  <c r="AJ47" i="47"/>
  <c r="AK47" i="47"/>
  <c r="A48" i="47"/>
  <c r="D48" i="47"/>
  <c r="E48" i="47"/>
  <c r="F48" i="47"/>
  <c r="G48" i="47"/>
  <c r="H48" i="47"/>
  <c r="N48" i="47"/>
  <c r="O48" i="47"/>
  <c r="P48" i="47"/>
  <c r="Q48" i="47"/>
  <c r="R48" i="47"/>
  <c r="S48" i="47"/>
  <c r="T48" i="47"/>
  <c r="U48" i="47"/>
  <c r="V48" i="47"/>
  <c r="W48" i="47"/>
  <c r="X48" i="47"/>
  <c r="Y48" i="47"/>
  <c r="Z48" i="47"/>
  <c r="AA48" i="47"/>
  <c r="AB48" i="47"/>
  <c r="AC48" i="47"/>
  <c r="AD48" i="47"/>
  <c r="AE48" i="47"/>
  <c r="AF48" i="47"/>
  <c r="AG48" i="47"/>
  <c r="AH48" i="47"/>
  <c r="AI48" i="47"/>
  <c r="AJ48" i="47"/>
  <c r="AK48" i="47"/>
  <c r="A49" i="47"/>
  <c r="D49" i="47"/>
  <c r="E49" i="47"/>
  <c r="F49" i="47"/>
  <c r="G49" i="47"/>
  <c r="H49" i="47"/>
  <c r="I49" i="47"/>
  <c r="J49" i="47"/>
  <c r="K49" i="47"/>
  <c r="L49" i="47"/>
  <c r="M49" i="47"/>
  <c r="N49" i="47"/>
  <c r="O49" i="47"/>
  <c r="P49" i="47"/>
  <c r="Q49" i="47"/>
  <c r="R49" i="47"/>
  <c r="S49" i="47"/>
  <c r="T49" i="47"/>
  <c r="U49" i="47"/>
  <c r="V49" i="47"/>
  <c r="W49" i="47"/>
  <c r="X49" i="47"/>
  <c r="Y49" i="47"/>
  <c r="Z49" i="47"/>
  <c r="AA49" i="47"/>
  <c r="AB49" i="47"/>
  <c r="AC49" i="47"/>
  <c r="AD49" i="47"/>
  <c r="AE49" i="47"/>
  <c r="AF49" i="47"/>
  <c r="AG49" i="47"/>
  <c r="AH49" i="47"/>
  <c r="AI49" i="47"/>
  <c r="AJ49" i="47"/>
  <c r="AK49" i="47"/>
  <c r="A50" i="47"/>
  <c r="E50" i="47"/>
  <c r="F50" i="47"/>
  <c r="G50" i="47"/>
  <c r="H50" i="47"/>
  <c r="I50" i="47"/>
  <c r="J50" i="47"/>
  <c r="K50" i="47"/>
  <c r="L50" i="47"/>
  <c r="N50" i="47"/>
  <c r="O50" i="47"/>
  <c r="P50" i="47"/>
  <c r="Q50" i="47"/>
  <c r="R50" i="47"/>
  <c r="S50" i="47"/>
  <c r="T50" i="47"/>
  <c r="V50" i="47"/>
  <c r="W50" i="47"/>
  <c r="X50" i="47"/>
  <c r="Y50" i="47"/>
  <c r="Z50" i="47"/>
  <c r="AA50" i="47"/>
  <c r="AB50" i="47"/>
  <c r="AC50" i="47"/>
  <c r="AD50" i="47"/>
  <c r="AE50" i="47"/>
  <c r="AF50" i="47"/>
  <c r="AG50" i="47"/>
  <c r="AH50" i="47"/>
  <c r="AI50" i="47"/>
  <c r="AJ50" i="47"/>
  <c r="AK50" i="47"/>
  <c r="A51" i="47"/>
  <c r="D51" i="47"/>
  <c r="E51" i="47"/>
  <c r="F51" i="47"/>
  <c r="G51" i="47"/>
  <c r="H51" i="47"/>
  <c r="I51" i="47"/>
  <c r="J51" i="47"/>
  <c r="K51" i="47"/>
  <c r="L51" i="47"/>
  <c r="M51" i="47"/>
  <c r="N51" i="47"/>
  <c r="O51" i="47"/>
  <c r="P51" i="47"/>
  <c r="Q51" i="47"/>
  <c r="R51" i="47"/>
  <c r="S51" i="47"/>
  <c r="T51" i="47"/>
  <c r="U51" i="47"/>
  <c r="V51" i="47"/>
  <c r="W51" i="47"/>
  <c r="X51" i="47"/>
  <c r="Y51" i="47"/>
  <c r="Z51" i="47"/>
  <c r="AA51" i="47"/>
  <c r="AB51" i="47"/>
  <c r="AC51" i="47"/>
  <c r="AD51" i="47"/>
  <c r="AE51" i="47"/>
  <c r="AF51" i="47"/>
  <c r="AG51" i="47"/>
  <c r="AH51" i="47"/>
  <c r="AI51" i="47"/>
  <c r="AJ51" i="47"/>
  <c r="AK51" i="47"/>
  <c r="A52" i="47"/>
  <c r="D52" i="47"/>
  <c r="E52" i="47"/>
  <c r="F52" i="47"/>
  <c r="G52" i="47"/>
  <c r="H52" i="47"/>
  <c r="I52" i="47"/>
  <c r="J52" i="47"/>
  <c r="K52" i="47"/>
  <c r="L52" i="47"/>
  <c r="M52" i="47"/>
  <c r="N52" i="47"/>
  <c r="O52" i="47"/>
  <c r="P52" i="47"/>
  <c r="Q52" i="47"/>
  <c r="R52" i="47"/>
  <c r="S52" i="47"/>
  <c r="T52" i="47"/>
  <c r="U52" i="47"/>
  <c r="V52" i="47"/>
  <c r="W52" i="47"/>
  <c r="X52" i="47"/>
  <c r="Y52" i="47"/>
  <c r="Z52" i="47"/>
  <c r="AA52" i="47"/>
  <c r="AB52" i="47"/>
  <c r="AC52" i="47"/>
  <c r="AD52" i="47"/>
  <c r="AE52" i="47"/>
  <c r="AF52" i="47"/>
  <c r="AG52" i="47"/>
  <c r="AH52" i="47"/>
  <c r="AI52" i="47"/>
  <c r="AJ52" i="47"/>
  <c r="AK52" i="47"/>
  <c r="A53" i="47"/>
  <c r="D53" i="47"/>
  <c r="E53" i="47"/>
  <c r="F53" i="47"/>
  <c r="G53" i="47"/>
  <c r="H53" i="47"/>
  <c r="I53" i="47"/>
  <c r="J53" i="47"/>
  <c r="K53" i="47"/>
  <c r="L53" i="47"/>
  <c r="M53" i="47"/>
  <c r="N53" i="47"/>
  <c r="O53" i="47"/>
  <c r="P53" i="47"/>
  <c r="Q53" i="47"/>
  <c r="R53" i="47"/>
  <c r="S53" i="47"/>
  <c r="T53" i="47"/>
  <c r="U53" i="47"/>
  <c r="V53" i="47"/>
  <c r="W53" i="47"/>
  <c r="X53" i="47"/>
  <c r="Y53" i="47"/>
  <c r="Z53" i="47"/>
  <c r="AA53" i="47"/>
  <c r="AB53" i="47"/>
  <c r="AC53" i="47"/>
  <c r="AD53" i="47"/>
  <c r="AE53" i="47"/>
  <c r="AF53" i="47"/>
  <c r="AG53" i="47"/>
  <c r="AH53" i="47"/>
  <c r="AI53" i="47"/>
  <c r="AJ53" i="47"/>
  <c r="AK53" i="47"/>
  <c r="A54" i="47"/>
  <c r="E54" i="47"/>
  <c r="L54" i="47"/>
  <c r="N54" i="47"/>
  <c r="O54" i="47"/>
  <c r="P54" i="47"/>
  <c r="Q54" i="47"/>
  <c r="R54" i="47"/>
  <c r="S54" i="47"/>
  <c r="T54" i="47"/>
  <c r="U54" i="47"/>
  <c r="V54" i="47"/>
  <c r="W54" i="47"/>
  <c r="X54" i="47"/>
  <c r="Y54" i="47"/>
  <c r="Z54" i="47"/>
  <c r="AA54" i="47"/>
  <c r="AB54" i="47"/>
  <c r="AC54" i="47"/>
  <c r="AD54" i="47"/>
  <c r="AE54" i="47"/>
  <c r="AF54" i="47"/>
  <c r="AG54" i="47"/>
  <c r="AH54" i="47"/>
  <c r="AI54" i="47"/>
  <c r="AJ54" i="47"/>
  <c r="AK54" i="47"/>
  <c r="A55" i="47"/>
  <c r="D55" i="47"/>
  <c r="E55" i="47"/>
  <c r="F55" i="47"/>
  <c r="G55" i="47"/>
  <c r="H55" i="47"/>
  <c r="I55" i="47"/>
  <c r="J55" i="47"/>
  <c r="K55" i="47"/>
  <c r="L55" i="47"/>
  <c r="M55" i="47"/>
  <c r="N55" i="47"/>
  <c r="O55" i="47"/>
  <c r="P55" i="47"/>
  <c r="Q55" i="47"/>
  <c r="R55" i="47"/>
  <c r="S55" i="47"/>
  <c r="T55" i="47"/>
  <c r="U55" i="47"/>
  <c r="V55" i="47"/>
  <c r="W55" i="47"/>
  <c r="X55" i="47"/>
  <c r="Y55" i="47"/>
  <c r="Z55" i="47"/>
  <c r="AA55" i="47"/>
  <c r="AB55" i="47"/>
  <c r="AC55" i="47"/>
  <c r="AD55" i="47"/>
  <c r="AE55" i="47"/>
  <c r="AF55" i="47"/>
  <c r="AG55" i="47"/>
  <c r="AH55" i="47"/>
  <c r="AI55" i="47"/>
  <c r="AJ55" i="47"/>
  <c r="AK55" i="47"/>
  <c r="A56" i="47"/>
  <c r="E56" i="47"/>
  <c r="H56" i="47"/>
  <c r="J56" i="47"/>
  <c r="K56" i="47"/>
  <c r="Q56" i="47"/>
  <c r="S56" i="47"/>
  <c r="T56" i="47"/>
  <c r="U56" i="47"/>
  <c r="V56" i="47"/>
  <c r="W56" i="47"/>
  <c r="X56" i="47"/>
  <c r="Y56" i="47"/>
  <c r="Z56" i="47"/>
  <c r="AA56" i="47"/>
  <c r="AB56" i="47"/>
  <c r="AC56" i="47"/>
  <c r="AD56" i="47"/>
  <c r="AE56" i="47"/>
  <c r="AF56" i="47"/>
  <c r="AG56" i="47"/>
  <c r="AH56" i="47"/>
  <c r="AI56" i="47"/>
  <c r="AJ56" i="47"/>
  <c r="AK56" i="47"/>
  <c r="A57" i="47"/>
  <c r="D57" i="47"/>
  <c r="E57" i="47"/>
  <c r="F57" i="47"/>
  <c r="G57" i="47"/>
  <c r="H57" i="47"/>
  <c r="I57" i="47"/>
  <c r="J57" i="47"/>
  <c r="K57" i="47"/>
  <c r="L57" i="47"/>
  <c r="M57" i="47"/>
  <c r="N57" i="47"/>
  <c r="O57" i="47"/>
  <c r="P57" i="47"/>
  <c r="Q57" i="47"/>
  <c r="R57" i="47"/>
  <c r="S57" i="47"/>
  <c r="T57" i="47"/>
  <c r="U57" i="47"/>
  <c r="V57" i="47"/>
  <c r="W57" i="47"/>
  <c r="X57" i="47"/>
  <c r="Y57" i="47"/>
  <c r="Z57" i="47"/>
  <c r="AA57" i="47"/>
  <c r="AB57" i="47"/>
  <c r="AC57" i="47"/>
  <c r="AD57" i="47"/>
  <c r="AE57" i="47"/>
  <c r="AF57" i="47"/>
  <c r="AG57" i="47"/>
  <c r="AH57" i="47"/>
  <c r="AI57" i="47"/>
  <c r="AJ57" i="47"/>
  <c r="AK57" i="47"/>
  <c r="A58" i="47"/>
  <c r="E58" i="47"/>
  <c r="F58" i="47"/>
  <c r="G58" i="47"/>
  <c r="M58" i="47"/>
  <c r="R58" i="47"/>
  <c r="T58" i="47"/>
  <c r="U58" i="47"/>
  <c r="V58" i="47"/>
  <c r="W58" i="47"/>
  <c r="X58" i="47"/>
  <c r="Y58" i="47"/>
  <c r="Z58" i="47"/>
  <c r="AA58" i="47"/>
  <c r="AB58" i="47"/>
  <c r="AC58" i="47"/>
  <c r="AD58" i="47"/>
  <c r="AE58" i="47"/>
  <c r="AF58" i="47"/>
  <c r="AG58" i="47"/>
  <c r="AH58" i="47"/>
  <c r="AI58" i="47"/>
  <c r="AJ58" i="47"/>
  <c r="AK58" i="47"/>
  <c r="A59" i="47"/>
  <c r="D59" i="47"/>
  <c r="E59" i="47"/>
  <c r="F59" i="47"/>
  <c r="G59" i="47"/>
  <c r="H59" i="47"/>
  <c r="I59" i="47"/>
  <c r="J59" i="47"/>
  <c r="K59" i="47"/>
  <c r="L59" i="47"/>
  <c r="M59" i="47"/>
  <c r="N59" i="47"/>
  <c r="O59" i="47"/>
  <c r="P59" i="47"/>
  <c r="Q59" i="47"/>
  <c r="R59" i="47"/>
  <c r="S59" i="47"/>
  <c r="T59" i="47"/>
  <c r="U59" i="47"/>
  <c r="V59" i="47"/>
  <c r="W59" i="47"/>
  <c r="X59" i="47"/>
  <c r="Y59" i="47"/>
  <c r="Z59" i="47"/>
  <c r="AA59" i="47"/>
  <c r="AB59" i="47"/>
  <c r="AC59" i="47"/>
  <c r="AD59" i="47"/>
  <c r="AE59" i="47"/>
  <c r="AF59" i="47"/>
  <c r="AG59" i="47"/>
  <c r="AH59" i="47"/>
  <c r="AI59" i="47"/>
  <c r="AJ59" i="47"/>
  <c r="AK59" i="47"/>
  <c r="A60" i="47"/>
  <c r="E60" i="47"/>
  <c r="L60" i="47"/>
  <c r="M60" i="47"/>
  <c r="N60" i="47"/>
  <c r="O60" i="47"/>
  <c r="P60" i="47"/>
  <c r="Q60" i="47"/>
  <c r="R60" i="47"/>
  <c r="S60" i="47"/>
  <c r="T60" i="47"/>
  <c r="U60" i="47"/>
  <c r="V60" i="47"/>
  <c r="W60" i="47"/>
  <c r="X60" i="47"/>
  <c r="Y60" i="47"/>
  <c r="Z60" i="47"/>
  <c r="AA60" i="47"/>
  <c r="AB60" i="47"/>
  <c r="AC60" i="47"/>
  <c r="AD60" i="47"/>
  <c r="AE60" i="47"/>
  <c r="AF60" i="47"/>
  <c r="AG60" i="47"/>
  <c r="AH60" i="47"/>
  <c r="AI60" i="47"/>
  <c r="AJ60" i="47"/>
  <c r="AK60" i="47"/>
  <c r="A61" i="47"/>
  <c r="D61" i="47"/>
  <c r="E61" i="47"/>
  <c r="F61" i="47"/>
  <c r="G61" i="47"/>
  <c r="H61" i="47"/>
  <c r="I61" i="47"/>
  <c r="J61" i="47"/>
  <c r="K61" i="47"/>
  <c r="L61" i="47"/>
  <c r="M61" i="47"/>
  <c r="N61" i="47"/>
  <c r="O61" i="47"/>
  <c r="P61" i="47"/>
  <c r="Q61" i="47"/>
  <c r="R61" i="47"/>
  <c r="S61" i="47"/>
  <c r="T61" i="47"/>
  <c r="U61" i="47"/>
  <c r="V61" i="47"/>
  <c r="W61" i="47"/>
  <c r="X61" i="47"/>
  <c r="Y61" i="47"/>
  <c r="Z61" i="47"/>
  <c r="AA61" i="47"/>
  <c r="AB61" i="47"/>
  <c r="AC61" i="47"/>
  <c r="AD61" i="47"/>
  <c r="AE61" i="47"/>
  <c r="AF61" i="47"/>
  <c r="AG61" i="47"/>
  <c r="AH61" i="47"/>
  <c r="AI61" i="47"/>
  <c r="AJ61" i="47"/>
  <c r="AK61" i="47"/>
  <c r="A62" i="47"/>
  <c r="E62" i="47"/>
  <c r="G62" i="47"/>
  <c r="I62" i="47"/>
  <c r="J62" i="47"/>
  <c r="P62" i="47"/>
  <c r="Q62" i="47"/>
  <c r="R62" i="47"/>
  <c r="S62" i="47"/>
  <c r="T62" i="47"/>
  <c r="U62" i="47"/>
  <c r="V62" i="47"/>
  <c r="W62" i="47"/>
  <c r="X62" i="47"/>
  <c r="Y62" i="47"/>
  <c r="Z62" i="47"/>
  <c r="AA62" i="47"/>
  <c r="AB62" i="47"/>
  <c r="AC62" i="47"/>
  <c r="AD62" i="47"/>
  <c r="AE62" i="47"/>
  <c r="AF62" i="47"/>
  <c r="AG62" i="47"/>
  <c r="AH62" i="47"/>
  <c r="AI62" i="47"/>
  <c r="AJ62" i="47"/>
  <c r="AK62" i="47"/>
  <c r="A63" i="47"/>
  <c r="D63" i="47"/>
  <c r="E63" i="47"/>
  <c r="F63" i="47"/>
  <c r="G63" i="47"/>
  <c r="H63" i="47"/>
  <c r="I63" i="47"/>
  <c r="J63" i="47"/>
  <c r="K63" i="47"/>
  <c r="L63" i="47"/>
  <c r="M63" i="47"/>
  <c r="N63" i="47"/>
  <c r="O63" i="47"/>
  <c r="P63" i="47"/>
  <c r="Q63" i="47"/>
  <c r="R63" i="47"/>
  <c r="S63" i="47"/>
  <c r="T63" i="47"/>
  <c r="U63" i="47"/>
  <c r="V63" i="47"/>
  <c r="W63" i="47"/>
  <c r="X63" i="47"/>
  <c r="Y63" i="47"/>
  <c r="Z63" i="47"/>
  <c r="AA63" i="47"/>
  <c r="AB63" i="47"/>
  <c r="AC63" i="47"/>
  <c r="AD63" i="47"/>
  <c r="AE63" i="47"/>
  <c r="AF63" i="47"/>
  <c r="AG63" i="47"/>
  <c r="AH63" i="47"/>
  <c r="AI63" i="47"/>
  <c r="AJ63" i="47"/>
  <c r="AK63" i="47"/>
  <c r="E38" i="47"/>
  <c r="F38" i="47"/>
  <c r="G38" i="47"/>
  <c r="H38" i="47"/>
  <c r="I38" i="47"/>
  <c r="J38" i="47"/>
  <c r="M38" i="47"/>
  <c r="N38" i="47"/>
  <c r="O38" i="47"/>
  <c r="P38" i="47"/>
  <c r="Q38" i="47"/>
  <c r="R38" i="47"/>
  <c r="S38" i="47"/>
  <c r="T38" i="47"/>
  <c r="U38" i="47"/>
  <c r="V38" i="47"/>
  <c r="W38" i="47"/>
  <c r="X38" i="47"/>
  <c r="Y38" i="47"/>
  <c r="Z38" i="47"/>
  <c r="AA38" i="47"/>
  <c r="AB38" i="47"/>
  <c r="AC38" i="47"/>
  <c r="AD38" i="47"/>
  <c r="AE38" i="47"/>
  <c r="AF38" i="47"/>
  <c r="AG38" i="47"/>
  <c r="AH38" i="47"/>
  <c r="AI38" i="47"/>
  <c r="AJ38" i="47"/>
  <c r="AK38" i="47"/>
  <c r="B37" i="47"/>
  <c r="C37" i="47"/>
  <c r="F37" i="47"/>
  <c r="G37" i="47"/>
  <c r="H37" i="47"/>
  <c r="D30" i="47"/>
  <c r="D64" i="47" s="1"/>
  <c r="J64" i="47" s="1"/>
  <c r="N64" i="47" s="1"/>
  <c r="F28" i="47"/>
  <c r="F62" i="47" s="1"/>
  <c r="D28" i="47"/>
  <c r="D62" i="47" s="1"/>
  <c r="D24" i="47"/>
  <c r="D58" i="47" s="1"/>
  <c r="J58" i="47" s="1"/>
  <c r="G22" i="47"/>
  <c r="G56" i="47" s="1"/>
  <c r="D22" i="47"/>
  <c r="D26" i="47" s="1"/>
  <c r="D60" i="47" s="1"/>
  <c r="H60" i="47" s="1"/>
  <c r="D16" i="47"/>
  <c r="D50" i="47" s="1"/>
  <c r="U50" i="47" s="1"/>
  <c r="D12" i="47"/>
  <c r="D46" i="47" s="1"/>
  <c r="I46" i="47" s="1"/>
  <c r="D4" i="47"/>
  <c r="D38" i="47" s="1"/>
  <c r="K38" i="47" s="1"/>
  <c r="A38" i="47"/>
  <c r="O45" i="51"/>
  <c r="O44" i="51"/>
  <c r="O42" i="51"/>
  <c r="O41" i="51"/>
  <c r="O39" i="51"/>
  <c r="O38" i="51"/>
  <c r="O36" i="51"/>
  <c r="O35" i="51"/>
  <c r="Z32" i="51"/>
  <c r="Z31" i="51"/>
  <c r="Z30" i="51"/>
  <c r="V30" i="51"/>
  <c r="Z29" i="51"/>
  <c r="V29" i="51"/>
  <c r="Z28" i="51"/>
  <c r="Z27" i="51"/>
  <c r="V28" i="51"/>
  <c r="V27" i="51"/>
  <c r="J22" i="51"/>
  <c r="J21" i="51" s="1"/>
  <c r="J44" i="51" s="1"/>
  <c r="F19" i="51"/>
  <c r="F42" i="51" s="1"/>
  <c r="N42" i="51" s="1"/>
  <c r="F16" i="51"/>
  <c r="F15" i="51" s="1"/>
  <c r="F38" i="51" s="1"/>
  <c r="F13" i="51"/>
  <c r="F36" i="51" s="1"/>
  <c r="N36" i="51" s="1"/>
  <c r="K9" i="51"/>
  <c r="K32" i="51" s="1"/>
  <c r="Y32" i="51" s="1"/>
  <c r="E7" i="51"/>
  <c r="E30" i="51" s="1"/>
  <c r="U30" i="51" s="1"/>
  <c r="E5" i="51"/>
  <c r="K5" i="51" s="1"/>
  <c r="A27" i="51"/>
  <c r="B27" i="51"/>
  <c r="F27" i="51"/>
  <c r="G27" i="51"/>
  <c r="H27" i="51"/>
  <c r="I27" i="51"/>
  <c r="J27" i="51"/>
  <c r="L27" i="51"/>
  <c r="M27" i="51"/>
  <c r="N27" i="51"/>
  <c r="O27" i="51"/>
  <c r="P27" i="51"/>
  <c r="Q27" i="51"/>
  <c r="R27" i="51"/>
  <c r="S27" i="51"/>
  <c r="T27" i="51"/>
  <c r="AA27" i="51"/>
  <c r="AB27" i="51"/>
  <c r="AC27" i="51"/>
  <c r="AD27" i="51"/>
  <c r="AE27" i="51"/>
  <c r="AF27" i="51"/>
  <c r="AG27" i="51"/>
  <c r="AH27" i="51"/>
  <c r="AI27" i="51"/>
  <c r="AJ27" i="51"/>
  <c r="AK27" i="51"/>
  <c r="A28" i="51"/>
  <c r="B28" i="51"/>
  <c r="C28" i="51"/>
  <c r="D28" i="51"/>
  <c r="F28" i="51"/>
  <c r="G28" i="51"/>
  <c r="H28" i="51"/>
  <c r="I28" i="51"/>
  <c r="J28" i="51"/>
  <c r="L28" i="51"/>
  <c r="M28" i="51"/>
  <c r="N28" i="51"/>
  <c r="O28" i="51"/>
  <c r="P28" i="51"/>
  <c r="Q28" i="51"/>
  <c r="R28" i="51"/>
  <c r="S28" i="51"/>
  <c r="T28" i="51"/>
  <c r="AA28" i="51"/>
  <c r="AB28" i="51"/>
  <c r="AC28" i="51"/>
  <c r="AD28" i="51"/>
  <c r="AE28" i="51"/>
  <c r="AF28" i="51"/>
  <c r="AG28" i="51"/>
  <c r="AH28" i="51"/>
  <c r="AI28" i="51"/>
  <c r="AJ28" i="51"/>
  <c r="AK28" i="51"/>
  <c r="A29" i="51"/>
  <c r="B29" i="51"/>
  <c r="F29" i="51"/>
  <c r="G29" i="51"/>
  <c r="H29" i="51"/>
  <c r="I29" i="51"/>
  <c r="J29" i="51"/>
  <c r="L29" i="51"/>
  <c r="M29" i="51"/>
  <c r="N29" i="51"/>
  <c r="O29" i="51"/>
  <c r="P29" i="51"/>
  <c r="Q29" i="51"/>
  <c r="R29" i="51"/>
  <c r="S29" i="51"/>
  <c r="T29" i="51"/>
  <c r="AA29" i="51"/>
  <c r="AB29" i="51"/>
  <c r="AC29" i="51"/>
  <c r="AD29" i="51"/>
  <c r="AE29" i="51"/>
  <c r="AF29" i="51"/>
  <c r="AG29" i="51"/>
  <c r="AH29" i="51"/>
  <c r="AI29" i="51"/>
  <c r="AJ29" i="51"/>
  <c r="AK29" i="51"/>
  <c r="A30" i="51"/>
  <c r="B30" i="51"/>
  <c r="C30" i="51"/>
  <c r="D30" i="51"/>
  <c r="F30" i="51"/>
  <c r="G30" i="51"/>
  <c r="H30" i="51"/>
  <c r="I30" i="51"/>
  <c r="J30" i="51"/>
  <c r="L30" i="51"/>
  <c r="M30" i="51"/>
  <c r="N30" i="51"/>
  <c r="O30" i="51"/>
  <c r="P30" i="51"/>
  <c r="Q30" i="51"/>
  <c r="R30" i="51"/>
  <c r="S30" i="51"/>
  <c r="T30" i="51"/>
  <c r="AA30" i="51"/>
  <c r="AB30" i="51"/>
  <c r="AC30" i="51"/>
  <c r="AD30" i="51"/>
  <c r="AE30" i="51"/>
  <c r="AF30" i="51"/>
  <c r="AG30" i="51"/>
  <c r="AH30" i="51"/>
  <c r="AI30" i="51"/>
  <c r="AJ30" i="51"/>
  <c r="AK30" i="51"/>
  <c r="A31" i="51"/>
  <c r="B31" i="51"/>
  <c r="F31" i="51"/>
  <c r="G31" i="51"/>
  <c r="H31" i="51"/>
  <c r="I31" i="51"/>
  <c r="J31" i="51"/>
  <c r="L31" i="51"/>
  <c r="M31" i="51"/>
  <c r="N31" i="51"/>
  <c r="O31" i="51"/>
  <c r="P31" i="51"/>
  <c r="Q31" i="51"/>
  <c r="R31" i="51"/>
  <c r="S31" i="51"/>
  <c r="T31" i="51"/>
  <c r="AA31" i="51"/>
  <c r="AB31" i="51"/>
  <c r="AC31" i="51"/>
  <c r="AD31" i="51"/>
  <c r="AE31" i="51"/>
  <c r="AF31" i="51"/>
  <c r="AG31" i="51"/>
  <c r="AH31" i="51"/>
  <c r="AI31" i="51"/>
  <c r="AJ31" i="51"/>
  <c r="AK31" i="51"/>
  <c r="A32" i="51"/>
  <c r="B32" i="51"/>
  <c r="C32" i="51"/>
  <c r="D32" i="51"/>
  <c r="E32" i="51"/>
  <c r="F32" i="51"/>
  <c r="G32" i="51"/>
  <c r="H32" i="51"/>
  <c r="I32" i="51"/>
  <c r="J32" i="51"/>
  <c r="L32" i="51"/>
  <c r="M32" i="51"/>
  <c r="N32" i="51"/>
  <c r="O32" i="51"/>
  <c r="P32" i="51"/>
  <c r="Q32" i="51"/>
  <c r="R32" i="51"/>
  <c r="S32" i="51"/>
  <c r="T32" i="51"/>
  <c r="AA32" i="51"/>
  <c r="AB32" i="51"/>
  <c r="AC32" i="51"/>
  <c r="AD32" i="51"/>
  <c r="AE32" i="51"/>
  <c r="AF32" i="51"/>
  <c r="AG32" i="51"/>
  <c r="AH32" i="51"/>
  <c r="AI32" i="51"/>
  <c r="AJ32" i="51"/>
  <c r="AK32" i="51"/>
  <c r="A33" i="51"/>
  <c r="B33" i="51"/>
  <c r="C33" i="51"/>
  <c r="D33" i="51"/>
  <c r="E33" i="51"/>
  <c r="F33" i="51"/>
  <c r="G33" i="51"/>
  <c r="H33" i="51"/>
  <c r="I33" i="51"/>
  <c r="J33" i="51"/>
  <c r="K33" i="51"/>
  <c r="L33" i="51"/>
  <c r="M33" i="51"/>
  <c r="N33" i="51"/>
  <c r="O33" i="51"/>
  <c r="P33" i="51"/>
  <c r="Q33" i="51"/>
  <c r="R33" i="51"/>
  <c r="S33" i="51"/>
  <c r="T33" i="51"/>
  <c r="U33" i="51"/>
  <c r="V33" i="51"/>
  <c r="W33" i="51"/>
  <c r="X33" i="51"/>
  <c r="Y33" i="51"/>
  <c r="Z33" i="51"/>
  <c r="AA33" i="51"/>
  <c r="AB33" i="51"/>
  <c r="AC33" i="51"/>
  <c r="AD33" i="51"/>
  <c r="AE33" i="51"/>
  <c r="AF33" i="51"/>
  <c r="AG33" i="51"/>
  <c r="AH33" i="51"/>
  <c r="AI33" i="51"/>
  <c r="AJ33" i="51"/>
  <c r="AK33" i="51"/>
  <c r="A34" i="51"/>
  <c r="C34" i="51"/>
  <c r="A35" i="51"/>
  <c r="B35" i="51"/>
  <c r="E35" i="51"/>
  <c r="G35" i="51"/>
  <c r="H35" i="51"/>
  <c r="I35" i="51"/>
  <c r="K35" i="51"/>
  <c r="S35" i="51"/>
  <c r="T35" i="51"/>
  <c r="U35" i="51"/>
  <c r="V35" i="51"/>
  <c r="W35" i="51"/>
  <c r="X35" i="51"/>
  <c r="Y35" i="51"/>
  <c r="Z35" i="51"/>
  <c r="AA35" i="51"/>
  <c r="AB35" i="51"/>
  <c r="AC35" i="51"/>
  <c r="AD35" i="51"/>
  <c r="AE35" i="51"/>
  <c r="AF35" i="51"/>
  <c r="AG35" i="51"/>
  <c r="AH35" i="51"/>
  <c r="AI35" i="51"/>
  <c r="AJ35" i="51"/>
  <c r="AK35" i="51"/>
  <c r="A36" i="51"/>
  <c r="B36" i="51"/>
  <c r="C36" i="51"/>
  <c r="D36" i="51"/>
  <c r="E36" i="51"/>
  <c r="G36" i="51"/>
  <c r="H36" i="51"/>
  <c r="I36" i="51"/>
  <c r="K36" i="51"/>
  <c r="S36" i="51"/>
  <c r="T36" i="51"/>
  <c r="U36" i="51"/>
  <c r="V36" i="51"/>
  <c r="W36" i="51"/>
  <c r="X36" i="51"/>
  <c r="Y36" i="51"/>
  <c r="Z36" i="51"/>
  <c r="AA36" i="51"/>
  <c r="AB36" i="51"/>
  <c r="AC36" i="51"/>
  <c r="AD36" i="51"/>
  <c r="AE36" i="51"/>
  <c r="AF36" i="51"/>
  <c r="AG36" i="51"/>
  <c r="AH36" i="51"/>
  <c r="AI36" i="51"/>
  <c r="AJ36" i="51"/>
  <c r="AK36" i="51"/>
  <c r="A37" i="51"/>
  <c r="B37" i="51"/>
  <c r="C37" i="51"/>
  <c r="D37" i="51"/>
  <c r="E37" i="51"/>
  <c r="F37" i="51"/>
  <c r="G37" i="51"/>
  <c r="H37" i="51"/>
  <c r="I37" i="51"/>
  <c r="J37" i="51"/>
  <c r="K37" i="51"/>
  <c r="L37" i="51"/>
  <c r="M37" i="51"/>
  <c r="N37" i="51"/>
  <c r="O37" i="51"/>
  <c r="P37" i="51"/>
  <c r="Q37" i="51"/>
  <c r="R37" i="51"/>
  <c r="S37" i="51"/>
  <c r="T37" i="51"/>
  <c r="U37" i="51"/>
  <c r="V37" i="51"/>
  <c r="W37" i="51"/>
  <c r="X37" i="51"/>
  <c r="Y37" i="51"/>
  <c r="Z37" i="51"/>
  <c r="AA37" i="51"/>
  <c r="AB37" i="51"/>
  <c r="AC37" i="51"/>
  <c r="AD37" i="51"/>
  <c r="AE37" i="51"/>
  <c r="AF37" i="51"/>
  <c r="AG37" i="51"/>
  <c r="AH37" i="51"/>
  <c r="AI37" i="51"/>
  <c r="AJ37" i="51"/>
  <c r="AK37" i="51"/>
  <c r="A38" i="51"/>
  <c r="B38" i="51"/>
  <c r="E38" i="51"/>
  <c r="G38" i="51"/>
  <c r="H38" i="51"/>
  <c r="I38" i="51"/>
  <c r="K38" i="51"/>
  <c r="S38" i="51"/>
  <c r="T38" i="51"/>
  <c r="U38" i="51"/>
  <c r="V38" i="51"/>
  <c r="W38" i="51"/>
  <c r="X38" i="51"/>
  <c r="Y38" i="51"/>
  <c r="Z38" i="51"/>
  <c r="AA38" i="51"/>
  <c r="AB38" i="51"/>
  <c r="AC38" i="51"/>
  <c r="AD38" i="51"/>
  <c r="AE38" i="51"/>
  <c r="AF38" i="51"/>
  <c r="AG38" i="51"/>
  <c r="AH38" i="51"/>
  <c r="AI38" i="51"/>
  <c r="AJ38" i="51"/>
  <c r="AK38" i="51"/>
  <c r="A39" i="51"/>
  <c r="B39" i="51"/>
  <c r="C39" i="51"/>
  <c r="D39" i="51"/>
  <c r="E39" i="51"/>
  <c r="G39" i="51"/>
  <c r="H39" i="51"/>
  <c r="I39" i="51"/>
  <c r="K39" i="51"/>
  <c r="S39" i="51"/>
  <c r="T39" i="51"/>
  <c r="U39" i="51"/>
  <c r="V39" i="51"/>
  <c r="W39" i="51"/>
  <c r="X39" i="51"/>
  <c r="Y39" i="51"/>
  <c r="Z39" i="51"/>
  <c r="AA39" i="51"/>
  <c r="AB39" i="51"/>
  <c r="AC39" i="51"/>
  <c r="AD39" i="51"/>
  <c r="AE39" i="51"/>
  <c r="AF39" i="51"/>
  <c r="AG39" i="51"/>
  <c r="AH39" i="51"/>
  <c r="AI39" i="51"/>
  <c r="AJ39" i="51"/>
  <c r="AK39" i="51"/>
  <c r="A40" i="51"/>
  <c r="B40" i="51"/>
  <c r="C40" i="51"/>
  <c r="D40" i="51"/>
  <c r="E40" i="51"/>
  <c r="F40" i="51"/>
  <c r="G40" i="51"/>
  <c r="H40" i="51"/>
  <c r="I40" i="51"/>
  <c r="J40" i="51"/>
  <c r="K40" i="51"/>
  <c r="L40" i="51"/>
  <c r="M40" i="51"/>
  <c r="N40" i="51"/>
  <c r="O40" i="51"/>
  <c r="P40" i="51"/>
  <c r="Q40" i="51"/>
  <c r="R40" i="51"/>
  <c r="S40" i="51"/>
  <c r="T40" i="51"/>
  <c r="U40" i="51"/>
  <c r="V40" i="51"/>
  <c r="W40" i="51"/>
  <c r="X40" i="51"/>
  <c r="Y40" i="51"/>
  <c r="Z40" i="51"/>
  <c r="AA40" i="51"/>
  <c r="AB40" i="51"/>
  <c r="AC40" i="51"/>
  <c r="AD40" i="51"/>
  <c r="AE40" i="51"/>
  <c r="AF40" i="51"/>
  <c r="AG40" i="51"/>
  <c r="AH40" i="51"/>
  <c r="AI40" i="51"/>
  <c r="AJ40" i="51"/>
  <c r="AK40" i="51"/>
  <c r="A41" i="51"/>
  <c r="B41" i="51"/>
  <c r="E41" i="51"/>
  <c r="G41" i="51"/>
  <c r="H41" i="51"/>
  <c r="I41" i="51"/>
  <c r="K41" i="51"/>
  <c r="S41" i="51"/>
  <c r="T41" i="51"/>
  <c r="U41" i="51"/>
  <c r="V41" i="51"/>
  <c r="W41" i="51"/>
  <c r="X41" i="51"/>
  <c r="Y41" i="51"/>
  <c r="Z41" i="51"/>
  <c r="AA41" i="51"/>
  <c r="AB41" i="51"/>
  <c r="AC41" i="51"/>
  <c r="AD41" i="51"/>
  <c r="AE41" i="51"/>
  <c r="AF41" i="51"/>
  <c r="AG41" i="51"/>
  <c r="AH41" i="51"/>
  <c r="AI41" i="51"/>
  <c r="AJ41" i="51"/>
  <c r="AK41" i="51"/>
  <c r="A42" i="51"/>
  <c r="B42" i="51"/>
  <c r="C42" i="51"/>
  <c r="D42" i="51"/>
  <c r="E42" i="51"/>
  <c r="G42" i="51"/>
  <c r="H42" i="51"/>
  <c r="I42" i="51"/>
  <c r="K42" i="51"/>
  <c r="S42" i="51"/>
  <c r="T42" i="51"/>
  <c r="U42" i="51"/>
  <c r="V42" i="51"/>
  <c r="W42" i="51"/>
  <c r="X42" i="51"/>
  <c r="Y42" i="51"/>
  <c r="Z42" i="51"/>
  <c r="AA42" i="51"/>
  <c r="AB42" i="51"/>
  <c r="AC42" i="51"/>
  <c r="AD42" i="51"/>
  <c r="AE42" i="51"/>
  <c r="AF42" i="51"/>
  <c r="AG42" i="51"/>
  <c r="AH42" i="51"/>
  <c r="AI42" i="51"/>
  <c r="AJ42" i="51"/>
  <c r="AK42" i="51"/>
  <c r="A43" i="51"/>
  <c r="B43" i="51"/>
  <c r="C43" i="51"/>
  <c r="D43" i="51"/>
  <c r="E43" i="51"/>
  <c r="F43" i="51"/>
  <c r="G43" i="51"/>
  <c r="H43" i="51"/>
  <c r="I43" i="51"/>
  <c r="J43" i="51"/>
  <c r="K43" i="51"/>
  <c r="L43" i="51"/>
  <c r="M43" i="51"/>
  <c r="N43" i="51"/>
  <c r="O43" i="51"/>
  <c r="P43" i="51"/>
  <c r="Q43" i="51"/>
  <c r="R43" i="51"/>
  <c r="S43" i="51"/>
  <c r="T43" i="51"/>
  <c r="U43" i="51"/>
  <c r="V43" i="51"/>
  <c r="W43" i="51"/>
  <c r="X43" i="51"/>
  <c r="Y43" i="51"/>
  <c r="Z43" i="51"/>
  <c r="AA43" i="51"/>
  <c r="AB43" i="51"/>
  <c r="AC43" i="51"/>
  <c r="AD43" i="51"/>
  <c r="AE43" i="51"/>
  <c r="AF43" i="51"/>
  <c r="AG43" i="51"/>
  <c r="AH43" i="51"/>
  <c r="AI43" i="51"/>
  <c r="AJ43" i="51"/>
  <c r="AK43" i="51"/>
  <c r="A44" i="51"/>
  <c r="B44" i="51"/>
  <c r="E44" i="51"/>
  <c r="G44" i="51"/>
  <c r="H44" i="51"/>
  <c r="I44" i="51"/>
  <c r="K44" i="51"/>
  <c r="P44" i="51"/>
  <c r="Q44" i="51"/>
  <c r="R44" i="51"/>
  <c r="S44" i="51"/>
  <c r="T44" i="51"/>
  <c r="U44" i="51"/>
  <c r="V44" i="51"/>
  <c r="W44" i="51"/>
  <c r="X44" i="51"/>
  <c r="Y44" i="51"/>
  <c r="Z44" i="51"/>
  <c r="AA44" i="51"/>
  <c r="AB44" i="51"/>
  <c r="AC44" i="51"/>
  <c r="AD44" i="51"/>
  <c r="AE44" i="51"/>
  <c r="AF44" i="51"/>
  <c r="AG44" i="51"/>
  <c r="AH44" i="51"/>
  <c r="AI44" i="51"/>
  <c r="AJ44" i="51"/>
  <c r="AK44" i="51"/>
  <c r="A45" i="51"/>
  <c r="B45" i="51"/>
  <c r="C45" i="51"/>
  <c r="D45" i="51"/>
  <c r="E45" i="51"/>
  <c r="G45" i="51"/>
  <c r="H45" i="51"/>
  <c r="I45" i="51"/>
  <c r="K45" i="51"/>
  <c r="P45" i="51"/>
  <c r="Q45" i="51"/>
  <c r="R45" i="51"/>
  <c r="S45" i="51"/>
  <c r="T45" i="51"/>
  <c r="U45" i="51"/>
  <c r="V45" i="51"/>
  <c r="W45" i="51"/>
  <c r="X45" i="51"/>
  <c r="Y45" i="51"/>
  <c r="Z45" i="51"/>
  <c r="AA45" i="51"/>
  <c r="AB45" i="51"/>
  <c r="AC45" i="51"/>
  <c r="AD45" i="51"/>
  <c r="AE45" i="51"/>
  <c r="AF45" i="51"/>
  <c r="AG45" i="51"/>
  <c r="AH45" i="51"/>
  <c r="AI45" i="51"/>
  <c r="AJ45" i="51"/>
  <c r="AK45" i="51"/>
  <c r="A46" i="51"/>
  <c r="B46" i="51"/>
  <c r="C46" i="51"/>
  <c r="D46" i="51"/>
  <c r="E46" i="51"/>
  <c r="F46" i="51"/>
  <c r="G46" i="51"/>
  <c r="H46" i="51"/>
  <c r="I46" i="51"/>
  <c r="J46" i="51"/>
  <c r="K46" i="51"/>
  <c r="L46" i="51"/>
  <c r="M46" i="51"/>
  <c r="N46" i="51"/>
  <c r="O46" i="51"/>
  <c r="P46" i="51"/>
  <c r="Q46" i="51"/>
  <c r="R46" i="51"/>
  <c r="S46" i="51"/>
  <c r="T46" i="51"/>
  <c r="U46" i="51"/>
  <c r="V46" i="51"/>
  <c r="W46" i="51"/>
  <c r="X46" i="51"/>
  <c r="Y46" i="51"/>
  <c r="Z46" i="51"/>
  <c r="AA46" i="51"/>
  <c r="AB46" i="51"/>
  <c r="AC46" i="51"/>
  <c r="AD46" i="51"/>
  <c r="AE46" i="51"/>
  <c r="AF46" i="51"/>
  <c r="AG46" i="51"/>
  <c r="AH46" i="51"/>
  <c r="AI46" i="51"/>
  <c r="AJ46" i="51"/>
  <c r="AK46" i="51"/>
  <c r="C26" i="51"/>
  <c r="A26" i="51"/>
  <c r="U25" i="51"/>
  <c r="Q25" i="51"/>
  <c r="AI24" i="51"/>
  <c r="AG24" i="51"/>
  <c r="D24" i="51"/>
  <c r="K46" i="50"/>
  <c r="K45" i="50"/>
  <c r="K43" i="50"/>
  <c r="K42" i="50"/>
  <c r="K40" i="50"/>
  <c r="K39" i="50"/>
  <c r="J15" i="50"/>
  <c r="E23" i="50" s="1"/>
  <c r="E22" i="50" s="1"/>
  <c r="E45" i="50" s="1"/>
  <c r="N45" i="50" s="1"/>
  <c r="C10" i="50"/>
  <c r="G11" i="50" s="1"/>
  <c r="G34" i="50" s="1"/>
  <c r="Z34" i="50" s="1"/>
  <c r="I7" i="50"/>
  <c r="O7" i="50" s="1"/>
  <c r="O30" i="50" s="1"/>
  <c r="Z30" i="50" s="1"/>
  <c r="I5" i="50"/>
  <c r="I28" i="50" s="1"/>
  <c r="Z29" i="50" s="1"/>
  <c r="A27" i="50"/>
  <c r="C27" i="50"/>
  <c r="A28" i="50"/>
  <c r="B28" i="50"/>
  <c r="E28" i="50"/>
  <c r="J28" i="50"/>
  <c r="A29" i="50"/>
  <c r="B29" i="50"/>
  <c r="E29" i="50"/>
  <c r="I29" i="50"/>
  <c r="J29" i="50"/>
  <c r="O29" i="50"/>
  <c r="P29" i="50"/>
  <c r="Q29" i="50"/>
  <c r="R29" i="50"/>
  <c r="S29" i="50"/>
  <c r="T29" i="50"/>
  <c r="U29" i="50"/>
  <c r="V29" i="50"/>
  <c r="W29" i="50"/>
  <c r="X29" i="50"/>
  <c r="Y29" i="50"/>
  <c r="AD29" i="50"/>
  <c r="AE29" i="50"/>
  <c r="AF29" i="50"/>
  <c r="AG29" i="50"/>
  <c r="AH29" i="50"/>
  <c r="AI29" i="50"/>
  <c r="AJ29" i="50"/>
  <c r="AK29" i="50"/>
  <c r="A30" i="50"/>
  <c r="B30" i="50"/>
  <c r="E30" i="50"/>
  <c r="J30" i="50"/>
  <c r="P30" i="50"/>
  <c r="A31" i="50"/>
  <c r="B31" i="50"/>
  <c r="E31" i="50"/>
  <c r="F31" i="50"/>
  <c r="G31" i="50"/>
  <c r="H31" i="50"/>
  <c r="I31" i="50"/>
  <c r="J31" i="50"/>
  <c r="K31" i="50"/>
  <c r="L31" i="50"/>
  <c r="M31" i="50"/>
  <c r="N31" i="50"/>
  <c r="O31" i="50"/>
  <c r="P31" i="50"/>
  <c r="Q31" i="50"/>
  <c r="R31" i="50"/>
  <c r="S31" i="50"/>
  <c r="T31" i="50"/>
  <c r="U31" i="50"/>
  <c r="V31" i="50"/>
  <c r="W31" i="50"/>
  <c r="X31" i="50"/>
  <c r="Y31" i="50"/>
  <c r="AD31" i="50"/>
  <c r="AE31" i="50"/>
  <c r="AF31" i="50"/>
  <c r="AG31" i="50"/>
  <c r="AH31" i="50"/>
  <c r="AI31" i="50"/>
  <c r="AJ31" i="50"/>
  <c r="AK31" i="50"/>
  <c r="A32" i="50"/>
  <c r="C32" i="50"/>
  <c r="D32" i="50"/>
  <c r="E32" i="50"/>
  <c r="F32" i="50"/>
  <c r="H32" i="50"/>
  <c r="I32" i="50"/>
  <c r="J32" i="50"/>
  <c r="K32" i="50"/>
  <c r="L32" i="50"/>
  <c r="M32" i="50"/>
  <c r="N32" i="50"/>
  <c r="O32" i="50"/>
  <c r="P32" i="50"/>
  <c r="Q32" i="50"/>
  <c r="R32" i="50"/>
  <c r="S32" i="50"/>
  <c r="T32" i="50"/>
  <c r="U32" i="50"/>
  <c r="V32" i="50"/>
  <c r="W32" i="50"/>
  <c r="X32" i="50"/>
  <c r="Y32" i="50"/>
  <c r="AB32" i="50"/>
  <c r="AC32" i="50"/>
  <c r="AD32" i="50"/>
  <c r="AE32" i="50"/>
  <c r="AF32" i="50"/>
  <c r="AG32" i="50"/>
  <c r="AH32" i="50"/>
  <c r="AI32" i="50"/>
  <c r="AJ32" i="50"/>
  <c r="AK32" i="50"/>
  <c r="A33" i="50"/>
  <c r="B33" i="50"/>
  <c r="D33" i="50"/>
  <c r="E33" i="50"/>
  <c r="F33" i="50"/>
  <c r="G33" i="50"/>
  <c r="H33" i="50"/>
  <c r="I33" i="50"/>
  <c r="J33" i="50"/>
  <c r="K33" i="50"/>
  <c r="L33" i="50"/>
  <c r="M33" i="50"/>
  <c r="N33" i="50"/>
  <c r="O33" i="50"/>
  <c r="P33" i="50"/>
  <c r="Q33" i="50"/>
  <c r="R33" i="50"/>
  <c r="S33" i="50"/>
  <c r="T33" i="50"/>
  <c r="U33" i="50"/>
  <c r="V33" i="50"/>
  <c r="W33" i="50"/>
  <c r="X33" i="50"/>
  <c r="Y33" i="50"/>
  <c r="AB33" i="50"/>
  <c r="AC33" i="50"/>
  <c r="AD33" i="50"/>
  <c r="AE33" i="50"/>
  <c r="AF33" i="50"/>
  <c r="AG33" i="50"/>
  <c r="AH33" i="50"/>
  <c r="AI33" i="50"/>
  <c r="AJ33" i="50"/>
  <c r="AK33" i="50"/>
  <c r="A34" i="50"/>
  <c r="B34" i="50"/>
  <c r="C34" i="50"/>
  <c r="H34" i="50"/>
  <c r="A35" i="50"/>
  <c r="B35" i="50"/>
  <c r="C35" i="50"/>
  <c r="D35" i="50"/>
  <c r="E35" i="50"/>
  <c r="F35" i="50"/>
  <c r="G35" i="50"/>
  <c r="H35" i="50"/>
  <c r="I35" i="50"/>
  <c r="J35" i="50"/>
  <c r="K35" i="50"/>
  <c r="L35" i="50"/>
  <c r="M35" i="50"/>
  <c r="N35" i="50"/>
  <c r="O35" i="50"/>
  <c r="P35" i="50"/>
  <c r="Q35" i="50"/>
  <c r="R35" i="50"/>
  <c r="S35" i="50"/>
  <c r="T35" i="50"/>
  <c r="U35" i="50"/>
  <c r="V35" i="50"/>
  <c r="W35" i="50"/>
  <c r="X35" i="50"/>
  <c r="Y35" i="50"/>
  <c r="AE35" i="50"/>
  <c r="AF35" i="50"/>
  <c r="AG35" i="50"/>
  <c r="AH35" i="50"/>
  <c r="AI35" i="50"/>
  <c r="AJ35" i="50"/>
  <c r="AK35" i="50"/>
  <c r="A36" i="50"/>
  <c r="B36" i="50"/>
  <c r="C36" i="50"/>
  <c r="D36" i="50"/>
  <c r="E36" i="50"/>
  <c r="F36" i="50"/>
  <c r="G36" i="50"/>
  <c r="H36" i="50"/>
  <c r="I36" i="50"/>
  <c r="J36" i="50"/>
  <c r="K36" i="50"/>
  <c r="L36" i="50"/>
  <c r="M36" i="50"/>
  <c r="N36" i="50"/>
  <c r="O36" i="50"/>
  <c r="P36" i="50"/>
  <c r="Q36" i="50"/>
  <c r="R36" i="50"/>
  <c r="S36" i="50"/>
  <c r="T36" i="50"/>
  <c r="U36" i="50"/>
  <c r="V36" i="50"/>
  <c r="W36" i="50"/>
  <c r="X36" i="50"/>
  <c r="Y36" i="50"/>
  <c r="Z36" i="50"/>
  <c r="AA36" i="50"/>
  <c r="AB36" i="50"/>
  <c r="AC36" i="50"/>
  <c r="AD36" i="50"/>
  <c r="AE36" i="50"/>
  <c r="AF36" i="50"/>
  <c r="AG36" i="50"/>
  <c r="AH36" i="50"/>
  <c r="AI36" i="50"/>
  <c r="AJ36" i="50"/>
  <c r="AK36" i="50"/>
  <c r="A37" i="50"/>
  <c r="C37" i="50"/>
  <c r="D37" i="50"/>
  <c r="E37" i="50"/>
  <c r="F37" i="50"/>
  <c r="G37" i="50"/>
  <c r="H37" i="50"/>
  <c r="I37" i="50"/>
  <c r="J37" i="50"/>
  <c r="J45" i="50"/>
  <c r="J39" i="50"/>
  <c r="J42" i="50"/>
  <c r="K37" i="50"/>
  <c r="L37" i="50"/>
  <c r="M37" i="50"/>
  <c r="N37" i="50"/>
  <c r="O37" i="50"/>
  <c r="P37" i="50"/>
  <c r="Q37" i="50"/>
  <c r="R37" i="50"/>
  <c r="S37" i="50"/>
  <c r="T37" i="50"/>
  <c r="U37" i="50"/>
  <c r="V37" i="50"/>
  <c r="W37" i="50"/>
  <c r="X37" i="50"/>
  <c r="Y37" i="50"/>
  <c r="Z37" i="50"/>
  <c r="AA37" i="50"/>
  <c r="AB37" i="50"/>
  <c r="AC37" i="50"/>
  <c r="AD37" i="50"/>
  <c r="AE37" i="50"/>
  <c r="AF37" i="50"/>
  <c r="AG37" i="50"/>
  <c r="AH37" i="50"/>
  <c r="AI37" i="50"/>
  <c r="AJ37" i="50"/>
  <c r="AK37" i="50"/>
  <c r="A38" i="50"/>
  <c r="B38" i="50"/>
  <c r="C38" i="50"/>
  <c r="D38" i="50"/>
  <c r="E38" i="50"/>
  <c r="F38" i="50"/>
  <c r="G38" i="50"/>
  <c r="H38" i="50"/>
  <c r="I38" i="50"/>
  <c r="K38" i="50"/>
  <c r="L38" i="50"/>
  <c r="M38" i="50"/>
  <c r="N38" i="50"/>
  <c r="O38" i="50"/>
  <c r="P38" i="50"/>
  <c r="Q38" i="50"/>
  <c r="R38" i="50"/>
  <c r="S38" i="50"/>
  <c r="T38" i="50"/>
  <c r="U38" i="50"/>
  <c r="V38" i="50"/>
  <c r="W38" i="50"/>
  <c r="X38" i="50"/>
  <c r="Y38" i="50"/>
  <c r="Z38" i="50"/>
  <c r="AA38" i="50"/>
  <c r="AB38" i="50"/>
  <c r="AC38" i="50"/>
  <c r="AD38" i="50"/>
  <c r="AE38" i="50"/>
  <c r="AF38" i="50"/>
  <c r="AG38" i="50"/>
  <c r="AH38" i="50"/>
  <c r="AI38" i="50"/>
  <c r="AJ38" i="50"/>
  <c r="AK38" i="50"/>
  <c r="A39" i="50"/>
  <c r="B39" i="50"/>
  <c r="F39" i="50"/>
  <c r="G39" i="50"/>
  <c r="H39" i="50"/>
  <c r="I39" i="50"/>
  <c r="AA39" i="50"/>
  <c r="AB39" i="50"/>
  <c r="AC39" i="50"/>
  <c r="AD39" i="50"/>
  <c r="AE39" i="50"/>
  <c r="AF39" i="50"/>
  <c r="AG39" i="50"/>
  <c r="AH39" i="50"/>
  <c r="AI39" i="50"/>
  <c r="AJ39" i="50"/>
  <c r="AK39" i="50"/>
  <c r="A40" i="50"/>
  <c r="B40" i="50"/>
  <c r="C40" i="50"/>
  <c r="D40" i="50"/>
  <c r="F40" i="50"/>
  <c r="G40" i="50"/>
  <c r="H40" i="50"/>
  <c r="I40" i="50"/>
  <c r="V40" i="50"/>
  <c r="W40" i="50"/>
  <c r="X40" i="50"/>
  <c r="Y40" i="50"/>
  <c r="Z40" i="50"/>
  <c r="AA40" i="50"/>
  <c r="AB40" i="50"/>
  <c r="AC40" i="50"/>
  <c r="AD40" i="50"/>
  <c r="AE40" i="50"/>
  <c r="AF40" i="50"/>
  <c r="AG40" i="50"/>
  <c r="AH40" i="50"/>
  <c r="AI40" i="50"/>
  <c r="AJ40" i="50"/>
  <c r="AK40" i="50"/>
  <c r="A41" i="50"/>
  <c r="B41" i="50"/>
  <c r="C41" i="50"/>
  <c r="D41" i="50"/>
  <c r="E41" i="50"/>
  <c r="F41" i="50"/>
  <c r="G41" i="50"/>
  <c r="H41" i="50"/>
  <c r="I41" i="50"/>
  <c r="J41" i="50"/>
  <c r="K41" i="50"/>
  <c r="L41" i="50"/>
  <c r="M41" i="50"/>
  <c r="N41" i="50"/>
  <c r="O41" i="50"/>
  <c r="P41" i="50"/>
  <c r="Q41" i="50"/>
  <c r="R41" i="50"/>
  <c r="S41" i="50"/>
  <c r="T41" i="50"/>
  <c r="U41" i="50"/>
  <c r="V41" i="50"/>
  <c r="W41" i="50"/>
  <c r="X41" i="50"/>
  <c r="Y41" i="50"/>
  <c r="Z41" i="50"/>
  <c r="AA41" i="50"/>
  <c r="AB41" i="50"/>
  <c r="AC41" i="50"/>
  <c r="AD41" i="50"/>
  <c r="AE41" i="50"/>
  <c r="AF41" i="50"/>
  <c r="AG41" i="50"/>
  <c r="AH41" i="50"/>
  <c r="AI41" i="50"/>
  <c r="AJ41" i="50"/>
  <c r="AK41" i="50"/>
  <c r="A42" i="50"/>
  <c r="B42" i="50"/>
  <c r="F42" i="50"/>
  <c r="G42" i="50"/>
  <c r="H42" i="50"/>
  <c r="I42" i="50"/>
  <c r="V42" i="50"/>
  <c r="W42" i="50"/>
  <c r="X42" i="50"/>
  <c r="Y42" i="50"/>
  <c r="Z42" i="50"/>
  <c r="AA42" i="50"/>
  <c r="AB42" i="50"/>
  <c r="AC42" i="50"/>
  <c r="AD42" i="50"/>
  <c r="AE42" i="50"/>
  <c r="AF42" i="50"/>
  <c r="AG42" i="50"/>
  <c r="AH42" i="50"/>
  <c r="AI42" i="50"/>
  <c r="AJ42" i="50"/>
  <c r="AK42" i="50"/>
  <c r="A43" i="50"/>
  <c r="B43" i="50"/>
  <c r="C43" i="50"/>
  <c r="D43" i="50"/>
  <c r="F43" i="50"/>
  <c r="G43" i="50"/>
  <c r="H43" i="50"/>
  <c r="I43" i="50"/>
  <c r="V43" i="50"/>
  <c r="W43" i="50"/>
  <c r="X43" i="50"/>
  <c r="Y43" i="50"/>
  <c r="Z43" i="50"/>
  <c r="AA43" i="50"/>
  <c r="AB43" i="50"/>
  <c r="AC43" i="50"/>
  <c r="AD43" i="50"/>
  <c r="AE43" i="50"/>
  <c r="AF43" i="50"/>
  <c r="AG43" i="50"/>
  <c r="AH43" i="50"/>
  <c r="AI43" i="50"/>
  <c r="AJ43" i="50"/>
  <c r="AK43" i="50"/>
  <c r="A44" i="50"/>
  <c r="B44" i="50"/>
  <c r="C44" i="50"/>
  <c r="D44" i="50"/>
  <c r="E44" i="50"/>
  <c r="F44" i="50"/>
  <c r="G44" i="50"/>
  <c r="H44" i="50"/>
  <c r="I44" i="50"/>
  <c r="J44" i="50"/>
  <c r="K44" i="50"/>
  <c r="L44" i="50"/>
  <c r="M44" i="50"/>
  <c r="N44" i="50"/>
  <c r="O44" i="50"/>
  <c r="P44" i="50"/>
  <c r="Q44" i="50"/>
  <c r="R44" i="50"/>
  <c r="S44" i="50"/>
  <c r="T44" i="50"/>
  <c r="U44" i="50"/>
  <c r="V44" i="50"/>
  <c r="W44" i="50"/>
  <c r="X44" i="50"/>
  <c r="Y44" i="50"/>
  <c r="Z44" i="50"/>
  <c r="AA44" i="50"/>
  <c r="AB44" i="50"/>
  <c r="AC44" i="50"/>
  <c r="AD44" i="50"/>
  <c r="AE44" i="50"/>
  <c r="AF44" i="50"/>
  <c r="AG44" i="50"/>
  <c r="AH44" i="50"/>
  <c r="AI44" i="50"/>
  <c r="AJ44" i="50"/>
  <c r="AK44" i="50"/>
  <c r="A45" i="50"/>
  <c r="B45" i="50"/>
  <c r="F45" i="50"/>
  <c r="G45" i="50"/>
  <c r="H45" i="50"/>
  <c r="I45" i="50"/>
  <c r="V45" i="50"/>
  <c r="W45" i="50"/>
  <c r="X45" i="50"/>
  <c r="Y45" i="50"/>
  <c r="Z45" i="50"/>
  <c r="AA45" i="50"/>
  <c r="AB45" i="50"/>
  <c r="AC45" i="50"/>
  <c r="AD45" i="50"/>
  <c r="AE45" i="50"/>
  <c r="AF45" i="50"/>
  <c r="AG45" i="50"/>
  <c r="AH45" i="50"/>
  <c r="AI45" i="50"/>
  <c r="AJ45" i="50"/>
  <c r="AK45" i="50"/>
  <c r="A46" i="50"/>
  <c r="B46" i="50"/>
  <c r="C46" i="50"/>
  <c r="D46" i="50"/>
  <c r="F46" i="50"/>
  <c r="G46" i="50"/>
  <c r="H46" i="50"/>
  <c r="I46" i="50"/>
  <c r="V46" i="50"/>
  <c r="W46" i="50"/>
  <c r="X46" i="50"/>
  <c r="Y46" i="50"/>
  <c r="Z46" i="50"/>
  <c r="AA46" i="50"/>
  <c r="AB46" i="50"/>
  <c r="AC46" i="50"/>
  <c r="AD46" i="50"/>
  <c r="AE46" i="50"/>
  <c r="AF46" i="50"/>
  <c r="AG46" i="50"/>
  <c r="AH46" i="50"/>
  <c r="AI46" i="50"/>
  <c r="AJ46" i="50"/>
  <c r="AK46" i="50"/>
  <c r="B26" i="50"/>
  <c r="C26" i="50"/>
  <c r="D26" i="50"/>
  <c r="E26" i="50"/>
  <c r="F26" i="50"/>
  <c r="G26" i="50"/>
  <c r="H26" i="50"/>
  <c r="I26" i="50"/>
  <c r="J26" i="50"/>
  <c r="K26" i="50"/>
  <c r="L26" i="50"/>
  <c r="M26" i="50"/>
  <c r="N26" i="50"/>
  <c r="O26" i="50"/>
  <c r="P26" i="50"/>
  <c r="Q26" i="50"/>
  <c r="R26" i="50"/>
  <c r="S26" i="50"/>
  <c r="T26" i="50"/>
  <c r="U26" i="50"/>
  <c r="V26" i="50"/>
  <c r="W26" i="50"/>
  <c r="X26" i="50"/>
  <c r="Y26" i="50"/>
  <c r="Z26" i="50"/>
  <c r="AA26" i="50"/>
  <c r="AB26" i="50"/>
  <c r="AC26" i="50"/>
  <c r="AD26" i="50"/>
  <c r="AE26" i="50"/>
  <c r="AF26" i="50"/>
  <c r="AG26" i="50"/>
  <c r="AH26" i="50"/>
  <c r="AI26" i="50"/>
  <c r="AJ26" i="50"/>
  <c r="AK26" i="50"/>
  <c r="A26" i="50"/>
  <c r="U25" i="50"/>
  <c r="Q25" i="50"/>
  <c r="AI24" i="50"/>
  <c r="AG24" i="50"/>
  <c r="D24" i="50"/>
  <c r="AR5" i="49"/>
  <c r="AR6" i="49"/>
  <c r="AR7" i="49"/>
  <c r="AR8" i="49"/>
  <c r="AR9" i="49"/>
  <c r="AR10" i="49"/>
  <c r="AR11" i="49"/>
  <c r="AR12" i="49"/>
  <c r="AR13" i="49"/>
  <c r="AR14" i="49"/>
  <c r="AR15" i="49"/>
  <c r="AR16" i="49"/>
  <c r="AR17" i="49"/>
  <c r="AR18" i="49"/>
  <c r="AR19" i="49"/>
  <c r="AR20" i="49"/>
  <c r="AR21" i="49"/>
  <c r="AR22" i="49"/>
  <c r="AR23" i="49"/>
  <c r="AR24" i="49"/>
  <c r="AR25" i="49"/>
  <c r="AR26" i="49"/>
  <c r="AR27" i="49"/>
  <c r="AR28" i="49"/>
  <c r="AR29" i="49"/>
  <c r="AR30" i="49"/>
  <c r="AR31" i="49"/>
  <c r="AR32" i="49"/>
  <c r="AR33" i="49"/>
  <c r="AR34" i="49"/>
  <c r="AR35" i="49"/>
  <c r="AR36" i="49"/>
  <c r="AR37" i="49"/>
  <c r="AR38" i="49"/>
  <c r="AR39" i="49"/>
  <c r="AR40" i="49"/>
  <c r="AR41" i="49"/>
  <c r="AR42" i="49"/>
  <c r="AR43" i="49"/>
  <c r="AR44" i="49"/>
  <c r="AR45" i="49"/>
  <c r="AR46" i="49"/>
  <c r="AR47" i="49"/>
  <c r="AR48" i="49"/>
  <c r="AR49" i="49"/>
  <c r="AR50" i="49"/>
  <c r="AR51" i="49"/>
  <c r="AR52" i="49"/>
  <c r="AR53" i="49"/>
  <c r="AR54" i="49"/>
  <c r="AR55" i="49"/>
  <c r="AR56" i="49"/>
  <c r="AR57" i="49"/>
  <c r="AR58" i="49"/>
  <c r="AR59" i="49"/>
  <c r="AR60" i="49"/>
  <c r="AR61" i="49"/>
  <c r="AR62" i="49"/>
  <c r="AR63" i="49"/>
  <c r="AR64" i="49"/>
  <c r="AR65" i="49"/>
  <c r="AR66" i="49"/>
  <c r="AR67" i="49"/>
  <c r="AR68" i="49"/>
  <c r="AR69" i="49"/>
  <c r="AR70" i="49"/>
  <c r="AR71" i="49"/>
  <c r="AR72" i="49"/>
  <c r="AR73" i="49"/>
  <c r="AR74" i="49"/>
  <c r="AR75" i="49"/>
  <c r="AR4" i="49"/>
  <c r="AM5" i="49"/>
  <c r="AM6" i="49"/>
  <c r="AM7" i="49"/>
  <c r="AM8" i="49"/>
  <c r="AM9" i="49"/>
  <c r="AM10" i="49"/>
  <c r="AM11" i="49"/>
  <c r="AM12" i="49"/>
  <c r="AM13" i="49"/>
  <c r="AM14" i="49"/>
  <c r="AM15" i="49"/>
  <c r="AM16" i="49"/>
  <c r="AM17" i="49"/>
  <c r="AM18" i="49"/>
  <c r="AM19" i="49"/>
  <c r="AM20" i="49"/>
  <c r="AM21" i="49"/>
  <c r="AM22" i="49"/>
  <c r="AM23" i="49"/>
  <c r="AM24" i="49"/>
  <c r="AM25" i="49"/>
  <c r="AM26" i="49"/>
  <c r="AM27" i="49"/>
  <c r="AM28" i="49"/>
  <c r="AM29" i="49"/>
  <c r="AM30" i="49"/>
  <c r="AM31" i="49"/>
  <c r="AM32" i="49"/>
  <c r="AM33" i="49"/>
  <c r="AM34" i="49"/>
  <c r="AM35" i="49"/>
  <c r="AM36" i="49"/>
  <c r="AM37" i="49"/>
  <c r="AM38" i="49"/>
  <c r="AM39" i="49"/>
  <c r="AM40" i="49"/>
  <c r="AM41" i="49"/>
  <c r="AM42" i="49"/>
  <c r="AM43" i="49"/>
  <c r="AM44" i="49"/>
  <c r="AM45" i="49"/>
  <c r="AM46" i="49"/>
  <c r="AM47" i="49"/>
  <c r="AM48" i="49"/>
  <c r="AM49" i="49"/>
  <c r="AM50" i="49"/>
  <c r="AM51" i="49"/>
  <c r="AM52" i="49"/>
  <c r="AM53" i="49"/>
  <c r="AM54" i="49"/>
  <c r="AM55" i="49"/>
  <c r="AM56" i="49"/>
  <c r="AM57" i="49"/>
  <c r="AM58" i="49"/>
  <c r="AM59" i="49"/>
  <c r="AM60" i="49"/>
  <c r="AM61" i="49"/>
  <c r="AM62" i="49"/>
  <c r="AM63" i="49"/>
  <c r="AM64" i="49"/>
  <c r="AM65" i="49"/>
  <c r="AM66" i="49"/>
  <c r="AM67" i="49"/>
  <c r="AT20" i="49"/>
  <c r="AT28" i="49"/>
  <c r="AT36" i="49"/>
  <c r="AT44" i="49"/>
  <c r="AT52" i="49"/>
  <c r="AT60" i="49"/>
  <c r="AT68" i="49"/>
  <c r="AT12" i="49"/>
  <c r="AO61" i="49"/>
  <c r="AO62" i="49"/>
  <c r="AO13" i="49"/>
  <c r="AO14" i="49"/>
  <c r="AO21" i="49"/>
  <c r="AO22" i="49"/>
  <c r="AT30" i="49"/>
  <c r="AO29" i="49"/>
  <c r="AO30" i="49"/>
  <c r="AO31" i="49"/>
  <c r="AO37" i="49"/>
  <c r="AO38" i="49"/>
  <c r="AO45" i="49"/>
  <c r="AO46" i="49"/>
  <c r="AO53" i="49"/>
  <c r="AT61" i="49"/>
  <c r="AO5" i="49"/>
  <c r="AO6" i="49"/>
  <c r="AM4" i="49"/>
  <c r="AK46" i="49"/>
  <c r="AJ46" i="49"/>
  <c r="AI46" i="49"/>
  <c r="AH46" i="49"/>
  <c r="AG46" i="49"/>
  <c r="AF46" i="49"/>
  <c r="AE46" i="49"/>
  <c r="AD46" i="49"/>
  <c r="AC46" i="49"/>
  <c r="AB46" i="49"/>
  <c r="AA46" i="49"/>
  <c r="Z46" i="49"/>
  <c r="Y46" i="49"/>
  <c r="X46" i="49"/>
  <c r="W46" i="49"/>
  <c r="V46" i="49"/>
  <c r="U46" i="49"/>
  <c r="T46" i="49"/>
  <c r="S46" i="49"/>
  <c r="R46" i="49"/>
  <c r="Q46" i="49"/>
  <c r="P46" i="49"/>
  <c r="O46" i="49"/>
  <c r="N46" i="49"/>
  <c r="M46" i="49"/>
  <c r="L46" i="49"/>
  <c r="K46" i="49"/>
  <c r="J46" i="49"/>
  <c r="I46" i="49"/>
  <c r="H46" i="49"/>
  <c r="G46" i="49"/>
  <c r="F46" i="49"/>
  <c r="E46" i="49"/>
  <c r="D46" i="49"/>
  <c r="B46" i="49"/>
  <c r="A46" i="49"/>
  <c r="AK45" i="49"/>
  <c r="AJ45" i="49"/>
  <c r="AI45" i="49"/>
  <c r="AH45" i="49"/>
  <c r="AG45" i="49"/>
  <c r="AF45" i="49"/>
  <c r="AE45" i="49"/>
  <c r="AD45" i="49"/>
  <c r="AC45" i="49"/>
  <c r="AB45" i="49"/>
  <c r="AA45" i="49"/>
  <c r="Z45" i="49"/>
  <c r="Y45" i="49"/>
  <c r="X45" i="49"/>
  <c r="W45" i="49"/>
  <c r="V45" i="49"/>
  <c r="U45" i="49"/>
  <c r="T45" i="49"/>
  <c r="S45" i="49"/>
  <c r="R45" i="49"/>
  <c r="Q45" i="49"/>
  <c r="J45" i="49"/>
  <c r="G45" i="49"/>
  <c r="A45" i="49"/>
  <c r="AK44" i="49"/>
  <c r="AJ44" i="49"/>
  <c r="AI44" i="49"/>
  <c r="AH44" i="49"/>
  <c r="AG44" i="49"/>
  <c r="AF44" i="49"/>
  <c r="AE44" i="49"/>
  <c r="AD44" i="49"/>
  <c r="AC44" i="49"/>
  <c r="AB44" i="49"/>
  <c r="AA44" i="49"/>
  <c r="Z44" i="49"/>
  <c r="Y44" i="49"/>
  <c r="X44" i="49"/>
  <c r="W44" i="49"/>
  <c r="V44" i="49"/>
  <c r="U44" i="49"/>
  <c r="T44" i="49"/>
  <c r="S44" i="49"/>
  <c r="R44" i="49"/>
  <c r="Q44" i="49"/>
  <c r="P44" i="49"/>
  <c r="O44" i="49"/>
  <c r="N44" i="49"/>
  <c r="M44" i="49"/>
  <c r="K44" i="49"/>
  <c r="J44" i="49"/>
  <c r="I44" i="49"/>
  <c r="H44" i="49"/>
  <c r="G44" i="49"/>
  <c r="F44" i="49"/>
  <c r="E44" i="49"/>
  <c r="D44" i="49"/>
  <c r="A44" i="49"/>
  <c r="AK43" i="49"/>
  <c r="AJ43" i="49"/>
  <c r="AI43" i="49"/>
  <c r="AH43" i="49"/>
  <c r="AG43" i="49"/>
  <c r="AF43" i="49"/>
  <c r="AE43" i="49"/>
  <c r="AD43" i="49"/>
  <c r="AC43" i="49"/>
  <c r="AB43" i="49"/>
  <c r="AA43" i="49"/>
  <c r="Z43" i="49"/>
  <c r="Y43" i="49"/>
  <c r="X43" i="49"/>
  <c r="W43" i="49"/>
  <c r="V43" i="49"/>
  <c r="U43" i="49"/>
  <c r="T43" i="49"/>
  <c r="S43" i="49"/>
  <c r="R43" i="49"/>
  <c r="Q43" i="49"/>
  <c r="J43" i="49"/>
  <c r="G43" i="49"/>
  <c r="A43" i="49"/>
  <c r="AK42" i="49"/>
  <c r="AJ42" i="49"/>
  <c r="AI42" i="49"/>
  <c r="AH42" i="49"/>
  <c r="AG42" i="49"/>
  <c r="AF42" i="49"/>
  <c r="AE42" i="49"/>
  <c r="AD42" i="49"/>
  <c r="AC42" i="49"/>
  <c r="AB42" i="49"/>
  <c r="AA42" i="49"/>
  <c r="Z42" i="49"/>
  <c r="Y42" i="49"/>
  <c r="X42" i="49"/>
  <c r="W42" i="49"/>
  <c r="V42" i="49"/>
  <c r="U42" i="49"/>
  <c r="T42" i="49"/>
  <c r="S42" i="49"/>
  <c r="R42" i="49"/>
  <c r="Q42" i="49"/>
  <c r="P42" i="49"/>
  <c r="O42" i="49"/>
  <c r="N42" i="49"/>
  <c r="M42" i="49"/>
  <c r="K42" i="49"/>
  <c r="J42" i="49"/>
  <c r="I42" i="49"/>
  <c r="H42" i="49"/>
  <c r="G42" i="49"/>
  <c r="F42" i="49"/>
  <c r="E42" i="49"/>
  <c r="D42" i="49"/>
  <c r="A42" i="49"/>
  <c r="AK41" i="49"/>
  <c r="AJ41" i="49"/>
  <c r="AI41" i="49"/>
  <c r="AH41" i="49"/>
  <c r="AG41" i="49"/>
  <c r="AF41" i="49"/>
  <c r="AE41" i="49"/>
  <c r="AD41" i="49"/>
  <c r="AC41" i="49"/>
  <c r="AB41" i="49"/>
  <c r="AA41" i="49"/>
  <c r="Z41" i="49"/>
  <c r="Y41" i="49"/>
  <c r="X41" i="49"/>
  <c r="W41" i="49"/>
  <c r="V41" i="49"/>
  <c r="U41" i="49"/>
  <c r="T41" i="49"/>
  <c r="S41" i="49"/>
  <c r="R41" i="49"/>
  <c r="Q41" i="49"/>
  <c r="J41" i="49"/>
  <c r="G41" i="49"/>
  <c r="A41" i="49"/>
  <c r="AK40" i="49"/>
  <c r="AJ40" i="49"/>
  <c r="AI40" i="49"/>
  <c r="AH40" i="49"/>
  <c r="AG40" i="49"/>
  <c r="AF40" i="49"/>
  <c r="AE40" i="49"/>
  <c r="AD40" i="49"/>
  <c r="AC40" i="49"/>
  <c r="AB40" i="49"/>
  <c r="AA40" i="49"/>
  <c r="Z40" i="49"/>
  <c r="Y40" i="49"/>
  <c r="X40" i="49"/>
  <c r="W40" i="49"/>
  <c r="V40" i="49"/>
  <c r="U40" i="49"/>
  <c r="T40" i="49"/>
  <c r="S40" i="49"/>
  <c r="R40" i="49"/>
  <c r="Q40" i="49"/>
  <c r="P40" i="49"/>
  <c r="O40" i="49"/>
  <c r="N40" i="49"/>
  <c r="M40" i="49"/>
  <c r="K40" i="49"/>
  <c r="J40" i="49"/>
  <c r="I40" i="49"/>
  <c r="H40" i="49"/>
  <c r="G40" i="49"/>
  <c r="F40" i="49"/>
  <c r="E40" i="49"/>
  <c r="D40" i="49"/>
  <c r="A40" i="49"/>
  <c r="AK39" i="49"/>
  <c r="AJ39" i="49"/>
  <c r="AI39" i="49"/>
  <c r="AH39" i="49"/>
  <c r="AG39" i="49"/>
  <c r="AF39" i="49"/>
  <c r="AE39" i="49"/>
  <c r="AD39" i="49"/>
  <c r="AC39" i="49"/>
  <c r="AB39" i="49"/>
  <c r="AA39" i="49"/>
  <c r="Z39" i="49"/>
  <c r="Y39" i="49"/>
  <c r="X39" i="49"/>
  <c r="W39" i="49"/>
  <c r="V39" i="49"/>
  <c r="U39" i="49"/>
  <c r="T39" i="49"/>
  <c r="S39" i="49"/>
  <c r="R39" i="49"/>
  <c r="Q39" i="49"/>
  <c r="J39" i="49"/>
  <c r="G39" i="49"/>
  <c r="A39" i="49"/>
  <c r="AK38" i="49"/>
  <c r="AJ38" i="49"/>
  <c r="AI38" i="49"/>
  <c r="AH38" i="49"/>
  <c r="AG38" i="49"/>
  <c r="AF38" i="49"/>
  <c r="AE38" i="49"/>
  <c r="AD38" i="49"/>
  <c r="AC38" i="49"/>
  <c r="AB38" i="49"/>
  <c r="AA38" i="49"/>
  <c r="Z38" i="49"/>
  <c r="Y38" i="49"/>
  <c r="X38" i="49"/>
  <c r="W38" i="49"/>
  <c r="V38" i="49"/>
  <c r="U38" i="49"/>
  <c r="T38" i="49"/>
  <c r="S38" i="49"/>
  <c r="R38" i="49"/>
  <c r="Q38" i="49"/>
  <c r="P38" i="49"/>
  <c r="O38" i="49"/>
  <c r="N38" i="49"/>
  <c r="M38" i="49"/>
  <c r="K38" i="49"/>
  <c r="J38" i="49"/>
  <c r="I38" i="49"/>
  <c r="H38" i="49"/>
  <c r="G38" i="49"/>
  <c r="F38" i="49"/>
  <c r="E38" i="49"/>
  <c r="D38" i="49"/>
  <c r="A38" i="49"/>
  <c r="AK37" i="49"/>
  <c r="AJ37" i="49"/>
  <c r="AI37" i="49"/>
  <c r="AH37" i="49"/>
  <c r="AG37" i="49"/>
  <c r="AF37" i="49"/>
  <c r="AE37" i="49"/>
  <c r="AD37" i="49"/>
  <c r="AC37" i="49"/>
  <c r="AB37" i="49"/>
  <c r="AA37" i="49"/>
  <c r="Z37" i="49"/>
  <c r="Y37" i="49"/>
  <c r="X37" i="49"/>
  <c r="W37" i="49"/>
  <c r="V37" i="49"/>
  <c r="U37" i="49"/>
  <c r="T37" i="49"/>
  <c r="S37" i="49"/>
  <c r="R37" i="49"/>
  <c r="Q37" i="49"/>
  <c r="J37" i="49"/>
  <c r="G37" i="49"/>
  <c r="A37" i="49"/>
  <c r="AK36" i="49"/>
  <c r="AJ36" i="49"/>
  <c r="AI36" i="49"/>
  <c r="AH36" i="49"/>
  <c r="AG36" i="49"/>
  <c r="AF36" i="49"/>
  <c r="AE36" i="49"/>
  <c r="AD36" i="49"/>
  <c r="AC36" i="49"/>
  <c r="AB36" i="49"/>
  <c r="AA36" i="49"/>
  <c r="Z36" i="49"/>
  <c r="Y36" i="49"/>
  <c r="X36" i="49"/>
  <c r="W36" i="49"/>
  <c r="V36" i="49"/>
  <c r="U36" i="49"/>
  <c r="T36" i="49"/>
  <c r="S36" i="49"/>
  <c r="R36" i="49"/>
  <c r="Q36" i="49"/>
  <c r="P36" i="49"/>
  <c r="O36" i="49"/>
  <c r="N36" i="49"/>
  <c r="M36" i="49"/>
  <c r="L36" i="49"/>
  <c r="K36" i="49"/>
  <c r="J36" i="49"/>
  <c r="I36" i="49"/>
  <c r="H36" i="49"/>
  <c r="G36" i="49"/>
  <c r="F36" i="49"/>
  <c r="E36" i="49"/>
  <c r="D36" i="49"/>
  <c r="A36" i="49"/>
  <c r="AK35" i="49"/>
  <c r="AJ35" i="49"/>
  <c r="AI35" i="49"/>
  <c r="AH35" i="49"/>
  <c r="AG35" i="49"/>
  <c r="AF35" i="49"/>
  <c r="AE35" i="49"/>
  <c r="AD35" i="49"/>
  <c r="AC35" i="49"/>
  <c r="AB35" i="49"/>
  <c r="AA35" i="49"/>
  <c r="Z35" i="49"/>
  <c r="Y35" i="49"/>
  <c r="X35" i="49"/>
  <c r="W35" i="49"/>
  <c r="V35" i="49"/>
  <c r="U35" i="49"/>
  <c r="T35" i="49"/>
  <c r="S35" i="49"/>
  <c r="R35" i="49"/>
  <c r="P35" i="49"/>
  <c r="F35" i="49"/>
  <c r="A35" i="49"/>
  <c r="AK34" i="49"/>
  <c r="AJ34" i="49"/>
  <c r="AI34" i="49"/>
  <c r="AH34" i="49"/>
  <c r="AG34" i="49"/>
  <c r="AF34" i="49"/>
  <c r="AE34" i="49"/>
  <c r="AD34" i="49"/>
  <c r="AC34" i="49"/>
  <c r="AB34" i="49"/>
  <c r="AA34" i="49"/>
  <c r="Z34" i="49"/>
  <c r="Y34" i="49"/>
  <c r="X34" i="49"/>
  <c r="W34" i="49"/>
  <c r="V34" i="49"/>
  <c r="U34" i="49"/>
  <c r="T34" i="49"/>
  <c r="S34" i="49"/>
  <c r="R34" i="49"/>
  <c r="P34" i="49"/>
  <c r="N34" i="49"/>
  <c r="L34" i="49"/>
  <c r="J34" i="49"/>
  <c r="H34" i="49"/>
  <c r="F34" i="49"/>
  <c r="D34" i="49"/>
  <c r="A34" i="49"/>
  <c r="AK33" i="49"/>
  <c r="AJ33" i="49"/>
  <c r="AI33" i="49"/>
  <c r="AH33" i="49"/>
  <c r="AG33" i="49"/>
  <c r="AF33" i="49"/>
  <c r="AE33" i="49"/>
  <c r="AD33" i="49"/>
  <c r="AC33" i="49"/>
  <c r="AB33" i="49"/>
  <c r="AA33" i="49"/>
  <c r="Z33" i="49"/>
  <c r="Y33" i="49"/>
  <c r="X33" i="49"/>
  <c r="W33" i="49"/>
  <c r="V33" i="49"/>
  <c r="U33" i="49"/>
  <c r="T33" i="49"/>
  <c r="S33" i="49"/>
  <c r="R33" i="49"/>
  <c r="P33" i="49"/>
  <c r="F33" i="49"/>
  <c r="A33" i="49"/>
  <c r="AK32" i="49"/>
  <c r="AJ32" i="49"/>
  <c r="AI32" i="49"/>
  <c r="AH32" i="49"/>
  <c r="AG32" i="49"/>
  <c r="AF32" i="49"/>
  <c r="AE32" i="49"/>
  <c r="AD32" i="49"/>
  <c r="AC32" i="49"/>
  <c r="AB32" i="49"/>
  <c r="AA32" i="49"/>
  <c r="Z32" i="49"/>
  <c r="Y32" i="49"/>
  <c r="X32" i="49"/>
  <c r="W32" i="49"/>
  <c r="V32" i="49"/>
  <c r="U32" i="49"/>
  <c r="T32" i="49"/>
  <c r="S32" i="49"/>
  <c r="R32" i="49"/>
  <c r="P32" i="49"/>
  <c r="N32" i="49"/>
  <c r="L32" i="49"/>
  <c r="J32" i="49"/>
  <c r="H32" i="49"/>
  <c r="F32" i="49"/>
  <c r="D32" i="49"/>
  <c r="A32" i="49"/>
  <c r="AK31" i="49"/>
  <c r="AJ31" i="49"/>
  <c r="AI31" i="49"/>
  <c r="AH31" i="49"/>
  <c r="AG31" i="49"/>
  <c r="AF31" i="49"/>
  <c r="AE31" i="49"/>
  <c r="AD31" i="49"/>
  <c r="AC31" i="49"/>
  <c r="AB31" i="49"/>
  <c r="AA31" i="49"/>
  <c r="Z31" i="49"/>
  <c r="Y31" i="49"/>
  <c r="X31" i="49"/>
  <c r="W31" i="49"/>
  <c r="V31" i="49"/>
  <c r="U31" i="49"/>
  <c r="T31" i="49"/>
  <c r="S31" i="49"/>
  <c r="R31" i="49"/>
  <c r="P31" i="49"/>
  <c r="F31" i="49"/>
  <c r="A31" i="49"/>
  <c r="AK30" i="49"/>
  <c r="AJ30" i="49"/>
  <c r="AI30" i="49"/>
  <c r="AH30" i="49"/>
  <c r="AG30" i="49"/>
  <c r="AF30" i="49"/>
  <c r="AE30" i="49"/>
  <c r="AD30" i="49"/>
  <c r="AC30" i="49"/>
  <c r="AB30" i="49"/>
  <c r="AA30" i="49"/>
  <c r="Z30" i="49"/>
  <c r="Y30" i="49"/>
  <c r="X30" i="49"/>
  <c r="W30" i="49"/>
  <c r="V30" i="49"/>
  <c r="U30" i="49"/>
  <c r="T30" i="49"/>
  <c r="S30" i="49"/>
  <c r="R30" i="49"/>
  <c r="P30" i="49"/>
  <c r="N30" i="49"/>
  <c r="L30" i="49"/>
  <c r="J30" i="49"/>
  <c r="H30" i="49"/>
  <c r="F30" i="49"/>
  <c r="D30" i="49"/>
  <c r="A30" i="49"/>
  <c r="AK29" i="49"/>
  <c r="AJ29" i="49"/>
  <c r="AI29" i="49"/>
  <c r="AH29" i="49"/>
  <c r="AG29" i="49"/>
  <c r="AF29" i="49"/>
  <c r="AE29" i="49"/>
  <c r="AD29" i="49"/>
  <c r="AC29" i="49"/>
  <c r="AB29" i="49"/>
  <c r="AA29" i="49"/>
  <c r="Z29" i="49"/>
  <c r="Y29" i="49"/>
  <c r="X29" i="49"/>
  <c r="W29" i="49"/>
  <c r="V29" i="49"/>
  <c r="U29" i="49"/>
  <c r="T29" i="49"/>
  <c r="S29" i="49"/>
  <c r="R29" i="49"/>
  <c r="P29" i="49"/>
  <c r="F29" i="49"/>
  <c r="A29" i="49"/>
  <c r="AK28" i="49"/>
  <c r="AJ28" i="49"/>
  <c r="AI28" i="49"/>
  <c r="AH28" i="49"/>
  <c r="AG28" i="49"/>
  <c r="AF28" i="49"/>
  <c r="AE28" i="49"/>
  <c r="AD28" i="49"/>
  <c r="AC28" i="49"/>
  <c r="AB28" i="49"/>
  <c r="AA28" i="49"/>
  <c r="Z28" i="49"/>
  <c r="Y28" i="49"/>
  <c r="X28" i="49"/>
  <c r="W28" i="49"/>
  <c r="V28" i="49"/>
  <c r="U28" i="49"/>
  <c r="T28" i="49"/>
  <c r="S28" i="49"/>
  <c r="R28" i="49"/>
  <c r="P28" i="49"/>
  <c r="N28" i="49"/>
  <c r="L28" i="49"/>
  <c r="J28" i="49"/>
  <c r="H28" i="49"/>
  <c r="F28" i="49"/>
  <c r="D28" i="49"/>
  <c r="A28" i="49"/>
  <c r="AK27" i="49"/>
  <c r="AJ27" i="49"/>
  <c r="AI27" i="49"/>
  <c r="AH27" i="49"/>
  <c r="AG27" i="49"/>
  <c r="AF27" i="49"/>
  <c r="AE27" i="49"/>
  <c r="AD27" i="49"/>
  <c r="AC27" i="49"/>
  <c r="AB27" i="49"/>
  <c r="AA27" i="49"/>
  <c r="Z27" i="49"/>
  <c r="Y27" i="49"/>
  <c r="X27" i="49"/>
  <c r="W27" i="49"/>
  <c r="V27" i="49"/>
  <c r="U27" i="49"/>
  <c r="T27" i="49"/>
  <c r="S27" i="49"/>
  <c r="R27" i="49"/>
  <c r="P27" i="49"/>
  <c r="F27" i="49"/>
  <c r="A27" i="49"/>
  <c r="AK26" i="49"/>
  <c r="AJ26" i="49"/>
  <c r="AI26" i="49"/>
  <c r="AH26" i="49"/>
  <c r="AG26" i="49"/>
  <c r="AF26" i="49"/>
  <c r="AE26" i="49"/>
  <c r="AD26" i="49"/>
  <c r="AC26" i="49"/>
  <c r="AB26" i="49"/>
  <c r="AA26" i="49"/>
  <c r="Z26" i="49"/>
  <c r="Y26" i="49"/>
  <c r="X26" i="49"/>
  <c r="W26" i="49"/>
  <c r="V26" i="49"/>
  <c r="U26" i="49"/>
  <c r="T26" i="49"/>
  <c r="S26" i="49"/>
  <c r="R26" i="49"/>
  <c r="Q26" i="49"/>
  <c r="P26" i="49"/>
  <c r="O26" i="49"/>
  <c r="N26" i="49"/>
  <c r="M26" i="49"/>
  <c r="L26" i="49"/>
  <c r="K26" i="49"/>
  <c r="J26" i="49"/>
  <c r="I26" i="49"/>
  <c r="H26" i="49"/>
  <c r="G26" i="49"/>
  <c r="F26" i="49"/>
  <c r="E26" i="49"/>
  <c r="D26" i="49"/>
  <c r="C26" i="49"/>
  <c r="B26" i="49"/>
  <c r="A26" i="49"/>
  <c r="U25" i="49"/>
  <c r="Q25" i="49"/>
  <c r="AI24" i="49"/>
  <c r="AG24" i="49"/>
  <c r="D24" i="49"/>
  <c r="D4" i="48"/>
  <c r="D27" i="48" s="1"/>
  <c r="I4" i="48"/>
  <c r="I27" i="48" s="1"/>
  <c r="D6" i="48"/>
  <c r="D29" i="48" s="1"/>
  <c r="I6" i="48"/>
  <c r="I29" i="48" s="1"/>
  <c r="D8" i="48"/>
  <c r="D31" i="48" s="1"/>
  <c r="I8" i="48"/>
  <c r="I31" i="48" s="1"/>
  <c r="D10" i="48"/>
  <c r="D33" i="48" s="1"/>
  <c r="I10" i="48"/>
  <c r="I33" i="48" s="1"/>
  <c r="D12" i="48"/>
  <c r="D35" i="48" s="1"/>
  <c r="I12" i="48"/>
  <c r="I35" i="48" s="1"/>
  <c r="D14" i="48"/>
  <c r="I14" i="48" s="1"/>
  <c r="I37" i="48" s="1"/>
  <c r="I16" i="48"/>
  <c r="I39" i="48" s="1"/>
  <c r="N39" i="48" s="1"/>
  <c r="I20" i="48"/>
  <c r="I43" i="48" s="1"/>
  <c r="I22" i="48"/>
  <c r="I45" i="48" s="1"/>
  <c r="D24" i="48"/>
  <c r="AG24" i="48"/>
  <c r="AI24" i="48"/>
  <c r="Q25" i="48"/>
  <c r="U25" i="48"/>
  <c r="A26" i="48"/>
  <c r="B26" i="48"/>
  <c r="C26" i="48"/>
  <c r="D26" i="48"/>
  <c r="E26" i="48"/>
  <c r="F26" i="48"/>
  <c r="G26" i="48"/>
  <c r="H26" i="48"/>
  <c r="I26" i="48"/>
  <c r="J26" i="48"/>
  <c r="K26" i="48"/>
  <c r="L26" i="48"/>
  <c r="M26" i="48"/>
  <c r="N26" i="48"/>
  <c r="O26" i="48"/>
  <c r="P26" i="48"/>
  <c r="Q26" i="48"/>
  <c r="R26" i="48"/>
  <c r="S26" i="48"/>
  <c r="T26" i="48"/>
  <c r="U26" i="48"/>
  <c r="V26" i="48"/>
  <c r="W26" i="48"/>
  <c r="X26" i="48"/>
  <c r="Y26" i="48"/>
  <c r="Z26" i="48"/>
  <c r="AA26" i="48"/>
  <c r="AB26" i="48"/>
  <c r="AC26" i="48"/>
  <c r="AD26" i="48"/>
  <c r="AE26" i="48"/>
  <c r="AF26" i="48"/>
  <c r="AG26" i="48"/>
  <c r="AH26" i="48"/>
  <c r="AI26" i="48"/>
  <c r="AJ26" i="48"/>
  <c r="AK26" i="48"/>
  <c r="A27" i="48"/>
  <c r="G27" i="48"/>
  <c r="Q27" i="48"/>
  <c r="R27" i="48"/>
  <c r="S27" i="48"/>
  <c r="T27" i="48"/>
  <c r="U27" i="48"/>
  <c r="V27" i="48"/>
  <c r="W27" i="48"/>
  <c r="X27" i="48"/>
  <c r="Y27" i="48"/>
  <c r="Z27" i="48"/>
  <c r="AA27" i="48"/>
  <c r="AB27" i="48"/>
  <c r="AC27" i="48"/>
  <c r="AD27" i="48"/>
  <c r="AE27" i="48"/>
  <c r="AF27" i="48"/>
  <c r="AG27" i="48"/>
  <c r="AH27" i="48"/>
  <c r="AI27" i="48"/>
  <c r="AJ27" i="48"/>
  <c r="AK27" i="48"/>
  <c r="A28" i="48"/>
  <c r="B28" i="48"/>
  <c r="C28" i="48"/>
  <c r="D28" i="48"/>
  <c r="E28" i="48"/>
  <c r="F28" i="48"/>
  <c r="G28" i="48"/>
  <c r="H28" i="48"/>
  <c r="I28" i="48"/>
  <c r="J28" i="48"/>
  <c r="K28" i="48"/>
  <c r="L28" i="48"/>
  <c r="N28" i="48"/>
  <c r="Q28" i="48"/>
  <c r="R28" i="48"/>
  <c r="S28" i="48"/>
  <c r="T28" i="48"/>
  <c r="U28" i="48"/>
  <c r="V28" i="48"/>
  <c r="W28" i="48"/>
  <c r="X28" i="48"/>
  <c r="Y28" i="48"/>
  <c r="Z28" i="48"/>
  <c r="AA28" i="48"/>
  <c r="AB28" i="48"/>
  <c r="AC28" i="48"/>
  <c r="AD28" i="48"/>
  <c r="AE28" i="48"/>
  <c r="AF28" i="48"/>
  <c r="AG28" i="48"/>
  <c r="AH28" i="48"/>
  <c r="AI28" i="48"/>
  <c r="AJ28" i="48"/>
  <c r="AK28" i="48"/>
  <c r="A29" i="48"/>
  <c r="G29" i="48"/>
  <c r="Q29" i="48"/>
  <c r="R29" i="48"/>
  <c r="S29" i="48"/>
  <c r="T29" i="48"/>
  <c r="U29" i="48"/>
  <c r="V29" i="48"/>
  <c r="W29" i="48"/>
  <c r="X29" i="48"/>
  <c r="Y29" i="48"/>
  <c r="Z29" i="48"/>
  <c r="AA29" i="48"/>
  <c r="AB29" i="48"/>
  <c r="AC29" i="48"/>
  <c r="AD29" i="48"/>
  <c r="AE29" i="48"/>
  <c r="AF29" i="48"/>
  <c r="AG29" i="48"/>
  <c r="AH29" i="48"/>
  <c r="AI29" i="48"/>
  <c r="AJ29" i="48"/>
  <c r="AK29" i="48"/>
  <c r="A30" i="48"/>
  <c r="B30" i="48"/>
  <c r="C30" i="48"/>
  <c r="D30" i="48"/>
  <c r="G30" i="48"/>
  <c r="I30" i="48"/>
  <c r="L30" i="48"/>
  <c r="N30" i="48"/>
  <c r="Q30" i="48"/>
  <c r="R30" i="48"/>
  <c r="S30" i="48"/>
  <c r="T30" i="48"/>
  <c r="U30" i="48"/>
  <c r="V30" i="48"/>
  <c r="W30" i="48"/>
  <c r="X30" i="48"/>
  <c r="Y30" i="48"/>
  <c r="Z30" i="48"/>
  <c r="AA30" i="48"/>
  <c r="AB30" i="48"/>
  <c r="AC30" i="48"/>
  <c r="AD30" i="48"/>
  <c r="AE30" i="48"/>
  <c r="AF30" i="48"/>
  <c r="AG30" i="48"/>
  <c r="AH30" i="48"/>
  <c r="AI30" i="48"/>
  <c r="AJ30" i="48"/>
  <c r="AK30" i="48"/>
  <c r="A31" i="48"/>
  <c r="G31" i="48"/>
  <c r="Q31" i="48"/>
  <c r="R31" i="48"/>
  <c r="S31" i="48"/>
  <c r="T31" i="48"/>
  <c r="U31" i="48"/>
  <c r="V31" i="48"/>
  <c r="W31" i="48"/>
  <c r="X31" i="48"/>
  <c r="Y31" i="48"/>
  <c r="Z31" i="48"/>
  <c r="AA31" i="48"/>
  <c r="AB31" i="48"/>
  <c r="AC31" i="48"/>
  <c r="AD31" i="48"/>
  <c r="AE31" i="48"/>
  <c r="AF31" i="48"/>
  <c r="AG31" i="48"/>
  <c r="AH31" i="48"/>
  <c r="AI31" i="48"/>
  <c r="AJ31" i="48"/>
  <c r="AK31" i="48"/>
  <c r="A32" i="48"/>
  <c r="B32" i="48"/>
  <c r="C32" i="48"/>
  <c r="D32" i="48"/>
  <c r="G32" i="48"/>
  <c r="I32" i="48"/>
  <c r="L32" i="48"/>
  <c r="N32" i="48"/>
  <c r="Q32" i="48"/>
  <c r="R32" i="48"/>
  <c r="S32" i="48"/>
  <c r="T32" i="48"/>
  <c r="U32" i="48"/>
  <c r="V32" i="48"/>
  <c r="W32" i="48"/>
  <c r="X32" i="48"/>
  <c r="Y32" i="48"/>
  <c r="Z32" i="48"/>
  <c r="AA32" i="48"/>
  <c r="AB32" i="48"/>
  <c r="AC32" i="48"/>
  <c r="AD32" i="48"/>
  <c r="AE32" i="48"/>
  <c r="AF32" i="48"/>
  <c r="AG32" i="48"/>
  <c r="AH32" i="48"/>
  <c r="AI32" i="48"/>
  <c r="AJ32" i="48"/>
  <c r="AK32" i="48"/>
  <c r="A33" i="48"/>
  <c r="C33" i="48"/>
  <c r="G33" i="48"/>
  <c r="Q33" i="48"/>
  <c r="R33" i="48"/>
  <c r="S33" i="48"/>
  <c r="T33" i="48"/>
  <c r="U33" i="48"/>
  <c r="V33" i="48"/>
  <c r="W33" i="48"/>
  <c r="X33" i="48"/>
  <c r="Y33" i="48"/>
  <c r="Z33" i="48"/>
  <c r="AA33" i="48"/>
  <c r="AB33" i="48"/>
  <c r="AC33" i="48"/>
  <c r="AD33" i="48"/>
  <c r="AE33" i="48"/>
  <c r="AF33" i="48"/>
  <c r="AG33" i="48"/>
  <c r="AH33" i="48"/>
  <c r="AI33" i="48"/>
  <c r="AJ33" i="48"/>
  <c r="AK33" i="48"/>
  <c r="A34" i="48"/>
  <c r="B34" i="48"/>
  <c r="C34" i="48"/>
  <c r="D34" i="48"/>
  <c r="G34" i="48"/>
  <c r="I34" i="48"/>
  <c r="L34" i="48"/>
  <c r="N34" i="48"/>
  <c r="Q34" i="48"/>
  <c r="R34" i="48"/>
  <c r="S34" i="48"/>
  <c r="T34" i="48"/>
  <c r="U34" i="48"/>
  <c r="V34" i="48"/>
  <c r="W34" i="48"/>
  <c r="X34" i="48"/>
  <c r="Y34" i="48"/>
  <c r="Z34" i="48"/>
  <c r="AA34" i="48"/>
  <c r="AB34" i="48"/>
  <c r="AC34" i="48"/>
  <c r="AD34" i="48"/>
  <c r="AE34" i="48"/>
  <c r="AF34" i="48"/>
  <c r="AG34" i="48"/>
  <c r="AH34" i="48"/>
  <c r="AI34" i="48"/>
  <c r="AJ34" i="48"/>
  <c r="AK34" i="48"/>
  <c r="A35" i="48"/>
  <c r="C35" i="48"/>
  <c r="G35" i="48"/>
  <c r="Q35" i="48"/>
  <c r="R35" i="48"/>
  <c r="S35" i="48"/>
  <c r="T35" i="48"/>
  <c r="U35" i="48"/>
  <c r="V35" i="48"/>
  <c r="W35" i="48"/>
  <c r="X35" i="48"/>
  <c r="Y35" i="48"/>
  <c r="Z35" i="48"/>
  <c r="AA35" i="48"/>
  <c r="AB35" i="48"/>
  <c r="AC35" i="48"/>
  <c r="AD35" i="48"/>
  <c r="AE35" i="48"/>
  <c r="AF35" i="48"/>
  <c r="AG35" i="48"/>
  <c r="AH35" i="48"/>
  <c r="AI35" i="48"/>
  <c r="AJ35" i="48"/>
  <c r="AK35" i="48"/>
  <c r="A36" i="48"/>
  <c r="B36" i="48"/>
  <c r="C36" i="48"/>
  <c r="D36" i="48"/>
  <c r="G36" i="48"/>
  <c r="I36" i="48"/>
  <c r="L36" i="48"/>
  <c r="N36" i="48"/>
  <c r="Q36" i="48"/>
  <c r="R36" i="48"/>
  <c r="S36" i="48"/>
  <c r="T36" i="48"/>
  <c r="U36" i="48"/>
  <c r="V36" i="48"/>
  <c r="W36" i="48"/>
  <c r="X36" i="48"/>
  <c r="Y36" i="48"/>
  <c r="Z36" i="48"/>
  <c r="AA36" i="48"/>
  <c r="AB36" i="48"/>
  <c r="AC36" i="48"/>
  <c r="AD36" i="48"/>
  <c r="AE36" i="48"/>
  <c r="AF36" i="48"/>
  <c r="AG36" i="48"/>
  <c r="AH36" i="48"/>
  <c r="AI36" i="48"/>
  <c r="AJ36" i="48"/>
  <c r="AK36" i="48"/>
  <c r="A37" i="48"/>
  <c r="C37" i="48"/>
  <c r="G37" i="48"/>
  <c r="Q37" i="48"/>
  <c r="R37" i="48"/>
  <c r="S37" i="48"/>
  <c r="T37" i="48"/>
  <c r="U37" i="48"/>
  <c r="V37" i="48"/>
  <c r="W37" i="48"/>
  <c r="X37" i="48"/>
  <c r="Y37" i="48"/>
  <c r="Z37" i="48"/>
  <c r="AA37" i="48"/>
  <c r="AB37" i="48"/>
  <c r="AC37" i="48"/>
  <c r="AD37" i="48"/>
  <c r="AE37" i="48"/>
  <c r="AF37" i="48"/>
  <c r="AG37" i="48"/>
  <c r="AH37" i="48"/>
  <c r="AI37" i="48"/>
  <c r="AJ37" i="48"/>
  <c r="AK37" i="48"/>
  <c r="A38" i="48"/>
  <c r="B38" i="48"/>
  <c r="C38" i="48"/>
  <c r="D38" i="48"/>
  <c r="G38" i="48"/>
  <c r="I38" i="48"/>
  <c r="L38" i="48"/>
  <c r="N38" i="48"/>
  <c r="Q38" i="48"/>
  <c r="R38" i="48"/>
  <c r="S38" i="48"/>
  <c r="T38" i="48"/>
  <c r="U38" i="48"/>
  <c r="V38" i="48"/>
  <c r="W38" i="48"/>
  <c r="X38" i="48"/>
  <c r="Y38" i="48"/>
  <c r="Z38" i="48"/>
  <c r="AA38" i="48"/>
  <c r="AB38" i="48"/>
  <c r="AC38" i="48"/>
  <c r="AD38" i="48"/>
  <c r="AE38" i="48"/>
  <c r="AF38" i="48"/>
  <c r="AG38" i="48"/>
  <c r="AH38" i="48"/>
  <c r="AI38" i="48"/>
  <c r="AJ38" i="48"/>
  <c r="AK38" i="48"/>
  <c r="A39" i="48"/>
  <c r="C39" i="48"/>
  <c r="G39" i="48"/>
  <c r="Q39" i="48"/>
  <c r="R39" i="48"/>
  <c r="S39" i="48"/>
  <c r="T39" i="48"/>
  <c r="U39" i="48"/>
  <c r="V39" i="48"/>
  <c r="W39" i="48"/>
  <c r="X39" i="48"/>
  <c r="Y39" i="48"/>
  <c r="Z39" i="48"/>
  <c r="AA39" i="48"/>
  <c r="AB39" i="48"/>
  <c r="AC39" i="48"/>
  <c r="AD39" i="48"/>
  <c r="AE39" i="48"/>
  <c r="AF39" i="48"/>
  <c r="AG39" i="48"/>
  <c r="AH39" i="48"/>
  <c r="AI39" i="48"/>
  <c r="AJ39" i="48"/>
  <c r="AK39" i="48"/>
  <c r="A40" i="48"/>
  <c r="B40" i="48"/>
  <c r="C40" i="48"/>
  <c r="D40" i="48"/>
  <c r="G40" i="48"/>
  <c r="I40" i="48"/>
  <c r="L40" i="48"/>
  <c r="N40" i="48"/>
  <c r="Q40" i="48"/>
  <c r="R40" i="48"/>
  <c r="S40" i="48"/>
  <c r="T40" i="48"/>
  <c r="U40" i="48"/>
  <c r="V40" i="48"/>
  <c r="W40" i="48"/>
  <c r="X40" i="48"/>
  <c r="Y40" i="48"/>
  <c r="Z40" i="48"/>
  <c r="AA40" i="48"/>
  <c r="AB40" i="48"/>
  <c r="AC40" i="48"/>
  <c r="AD40" i="48"/>
  <c r="AE40" i="48"/>
  <c r="AF40" i="48"/>
  <c r="AG40" i="48"/>
  <c r="AH40" i="48"/>
  <c r="AI40" i="48"/>
  <c r="AJ40" i="48"/>
  <c r="AK40" i="48"/>
  <c r="A41" i="48"/>
  <c r="C41" i="48"/>
  <c r="G41" i="48"/>
  <c r="Q41" i="48"/>
  <c r="R41" i="48"/>
  <c r="S41" i="48"/>
  <c r="T41" i="48"/>
  <c r="U41" i="48"/>
  <c r="V41" i="48"/>
  <c r="W41" i="48"/>
  <c r="X41" i="48"/>
  <c r="Y41" i="48"/>
  <c r="Z41" i="48"/>
  <c r="AA41" i="48"/>
  <c r="AB41" i="48"/>
  <c r="AC41" i="48"/>
  <c r="AD41" i="48"/>
  <c r="AE41" i="48"/>
  <c r="AF41" i="48"/>
  <c r="AG41" i="48"/>
  <c r="AH41" i="48"/>
  <c r="AI41" i="48"/>
  <c r="AJ41" i="48"/>
  <c r="AK41" i="48"/>
  <c r="A42" i="48"/>
  <c r="B42" i="48"/>
  <c r="C42" i="48"/>
  <c r="D42" i="48"/>
  <c r="G42" i="48"/>
  <c r="I42" i="48"/>
  <c r="L42" i="48"/>
  <c r="N42" i="48"/>
  <c r="Q42" i="48"/>
  <c r="R42" i="48"/>
  <c r="S42" i="48"/>
  <c r="T42" i="48"/>
  <c r="U42" i="48"/>
  <c r="V42" i="48"/>
  <c r="W42" i="48"/>
  <c r="X42" i="48"/>
  <c r="Y42" i="48"/>
  <c r="Z42" i="48"/>
  <c r="AA42" i="48"/>
  <c r="AB42" i="48"/>
  <c r="AC42" i="48"/>
  <c r="AD42" i="48"/>
  <c r="AE42" i="48"/>
  <c r="AF42" i="48"/>
  <c r="AG42" i="48"/>
  <c r="AH42" i="48"/>
  <c r="AI42" i="48"/>
  <c r="AJ42" i="48"/>
  <c r="AK42" i="48"/>
  <c r="A43" i="48"/>
  <c r="C43" i="48"/>
  <c r="G43" i="48"/>
  <c r="Q43" i="48"/>
  <c r="R43" i="48"/>
  <c r="S43" i="48"/>
  <c r="T43" i="48"/>
  <c r="U43" i="48"/>
  <c r="V43" i="48"/>
  <c r="W43" i="48"/>
  <c r="X43" i="48"/>
  <c r="Y43" i="48"/>
  <c r="Z43" i="48"/>
  <c r="AA43" i="48"/>
  <c r="AB43" i="48"/>
  <c r="AC43" i="48"/>
  <c r="AD43" i="48"/>
  <c r="AE43" i="48"/>
  <c r="AF43" i="48"/>
  <c r="AG43" i="48"/>
  <c r="AH43" i="48"/>
  <c r="AI43" i="48"/>
  <c r="AJ43" i="48"/>
  <c r="AK43" i="48"/>
  <c r="A44" i="48"/>
  <c r="B44" i="48"/>
  <c r="C44" i="48"/>
  <c r="D44" i="48"/>
  <c r="G44" i="48"/>
  <c r="I44" i="48"/>
  <c r="L44" i="48"/>
  <c r="N44" i="48"/>
  <c r="Q44" i="48"/>
  <c r="R44" i="48"/>
  <c r="S44" i="48"/>
  <c r="T44" i="48"/>
  <c r="U44" i="48"/>
  <c r="V44" i="48"/>
  <c r="W44" i="48"/>
  <c r="X44" i="48"/>
  <c r="Y44" i="48"/>
  <c r="Z44" i="48"/>
  <c r="AA44" i="48"/>
  <c r="AB44" i="48"/>
  <c r="AC44" i="48"/>
  <c r="AD44" i="48"/>
  <c r="AE44" i="48"/>
  <c r="AF44" i="48"/>
  <c r="AG44" i="48"/>
  <c r="AH44" i="48"/>
  <c r="AI44" i="48"/>
  <c r="AJ44" i="48"/>
  <c r="AK44" i="48"/>
  <c r="A45" i="48"/>
  <c r="G45" i="48"/>
  <c r="Q45" i="48"/>
  <c r="R45" i="48"/>
  <c r="S45" i="48"/>
  <c r="T45" i="48"/>
  <c r="U45" i="48"/>
  <c r="V45" i="48"/>
  <c r="W45" i="48"/>
  <c r="X45" i="48"/>
  <c r="Y45" i="48"/>
  <c r="Z45" i="48"/>
  <c r="AA45" i="48"/>
  <c r="AB45" i="48"/>
  <c r="AC45" i="48"/>
  <c r="AD45" i="48"/>
  <c r="AE45" i="48"/>
  <c r="AF45" i="48"/>
  <c r="AG45" i="48"/>
  <c r="AH45" i="48"/>
  <c r="AI45" i="48"/>
  <c r="AJ45" i="48"/>
  <c r="AK45" i="48"/>
  <c r="A46" i="48"/>
  <c r="B46" i="48"/>
  <c r="C46" i="48"/>
  <c r="D46" i="48"/>
  <c r="E46" i="48"/>
  <c r="F46" i="48"/>
  <c r="G46" i="48"/>
  <c r="H46" i="48"/>
  <c r="I46" i="48"/>
  <c r="J46" i="48"/>
  <c r="K46" i="48"/>
  <c r="L46" i="48"/>
  <c r="M46" i="48"/>
  <c r="N46" i="48"/>
  <c r="O46" i="48"/>
  <c r="P46" i="48"/>
  <c r="Q46" i="48"/>
  <c r="R46" i="48"/>
  <c r="S46" i="48"/>
  <c r="T46" i="48"/>
  <c r="U46" i="48"/>
  <c r="V46" i="48"/>
  <c r="W46" i="48"/>
  <c r="X46" i="48"/>
  <c r="Y46" i="48"/>
  <c r="Z46" i="48"/>
  <c r="AA46" i="48"/>
  <c r="AB46" i="48"/>
  <c r="AC46" i="48"/>
  <c r="AD46" i="48"/>
  <c r="AE46" i="48"/>
  <c r="AF46" i="48"/>
  <c r="AG46" i="48"/>
  <c r="AH46" i="48"/>
  <c r="AI46" i="48"/>
  <c r="AJ46" i="48"/>
  <c r="AK46" i="48"/>
  <c r="D35" i="47"/>
  <c r="AG35" i="47"/>
  <c r="AI35" i="47"/>
  <c r="Q36" i="47"/>
  <c r="U36" i="47"/>
  <c r="A37" i="47"/>
  <c r="AB29" i="44"/>
  <c r="AB61" i="44" s="1"/>
  <c r="AD61" i="44" s="1"/>
  <c r="AD63" i="44"/>
  <c r="AB63" i="44"/>
  <c r="AA63" i="44"/>
  <c r="Y63" i="44"/>
  <c r="W63" i="44"/>
  <c r="AD62" i="44"/>
  <c r="AA62" i="44"/>
  <c r="Y62" i="44"/>
  <c r="W62" i="44"/>
  <c r="AA61" i="44"/>
  <c r="Y61" i="44"/>
  <c r="X61" i="44"/>
  <c r="W61" i="44"/>
  <c r="AD60" i="44"/>
  <c r="AA60" i="44"/>
  <c r="Y60" i="44"/>
  <c r="W60" i="44"/>
  <c r="I29" i="44"/>
  <c r="G28" i="44" s="1"/>
  <c r="K63" i="44"/>
  <c r="I63" i="44"/>
  <c r="H63" i="44"/>
  <c r="F63" i="44"/>
  <c r="D63" i="44"/>
  <c r="K62" i="44"/>
  <c r="H62" i="44"/>
  <c r="F62" i="44"/>
  <c r="D62" i="44"/>
  <c r="H61" i="44"/>
  <c r="F61" i="44"/>
  <c r="E61" i="44"/>
  <c r="D61" i="44"/>
  <c r="K60" i="44"/>
  <c r="H60" i="44"/>
  <c r="F60" i="44"/>
  <c r="D60" i="44"/>
  <c r="AD58" i="44"/>
  <c r="AC58" i="44"/>
  <c r="AB23" i="44"/>
  <c r="Z22" i="44" s="1"/>
  <c r="Z23" i="44" s="1"/>
  <c r="Z55" i="44" s="1"/>
  <c r="AC55" i="44" s="1"/>
  <c r="AA58" i="44"/>
  <c r="Y58" i="44"/>
  <c r="W58" i="44"/>
  <c r="AD57" i="44"/>
  <c r="AB57" i="44"/>
  <c r="AA57" i="44"/>
  <c r="Y57" i="44"/>
  <c r="W57" i="44"/>
  <c r="AD56" i="44"/>
  <c r="AA56" i="44"/>
  <c r="Y56" i="44"/>
  <c r="W56" i="44"/>
  <c r="AA55" i="44"/>
  <c r="Y55" i="44"/>
  <c r="X55" i="44"/>
  <c r="W55" i="44"/>
  <c r="AD54" i="44"/>
  <c r="AA54" i="44"/>
  <c r="Y54" i="44"/>
  <c r="W54" i="44"/>
  <c r="K58" i="44"/>
  <c r="J58" i="44"/>
  <c r="I23" i="44"/>
  <c r="I55" i="44" s="1"/>
  <c r="K55" i="44" s="1"/>
  <c r="H58" i="44"/>
  <c r="F58" i="44"/>
  <c r="D58" i="44"/>
  <c r="K57" i="44"/>
  <c r="I57" i="44"/>
  <c r="H57" i="44"/>
  <c r="F57" i="44"/>
  <c r="D57" i="44"/>
  <c r="K56" i="44"/>
  <c r="H56" i="44"/>
  <c r="F56" i="44"/>
  <c r="D56" i="44"/>
  <c r="H55" i="44"/>
  <c r="F55" i="44"/>
  <c r="E55" i="44"/>
  <c r="D55" i="44"/>
  <c r="K54" i="44"/>
  <c r="H54" i="44"/>
  <c r="F54" i="44"/>
  <c r="D54" i="44"/>
  <c r="AD52" i="44"/>
  <c r="AC52" i="44"/>
  <c r="AB17" i="44"/>
  <c r="AB49" i="44" s="1"/>
  <c r="AD49" i="44" s="1"/>
  <c r="AA52" i="44"/>
  <c r="Y52" i="44"/>
  <c r="W52" i="44"/>
  <c r="AD51" i="44"/>
  <c r="AB51" i="44"/>
  <c r="AA51" i="44"/>
  <c r="Y51" i="44"/>
  <c r="W51" i="44"/>
  <c r="AD50" i="44"/>
  <c r="AA50" i="44"/>
  <c r="Y50" i="44"/>
  <c r="W50" i="44"/>
  <c r="AA49" i="44"/>
  <c r="Y49" i="44"/>
  <c r="X49" i="44"/>
  <c r="W49" i="44"/>
  <c r="AD48" i="44"/>
  <c r="AA48" i="44"/>
  <c r="Y48" i="44"/>
  <c r="W48" i="44"/>
  <c r="K52" i="44"/>
  <c r="J52" i="44"/>
  <c r="I17" i="44"/>
  <c r="I16" i="44" s="1"/>
  <c r="I48" i="44" s="1"/>
  <c r="H52" i="44"/>
  <c r="F52" i="44"/>
  <c r="D52" i="44"/>
  <c r="K51" i="44"/>
  <c r="I51" i="44"/>
  <c r="H51" i="44"/>
  <c r="F51" i="44"/>
  <c r="D51" i="44"/>
  <c r="K50" i="44"/>
  <c r="H50" i="44"/>
  <c r="F50" i="44"/>
  <c r="D50" i="44"/>
  <c r="H49" i="44"/>
  <c r="F49" i="44"/>
  <c r="E49" i="44"/>
  <c r="D49" i="44"/>
  <c r="K48" i="44"/>
  <c r="H48" i="44"/>
  <c r="F48" i="44"/>
  <c r="D48" i="44"/>
  <c r="AD46" i="44"/>
  <c r="AC46" i="44"/>
  <c r="AB11" i="44"/>
  <c r="AA46" i="44"/>
  <c r="Y46" i="44"/>
  <c r="W46" i="44"/>
  <c r="AD45" i="44"/>
  <c r="AB45" i="44"/>
  <c r="AA45" i="44"/>
  <c r="Y45" i="44"/>
  <c r="W45" i="44"/>
  <c r="AD44" i="44"/>
  <c r="AA44" i="44"/>
  <c r="Y44" i="44"/>
  <c r="W44" i="44"/>
  <c r="AA43" i="44"/>
  <c r="Y43" i="44"/>
  <c r="X43" i="44"/>
  <c r="W43" i="44"/>
  <c r="AD42" i="44"/>
  <c r="AA42" i="44"/>
  <c r="Y42" i="44"/>
  <c r="W42" i="44"/>
  <c r="K46" i="44"/>
  <c r="J46" i="44"/>
  <c r="I11" i="44"/>
  <c r="G10" i="44" s="1"/>
  <c r="H46" i="44"/>
  <c r="F46" i="44"/>
  <c r="D46" i="44"/>
  <c r="K45" i="44"/>
  <c r="I45" i="44"/>
  <c r="H45" i="44"/>
  <c r="F45" i="44"/>
  <c r="D45" i="44"/>
  <c r="K44" i="44"/>
  <c r="H44" i="44"/>
  <c r="F44" i="44"/>
  <c r="D44" i="44"/>
  <c r="H43" i="44"/>
  <c r="F43" i="44"/>
  <c r="E43" i="44"/>
  <c r="D43" i="44"/>
  <c r="K42" i="44"/>
  <c r="H42" i="44"/>
  <c r="F42" i="44"/>
  <c r="D42" i="44"/>
  <c r="AD40" i="44"/>
  <c r="AC40" i="44"/>
  <c r="AB5" i="44"/>
  <c r="AB37" i="44" s="1"/>
  <c r="AD37" i="44" s="1"/>
  <c r="AA40" i="44"/>
  <c r="Y40" i="44"/>
  <c r="W40" i="44"/>
  <c r="AD39" i="44"/>
  <c r="AB39" i="44"/>
  <c r="AA39" i="44"/>
  <c r="Y39" i="44"/>
  <c r="W39" i="44"/>
  <c r="AD38" i="44"/>
  <c r="AA38" i="44"/>
  <c r="Y38" i="44"/>
  <c r="W38" i="44"/>
  <c r="AA37" i="44"/>
  <c r="Y37" i="44"/>
  <c r="X37" i="44"/>
  <c r="W37" i="44"/>
  <c r="AD36" i="44"/>
  <c r="AA36" i="44"/>
  <c r="Y36" i="44"/>
  <c r="W36" i="44"/>
  <c r="K40" i="44"/>
  <c r="J40" i="44"/>
  <c r="I5" i="44"/>
  <c r="H40" i="44"/>
  <c r="F40" i="44"/>
  <c r="D40" i="44"/>
  <c r="K39" i="44"/>
  <c r="I39" i="44"/>
  <c r="H39" i="44"/>
  <c r="F39" i="44"/>
  <c r="D39" i="44"/>
  <c r="K38" i="44"/>
  <c r="H38" i="44"/>
  <c r="F38" i="44"/>
  <c r="D38" i="44"/>
  <c r="H37" i="44"/>
  <c r="F37" i="44"/>
  <c r="E37" i="44"/>
  <c r="D37" i="44"/>
  <c r="K36" i="44"/>
  <c r="H36" i="44"/>
  <c r="F36" i="44"/>
  <c r="D36" i="44"/>
  <c r="AD64" i="45"/>
  <c r="AC64" i="45"/>
  <c r="Z28" i="45"/>
  <c r="Z60" i="45" s="1"/>
  <c r="AB28" i="45"/>
  <c r="AB60" i="45" s="1"/>
  <c r="AB29" i="45"/>
  <c r="AB61" i="45" s="1"/>
  <c r="AD61" i="45" s="1"/>
  <c r="AA64" i="45"/>
  <c r="Z29" i="45"/>
  <c r="Z61" i="45" s="1"/>
  <c r="AC61" i="45" s="1"/>
  <c r="Y64" i="45"/>
  <c r="W64" i="45"/>
  <c r="AD63" i="45"/>
  <c r="AB63" i="45"/>
  <c r="AA63" i="45"/>
  <c r="Y63" i="45"/>
  <c r="W63" i="45"/>
  <c r="AD62" i="45"/>
  <c r="AA62" i="45"/>
  <c r="Y62" i="45"/>
  <c r="W62" i="45"/>
  <c r="AA61" i="45"/>
  <c r="Y61" i="45"/>
  <c r="X61" i="45"/>
  <c r="W61" i="45"/>
  <c r="AD60" i="45"/>
  <c r="AA60" i="45"/>
  <c r="Y60" i="45"/>
  <c r="W60" i="45"/>
  <c r="K64" i="45"/>
  <c r="J64" i="45"/>
  <c r="G28" i="45"/>
  <c r="G60" i="45" s="1"/>
  <c r="I28" i="45"/>
  <c r="I60" i="45" s="1"/>
  <c r="I29" i="45"/>
  <c r="I61" i="45" s="1"/>
  <c r="K61" i="45" s="1"/>
  <c r="H64" i="45"/>
  <c r="G29" i="45"/>
  <c r="G61" i="45" s="1"/>
  <c r="J61" i="45" s="1"/>
  <c r="F64" i="45"/>
  <c r="D64" i="45"/>
  <c r="K63" i="45"/>
  <c r="I63" i="45"/>
  <c r="H63" i="45"/>
  <c r="F63" i="45"/>
  <c r="D63" i="45"/>
  <c r="K62" i="45"/>
  <c r="H62" i="45"/>
  <c r="F62" i="45"/>
  <c r="D62" i="45"/>
  <c r="H61" i="45"/>
  <c r="F61" i="45"/>
  <c r="E61" i="45"/>
  <c r="D61" i="45"/>
  <c r="K60" i="45"/>
  <c r="H60" i="45"/>
  <c r="F60" i="45"/>
  <c r="D60" i="45"/>
  <c r="AD58" i="45"/>
  <c r="AC58" i="45"/>
  <c r="Z22" i="45"/>
  <c r="Z54" i="45" s="1"/>
  <c r="AB22" i="45"/>
  <c r="AB54" i="45" s="1"/>
  <c r="AB23" i="45"/>
  <c r="AB55" i="45" s="1"/>
  <c r="AD55" i="45" s="1"/>
  <c r="AA58" i="45"/>
  <c r="Z23" i="45"/>
  <c r="Z55" i="45" s="1"/>
  <c r="AC55" i="45" s="1"/>
  <c r="Y58" i="45"/>
  <c r="W58" i="45"/>
  <c r="AD57" i="45"/>
  <c r="AB57" i="45"/>
  <c r="AA57" i="45"/>
  <c r="Y57" i="45"/>
  <c r="W57" i="45"/>
  <c r="AD56" i="45"/>
  <c r="AA56" i="45"/>
  <c r="Y56" i="45"/>
  <c r="W56" i="45"/>
  <c r="AA55" i="45"/>
  <c r="Y55" i="45"/>
  <c r="X55" i="45"/>
  <c r="W55" i="45"/>
  <c r="AD54" i="45"/>
  <c r="AA54" i="45"/>
  <c r="Y54" i="45"/>
  <c r="W54" i="45"/>
  <c r="K58" i="45"/>
  <c r="J58" i="45"/>
  <c r="G22" i="45"/>
  <c r="G54" i="45" s="1"/>
  <c r="I22" i="45"/>
  <c r="I54" i="45" s="1"/>
  <c r="I23" i="45"/>
  <c r="I55" i="45" s="1"/>
  <c r="K55" i="45" s="1"/>
  <c r="H58" i="45"/>
  <c r="G23" i="45"/>
  <c r="G55" i="45" s="1"/>
  <c r="J55" i="45" s="1"/>
  <c r="F58" i="45"/>
  <c r="D58" i="45"/>
  <c r="K57" i="45"/>
  <c r="I57" i="45"/>
  <c r="H57" i="45"/>
  <c r="F57" i="45"/>
  <c r="D57" i="45"/>
  <c r="K56" i="45"/>
  <c r="H56" i="45"/>
  <c r="F56" i="45"/>
  <c r="D56" i="45"/>
  <c r="H55" i="45"/>
  <c r="F55" i="45"/>
  <c r="E55" i="45"/>
  <c r="D55" i="45"/>
  <c r="K54" i="45"/>
  <c r="H54" i="45"/>
  <c r="F54" i="45"/>
  <c r="D54" i="45"/>
  <c r="AD52" i="45"/>
  <c r="AC52" i="45"/>
  <c r="Z16" i="45"/>
  <c r="Z48" i="45" s="1"/>
  <c r="AB16" i="45"/>
  <c r="AB48" i="45" s="1"/>
  <c r="AB17" i="45"/>
  <c r="AB49" i="45" s="1"/>
  <c r="AD49" i="45" s="1"/>
  <c r="AA52" i="45"/>
  <c r="Z17" i="45"/>
  <c r="Z49" i="45" s="1"/>
  <c r="AC49" i="45" s="1"/>
  <c r="Y52" i="45"/>
  <c r="W52" i="45"/>
  <c r="AD51" i="45"/>
  <c r="AB51" i="45"/>
  <c r="AA51" i="45"/>
  <c r="Y51" i="45"/>
  <c r="W51" i="45"/>
  <c r="AD50" i="45"/>
  <c r="AA50" i="45"/>
  <c r="Y50" i="45"/>
  <c r="W50" i="45"/>
  <c r="AA49" i="45"/>
  <c r="Y49" i="45"/>
  <c r="X49" i="45"/>
  <c r="W49" i="45"/>
  <c r="AD48" i="45"/>
  <c r="AA48" i="45"/>
  <c r="Y48" i="45"/>
  <c r="W48" i="45"/>
  <c r="K52" i="45"/>
  <c r="J52" i="45"/>
  <c r="G16" i="45"/>
  <c r="G48" i="45" s="1"/>
  <c r="I16" i="45"/>
  <c r="I48" i="45" s="1"/>
  <c r="I17" i="45"/>
  <c r="I49" i="45" s="1"/>
  <c r="K49" i="45" s="1"/>
  <c r="H52" i="45"/>
  <c r="G17" i="45"/>
  <c r="G49" i="45" s="1"/>
  <c r="J49" i="45" s="1"/>
  <c r="F52" i="45"/>
  <c r="D52" i="45"/>
  <c r="K51" i="45"/>
  <c r="I51" i="45"/>
  <c r="H51" i="45"/>
  <c r="F51" i="45"/>
  <c r="D51" i="45"/>
  <c r="K50" i="45"/>
  <c r="H50" i="45"/>
  <c r="F50" i="45"/>
  <c r="D50" i="45"/>
  <c r="H49" i="45"/>
  <c r="F49" i="45"/>
  <c r="E49" i="45"/>
  <c r="D49" i="45"/>
  <c r="K48" i="45"/>
  <c r="H48" i="45"/>
  <c r="F48" i="45"/>
  <c r="D48" i="45"/>
  <c r="AD46" i="45"/>
  <c r="AC46" i="45"/>
  <c r="Z10" i="45"/>
  <c r="Z42" i="45" s="1"/>
  <c r="AB10" i="45"/>
  <c r="AB42" i="45" s="1"/>
  <c r="AB11" i="45"/>
  <c r="AB43" i="45" s="1"/>
  <c r="AD43" i="45" s="1"/>
  <c r="AA46" i="45"/>
  <c r="Z11" i="45"/>
  <c r="Z43" i="45" s="1"/>
  <c r="AC43" i="45" s="1"/>
  <c r="Y46" i="45"/>
  <c r="W46" i="45"/>
  <c r="AD45" i="45"/>
  <c r="AB45" i="45"/>
  <c r="AA45" i="45"/>
  <c r="Y45" i="45"/>
  <c r="W45" i="45"/>
  <c r="AD44" i="45"/>
  <c r="AA44" i="45"/>
  <c r="Y44" i="45"/>
  <c r="W44" i="45"/>
  <c r="AA43" i="45"/>
  <c r="Y43" i="45"/>
  <c r="X43" i="45"/>
  <c r="W43" i="45"/>
  <c r="AD42" i="45"/>
  <c r="AA42" i="45"/>
  <c r="Y42" i="45"/>
  <c r="W42" i="45"/>
  <c r="K46" i="45"/>
  <c r="J46" i="45"/>
  <c r="G10" i="45"/>
  <c r="G42" i="45" s="1"/>
  <c r="I10" i="45"/>
  <c r="I42" i="45" s="1"/>
  <c r="I11" i="45"/>
  <c r="I43" i="45" s="1"/>
  <c r="K43" i="45" s="1"/>
  <c r="H46" i="45"/>
  <c r="G11" i="45"/>
  <c r="G43" i="45" s="1"/>
  <c r="J43" i="45" s="1"/>
  <c r="F46" i="45"/>
  <c r="D46" i="45"/>
  <c r="K45" i="45"/>
  <c r="I45" i="45"/>
  <c r="H45" i="45"/>
  <c r="F45" i="45"/>
  <c r="D45" i="45"/>
  <c r="K44" i="45"/>
  <c r="H44" i="45"/>
  <c r="F44" i="45"/>
  <c r="D44" i="45"/>
  <c r="H43" i="45"/>
  <c r="F43" i="45"/>
  <c r="E43" i="45"/>
  <c r="D43" i="45"/>
  <c r="K42" i="45"/>
  <c r="H42" i="45"/>
  <c r="F42" i="45"/>
  <c r="D42" i="45"/>
  <c r="AD40" i="45"/>
  <c r="AC40" i="45"/>
  <c r="Z4" i="45"/>
  <c r="Z36" i="45" s="1"/>
  <c r="AB4" i="45"/>
  <c r="AB36" i="45" s="1"/>
  <c r="AB5" i="45"/>
  <c r="AB37" i="45" s="1"/>
  <c r="AD37" i="45" s="1"/>
  <c r="AA40" i="45"/>
  <c r="Z5" i="45"/>
  <c r="Z37" i="45" s="1"/>
  <c r="AC37" i="45" s="1"/>
  <c r="Y40" i="45"/>
  <c r="W40" i="45"/>
  <c r="AD39" i="45"/>
  <c r="AB39" i="45"/>
  <c r="AA39" i="45"/>
  <c r="Y39" i="45"/>
  <c r="W39" i="45"/>
  <c r="AD38" i="45"/>
  <c r="AA38" i="45"/>
  <c r="Y38" i="45"/>
  <c r="W38" i="45"/>
  <c r="AA37" i="45"/>
  <c r="Y37" i="45"/>
  <c r="X37" i="45"/>
  <c r="W37" i="45"/>
  <c r="AD36" i="45"/>
  <c r="AA36" i="45"/>
  <c r="Y36" i="45"/>
  <c r="W36" i="45"/>
  <c r="G4" i="45"/>
  <c r="G36" i="45" s="1"/>
  <c r="I4" i="45"/>
  <c r="I36" i="45" s="1"/>
  <c r="I5" i="45"/>
  <c r="I37" i="45" s="1"/>
  <c r="K37" i="45" s="1"/>
  <c r="G5" i="45"/>
  <c r="G37" i="45" s="1"/>
  <c r="J37" i="45" s="1"/>
  <c r="D33" i="45"/>
  <c r="AG33" i="45"/>
  <c r="AI33" i="45"/>
  <c r="Q34" i="45"/>
  <c r="U34" i="45"/>
  <c r="A35" i="45"/>
  <c r="B35" i="45"/>
  <c r="C35" i="45"/>
  <c r="D35" i="45"/>
  <c r="E35" i="45"/>
  <c r="F35" i="45"/>
  <c r="G35" i="45"/>
  <c r="H35" i="45"/>
  <c r="I35" i="45"/>
  <c r="J35" i="45"/>
  <c r="K35" i="45"/>
  <c r="L35" i="45"/>
  <c r="M35" i="45"/>
  <c r="N35" i="45"/>
  <c r="O35" i="45"/>
  <c r="P35" i="45"/>
  <c r="Q35" i="45"/>
  <c r="R35" i="45"/>
  <c r="S35" i="45"/>
  <c r="T35" i="45"/>
  <c r="U35" i="45"/>
  <c r="V35" i="45"/>
  <c r="W35" i="45"/>
  <c r="X35" i="45"/>
  <c r="Y35" i="45"/>
  <c r="Z35" i="45"/>
  <c r="AA35" i="45"/>
  <c r="AB35" i="45"/>
  <c r="AC35" i="45"/>
  <c r="AD35" i="45"/>
  <c r="AE35" i="45"/>
  <c r="AF35" i="45"/>
  <c r="AG35" i="45"/>
  <c r="AH35" i="45"/>
  <c r="AI35" i="45"/>
  <c r="AJ35" i="45"/>
  <c r="AK35" i="45"/>
  <c r="A36" i="45"/>
  <c r="D36" i="45"/>
  <c r="F36" i="45"/>
  <c r="H36" i="45"/>
  <c r="K36" i="45"/>
  <c r="L36" i="45"/>
  <c r="M36" i="45"/>
  <c r="N36" i="45"/>
  <c r="O36" i="45"/>
  <c r="P36" i="45"/>
  <c r="Q36" i="45"/>
  <c r="R36" i="45"/>
  <c r="S36" i="45"/>
  <c r="T36" i="45"/>
  <c r="AE36" i="45"/>
  <c r="AF36" i="45"/>
  <c r="AG36" i="45"/>
  <c r="AH36" i="45"/>
  <c r="AI36" i="45"/>
  <c r="AJ36" i="45"/>
  <c r="AK36" i="45"/>
  <c r="A37" i="45"/>
  <c r="D37" i="45"/>
  <c r="E37" i="45"/>
  <c r="F37" i="45"/>
  <c r="H37" i="45"/>
  <c r="L37" i="45"/>
  <c r="M37" i="45"/>
  <c r="N37" i="45"/>
  <c r="O37" i="45"/>
  <c r="P37" i="45"/>
  <c r="Q37" i="45"/>
  <c r="R37" i="45"/>
  <c r="S37" i="45"/>
  <c r="T37" i="45"/>
  <c r="AE37" i="45"/>
  <c r="AF37" i="45"/>
  <c r="AG37" i="45"/>
  <c r="AH37" i="45"/>
  <c r="AI37" i="45"/>
  <c r="AJ37" i="45"/>
  <c r="AK37" i="45"/>
  <c r="A38" i="45"/>
  <c r="D38" i="45"/>
  <c r="F38" i="45"/>
  <c r="H38" i="45"/>
  <c r="K38" i="45"/>
  <c r="L38" i="45"/>
  <c r="M38" i="45"/>
  <c r="N38" i="45"/>
  <c r="O38" i="45"/>
  <c r="P38" i="45"/>
  <c r="Q38" i="45"/>
  <c r="R38" i="45"/>
  <c r="S38" i="45"/>
  <c r="T38" i="45"/>
  <c r="AE38" i="45"/>
  <c r="AF38" i="45"/>
  <c r="AG38" i="45"/>
  <c r="AH38" i="45"/>
  <c r="AI38" i="45"/>
  <c r="AJ38" i="45"/>
  <c r="AK38" i="45"/>
  <c r="A39" i="45"/>
  <c r="D39" i="45"/>
  <c r="F39" i="45"/>
  <c r="H39" i="45"/>
  <c r="I39" i="45"/>
  <c r="K39" i="45"/>
  <c r="L39" i="45"/>
  <c r="M39" i="45"/>
  <c r="N39" i="45"/>
  <c r="O39" i="45"/>
  <c r="P39" i="45"/>
  <c r="Q39" i="45"/>
  <c r="R39" i="45"/>
  <c r="S39" i="45"/>
  <c r="T39" i="45"/>
  <c r="AE39" i="45"/>
  <c r="AF39" i="45"/>
  <c r="AG39" i="45"/>
  <c r="AH39" i="45"/>
  <c r="AI39" i="45"/>
  <c r="AJ39" i="45"/>
  <c r="AK39" i="45"/>
  <c r="A40" i="45"/>
  <c r="D40" i="45"/>
  <c r="F40" i="45"/>
  <c r="H40" i="45"/>
  <c r="J40" i="45"/>
  <c r="K40" i="45"/>
  <c r="L40" i="45"/>
  <c r="M40" i="45"/>
  <c r="N40" i="45"/>
  <c r="O40" i="45"/>
  <c r="P40" i="45"/>
  <c r="Q40" i="45"/>
  <c r="R40" i="45"/>
  <c r="S40" i="45"/>
  <c r="T40" i="45"/>
  <c r="AE40" i="45"/>
  <c r="AF40" i="45"/>
  <c r="AG40" i="45"/>
  <c r="AH40" i="45"/>
  <c r="AI40" i="45"/>
  <c r="AJ40" i="45"/>
  <c r="AK40" i="45"/>
  <c r="A42" i="45"/>
  <c r="L42" i="45"/>
  <c r="M42" i="45"/>
  <c r="N42" i="45"/>
  <c r="O42" i="45"/>
  <c r="P42" i="45"/>
  <c r="Q42" i="45"/>
  <c r="R42" i="45"/>
  <c r="S42" i="45"/>
  <c r="T42" i="45"/>
  <c r="AE42" i="45"/>
  <c r="AF42" i="45"/>
  <c r="AG42" i="45"/>
  <c r="AH42" i="45"/>
  <c r="AI42" i="45"/>
  <c r="AJ42" i="45"/>
  <c r="AK42" i="45"/>
  <c r="A43" i="45"/>
  <c r="L43" i="45"/>
  <c r="M43" i="45"/>
  <c r="N43" i="45"/>
  <c r="O43" i="45"/>
  <c r="P43" i="45"/>
  <c r="Q43" i="45"/>
  <c r="R43" i="45"/>
  <c r="S43" i="45"/>
  <c r="T43" i="45"/>
  <c r="AE43" i="45"/>
  <c r="AF43" i="45"/>
  <c r="AG43" i="45"/>
  <c r="AH43" i="45"/>
  <c r="AI43" i="45"/>
  <c r="AJ43" i="45"/>
  <c r="AK43" i="45"/>
  <c r="A44" i="45"/>
  <c r="L44" i="45"/>
  <c r="M44" i="45"/>
  <c r="N44" i="45"/>
  <c r="O44" i="45"/>
  <c r="P44" i="45"/>
  <c r="Q44" i="45"/>
  <c r="R44" i="45"/>
  <c r="S44" i="45"/>
  <c r="T44" i="45"/>
  <c r="AE44" i="45"/>
  <c r="AF44" i="45"/>
  <c r="AG44" i="45"/>
  <c r="AH44" i="45"/>
  <c r="AI44" i="45"/>
  <c r="AJ44" i="45"/>
  <c r="AK44" i="45"/>
  <c r="A45" i="45"/>
  <c r="L45" i="45"/>
  <c r="M45" i="45"/>
  <c r="N45" i="45"/>
  <c r="O45" i="45"/>
  <c r="P45" i="45"/>
  <c r="Q45" i="45"/>
  <c r="R45" i="45"/>
  <c r="S45" i="45"/>
  <c r="T45" i="45"/>
  <c r="AE45" i="45"/>
  <c r="AF45" i="45"/>
  <c r="AG45" i="45"/>
  <c r="AH45" i="45"/>
  <c r="AI45" i="45"/>
  <c r="AJ45" i="45"/>
  <c r="AK45" i="45"/>
  <c r="A46" i="45"/>
  <c r="L46" i="45"/>
  <c r="M46" i="45"/>
  <c r="N46" i="45"/>
  <c r="O46" i="45"/>
  <c r="P46" i="45"/>
  <c r="Q46" i="45"/>
  <c r="R46" i="45"/>
  <c r="S46" i="45"/>
  <c r="T46" i="45"/>
  <c r="AE46" i="45"/>
  <c r="AF46" i="45"/>
  <c r="AG46" i="45"/>
  <c r="AH46" i="45"/>
  <c r="AI46" i="45"/>
  <c r="AJ46" i="45"/>
  <c r="AK46" i="45"/>
  <c r="A48" i="45"/>
  <c r="L48" i="45"/>
  <c r="M48" i="45"/>
  <c r="N48" i="45"/>
  <c r="O48" i="45"/>
  <c r="P48" i="45"/>
  <c r="Q48" i="45"/>
  <c r="R48" i="45"/>
  <c r="S48" i="45"/>
  <c r="T48" i="45"/>
  <c r="AE48" i="45"/>
  <c r="AF48" i="45"/>
  <c r="AG48" i="45"/>
  <c r="AH48" i="45"/>
  <c r="AI48" i="45"/>
  <c r="AJ48" i="45"/>
  <c r="AK48" i="45"/>
  <c r="A49" i="45"/>
  <c r="L49" i="45"/>
  <c r="M49" i="45"/>
  <c r="N49" i="45"/>
  <c r="O49" i="45"/>
  <c r="P49" i="45"/>
  <c r="Q49" i="45"/>
  <c r="R49" i="45"/>
  <c r="S49" i="45"/>
  <c r="T49" i="45"/>
  <c r="AE49" i="45"/>
  <c r="AF49" i="45"/>
  <c r="AG49" i="45"/>
  <c r="AH49" i="45"/>
  <c r="AI49" i="45"/>
  <c r="AJ49" i="45"/>
  <c r="AK49" i="45"/>
  <c r="A50" i="45"/>
  <c r="L50" i="45"/>
  <c r="M50" i="45"/>
  <c r="N50" i="45"/>
  <c r="O50" i="45"/>
  <c r="P50" i="45"/>
  <c r="Q50" i="45"/>
  <c r="R50" i="45"/>
  <c r="S50" i="45"/>
  <c r="T50" i="45"/>
  <c r="AE50" i="45"/>
  <c r="AF50" i="45"/>
  <c r="AG50" i="45"/>
  <c r="AH50" i="45"/>
  <c r="AI50" i="45"/>
  <c r="AJ50" i="45"/>
  <c r="AK50" i="45"/>
  <c r="A51" i="45"/>
  <c r="L51" i="45"/>
  <c r="M51" i="45"/>
  <c r="N51" i="45"/>
  <c r="O51" i="45"/>
  <c r="P51" i="45"/>
  <c r="Q51" i="45"/>
  <c r="R51" i="45"/>
  <c r="S51" i="45"/>
  <c r="T51" i="45"/>
  <c r="AE51" i="45"/>
  <c r="AF51" i="45"/>
  <c r="AG51" i="45"/>
  <c r="AH51" i="45"/>
  <c r="AI51" i="45"/>
  <c r="AJ51" i="45"/>
  <c r="AK51" i="45"/>
  <c r="A52" i="45"/>
  <c r="L52" i="45"/>
  <c r="M52" i="45"/>
  <c r="N52" i="45"/>
  <c r="O52" i="45"/>
  <c r="P52" i="45"/>
  <c r="Q52" i="45"/>
  <c r="R52" i="45"/>
  <c r="S52" i="45"/>
  <c r="T52" i="45"/>
  <c r="AE52" i="45"/>
  <c r="AF52" i="45"/>
  <c r="AG52" i="45"/>
  <c r="AH52" i="45"/>
  <c r="AI52" i="45"/>
  <c r="AJ52" i="45"/>
  <c r="AK52" i="45"/>
  <c r="A54" i="45"/>
  <c r="L54" i="45"/>
  <c r="M54" i="45"/>
  <c r="N54" i="45"/>
  <c r="O54" i="45"/>
  <c r="P54" i="45"/>
  <c r="Q54" i="45"/>
  <c r="R54" i="45"/>
  <c r="S54" i="45"/>
  <c r="T54" i="45"/>
  <c r="AE54" i="45"/>
  <c r="AF54" i="45"/>
  <c r="AG54" i="45"/>
  <c r="AH54" i="45"/>
  <c r="AI54" i="45"/>
  <c r="AJ54" i="45"/>
  <c r="AK54" i="45"/>
  <c r="A55" i="45"/>
  <c r="L55" i="45"/>
  <c r="M55" i="45"/>
  <c r="N55" i="45"/>
  <c r="O55" i="45"/>
  <c r="P55" i="45"/>
  <c r="Q55" i="45"/>
  <c r="R55" i="45"/>
  <c r="S55" i="45"/>
  <c r="T55" i="45"/>
  <c r="AE55" i="45"/>
  <c r="AF55" i="45"/>
  <c r="AG55" i="45"/>
  <c r="AH55" i="45"/>
  <c r="AI55" i="45"/>
  <c r="AJ55" i="45"/>
  <c r="AK55" i="45"/>
  <c r="A56" i="45"/>
  <c r="L56" i="45"/>
  <c r="M56" i="45"/>
  <c r="N56" i="45"/>
  <c r="O56" i="45"/>
  <c r="P56" i="45"/>
  <c r="Q56" i="45"/>
  <c r="R56" i="45"/>
  <c r="S56" i="45"/>
  <c r="T56" i="45"/>
  <c r="AE56" i="45"/>
  <c r="AF56" i="45"/>
  <c r="AG56" i="45"/>
  <c r="AH56" i="45"/>
  <c r="AI56" i="45"/>
  <c r="AJ56" i="45"/>
  <c r="AK56" i="45"/>
  <c r="A57" i="45"/>
  <c r="L57" i="45"/>
  <c r="M57" i="45"/>
  <c r="N57" i="45"/>
  <c r="O57" i="45"/>
  <c r="P57" i="45"/>
  <c r="Q57" i="45"/>
  <c r="R57" i="45"/>
  <c r="S57" i="45"/>
  <c r="T57" i="45"/>
  <c r="AE57" i="45"/>
  <c r="AF57" i="45"/>
  <c r="AG57" i="45"/>
  <c r="AH57" i="45"/>
  <c r="AI57" i="45"/>
  <c r="AJ57" i="45"/>
  <c r="AK57" i="45"/>
  <c r="A58" i="45"/>
  <c r="L58" i="45"/>
  <c r="M58" i="45"/>
  <c r="N58" i="45"/>
  <c r="O58" i="45"/>
  <c r="P58" i="45"/>
  <c r="Q58" i="45"/>
  <c r="R58" i="45"/>
  <c r="S58" i="45"/>
  <c r="T58" i="45"/>
  <c r="AE58" i="45"/>
  <c r="AF58" i="45"/>
  <c r="AG58" i="45"/>
  <c r="AH58" i="45"/>
  <c r="AI58" i="45"/>
  <c r="AJ58" i="45"/>
  <c r="AK58" i="45"/>
  <c r="A60" i="45"/>
  <c r="L60" i="45"/>
  <c r="M60" i="45"/>
  <c r="N60" i="45"/>
  <c r="O60" i="45"/>
  <c r="P60" i="45"/>
  <c r="Q60" i="45"/>
  <c r="R60" i="45"/>
  <c r="S60" i="45"/>
  <c r="T60" i="45"/>
  <c r="AE60" i="45"/>
  <c r="AF60" i="45"/>
  <c r="AG60" i="45"/>
  <c r="AH60" i="45"/>
  <c r="AI60" i="45"/>
  <c r="AJ60" i="45"/>
  <c r="AK60" i="45"/>
  <c r="A61" i="45"/>
  <c r="L61" i="45"/>
  <c r="M61" i="45"/>
  <c r="N61" i="45"/>
  <c r="O61" i="45"/>
  <c r="P61" i="45"/>
  <c r="Q61" i="45"/>
  <c r="R61" i="45"/>
  <c r="S61" i="45"/>
  <c r="T61" i="45"/>
  <c r="AE61" i="45"/>
  <c r="AF61" i="45"/>
  <c r="AG61" i="45"/>
  <c r="AH61" i="45"/>
  <c r="AI61" i="45"/>
  <c r="AJ61" i="45"/>
  <c r="AK61" i="45"/>
  <c r="A62" i="45"/>
  <c r="L62" i="45"/>
  <c r="M62" i="45"/>
  <c r="N62" i="45"/>
  <c r="O62" i="45"/>
  <c r="P62" i="45"/>
  <c r="Q62" i="45"/>
  <c r="R62" i="45"/>
  <c r="S62" i="45"/>
  <c r="T62" i="45"/>
  <c r="AE62" i="45"/>
  <c r="AF62" i="45"/>
  <c r="AG62" i="45"/>
  <c r="AH62" i="45"/>
  <c r="AI62" i="45"/>
  <c r="AJ62" i="45"/>
  <c r="AK62" i="45"/>
  <c r="A63" i="45"/>
  <c r="L63" i="45"/>
  <c r="M63" i="45"/>
  <c r="N63" i="45"/>
  <c r="O63" i="45"/>
  <c r="P63" i="45"/>
  <c r="Q63" i="45"/>
  <c r="R63" i="45"/>
  <c r="S63" i="45"/>
  <c r="T63" i="45"/>
  <c r="AE63" i="45"/>
  <c r="AF63" i="45"/>
  <c r="AG63" i="45"/>
  <c r="AH63" i="45"/>
  <c r="AI63" i="45"/>
  <c r="AJ63" i="45"/>
  <c r="AK63" i="45"/>
  <c r="AE36" i="44"/>
  <c r="AE37" i="44"/>
  <c r="AE38" i="44"/>
  <c r="AE39" i="44"/>
  <c r="AE40" i="44"/>
  <c r="H22" i="43"/>
  <c r="D22" i="43" s="1"/>
  <c r="D45" i="43" s="1"/>
  <c r="H20" i="43"/>
  <c r="H43" i="43" s="1"/>
  <c r="H18" i="43"/>
  <c r="H41" i="43" s="1"/>
  <c r="H16" i="43"/>
  <c r="H39" i="43" s="1"/>
  <c r="H14" i="43"/>
  <c r="H37" i="43" s="1"/>
  <c r="H12" i="43"/>
  <c r="D12" i="43" s="1"/>
  <c r="D35" i="43" s="1"/>
  <c r="H10" i="43"/>
  <c r="H33" i="43" s="1"/>
  <c r="H8" i="43"/>
  <c r="D8" i="43" s="1"/>
  <c r="D31" i="43" s="1"/>
  <c r="H6" i="43"/>
  <c r="H29" i="43" s="1"/>
  <c r="H4" i="43"/>
  <c r="H27" i="43" s="1"/>
  <c r="D33" i="44"/>
  <c r="AG33" i="44"/>
  <c r="AI33" i="44"/>
  <c r="Q34" i="44"/>
  <c r="U34" i="44"/>
  <c r="A35" i="44"/>
  <c r="B35" i="44"/>
  <c r="C35" i="44"/>
  <c r="D35" i="44"/>
  <c r="E35" i="44"/>
  <c r="F35" i="44"/>
  <c r="G35" i="44"/>
  <c r="H35" i="44"/>
  <c r="I35" i="44"/>
  <c r="J35" i="44"/>
  <c r="K35" i="44"/>
  <c r="L35" i="44"/>
  <c r="M35" i="44"/>
  <c r="N35" i="44"/>
  <c r="O35" i="44"/>
  <c r="P35" i="44"/>
  <c r="Q35" i="44"/>
  <c r="R35" i="44"/>
  <c r="S35" i="44"/>
  <c r="T35" i="44"/>
  <c r="U35" i="44"/>
  <c r="V35" i="44"/>
  <c r="W35" i="44"/>
  <c r="X35" i="44"/>
  <c r="Y35" i="44"/>
  <c r="Z35" i="44"/>
  <c r="AA35" i="44"/>
  <c r="AB35" i="44"/>
  <c r="AC35" i="44"/>
  <c r="AD35" i="44"/>
  <c r="AE35" i="44"/>
  <c r="AF35" i="44"/>
  <c r="AG35" i="44"/>
  <c r="AH35" i="44"/>
  <c r="AI35" i="44"/>
  <c r="AJ35" i="44"/>
  <c r="AK35" i="44"/>
  <c r="A36" i="44"/>
  <c r="L36" i="44"/>
  <c r="M36" i="44"/>
  <c r="N36" i="44"/>
  <c r="O36" i="44"/>
  <c r="P36" i="44"/>
  <c r="Q36" i="44"/>
  <c r="R36" i="44"/>
  <c r="S36" i="44"/>
  <c r="T36" i="44"/>
  <c r="AF36" i="44"/>
  <c r="AG36" i="44"/>
  <c r="AH36" i="44"/>
  <c r="AI36" i="44"/>
  <c r="AJ36" i="44"/>
  <c r="AK36" i="44"/>
  <c r="A37" i="44"/>
  <c r="L37" i="44"/>
  <c r="M37" i="44"/>
  <c r="N37" i="44"/>
  <c r="O37" i="44"/>
  <c r="P37" i="44"/>
  <c r="Q37" i="44"/>
  <c r="R37" i="44"/>
  <c r="S37" i="44"/>
  <c r="T37" i="44"/>
  <c r="AF37" i="44"/>
  <c r="AG37" i="44"/>
  <c r="AH37" i="44"/>
  <c r="AI37" i="44"/>
  <c r="AJ37" i="44"/>
  <c r="AK37" i="44"/>
  <c r="A38" i="44"/>
  <c r="L38" i="44"/>
  <c r="M38" i="44"/>
  <c r="N38" i="44"/>
  <c r="O38" i="44"/>
  <c r="P38" i="44"/>
  <c r="Q38" i="44"/>
  <c r="R38" i="44"/>
  <c r="S38" i="44"/>
  <c r="T38" i="44"/>
  <c r="AF38" i="44"/>
  <c r="AG38" i="44"/>
  <c r="AH38" i="44"/>
  <c r="AI38" i="44"/>
  <c r="AJ38" i="44"/>
  <c r="AK38" i="44"/>
  <c r="A39" i="44"/>
  <c r="L39" i="44"/>
  <c r="M39" i="44"/>
  <c r="N39" i="44"/>
  <c r="O39" i="44"/>
  <c r="P39" i="44"/>
  <c r="Q39" i="44"/>
  <c r="R39" i="44"/>
  <c r="S39" i="44"/>
  <c r="T39" i="44"/>
  <c r="AF39" i="44"/>
  <c r="AG39" i="44"/>
  <c r="AH39" i="44"/>
  <c r="AI39" i="44"/>
  <c r="AJ39" i="44"/>
  <c r="AK39" i="44"/>
  <c r="A40" i="44"/>
  <c r="L40" i="44"/>
  <c r="M40" i="44"/>
  <c r="N40" i="44"/>
  <c r="O40" i="44"/>
  <c r="P40" i="44"/>
  <c r="Q40" i="44"/>
  <c r="R40" i="44"/>
  <c r="S40" i="44"/>
  <c r="T40" i="44"/>
  <c r="AF40" i="44"/>
  <c r="AG40" i="44"/>
  <c r="AH40" i="44"/>
  <c r="AI40" i="44"/>
  <c r="AJ40" i="44"/>
  <c r="AK40" i="44"/>
  <c r="A42" i="44"/>
  <c r="L42" i="44"/>
  <c r="M42" i="44"/>
  <c r="N42" i="44"/>
  <c r="O42" i="44"/>
  <c r="P42" i="44"/>
  <c r="Q42" i="44"/>
  <c r="R42" i="44"/>
  <c r="S42" i="44"/>
  <c r="T42" i="44"/>
  <c r="AE42" i="44"/>
  <c r="AF42" i="44"/>
  <c r="AG42" i="44"/>
  <c r="AH42" i="44"/>
  <c r="AI42" i="44"/>
  <c r="AJ42" i="44"/>
  <c r="AK42" i="44"/>
  <c r="A43" i="44"/>
  <c r="L43" i="44"/>
  <c r="M43" i="44"/>
  <c r="N43" i="44"/>
  <c r="O43" i="44"/>
  <c r="P43" i="44"/>
  <c r="Q43" i="44"/>
  <c r="R43" i="44"/>
  <c r="S43" i="44"/>
  <c r="T43" i="44"/>
  <c r="AE43" i="44"/>
  <c r="AF43" i="44"/>
  <c r="AG43" i="44"/>
  <c r="AH43" i="44"/>
  <c r="AI43" i="44"/>
  <c r="AJ43" i="44"/>
  <c r="AK43" i="44"/>
  <c r="A44" i="44"/>
  <c r="L44" i="44"/>
  <c r="M44" i="44"/>
  <c r="N44" i="44"/>
  <c r="O44" i="44"/>
  <c r="P44" i="44"/>
  <c r="Q44" i="44"/>
  <c r="R44" i="44"/>
  <c r="S44" i="44"/>
  <c r="T44" i="44"/>
  <c r="AE44" i="44"/>
  <c r="AF44" i="44"/>
  <c r="AG44" i="44"/>
  <c r="AH44" i="44"/>
  <c r="AI44" i="44"/>
  <c r="AJ44" i="44"/>
  <c r="AK44" i="44"/>
  <c r="A45" i="44"/>
  <c r="L45" i="44"/>
  <c r="M45" i="44"/>
  <c r="N45" i="44"/>
  <c r="O45" i="44"/>
  <c r="P45" i="44"/>
  <c r="Q45" i="44"/>
  <c r="R45" i="44"/>
  <c r="S45" i="44"/>
  <c r="T45" i="44"/>
  <c r="AE45" i="44"/>
  <c r="AF45" i="44"/>
  <c r="AG45" i="44"/>
  <c r="AH45" i="44"/>
  <c r="AI45" i="44"/>
  <c r="AJ45" i="44"/>
  <c r="AK45" i="44"/>
  <c r="A46" i="44"/>
  <c r="L46" i="44"/>
  <c r="M46" i="44"/>
  <c r="N46" i="44"/>
  <c r="O46" i="44"/>
  <c r="P46" i="44"/>
  <c r="Q46" i="44"/>
  <c r="R46" i="44"/>
  <c r="S46" i="44"/>
  <c r="T46" i="44"/>
  <c r="AE46" i="44"/>
  <c r="AF46" i="44"/>
  <c r="AG46" i="44"/>
  <c r="AH46" i="44"/>
  <c r="AI46" i="44"/>
  <c r="AJ46" i="44"/>
  <c r="AK46" i="44"/>
  <c r="A48" i="44"/>
  <c r="L48" i="44"/>
  <c r="M48" i="44"/>
  <c r="N48" i="44"/>
  <c r="O48" i="44"/>
  <c r="P48" i="44"/>
  <c r="Q48" i="44"/>
  <c r="R48" i="44"/>
  <c r="S48" i="44"/>
  <c r="T48" i="44"/>
  <c r="AE48" i="44"/>
  <c r="AF48" i="44"/>
  <c r="AG48" i="44"/>
  <c r="AH48" i="44"/>
  <c r="AI48" i="44"/>
  <c r="AJ48" i="44"/>
  <c r="AK48" i="44"/>
  <c r="A49" i="44"/>
  <c r="L49" i="44"/>
  <c r="M49" i="44"/>
  <c r="N49" i="44"/>
  <c r="O49" i="44"/>
  <c r="P49" i="44"/>
  <c r="Q49" i="44"/>
  <c r="R49" i="44"/>
  <c r="S49" i="44"/>
  <c r="T49" i="44"/>
  <c r="AE49" i="44"/>
  <c r="AF49" i="44"/>
  <c r="AG49" i="44"/>
  <c r="AH49" i="44"/>
  <c r="AI49" i="44"/>
  <c r="AJ49" i="44"/>
  <c r="AK49" i="44"/>
  <c r="A50" i="44"/>
  <c r="L50" i="44"/>
  <c r="M50" i="44"/>
  <c r="N50" i="44"/>
  <c r="O50" i="44"/>
  <c r="P50" i="44"/>
  <c r="Q50" i="44"/>
  <c r="R50" i="44"/>
  <c r="S50" i="44"/>
  <c r="T50" i="44"/>
  <c r="AE50" i="44"/>
  <c r="AF50" i="44"/>
  <c r="AG50" i="44"/>
  <c r="AH50" i="44"/>
  <c r="AI50" i="44"/>
  <c r="AJ50" i="44"/>
  <c r="AK50" i="44"/>
  <c r="A51" i="44"/>
  <c r="L51" i="44"/>
  <c r="M51" i="44"/>
  <c r="N51" i="44"/>
  <c r="O51" i="44"/>
  <c r="P51" i="44"/>
  <c r="Q51" i="44"/>
  <c r="R51" i="44"/>
  <c r="S51" i="44"/>
  <c r="T51" i="44"/>
  <c r="AE51" i="44"/>
  <c r="AF51" i="44"/>
  <c r="AG51" i="44"/>
  <c r="AH51" i="44"/>
  <c r="AI51" i="44"/>
  <c r="AJ51" i="44"/>
  <c r="AK51" i="44"/>
  <c r="A52" i="44"/>
  <c r="L52" i="44"/>
  <c r="M52" i="44"/>
  <c r="N52" i="44"/>
  <c r="O52" i="44"/>
  <c r="P52" i="44"/>
  <c r="Q52" i="44"/>
  <c r="R52" i="44"/>
  <c r="S52" i="44"/>
  <c r="T52" i="44"/>
  <c r="AE52" i="44"/>
  <c r="AF52" i="44"/>
  <c r="AG52" i="44"/>
  <c r="AH52" i="44"/>
  <c r="AI52" i="44"/>
  <c r="AJ52" i="44"/>
  <c r="AK52" i="44"/>
  <c r="A54" i="44"/>
  <c r="L54" i="44"/>
  <c r="M54" i="44"/>
  <c r="N54" i="44"/>
  <c r="O54" i="44"/>
  <c r="P54" i="44"/>
  <c r="Q54" i="44"/>
  <c r="R54" i="44"/>
  <c r="S54" i="44"/>
  <c r="T54" i="44"/>
  <c r="AE54" i="44"/>
  <c r="AF54" i="44"/>
  <c r="AG54" i="44"/>
  <c r="AH54" i="44"/>
  <c r="AI54" i="44"/>
  <c r="AJ54" i="44"/>
  <c r="AK54" i="44"/>
  <c r="A55" i="44"/>
  <c r="L55" i="44"/>
  <c r="M55" i="44"/>
  <c r="N55" i="44"/>
  <c r="O55" i="44"/>
  <c r="P55" i="44"/>
  <c r="Q55" i="44"/>
  <c r="R55" i="44"/>
  <c r="S55" i="44"/>
  <c r="T55" i="44"/>
  <c r="AE55" i="44"/>
  <c r="AF55" i="44"/>
  <c r="AG55" i="44"/>
  <c r="AH55" i="44"/>
  <c r="AI55" i="44"/>
  <c r="AJ55" i="44"/>
  <c r="AK55" i="44"/>
  <c r="A56" i="44"/>
  <c r="L56" i="44"/>
  <c r="M56" i="44"/>
  <c r="N56" i="44"/>
  <c r="O56" i="44"/>
  <c r="P56" i="44"/>
  <c r="Q56" i="44"/>
  <c r="R56" i="44"/>
  <c r="S56" i="44"/>
  <c r="T56" i="44"/>
  <c r="AE56" i="44"/>
  <c r="AF56" i="44"/>
  <c r="AG56" i="44"/>
  <c r="AH56" i="44"/>
  <c r="AI56" i="44"/>
  <c r="AJ56" i="44"/>
  <c r="AK56" i="44"/>
  <c r="A57" i="44"/>
  <c r="L57" i="44"/>
  <c r="M57" i="44"/>
  <c r="N57" i="44"/>
  <c r="O57" i="44"/>
  <c r="P57" i="44"/>
  <c r="Q57" i="44"/>
  <c r="R57" i="44"/>
  <c r="S57" i="44"/>
  <c r="T57" i="44"/>
  <c r="AE57" i="44"/>
  <c r="AF57" i="44"/>
  <c r="AG57" i="44"/>
  <c r="AH57" i="44"/>
  <c r="AI57" i="44"/>
  <c r="AJ57" i="44"/>
  <c r="AK57" i="44"/>
  <c r="A58" i="44"/>
  <c r="L58" i="44"/>
  <c r="M58" i="44"/>
  <c r="N58" i="44"/>
  <c r="O58" i="44"/>
  <c r="P58" i="44"/>
  <c r="Q58" i="44"/>
  <c r="R58" i="44"/>
  <c r="S58" i="44"/>
  <c r="T58" i="44"/>
  <c r="AE58" i="44"/>
  <c r="AF58" i="44"/>
  <c r="AG58" i="44"/>
  <c r="AH58" i="44"/>
  <c r="AI58" i="44"/>
  <c r="AJ58" i="44"/>
  <c r="AK58" i="44"/>
  <c r="A60" i="44"/>
  <c r="L60" i="44"/>
  <c r="M60" i="44"/>
  <c r="N60" i="44"/>
  <c r="O60" i="44"/>
  <c r="P60" i="44"/>
  <c r="Q60" i="44"/>
  <c r="R60" i="44"/>
  <c r="S60" i="44"/>
  <c r="T60" i="44"/>
  <c r="AE60" i="44"/>
  <c r="AF60" i="44"/>
  <c r="AG60" i="44"/>
  <c r="AH60" i="44"/>
  <c r="AI60" i="44"/>
  <c r="AJ60" i="44"/>
  <c r="AK60" i="44"/>
  <c r="A61" i="44"/>
  <c r="L61" i="44"/>
  <c r="M61" i="44"/>
  <c r="N61" i="44"/>
  <c r="O61" i="44"/>
  <c r="P61" i="44"/>
  <c r="Q61" i="44"/>
  <c r="R61" i="44"/>
  <c r="S61" i="44"/>
  <c r="T61" i="44"/>
  <c r="AE61" i="44"/>
  <c r="AF61" i="44"/>
  <c r="AG61" i="44"/>
  <c r="AH61" i="44"/>
  <c r="AI61" i="44"/>
  <c r="AJ61" i="44"/>
  <c r="AK61" i="44"/>
  <c r="A62" i="44"/>
  <c r="L62" i="44"/>
  <c r="M62" i="44"/>
  <c r="N62" i="44"/>
  <c r="O62" i="44"/>
  <c r="P62" i="44"/>
  <c r="Q62" i="44"/>
  <c r="R62" i="44"/>
  <c r="S62" i="44"/>
  <c r="T62" i="44"/>
  <c r="AE62" i="44"/>
  <c r="AF62" i="44"/>
  <c r="AG62" i="44"/>
  <c r="AH62" i="44"/>
  <c r="AI62" i="44"/>
  <c r="AJ62" i="44"/>
  <c r="AK62" i="44"/>
  <c r="A63" i="44"/>
  <c r="L63" i="44"/>
  <c r="M63" i="44"/>
  <c r="N63" i="44"/>
  <c r="O63" i="44"/>
  <c r="P63" i="44"/>
  <c r="Q63" i="44"/>
  <c r="R63" i="44"/>
  <c r="S63" i="44"/>
  <c r="T63" i="44"/>
  <c r="AE63" i="44"/>
  <c r="AF63" i="44"/>
  <c r="AG63" i="44"/>
  <c r="AH63" i="44"/>
  <c r="AI63" i="44"/>
  <c r="AJ63" i="44"/>
  <c r="AK63" i="44"/>
  <c r="L22" i="43"/>
  <c r="N22" i="43" s="1"/>
  <c r="O22" i="43" s="1"/>
  <c r="M22" i="43" s="1"/>
  <c r="L20" i="43"/>
  <c r="N20" i="43" s="1"/>
  <c r="O20" i="43" s="1"/>
  <c r="M20" i="43" s="1"/>
  <c r="L18" i="43"/>
  <c r="N18" i="43" s="1"/>
  <c r="O18" i="43" s="1"/>
  <c r="M18" i="43" s="1"/>
  <c r="L16" i="43"/>
  <c r="N16" i="43" s="1"/>
  <c r="O16" i="43" s="1"/>
  <c r="M16" i="43" s="1"/>
  <c r="L14" i="43"/>
  <c r="N14" i="43" s="1"/>
  <c r="O14" i="43" s="1"/>
  <c r="M14" i="43" s="1"/>
  <c r="L12" i="43"/>
  <c r="N12" i="43" s="1"/>
  <c r="O12" i="43" s="1"/>
  <c r="M12" i="43" s="1"/>
  <c r="L10" i="43"/>
  <c r="N10" i="43" s="1"/>
  <c r="O10" i="43" s="1"/>
  <c r="M10" i="43" s="1"/>
  <c r="L8" i="43"/>
  <c r="N8" i="43" s="1"/>
  <c r="O8" i="43" s="1"/>
  <c r="M8" i="43" s="1"/>
  <c r="L6" i="43"/>
  <c r="N6" i="43" s="1"/>
  <c r="O6" i="43" s="1"/>
  <c r="M6" i="43" s="1"/>
  <c r="D24" i="43"/>
  <c r="AG24" i="43"/>
  <c r="AI24" i="43"/>
  <c r="Q25" i="43"/>
  <c r="U25" i="43"/>
  <c r="A26" i="43"/>
  <c r="B26" i="43"/>
  <c r="C26" i="43"/>
  <c r="D26" i="43"/>
  <c r="E26" i="43"/>
  <c r="F26" i="43"/>
  <c r="G26" i="43"/>
  <c r="H26" i="43"/>
  <c r="I26" i="43"/>
  <c r="J26" i="43"/>
  <c r="K26" i="43"/>
  <c r="L26" i="43"/>
  <c r="M26" i="43"/>
  <c r="N26" i="43"/>
  <c r="O26" i="43"/>
  <c r="P26" i="43"/>
  <c r="Q26" i="43"/>
  <c r="R26" i="43"/>
  <c r="S26" i="43"/>
  <c r="T26" i="43"/>
  <c r="U26" i="43"/>
  <c r="V26" i="43"/>
  <c r="W26" i="43"/>
  <c r="X26" i="43"/>
  <c r="Y26" i="43"/>
  <c r="Z26" i="43"/>
  <c r="AA26" i="43"/>
  <c r="AB26" i="43"/>
  <c r="AC26" i="43"/>
  <c r="AD26" i="43"/>
  <c r="AE26" i="43"/>
  <c r="AF26" i="43"/>
  <c r="AG26" i="43"/>
  <c r="AH26" i="43"/>
  <c r="AI26" i="43"/>
  <c r="AJ26" i="43"/>
  <c r="AK26" i="43"/>
  <c r="A27" i="43"/>
  <c r="F27" i="43"/>
  <c r="A28" i="43"/>
  <c r="D28" i="43"/>
  <c r="F28" i="43"/>
  <c r="H28" i="43"/>
  <c r="J28" i="43"/>
  <c r="L28" i="43"/>
  <c r="N28" i="43"/>
  <c r="P28" i="43"/>
  <c r="R28" i="43"/>
  <c r="S28" i="43"/>
  <c r="T28" i="43"/>
  <c r="U28" i="43"/>
  <c r="V28" i="43"/>
  <c r="W28" i="43"/>
  <c r="X28" i="43"/>
  <c r="Y28" i="43"/>
  <c r="Z28" i="43"/>
  <c r="AA28" i="43"/>
  <c r="AB28" i="43"/>
  <c r="AC28" i="43"/>
  <c r="AD28" i="43"/>
  <c r="AE28" i="43"/>
  <c r="AF28" i="43"/>
  <c r="AG28" i="43"/>
  <c r="AH28" i="43"/>
  <c r="AI28" i="43"/>
  <c r="AJ28" i="43"/>
  <c r="AK28" i="43"/>
  <c r="A29" i="43"/>
  <c r="F29" i="43"/>
  <c r="P29" i="43"/>
  <c r="R29" i="43"/>
  <c r="S29" i="43"/>
  <c r="T29" i="43"/>
  <c r="U29" i="43"/>
  <c r="V29" i="43"/>
  <c r="W29" i="43"/>
  <c r="X29" i="43"/>
  <c r="Y29" i="43"/>
  <c r="Z29" i="43"/>
  <c r="AA29" i="43"/>
  <c r="AB29" i="43"/>
  <c r="AC29" i="43"/>
  <c r="AD29" i="43"/>
  <c r="AE29" i="43"/>
  <c r="AF29" i="43"/>
  <c r="AG29" i="43"/>
  <c r="AH29" i="43"/>
  <c r="AI29" i="43"/>
  <c r="AJ29" i="43"/>
  <c r="AK29" i="43"/>
  <c r="A30" i="43"/>
  <c r="D30" i="43"/>
  <c r="F30" i="43"/>
  <c r="H30" i="43"/>
  <c r="J30" i="43"/>
  <c r="L30" i="43"/>
  <c r="N30" i="43"/>
  <c r="P30" i="43"/>
  <c r="R30" i="43"/>
  <c r="S30" i="43"/>
  <c r="T30" i="43"/>
  <c r="U30" i="43"/>
  <c r="V30" i="43"/>
  <c r="W30" i="43"/>
  <c r="X30" i="43"/>
  <c r="Y30" i="43"/>
  <c r="Z30" i="43"/>
  <c r="AA30" i="43"/>
  <c r="AB30" i="43"/>
  <c r="AC30" i="43"/>
  <c r="AD30" i="43"/>
  <c r="AE30" i="43"/>
  <c r="AF30" i="43"/>
  <c r="AG30" i="43"/>
  <c r="AH30" i="43"/>
  <c r="AI30" i="43"/>
  <c r="AJ30" i="43"/>
  <c r="AK30" i="43"/>
  <c r="A31" i="43"/>
  <c r="F31" i="43"/>
  <c r="P31" i="43"/>
  <c r="R31" i="43"/>
  <c r="S31" i="43"/>
  <c r="T31" i="43"/>
  <c r="U31" i="43"/>
  <c r="V31" i="43"/>
  <c r="W31" i="43"/>
  <c r="X31" i="43"/>
  <c r="Y31" i="43"/>
  <c r="Z31" i="43"/>
  <c r="AA31" i="43"/>
  <c r="AB31" i="43"/>
  <c r="AC31" i="43"/>
  <c r="AD31" i="43"/>
  <c r="AE31" i="43"/>
  <c r="AF31" i="43"/>
  <c r="AG31" i="43"/>
  <c r="AH31" i="43"/>
  <c r="AI31" i="43"/>
  <c r="AJ31" i="43"/>
  <c r="AK31" i="43"/>
  <c r="A32" i="43"/>
  <c r="D32" i="43"/>
  <c r="F32" i="43"/>
  <c r="H32" i="43"/>
  <c r="J32" i="43"/>
  <c r="L32" i="43"/>
  <c r="N32" i="43"/>
  <c r="P32" i="43"/>
  <c r="R32" i="43"/>
  <c r="S32" i="43"/>
  <c r="T32" i="43"/>
  <c r="U32" i="43"/>
  <c r="V32" i="43"/>
  <c r="W32" i="43"/>
  <c r="X32" i="43"/>
  <c r="Y32" i="43"/>
  <c r="Z32" i="43"/>
  <c r="AA32" i="43"/>
  <c r="AB32" i="43"/>
  <c r="AC32" i="43"/>
  <c r="AD32" i="43"/>
  <c r="AE32" i="43"/>
  <c r="AF32" i="43"/>
  <c r="AG32" i="43"/>
  <c r="AH32" i="43"/>
  <c r="AI32" i="43"/>
  <c r="AJ32" i="43"/>
  <c r="AK32" i="43"/>
  <c r="A33" i="43"/>
  <c r="F33" i="43"/>
  <c r="P33" i="43"/>
  <c r="R33" i="43"/>
  <c r="S33" i="43"/>
  <c r="T33" i="43"/>
  <c r="U33" i="43"/>
  <c r="V33" i="43"/>
  <c r="W33" i="43"/>
  <c r="X33" i="43"/>
  <c r="Y33" i="43"/>
  <c r="Z33" i="43"/>
  <c r="AA33" i="43"/>
  <c r="AB33" i="43"/>
  <c r="AC33" i="43"/>
  <c r="AD33" i="43"/>
  <c r="AE33" i="43"/>
  <c r="AF33" i="43"/>
  <c r="AG33" i="43"/>
  <c r="AH33" i="43"/>
  <c r="AI33" i="43"/>
  <c r="AJ33" i="43"/>
  <c r="AK33" i="43"/>
  <c r="A34" i="43"/>
  <c r="D34" i="43"/>
  <c r="F34" i="43"/>
  <c r="H34" i="43"/>
  <c r="J34" i="43"/>
  <c r="L34" i="43"/>
  <c r="N34" i="43"/>
  <c r="P34" i="43"/>
  <c r="R34" i="43"/>
  <c r="S34" i="43"/>
  <c r="T34" i="43"/>
  <c r="U34" i="43"/>
  <c r="V34" i="43"/>
  <c r="W34" i="43"/>
  <c r="X34" i="43"/>
  <c r="Y34" i="43"/>
  <c r="Z34" i="43"/>
  <c r="AA34" i="43"/>
  <c r="AB34" i="43"/>
  <c r="AC34" i="43"/>
  <c r="AD34" i="43"/>
  <c r="AE34" i="43"/>
  <c r="AF34" i="43"/>
  <c r="AG34" i="43"/>
  <c r="AH34" i="43"/>
  <c r="AI34" i="43"/>
  <c r="AJ34" i="43"/>
  <c r="AK34" i="43"/>
  <c r="A35" i="43"/>
  <c r="F35" i="43"/>
  <c r="P35" i="43"/>
  <c r="R35" i="43"/>
  <c r="S35" i="43"/>
  <c r="T35" i="43"/>
  <c r="U35" i="43"/>
  <c r="V35" i="43"/>
  <c r="W35" i="43"/>
  <c r="X35" i="43"/>
  <c r="Y35" i="43"/>
  <c r="Z35" i="43"/>
  <c r="AA35" i="43"/>
  <c r="AB35" i="43"/>
  <c r="AC35" i="43"/>
  <c r="AD35" i="43"/>
  <c r="AE35" i="43"/>
  <c r="AF35" i="43"/>
  <c r="AG35" i="43"/>
  <c r="AH35" i="43"/>
  <c r="AI35" i="43"/>
  <c r="AJ35" i="43"/>
  <c r="AK35" i="43"/>
  <c r="A36" i="43"/>
  <c r="D36" i="43"/>
  <c r="F36" i="43"/>
  <c r="H36" i="43"/>
  <c r="J36" i="43"/>
  <c r="L36" i="43"/>
  <c r="N36" i="43"/>
  <c r="P36" i="43"/>
  <c r="R36" i="43"/>
  <c r="S36" i="43"/>
  <c r="T36" i="43"/>
  <c r="U36" i="43"/>
  <c r="V36" i="43"/>
  <c r="W36" i="43"/>
  <c r="X36" i="43"/>
  <c r="Y36" i="43"/>
  <c r="Z36" i="43"/>
  <c r="AA36" i="43"/>
  <c r="AB36" i="43"/>
  <c r="AC36" i="43"/>
  <c r="AD36" i="43"/>
  <c r="AE36" i="43"/>
  <c r="AF36" i="43"/>
  <c r="AG36" i="43"/>
  <c r="AH36" i="43"/>
  <c r="AI36" i="43"/>
  <c r="AJ36" i="43"/>
  <c r="AK36" i="43"/>
  <c r="A37" i="43"/>
  <c r="F37" i="43"/>
  <c r="P37" i="43"/>
  <c r="R37" i="43"/>
  <c r="S37" i="43"/>
  <c r="T37" i="43"/>
  <c r="U37" i="43"/>
  <c r="V37" i="43"/>
  <c r="W37" i="43"/>
  <c r="X37" i="43"/>
  <c r="Y37" i="43"/>
  <c r="Z37" i="43"/>
  <c r="AA37" i="43"/>
  <c r="AB37" i="43"/>
  <c r="AC37" i="43"/>
  <c r="AD37" i="43"/>
  <c r="AE37" i="43"/>
  <c r="AF37" i="43"/>
  <c r="AG37" i="43"/>
  <c r="AH37" i="43"/>
  <c r="AI37" i="43"/>
  <c r="AJ37" i="43"/>
  <c r="AK37" i="43"/>
  <c r="A38" i="43"/>
  <c r="D38" i="43"/>
  <c r="F38" i="43"/>
  <c r="H38" i="43"/>
  <c r="J38" i="43"/>
  <c r="L38" i="43"/>
  <c r="N38" i="43"/>
  <c r="P38" i="43"/>
  <c r="R38" i="43"/>
  <c r="S38" i="43"/>
  <c r="T38" i="43"/>
  <c r="U38" i="43"/>
  <c r="V38" i="43"/>
  <c r="W38" i="43"/>
  <c r="X38" i="43"/>
  <c r="Y38" i="43"/>
  <c r="Z38" i="43"/>
  <c r="AA38" i="43"/>
  <c r="AB38" i="43"/>
  <c r="AC38" i="43"/>
  <c r="AD38" i="43"/>
  <c r="AE38" i="43"/>
  <c r="AF38" i="43"/>
  <c r="AG38" i="43"/>
  <c r="AH38" i="43"/>
  <c r="AI38" i="43"/>
  <c r="AJ38" i="43"/>
  <c r="AK38" i="43"/>
  <c r="A39" i="43"/>
  <c r="F39" i="43"/>
  <c r="P39" i="43"/>
  <c r="R39" i="43"/>
  <c r="S39" i="43"/>
  <c r="T39" i="43"/>
  <c r="U39" i="43"/>
  <c r="V39" i="43"/>
  <c r="W39" i="43"/>
  <c r="X39" i="43"/>
  <c r="Y39" i="43"/>
  <c r="Z39" i="43"/>
  <c r="AA39" i="43"/>
  <c r="AB39" i="43"/>
  <c r="AC39" i="43"/>
  <c r="AD39" i="43"/>
  <c r="AE39" i="43"/>
  <c r="AF39" i="43"/>
  <c r="AG39" i="43"/>
  <c r="AH39" i="43"/>
  <c r="AI39" i="43"/>
  <c r="AJ39" i="43"/>
  <c r="AK39" i="43"/>
  <c r="A40" i="43"/>
  <c r="D40" i="43"/>
  <c r="F40" i="43"/>
  <c r="H40" i="43"/>
  <c r="J40" i="43"/>
  <c r="L40" i="43"/>
  <c r="N40" i="43"/>
  <c r="P40" i="43"/>
  <c r="R40" i="43"/>
  <c r="S40" i="43"/>
  <c r="T40" i="43"/>
  <c r="U40" i="43"/>
  <c r="V40" i="43"/>
  <c r="W40" i="43"/>
  <c r="X40" i="43"/>
  <c r="Y40" i="43"/>
  <c r="Z40" i="43"/>
  <c r="AA40" i="43"/>
  <c r="AB40" i="43"/>
  <c r="AC40" i="43"/>
  <c r="AD40" i="43"/>
  <c r="AE40" i="43"/>
  <c r="AF40" i="43"/>
  <c r="AG40" i="43"/>
  <c r="AH40" i="43"/>
  <c r="AI40" i="43"/>
  <c r="AJ40" i="43"/>
  <c r="AK40" i="43"/>
  <c r="A41" i="43"/>
  <c r="F41" i="43"/>
  <c r="T41" i="43"/>
  <c r="U41" i="43"/>
  <c r="V41" i="43"/>
  <c r="W41" i="43"/>
  <c r="X41" i="43"/>
  <c r="Y41" i="43"/>
  <c r="Z41" i="43"/>
  <c r="AA41" i="43"/>
  <c r="AB41" i="43"/>
  <c r="AC41" i="43"/>
  <c r="AD41" i="43"/>
  <c r="AE41" i="43"/>
  <c r="AF41" i="43"/>
  <c r="AG41" i="43"/>
  <c r="AH41" i="43"/>
  <c r="AI41" i="43"/>
  <c r="AJ41" i="43"/>
  <c r="AK41" i="43"/>
  <c r="A42" i="43"/>
  <c r="T42" i="43"/>
  <c r="U42" i="43"/>
  <c r="V42" i="43"/>
  <c r="W42" i="43"/>
  <c r="X42" i="43"/>
  <c r="Y42" i="43"/>
  <c r="Z42" i="43"/>
  <c r="AA42" i="43"/>
  <c r="AB42" i="43"/>
  <c r="AC42" i="43"/>
  <c r="AD42" i="43"/>
  <c r="AE42" i="43"/>
  <c r="AF42" i="43"/>
  <c r="AG42" i="43"/>
  <c r="AH42" i="43"/>
  <c r="AI42" i="43"/>
  <c r="AJ42" i="43"/>
  <c r="AK42" i="43"/>
  <c r="A43" i="43"/>
  <c r="F43" i="43"/>
  <c r="T43" i="43"/>
  <c r="U43" i="43"/>
  <c r="V43" i="43"/>
  <c r="W43" i="43"/>
  <c r="X43" i="43"/>
  <c r="Y43" i="43"/>
  <c r="Z43" i="43"/>
  <c r="AA43" i="43"/>
  <c r="AB43" i="43"/>
  <c r="AC43" i="43"/>
  <c r="AD43" i="43"/>
  <c r="AE43" i="43"/>
  <c r="AF43" i="43"/>
  <c r="AG43" i="43"/>
  <c r="AH43" i="43"/>
  <c r="AI43" i="43"/>
  <c r="AJ43" i="43"/>
  <c r="AK43" i="43"/>
  <c r="A44" i="43"/>
  <c r="T44" i="43"/>
  <c r="U44" i="43"/>
  <c r="V44" i="43"/>
  <c r="W44" i="43"/>
  <c r="X44" i="43"/>
  <c r="Y44" i="43"/>
  <c r="Z44" i="43"/>
  <c r="AA44" i="43"/>
  <c r="AB44" i="43"/>
  <c r="AC44" i="43"/>
  <c r="AD44" i="43"/>
  <c r="AE44" i="43"/>
  <c r="AF44" i="43"/>
  <c r="AG44" i="43"/>
  <c r="AH44" i="43"/>
  <c r="AI44" i="43"/>
  <c r="AJ44" i="43"/>
  <c r="AK44" i="43"/>
  <c r="A45" i="43"/>
  <c r="F45" i="43"/>
  <c r="T45" i="43"/>
  <c r="U45" i="43"/>
  <c r="V45" i="43"/>
  <c r="W45" i="43"/>
  <c r="X45" i="43"/>
  <c r="Y45" i="43"/>
  <c r="Z45" i="43"/>
  <c r="AA45" i="43"/>
  <c r="AB45" i="43"/>
  <c r="AC45" i="43"/>
  <c r="AD45" i="43"/>
  <c r="AE45" i="43"/>
  <c r="AF45" i="43"/>
  <c r="AG45" i="43"/>
  <c r="AH45" i="43"/>
  <c r="AI45" i="43"/>
  <c r="AJ45" i="43"/>
  <c r="AK45" i="43"/>
  <c r="A46" i="43"/>
  <c r="B46" i="43"/>
  <c r="C46" i="43"/>
  <c r="T46" i="43"/>
  <c r="U46" i="43"/>
  <c r="V46" i="43"/>
  <c r="W46" i="43"/>
  <c r="X46" i="43"/>
  <c r="Y46" i="43"/>
  <c r="Z46" i="43"/>
  <c r="AA46" i="43"/>
  <c r="AB46" i="43"/>
  <c r="AC46" i="43"/>
  <c r="AD46" i="43"/>
  <c r="AE46" i="43"/>
  <c r="AF46" i="43"/>
  <c r="AG46" i="43"/>
  <c r="AH46" i="43"/>
  <c r="AI46" i="43"/>
  <c r="AJ46" i="43"/>
  <c r="AK46" i="43"/>
  <c r="H22" i="42"/>
  <c r="H45" i="42" s="1"/>
  <c r="H20" i="42"/>
  <c r="M20" i="42" s="1"/>
  <c r="N20" i="42" s="1"/>
  <c r="L20" i="42" s="1"/>
  <c r="D20" i="42" s="1"/>
  <c r="D43" i="42" s="1"/>
  <c r="H18" i="42"/>
  <c r="M18" i="42" s="1"/>
  <c r="N18" i="42" s="1"/>
  <c r="L18" i="42" s="1"/>
  <c r="D18" i="42" s="1"/>
  <c r="D41" i="42" s="1"/>
  <c r="H16" i="42"/>
  <c r="M16" i="42" s="1"/>
  <c r="N16" i="42" s="1"/>
  <c r="L16" i="42" s="1"/>
  <c r="D16" i="42" s="1"/>
  <c r="D39" i="42" s="1"/>
  <c r="H14" i="42"/>
  <c r="H37" i="42" s="1"/>
  <c r="H12" i="42"/>
  <c r="M12" i="42" s="1"/>
  <c r="N12" i="42" s="1"/>
  <c r="L12" i="42" s="1"/>
  <c r="D12" i="42" s="1"/>
  <c r="D35" i="42" s="1"/>
  <c r="H10" i="42"/>
  <c r="M10" i="42" s="1"/>
  <c r="N10" i="42" s="1"/>
  <c r="L10" i="42" s="1"/>
  <c r="D10" i="42" s="1"/>
  <c r="D33" i="42" s="1"/>
  <c r="H8" i="42"/>
  <c r="H31" i="42" s="1"/>
  <c r="H6" i="42"/>
  <c r="H29" i="42" s="1"/>
  <c r="H4" i="42"/>
  <c r="H27" i="42" s="1"/>
  <c r="D24" i="42"/>
  <c r="AG24" i="42"/>
  <c r="AI24" i="42"/>
  <c r="Q25" i="42"/>
  <c r="U25" i="42"/>
  <c r="A26" i="42"/>
  <c r="B26" i="42"/>
  <c r="C26" i="42"/>
  <c r="D26" i="42"/>
  <c r="E26" i="42"/>
  <c r="F26" i="42"/>
  <c r="G26" i="42"/>
  <c r="H26" i="42"/>
  <c r="I26" i="42"/>
  <c r="J26" i="42"/>
  <c r="K26" i="42"/>
  <c r="L26" i="42"/>
  <c r="M26" i="42"/>
  <c r="N26" i="42"/>
  <c r="O26" i="42"/>
  <c r="P26" i="42"/>
  <c r="Q26" i="42"/>
  <c r="R26" i="42"/>
  <c r="S26" i="42"/>
  <c r="T26" i="42"/>
  <c r="U26" i="42"/>
  <c r="V26" i="42"/>
  <c r="W26" i="42"/>
  <c r="X26" i="42"/>
  <c r="Y26" i="42"/>
  <c r="Z26" i="42"/>
  <c r="AA26" i="42"/>
  <c r="AB26" i="42"/>
  <c r="AC26" i="42"/>
  <c r="AD26" i="42"/>
  <c r="AE26" i="42"/>
  <c r="AF26" i="42"/>
  <c r="AG26" i="42"/>
  <c r="AH26" i="42"/>
  <c r="AI26" i="42"/>
  <c r="AJ26" i="42"/>
  <c r="AK26" i="42"/>
  <c r="A27" i="42"/>
  <c r="F27" i="42"/>
  <c r="P27" i="42"/>
  <c r="R27" i="42"/>
  <c r="S27" i="42"/>
  <c r="T27" i="42"/>
  <c r="U27" i="42"/>
  <c r="V27" i="42"/>
  <c r="W27" i="42"/>
  <c r="X27" i="42"/>
  <c r="Y27" i="42"/>
  <c r="Z27" i="42"/>
  <c r="AA27" i="42"/>
  <c r="AB27" i="42"/>
  <c r="AC27" i="42"/>
  <c r="AD27" i="42"/>
  <c r="AE27" i="42"/>
  <c r="AF27" i="42"/>
  <c r="AG27" i="42"/>
  <c r="AH27" i="42"/>
  <c r="AI27" i="42"/>
  <c r="AJ27" i="42"/>
  <c r="AK27" i="42"/>
  <c r="A28" i="42"/>
  <c r="D28" i="42"/>
  <c r="F28" i="42"/>
  <c r="H28" i="42"/>
  <c r="J28" i="42"/>
  <c r="L28" i="42"/>
  <c r="N28" i="42"/>
  <c r="P28" i="42"/>
  <c r="R28" i="42"/>
  <c r="S28" i="42"/>
  <c r="T28" i="42"/>
  <c r="U28" i="42"/>
  <c r="V28" i="42"/>
  <c r="W28" i="42"/>
  <c r="X28" i="42"/>
  <c r="Y28" i="42"/>
  <c r="Z28" i="42"/>
  <c r="AA28" i="42"/>
  <c r="AB28" i="42"/>
  <c r="AC28" i="42"/>
  <c r="AD28" i="42"/>
  <c r="AE28" i="42"/>
  <c r="AF28" i="42"/>
  <c r="AG28" i="42"/>
  <c r="AH28" i="42"/>
  <c r="AI28" i="42"/>
  <c r="AJ28" i="42"/>
  <c r="AK28" i="42"/>
  <c r="A29" i="42"/>
  <c r="F29" i="42"/>
  <c r="P29" i="42"/>
  <c r="R29" i="42"/>
  <c r="S29" i="42"/>
  <c r="T29" i="42"/>
  <c r="U29" i="42"/>
  <c r="V29" i="42"/>
  <c r="W29" i="42"/>
  <c r="X29" i="42"/>
  <c r="Y29" i="42"/>
  <c r="Z29" i="42"/>
  <c r="AA29" i="42"/>
  <c r="AB29" i="42"/>
  <c r="AC29" i="42"/>
  <c r="AD29" i="42"/>
  <c r="AE29" i="42"/>
  <c r="AF29" i="42"/>
  <c r="AG29" i="42"/>
  <c r="AH29" i="42"/>
  <c r="AI29" i="42"/>
  <c r="AJ29" i="42"/>
  <c r="AK29" i="42"/>
  <c r="A30" i="42"/>
  <c r="D30" i="42"/>
  <c r="F30" i="42"/>
  <c r="H30" i="42"/>
  <c r="J30" i="42"/>
  <c r="L30" i="42"/>
  <c r="N30" i="42"/>
  <c r="P30" i="42"/>
  <c r="R30" i="42"/>
  <c r="S30" i="42"/>
  <c r="T30" i="42"/>
  <c r="U30" i="42"/>
  <c r="V30" i="42"/>
  <c r="W30" i="42"/>
  <c r="X30" i="42"/>
  <c r="Y30" i="42"/>
  <c r="Z30" i="42"/>
  <c r="AA30" i="42"/>
  <c r="AB30" i="42"/>
  <c r="AC30" i="42"/>
  <c r="AD30" i="42"/>
  <c r="AE30" i="42"/>
  <c r="AF30" i="42"/>
  <c r="AG30" i="42"/>
  <c r="AH30" i="42"/>
  <c r="AI30" i="42"/>
  <c r="AJ30" i="42"/>
  <c r="AK30" i="42"/>
  <c r="A31" i="42"/>
  <c r="F31" i="42"/>
  <c r="P31" i="42"/>
  <c r="R31" i="42"/>
  <c r="S31" i="42"/>
  <c r="T31" i="42"/>
  <c r="U31" i="42"/>
  <c r="V31" i="42"/>
  <c r="W31" i="42"/>
  <c r="X31" i="42"/>
  <c r="Y31" i="42"/>
  <c r="Z31" i="42"/>
  <c r="AA31" i="42"/>
  <c r="AB31" i="42"/>
  <c r="AC31" i="42"/>
  <c r="AD31" i="42"/>
  <c r="AE31" i="42"/>
  <c r="AF31" i="42"/>
  <c r="AG31" i="42"/>
  <c r="AH31" i="42"/>
  <c r="AI31" i="42"/>
  <c r="AJ31" i="42"/>
  <c r="AK31" i="42"/>
  <c r="A32" i="42"/>
  <c r="D32" i="42"/>
  <c r="F32" i="42"/>
  <c r="H32" i="42"/>
  <c r="J32" i="42"/>
  <c r="L32" i="42"/>
  <c r="N32" i="42"/>
  <c r="P32" i="42"/>
  <c r="R32" i="42"/>
  <c r="S32" i="42"/>
  <c r="T32" i="42"/>
  <c r="U32" i="42"/>
  <c r="V32" i="42"/>
  <c r="W32" i="42"/>
  <c r="X32" i="42"/>
  <c r="Y32" i="42"/>
  <c r="Z32" i="42"/>
  <c r="AA32" i="42"/>
  <c r="AB32" i="42"/>
  <c r="AC32" i="42"/>
  <c r="AD32" i="42"/>
  <c r="AE32" i="42"/>
  <c r="AF32" i="42"/>
  <c r="AG32" i="42"/>
  <c r="AH32" i="42"/>
  <c r="AI32" i="42"/>
  <c r="AJ32" i="42"/>
  <c r="AK32" i="42"/>
  <c r="A33" i="42"/>
  <c r="F33" i="42"/>
  <c r="P33" i="42"/>
  <c r="R33" i="42"/>
  <c r="S33" i="42"/>
  <c r="T33" i="42"/>
  <c r="U33" i="42"/>
  <c r="V33" i="42"/>
  <c r="W33" i="42"/>
  <c r="X33" i="42"/>
  <c r="Y33" i="42"/>
  <c r="Z33" i="42"/>
  <c r="AA33" i="42"/>
  <c r="AB33" i="42"/>
  <c r="AC33" i="42"/>
  <c r="AD33" i="42"/>
  <c r="AE33" i="42"/>
  <c r="AF33" i="42"/>
  <c r="AG33" i="42"/>
  <c r="AH33" i="42"/>
  <c r="AI33" i="42"/>
  <c r="AJ33" i="42"/>
  <c r="AK33" i="42"/>
  <c r="A34" i="42"/>
  <c r="D34" i="42"/>
  <c r="F34" i="42"/>
  <c r="H34" i="42"/>
  <c r="J34" i="42"/>
  <c r="L34" i="42"/>
  <c r="N34" i="42"/>
  <c r="P34" i="42"/>
  <c r="R34" i="42"/>
  <c r="S34" i="42"/>
  <c r="T34" i="42"/>
  <c r="U34" i="42"/>
  <c r="V34" i="42"/>
  <c r="W34" i="42"/>
  <c r="X34" i="42"/>
  <c r="Y34" i="42"/>
  <c r="Z34" i="42"/>
  <c r="AA34" i="42"/>
  <c r="AB34" i="42"/>
  <c r="AC34" i="42"/>
  <c r="AD34" i="42"/>
  <c r="AE34" i="42"/>
  <c r="AF34" i="42"/>
  <c r="AG34" i="42"/>
  <c r="AH34" i="42"/>
  <c r="AI34" i="42"/>
  <c r="AJ34" i="42"/>
  <c r="AK34" i="42"/>
  <c r="A35" i="42"/>
  <c r="F35" i="42"/>
  <c r="P35" i="42"/>
  <c r="R35" i="42"/>
  <c r="S35" i="42"/>
  <c r="T35" i="42"/>
  <c r="U35" i="42"/>
  <c r="V35" i="42"/>
  <c r="W35" i="42"/>
  <c r="X35" i="42"/>
  <c r="Y35" i="42"/>
  <c r="Z35" i="42"/>
  <c r="AA35" i="42"/>
  <c r="AB35" i="42"/>
  <c r="AC35" i="42"/>
  <c r="AD35" i="42"/>
  <c r="AE35" i="42"/>
  <c r="AF35" i="42"/>
  <c r="AG35" i="42"/>
  <c r="AH35" i="42"/>
  <c r="AI35" i="42"/>
  <c r="AJ35" i="42"/>
  <c r="AK35" i="42"/>
  <c r="A36" i="42"/>
  <c r="D36" i="42"/>
  <c r="F36" i="42"/>
  <c r="H36" i="42"/>
  <c r="J36" i="42"/>
  <c r="L36" i="42"/>
  <c r="N36" i="42"/>
  <c r="P36" i="42"/>
  <c r="R36" i="42"/>
  <c r="S36" i="42"/>
  <c r="T36" i="42"/>
  <c r="U36" i="42"/>
  <c r="V36" i="42"/>
  <c r="W36" i="42"/>
  <c r="X36" i="42"/>
  <c r="Y36" i="42"/>
  <c r="Z36" i="42"/>
  <c r="AA36" i="42"/>
  <c r="AB36" i="42"/>
  <c r="AC36" i="42"/>
  <c r="AD36" i="42"/>
  <c r="AE36" i="42"/>
  <c r="AF36" i="42"/>
  <c r="AG36" i="42"/>
  <c r="AH36" i="42"/>
  <c r="AI36" i="42"/>
  <c r="AJ36" i="42"/>
  <c r="AK36" i="42"/>
  <c r="A37" i="42"/>
  <c r="F37" i="42"/>
  <c r="P37" i="42"/>
  <c r="R37" i="42"/>
  <c r="S37" i="42"/>
  <c r="T37" i="42"/>
  <c r="U37" i="42"/>
  <c r="V37" i="42"/>
  <c r="W37" i="42"/>
  <c r="X37" i="42"/>
  <c r="Y37" i="42"/>
  <c r="Z37" i="42"/>
  <c r="AA37" i="42"/>
  <c r="AB37" i="42"/>
  <c r="AC37" i="42"/>
  <c r="AD37" i="42"/>
  <c r="AE37" i="42"/>
  <c r="AF37" i="42"/>
  <c r="AG37" i="42"/>
  <c r="AH37" i="42"/>
  <c r="AI37" i="42"/>
  <c r="AJ37" i="42"/>
  <c r="AK37" i="42"/>
  <c r="A38" i="42"/>
  <c r="D38" i="42"/>
  <c r="F38" i="42"/>
  <c r="H38" i="42"/>
  <c r="J38" i="42"/>
  <c r="L38" i="42"/>
  <c r="N38" i="42"/>
  <c r="P38" i="42"/>
  <c r="R38" i="42"/>
  <c r="S38" i="42"/>
  <c r="T38" i="42"/>
  <c r="U38" i="42"/>
  <c r="V38" i="42"/>
  <c r="W38" i="42"/>
  <c r="X38" i="42"/>
  <c r="Y38" i="42"/>
  <c r="Z38" i="42"/>
  <c r="AA38" i="42"/>
  <c r="AB38" i="42"/>
  <c r="AC38" i="42"/>
  <c r="AD38" i="42"/>
  <c r="AE38" i="42"/>
  <c r="AF38" i="42"/>
  <c r="AG38" i="42"/>
  <c r="AH38" i="42"/>
  <c r="AI38" i="42"/>
  <c r="AJ38" i="42"/>
  <c r="AK38" i="42"/>
  <c r="A39" i="42"/>
  <c r="F39" i="42"/>
  <c r="P39" i="42"/>
  <c r="R39" i="42"/>
  <c r="S39" i="42"/>
  <c r="T39" i="42"/>
  <c r="U39" i="42"/>
  <c r="V39" i="42"/>
  <c r="W39" i="42"/>
  <c r="X39" i="42"/>
  <c r="Y39" i="42"/>
  <c r="Z39" i="42"/>
  <c r="AA39" i="42"/>
  <c r="AB39" i="42"/>
  <c r="AC39" i="42"/>
  <c r="AD39" i="42"/>
  <c r="AE39" i="42"/>
  <c r="AF39" i="42"/>
  <c r="AG39" i="42"/>
  <c r="AH39" i="42"/>
  <c r="AI39" i="42"/>
  <c r="AJ39" i="42"/>
  <c r="AK39" i="42"/>
  <c r="A40" i="42"/>
  <c r="D40" i="42"/>
  <c r="F40" i="42"/>
  <c r="H40" i="42"/>
  <c r="J40" i="42"/>
  <c r="L40" i="42"/>
  <c r="N40" i="42"/>
  <c r="P40" i="42"/>
  <c r="R40" i="42"/>
  <c r="S40" i="42"/>
  <c r="T40" i="42"/>
  <c r="U40" i="42"/>
  <c r="V40" i="42"/>
  <c r="W40" i="42"/>
  <c r="X40" i="42"/>
  <c r="Y40" i="42"/>
  <c r="Z40" i="42"/>
  <c r="AA40" i="42"/>
  <c r="AB40" i="42"/>
  <c r="AC40" i="42"/>
  <c r="AD40" i="42"/>
  <c r="AE40" i="42"/>
  <c r="AF40" i="42"/>
  <c r="AG40" i="42"/>
  <c r="AH40" i="42"/>
  <c r="AI40" i="42"/>
  <c r="AJ40" i="42"/>
  <c r="AK40" i="42"/>
  <c r="A41" i="42"/>
  <c r="F41" i="42"/>
  <c r="T41" i="42"/>
  <c r="U41" i="42"/>
  <c r="V41" i="42"/>
  <c r="W41" i="42"/>
  <c r="X41" i="42"/>
  <c r="Y41" i="42"/>
  <c r="Z41" i="42"/>
  <c r="AA41" i="42"/>
  <c r="AB41" i="42"/>
  <c r="AC41" i="42"/>
  <c r="AD41" i="42"/>
  <c r="AE41" i="42"/>
  <c r="AF41" i="42"/>
  <c r="AG41" i="42"/>
  <c r="AH41" i="42"/>
  <c r="AI41" i="42"/>
  <c r="AJ41" i="42"/>
  <c r="AK41" i="42"/>
  <c r="A42" i="42"/>
  <c r="T42" i="42"/>
  <c r="U42" i="42"/>
  <c r="V42" i="42"/>
  <c r="W42" i="42"/>
  <c r="X42" i="42"/>
  <c r="Y42" i="42"/>
  <c r="Z42" i="42"/>
  <c r="AA42" i="42"/>
  <c r="AB42" i="42"/>
  <c r="AC42" i="42"/>
  <c r="AD42" i="42"/>
  <c r="AE42" i="42"/>
  <c r="AF42" i="42"/>
  <c r="AG42" i="42"/>
  <c r="AH42" i="42"/>
  <c r="AI42" i="42"/>
  <c r="AJ42" i="42"/>
  <c r="AK42" i="42"/>
  <c r="A43" i="42"/>
  <c r="F43" i="42"/>
  <c r="T43" i="42"/>
  <c r="U43" i="42"/>
  <c r="V43" i="42"/>
  <c r="W43" i="42"/>
  <c r="X43" i="42"/>
  <c r="Y43" i="42"/>
  <c r="Z43" i="42"/>
  <c r="AA43" i="42"/>
  <c r="AB43" i="42"/>
  <c r="AC43" i="42"/>
  <c r="AD43" i="42"/>
  <c r="AE43" i="42"/>
  <c r="AF43" i="42"/>
  <c r="AG43" i="42"/>
  <c r="AH43" i="42"/>
  <c r="AI43" i="42"/>
  <c r="AJ43" i="42"/>
  <c r="AK43" i="42"/>
  <c r="A44" i="42"/>
  <c r="T44" i="42"/>
  <c r="U44" i="42"/>
  <c r="V44" i="42"/>
  <c r="W44" i="42"/>
  <c r="X44" i="42"/>
  <c r="Y44" i="42"/>
  <c r="Z44" i="42"/>
  <c r="AA44" i="42"/>
  <c r="AB44" i="42"/>
  <c r="AC44" i="42"/>
  <c r="AD44" i="42"/>
  <c r="AE44" i="42"/>
  <c r="AF44" i="42"/>
  <c r="AG44" i="42"/>
  <c r="AH44" i="42"/>
  <c r="AI44" i="42"/>
  <c r="AJ44" i="42"/>
  <c r="AK44" i="42"/>
  <c r="A45" i="42"/>
  <c r="F45" i="42"/>
  <c r="T45" i="42"/>
  <c r="U45" i="42"/>
  <c r="V45" i="42"/>
  <c r="W45" i="42"/>
  <c r="X45" i="42"/>
  <c r="Y45" i="42"/>
  <c r="Z45" i="42"/>
  <c r="AA45" i="42"/>
  <c r="AB45" i="42"/>
  <c r="AC45" i="42"/>
  <c r="AD45" i="42"/>
  <c r="AE45" i="42"/>
  <c r="AF45" i="42"/>
  <c r="AG45" i="42"/>
  <c r="AH45" i="42"/>
  <c r="AI45" i="42"/>
  <c r="AJ45" i="42"/>
  <c r="AK45" i="42"/>
  <c r="A46" i="42"/>
  <c r="B46" i="42"/>
  <c r="C46" i="42"/>
  <c r="T46" i="42"/>
  <c r="U46" i="42"/>
  <c r="V46" i="42"/>
  <c r="W46" i="42"/>
  <c r="X46" i="42"/>
  <c r="Y46" i="42"/>
  <c r="Z46" i="42"/>
  <c r="AA46" i="42"/>
  <c r="AB46" i="42"/>
  <c r="AC46" i="42"/>
  <c r="AD46" i="42"/>
  <c r="AE46" i="42"/>
  <c r="AF46" i="42"/>
  <c r="AG46" i="42"/>
  <c r="AH46" i="42"/>
  <c r="AI46" i="42"/>
  <c r="AJ46" i="42"/>
  <c r="AK46" i="42"/>
  <c r="AD25" i="41"/>
  <c r="AD24" i="41" s="1"/>
  <c r="AD51" i="41" s="1"/>
  <c r="Z24" i="41"/>
  <c r="Z51" i="41" s="1"/>
  <c r="K25" i="41"/>
  <c r="K52" i="41" s="1"/>
  <c r="L52" i="41" s="1"/>
  <c r="I24" i="41"/>
  <c r="I51" i="41" s="1"/>
  <c r="G24" i="41"/>
  <c r="G51" i="41" s="1"/>
  <c r="AD20" i="41"/>
  <c r="AD47" i="41" s="1"/>
  <c r="AE47" i="41" s="1"/>
  <c r="AB19" i="41"/>
  <c r="AB46" i="41" s="1"/>
  <c r="Z19" i="41"/>
  <c r="Z46" i="41" s="1"/>
  <c r="K20" i="41"/>
  <c r="K47" i="41" s="1"/>
  <c r="L47" i="41" s="1"/>
  <c r="I19" i="41"/>
  <c r="I46" i="41" s="1"/>
  <c r="G19" i="41"/>
  <c r="G46" i="41" s="1"/>
  <c r="AD15" i="41"/>
  <c r="AB14" i="41"/>
  <c r="AB41" i="41" s="1"/>
  <c r="Z14" i="41"/>
  <c r="Z41" i="41" s="1"/>
  <c r="K15" i="41"/>
  <c r="K14" i="41" s="1"/>
  <c r="K41" i="41" s="1"/>
  <c r="I14" i="41"/>
  <c r="I41" i="41" s="1"/>
  <c r="G14" i="41"/>
  <c r="G41" i="41" s="1"/>
  <c r="AD10" i="41"/>
  <c r="AD37" i="41" s="1"/>
  <c r="AE37" i="41" s="1"/>
  <c r="AB9" i="41"/>
  <c r="AB36" i="41" s="1"/>
  <c r="Z9" i="41"/>
  <c r="Z36" i="41" s="1"/>
  <c r="K10" i="41"/>
  <c r="K37" i="41" s="1"/>
  <c r="L37" i="41" s="1"/>
  <c r="I9" i="41"/>
  <c r="I36" i="41" s="1"/>
  <c r="G9" i="41"/>
  <c r="G36" i="41" s="1"/>
  <c r="AD5" i="41"/>
  <c r="AD32" i="41" s="1"/>
  <c r="AE32" i="41" s="1"/>
  <c r="AB4" i="41"/>
  <c r="AB31" i="41" s="1"/>
  <c r="Z4" i="41"/>
  <c r="Z31" i="41" s="1"/>
  <c r="K5" i="41"/>
  <c r="K4" i="41" s="1"/>
  <c r="K31" i="41" s="1"/>
  <c r="AB51" i="41"/>
  <c r="AC53" i="41"/>
  <c r="AA53" i="41"/>
  <c r="Y53" i="41"/>
  <c r="W53" i="41"/>
  <c r="AC52" i="41"/>
  <c r="AB52" i="41"/>
  <c r="AA52" i="41"/>
  <c r="Z52" i="41"/>
  <c r="Y52" i="41"/>
  <c r="X52" i="41"/>
  <c r="W52" i="41"/>
  <c r="AC51" i="41"/>
  <c r="AA51" i="41"/>
  <c r="Y51" i="41"/>
  <c r="X51" i="41"/>
  <c r="W51" i="41"/>
  <c r="J53" i="41"/>
  <c r="H53" i="41"/>
  <c r="F53" i="41"/>
  <c r="D53" i="41"/>
  <c r="J52" i="41"/>
  <c r="I52" i="41"/>
  <c r="H52" i="41"/>
  <c r="G52" i="41"/>
  <c r="F52" i="41"/>
  <c r="E52" i="41"/>
  <c r="D52" i="41"/>
  <c r="J51" i="41"/>
  <c r="H51" i="41"/>
  <c r="F51" i="41"/>
  <c r="E51" i="41"/>
  <c r="D51" i="41"/>
  <c r="AC48" i="41"/>
  <c r="AA48" i="41"/>
  <c r="Y48" i="41"/>
  <c r="W48" i="41"/>
  <c r="AC47" i="41"/>
  <c r="AB47" i="41"/>
  <c r="AA47" i="41"/>
  <c r="Z47" i="41"/>
  <c r="Y47" i="41"/>
  <c r="X47" i="41"/>
  <c r="W47" i="41"/>
  <c r="AC46" i="41"/>
  <c r="AA46" i="41"/>
  <c r="Y46" i="41"/>
  <c r="X46" i="41"/>
  <c r="W46" i="41"/>
  <c r="J48" i="41"/>
  <c r="H48" i="41"/>
  <c r="F48" i="41"/>
  <c r="D48" i="41"/>
  <c r="J47" i="41"/>
  <c r="I47" i="41"/>
  <c r="H47" i="41"/>
  <c r="G47" i="41"/>
  <c r="F47" i="41"/>
  <c r="E47" i="41"/>
  <c r="D47" i="41"/>
  <c r="J46" i="41"/>
  <c r="H46" i="41"/>
  <c r="F46" i="41"/>
  <c r="E46" i="41"/>
  <c r="D46" i="41"/>
  <c r="AC43" i="41"/>
  <c r="AA43" i="41"/>
  <c r="Y43" i="41"/>
  <c r="W43" i="41"/>
  <c r="AC42" i="41"/>
  <c r="AB42" i="41"/>
  <c r="AA42" i="41"/>
  <c r="Z42" i="41"/>
  <c r="Y42" i="41"/>
  <c r="X42" i="41"/>
  <c r="W42" i="41"/>
  <c r="AC41" i="41"/>
  <c r="AA41" i="41"/>
  <c r="Y41" i="41"/>
  <c r="X41" i="41"/>
  <c r="W41" i="41"/>
  <c r="J43" i="41"/>
  <c r="H43" i="41"/>
  <c r="F43" i="41"/>
  <c r="D43" i="41"/>
  <c r="J42" i="41"/>
  <c r="I42" i="41"/>
  <c r="H42" i="41"/>
  <c r="G42" i="41"/>
  <c r="F42" i="41"/>
  <c r="E42" i="41"/>
  <c r="D42" i="41"/>
  <c r="J41" i="41"/>
  <c r="H41" i="41"/>
  <c r="F41" i="41"/>
  <c r="E41" i="41"/>
  <c r="D41" i="41"/>
  <c r="AC38" i="41"/>
  <c r="AA38" i="41"/>
  <c r="Y38" i="41"/>
  <c r="W38" i="41"/>
  <c r="AC37" i="41"/>
  <c r="AB37" i="41"/>
  <c r="AA37" i="41"/>
  <c r="Z37" i="41"/>
  <c r="Y37" i="41"/>
  <c r="X37" i="41"/>
  <c r="W37" i="41"/>
  <c r="AC36" i="41"/>
  <c r="AA36" i="41"/>
  <c r="Y36" i="41"/>
  <c r="X36" i="41"/>
  <c r="W36" i="41"/>
  <c r="J38" i="41"/>
  <c r="H38" i="41"/>
  <c r="F38" i="41"/>
  <c r="D38" i="41"/>
  <c r="J37" i="41"/>
  <c r="I37" i="41"/>
  <c r="H37" i="41"/>
  <c r="G37" i="41"/>
  <c r="F37" i="41"/>
  <c r="E37" i="41"/>
  <c r="D37" i="41"/>
  <c r="J36" i="41"/>
  <c r="H36" i="41"/>
  <c r="F36" i="41"/>
  <c r="E36" i="41"/>
  <c r="D36" i="41"/>
  <c r="AC33" i="41"/>
  <c r="AA33" i="41"/>
  <c r="Y33" i="41"/>
  <c r="W33" i="41"/>
  <c r="AC32" i="41"/>
  <c r="AB32" i="41"/>
  <c r="AA32" i="41"/>
  <c r="Z32" i="41"/>
  <c r="Y32" i="41"/>
  <c r="X32" i="41"/>
  <c r="W32" i="41"/>
  <c r="AC31" i="41"/>
  <c r="AA31" i="41"/>
  <c r="Y31" i="41"/>
  <c r="X31" i="41"/>
  <c r="W31" i="41"/>
  <c r="G4" i="41"/>
  <c r="G31" i="41" s="1"/>
  <c r="I4" i="41"/>
  <c r="I31" i="41" s="1"/>
  <c r="D28" i="41"/>
  <c r="AG28" i="41"/>
  <c r="AI28" i="41"/>
  <c r="Q29" i="41"/>
  <c r="U29" i="41"/>
  <c r="A30" i="41"/>
  <c r="B30" i="41"/>
  <c r="C30" i="41"/>
  <c r="D30" i="41"/>
  <c r="E30" i="41"/>
  <c r="F30" i="41"/>
  <c r="G30" i="41"/>
  <c r="H30" i="41"/>
  <c r="I30" i="41"/>
  <c r="J30" i="41"/>
  <c r="K30" i="41"/>
  <c r="L30" i="41"/>
  <c r="M30" i="41"/>
  <c r="N30" i="41"/>
  <c r="O30" i="41"/>
  <c r="P30" i="41"/>
  <c r="Q30" i="41"/>
  <c r="R30" i="41"/>
  <c r="S30" i="41"/>
  <c r="T30" i="41"/>
  <c r="U30" i="41"/>
  <c r="V30" i="41"/>
  <c r="W30" i="41"/>
  <c r="X30" i="41"/>
  <c r="Y30" i="41"/>
  <c r="Z30" i="41"/>
  <c r="AA30" i="41"/>
  <c r="AB30" i="41"/>
  <c r="AC30" i="41"/>
  <c r="AD30" i="41"/>
  <c r="AE30" i="41"/>
  <c r="AF30" i="41"/>
  <c r="AG30" i="41"/>
  <c r="AH30" i="41"/>
  <c r="AI30" i="41"/>
  <c r="AJ30" i="41"/>
  <c r="AK30" i="41"/>
  <c r="A31" i="41"/>
  <c r="D31" i="41"/>
  <c r="E31" i="41"/>
  <c r="F31" i="41"/>
  <c r="H31" i="41"/>
  <c r="J31" i="41"/>
  <c r="M31" i="41"/>
  <c r="N31" i="41"/>
  <c r="O31" i="41"/>
  <c r="P31" i="41"/>
  <c r="Q31" i="41"/>
  <c r="R31" i="41"/>
  <c r="S31" i="41"/>
  <c r="T31" i="41"/>
  <c r="AF31" i="41"/>
  <c r="AG31" i="41"/>
  <c r="AH31" i="41"/>
  <c r="AI31" i="41"/>
  <c r="AJ31" i="41"/>
  <c r="AK31" i="41"/>
  <c r="A32" i="41"/>
  <c r="D32" i="41"/>
  <c r="E32" i="41"/>
  <c r="F32" i="41"/>
  <c r="G32" i="41"/>
  <c r="H32" i="41"/>
  <c r="I32" i="41"/>
  <c r="J32" i="41"/>
  <c r="M32" i="41"/>
  <c r="N32" i="41"/>
  <c r="O32" i="41"/>
  <c r="P32" i="41"/>
  <c r="Q32" i="41"/>
  <c r="R32" i="41"/>
  <c r="S32" i="41"/>
  <c r="T32" i="41"/>
  <c r="AF32" i="41"/>
  <c r="AG32" i="41"/>
  <c r="AH32" i="41"/>
  <c r="AI32" i="41"/>
  <c r="AJ32" i="41"/>
  <c r="AK32" i="41"/>
  <c r="A33" i="41"/>
  <c r="D33" i="41"/>
  <c r="F33" i="41"/>
  <c r="H33" i="41"/>
  <c r="J33" i="41"/>
  <c r="M33" i="41"/>
  <c r="N33" i="41"/>
  <c r="O33" i="41"/>
  <c r="P33" i="41"/>
  <c r="Q33" i="41"/>
  <c r="R33" i="41"/>
  <c r="S33" i="41"/>
  <c r="T33" i="41"/>
  <c r="AF33" i="41"/>
  <c r="AG33" i="41"/>
  <c r="AH33" i="41"/>
  <c r="AI33" i="41"/>
  <c r="AJ33" i="41"/>
  <c r="AK33" i="41"/>
  <c r="A34" i="41"/>
  <c r="D34" i="41"/>
  <c r="E34" i="41"/>
  <c r="F34" i="41"/>
  <c r="G34" i="41"/>
  <c r="H34" i="41"/>
  <c r="I34" i="41"/>
  <c r="J34" i="41"/>
  <c r="K34" i="41"/>
  <c r="L34" i="41"/>
  <c r="M34" i="41"/>
  <c r="N34" i="41"/>
  <c r="O34" i="41"/>
  <c r="P34" i="41"/>
  <c r="Q34" i="41"/>
  <c r="R34" i="41"/>
  <c r="S34" i="41"/>
  <c r="T34" i="41"/>
  <c r="W34" i="41"/>
  <c r="X34" i="41"/>
  <c r="Y34" i="41"/>
  <c r="Z34" i="41"/>
  <c r="AA34" i="41"/>
  <c r="AB34" i="41"/>
  <c r="AC34" i="41"/>
  <c r="AD34" i="41"/>
  <c r="AE34" i="41"/>
  <c r="AF34" i="41"/>
  <c r="AG34" i="41"/>
  <c r="AH34" i="41"/>
  <c r="AI34" i="41"/>
  <c r="AJ34" i="41"/>
  <c r="AK34" i="41"/>
  <c r="A35" i="41"/>
  <c r="D35" i="41"/>
  <c r="E35" i="41"/>
  <c r="F35" i="41"/>
  <c r="G35" i="41"/>
  <c r="H35" i="41"/>
  <c r="I35" i="41"/>
  <c r="J35" i="41"/>
  <c r="K35" i="41"/>
  <c r="L35" i="41"/>
  <c r="M35" i="41"/>
  <c r="N35" i="41"/>
  <c r="O35" i="41"/>
  <c r="P35" i="41"/>
  <c r="Q35" i="41"/>
  <c r="R35" i="41"/>
  <c r="S35" i="41"/>
  <c r="T35" i="41"/>
  <c r="W35" i="41"/>
  <c r="X35" i="41"/>
  <c r="Y35" i="41"/>
  <c r="Z35" i="41"/>
  <c r="AA35" i="41"/>
  <c r="AB35" i="41"/>
  <c r="AC35" i="41"/>
  <c r="AD35" i="41"/>
  <c r="AE35" i="41"/>
  <c r="AF35" i="41"/>
  <c r="AG35" i="41"/>
  <c r="AH35" i="41"/>
  <c r="AI35" i="41"/>
  <c r="AJ35" i="41"/>
  <c r="AK35" i="41"/>
  <c r="A36" i="41"/>
  <c r="M36" i="41"/>
  <c r="N36" i="41"/>
  <c r="O36" i="41"/>
  <c r="P36" i="41"/>
  <c r="Q36" i="41"/>
  <c r="R36" i="41"/>
  <c r="S36" i="41"/>
  <c r="T36" i="41"/>
  <c r="AF36" i="41"/>
  <c r="AG36" i="41"/>
  <c r="AH36" i="41"/>
  <c r="AI36" i="41"/>
  <c r="AJ36" i="41"/>
  <c r="AK36" i="41"/>
  <c r="A37" i="41"/>
  <c r="M37" i="41"/>
  <c r="N37" i="41"/>
  <c r="O37" i="41"/>
  <c r="P37" i="41"/>
  <c r="Q37" i="41"/>
  <c r="R37" i="41"/>
  <c r="S37" i="41"/>
  <c r="T37" i="41"/>
  <c r="AF37" i="41"/>
  <c r="AG37" i="41"/>
  <c r="AH37" i="41"/>
  <c r="AI37" i="41"/>
  <c r="AJ37" i="41"/>
  <c r="AK37" i="41"/>
  <c r="A38" i="41"/>
  <c r="M38" i="41"/>
  <c r="N38" i="41"/>
  <c r="O38" i="41"/>
  <c r="P38" i="41"/>
  <c r="Q38" i="41"/>
  <c r="R38" i="41"/>
  <c r="S38" i="41"/>
  <c r="T38" i="41"/>
  <c r="AF38" i="41"/>
  <c r="AG38" i="41"/>
  <c r="AH38" i="41"/>
  <c r="AI38" i="41"/>
  <c r="AJ38" i="41"/>
  <c r="AK38" i="41"/>
  <c r="A39" i="41"/>
  <c r="D39" i="41"/>
  <c r="E39" i="41"/>
  <c r="F39" i="41"/>
  <c r="G39" i="41"/>
  <c r="H39" i="41"/>
  <c r="I39" i="41"/>
  <c r="J39" i="41"/>
  <c r="K39" i="41"/>
  <c r="L39" i="41"/>
  <c r="M39" i="41"/>
  <c r="N39" i="41"/>
  <c r="O39" i="41"/>
  <c r="P39" i="41"/>
  <c r="Q39" i="41"/>
  <c r="R39" i="41"/>
  <c r="S39" i="41"/>
  <c r="T39" i="41"/>
  <c r="W39" i="41"/>
  <c r="X39" i="41"/>
  <c r="Y39" i="41"/>
  <c r="Z39" i="41"/>
  <c r="AA39" i="41"/>
  <c r="AB39" i="41"/>
  <c r="AC39" i="41"/>
  <c r="AD39" i="41"/>
  <c r="AE39" i="41"/>
  <c r="AF39" i="41"/>
  <c r="AG39" i="41"/>
  <c r="AH39" i="41"/>
  <c r="AI39" i="41"/>
  <c r="AJ39" i="41"/>
  <c r="AK39" i="41"/>
  <c r="A40" i="41"/>
  <c r="D40" i="41"/>
  <c r="E40" i="41"/>
  <c r="F40" i="41"/>
  <c r="G40" i="41"/>
  <c r="H40" i="41"/>
  <c r="I40" i="41"/>
  <c r="J40" i="41"/>
  <c r="K40" i="41"/>
  <c r="L40" i="41"/>
  <c r="M40" i="41"/>
  <c r="N40" i="41"/>
  <c r="O40" i="41"/>
  <c r="P40" i="41"/>
  <c r="Q40" i="41"/>
  <c r="R40" i="41"/>
  <c r="S40" i="41"/>
  <c r="T40" i="41"/>
  <c r="W40" i="41"/>
  <c r="X40" i="41"/>
  <c r="Y40" i="41"/>
  <c r="Z40" i="41"/>
  <c r="AA40" i="41"/>
  <c r="AB40" i="41"/>
  <c r="AC40" i="41"/>
  <c r="AD40" i="41"/>
  <c r="AE40" i="41"/>
  <c r="AF40" i="41"/>
  <c r="AG40" i="41"/>
  <c r="AH40" i="41"/>
  <c r="AI40" i="41"/>
  <c r="AJ40" i="41"/>
  <c r="AK40" i="41"/>
  <c r="A41" i="41"/>
  <c r="M41" i="41"/>
  <c r="N41" i="41"/>
  <c r="O41" i="41"/>
  <c r="P41" i="41"/>
  <c r="Q41" i="41"/>
  <c r="R41" i="41"/>
  <c r="S41" i="41"/>
  <c r="T41" i="41"/>
  <c r="AF41" i="41"/>
  <c r="AG41" i="41"/>
  <c r="AH41" i="41"/>
  <c r="AI41" i="41"/>
  <c r="AJ41" i="41"/>
  <c r="AK41" i="41"/>
  <c r="A42" i="41"/>
  <c r="M42" i="41"/>
  <c r="N42" i="41"/>
  <c r="O42" i="41"/>
  <c r="P42" i="41"/>
  <c r="Q42" i="41"/>
  <c r="R42" i="41"/>
  <c r="S42" i="41"/>
  <c r="T42" i="41"/>
  <c r="AF42" i="41"/>
  <c r="AG42" i="41"/>
  <c r="AH42" i="41"/>
  <c r="AI42" i="41"/>
  <c r="AJ42" i="41"/>
  <c r="AK42" i="41"/>
  <c r="A43" i="41"/>
  <c r="M43" i="41"/>
  <c r="N43" i="41"/>
  <c r="O43" i="41"/>
  <c r="P43" i="41"/>
  <c r="Q43" i="41"/>
  <c r="R43" i="41"/>
  <c r="S43" i="41"/>
  <c r="T43" i="41"/>
  <c r="AF43" i="41"/>
  <c r="AG43" i="41"/>
  <c r="AH43" i="41"/>
  <c r="AI43" i="41"/>
  <c r="AJ43" i="41"/>
  <c r="AK43" i="41"/>
  <c r="A44" i="41"/>
  <c r="D44" i="41"/>
  <c r="E44" i="41"/>
  <c r="F44" i="41"/>
  <c r="G44" i="41"/>
  <c r="H44" i="41"/>
  <c r="I44" i="41"/>
  <c r="J44" i="41"/>
  <c r="K44" i="41"/>
  <c r="L44" i="41"/>
  <c r="M44" i="41"/>
  <c r="N44" i="41"/>
  <c r="O44" i="41"/>
  <c r="P44" i="41"/>
  <c r="Q44" i="41"/>
  <c r="R44" i="41"/>
  <c r="S44" i="41"/>
  <c r="T44" i="41"/>
  <c r="W44" i="41"/>
  <c r="X44" i="41"/>
  <c r="Y44" i="41"/>
  <c r="Z44" i="41"/>
  <c r="AA44" i="41"/>
  <c r="AB44" i="41"/>
  <c r="AC44" i="41"/>
  <c r="AD44" i="41"/>
  <c r="AE44" i="41"/>
  <c r="AF44" i="41"/>
  <c r="AG44" i="41"/>
  <c r="AH44" i="41"/>
  <c r="AI44" i="41"/>
  <c r="AJ44" i="41"/>
  <c r="AK44" i="41"/>
  <c r="A45" i="41"/>
  <c r="D45" i="41"/>
  <c r="E45" i="41"/>
  <c r="F45" i="41"/>
  <c r="G45" i="41"/>
  <c r="H45" i="41"/>
  <c r="I45" i="41"/>
  <c r="J45" i="41"/>
  <c r="K45" i="41"/>
  <c r="L45" i="41"/>
  <c r="M45" i="41"/>
  <c r="N45" i="41"/>
  <c r="O45" i="41"/>
  <c r="P45" i="41"/>
  <c r="Q45" i="41"/>
  <c r="R45" i="41"/>
  <c r="S45" i="41"/>
  <c r="T45" i="41"/>
  <c r="W45" i="41"/>
  <c r="X45" i="41"/>
  <c r="Y45" i="41"/>
  <c r="Z45" i="41"/>
  <c r="AA45" i="41"/>
  <c r="AB45" i="41"/>
  <c r="AC45" i="41"/>
  <c r="AD45" i="41"/>
  <c r="AE45" i="41"/>
  <c r="AF45" i="41"/>
  <c r="AG45" i="41"/>
  <c r="AH45" i="41"/>
  <c r="AI45" i="41"/>
  <c r="AJ45" i="41"/>
  <c r="AK45" i="41"/>
  <c r="A46" i="41"/>
  <c r="M46" i="41"/>
  <c r="N46" i="41"/>
  <c r="O46" i="41"/>
  <c r="P46" i="41"/>
  <c r="Q46" i="41"/>
  <c r="R46" i="41"/>
  <c r="S46" i="41"/>
  <c r="T46" i="41"/>
  <c r="AF46" i="41"/>
  <c r="AG46" i="41"/>
  <c r="AH46" i="41"/>
  <c r="AI46" i="41"/>
  <c r="AJ46" i="41"/>
  <c r="AK46" i="41"/>
  <c r="A47" i="41"/>
  <c r="M47" i="41"/>
  <c r="N47" i="41"/>
  <c r="O47" i="41"/>
  <c r="P47" i="41"/>
  <c r="Q47" i="41"/>
  <c r="R47" i="41"/>
  <c r="S47" i="41"/>
  <c r="T47" i="41"/>
  <c r="AF47" i="41"/>
  <c r="AG47" i="41"/>
  <c r="AH47" i="41"/>
  <c r="AI47" i="41"/>
  <c r="AJ47" i="41"/>
  <c r="AK47" i="41"/>
  <c r="A48" i="41"/>
  <c r="M48" i="41"/>
  <c r="N48" i="41"/>
  <c r="O48" i="41"/>
  <c r="P48" i="41"/>
  <c r="Q48" i="41"/>
  <c r="R48" i="41"/>
  <c r="S48" i="41"/>
  <c r="T48" i="41"/>
  <c r="AF48" i="41"/>
  <c r="AG48" i="41"/>
  <c r="AH48" i="41"/>
  <c r="AI48" i="41"/>
  <c r="AJ48" i="41"/>
  <c r="AK48" i="41"/>
  <c r="A49" i="41"/>
  <c r="D49" i="41"/>
  <c r="E49" i="41"/>
  <c r="F49" i="41"/>
  <c r="G49" i="41"/>
  <c r="H49" i="41"/>
  <c r="I49" i="41"/>
  <c r="J49" i="41"/>
  <c r="K49" i="41"/>
  <c r="L49" i="41"/>
  <c r="M49" i="41"/>
  <c r="N49" i="41"/>
  <c r="O49" i="41"/>
  <c r="P49" i="41"/>
  <c r="Q49" i="41"/>
  <c r="R49" i="41"/>
  <c r="S49" i="41"/>
  <c r="T49" i="41"/>
  <c r="W49" i="41"/>
  <c r="X49" i="41"/>
  <c r="Y49" i="41"/>
  <c r="Z49" i="41"/>
  <c r="AA49" i="41"/>
  <c r="AB49" i="41"/>
  <c r="AC49" i="41"/>
  <c r="AD49" i="41"/>
  <c r="AE49" i="41"/>
  <c r="AF49" i="41"/>
  <c r="AG49" i="41"/>
  <c r="AH49" i="41"/>
  <c r="AI49" i="41"/>
  <c r="AJ49" i="41"/>
  <c r="AK49" i="41"/>
  <c r="A50" i="41"/>
  <c r="D50" i="41"/>
  <c r="E50" i="41"/>
  <c r="F50" i="41"/>
  <c r="G50" i="41"/>
  <c r="H50" i="41"/>
  <c r="I50" i="41"/>
  <c r="J50" i="41"/>
  <c r="K50" i="41"/>
  <c r="L50" i="41"/>
  <c r="M50" i="41"/>
  <c r="N50" i="41"/>
  <c r="O50" i="41"/>
  <c r="P50" i="41"/>
  <c r="Q50" i="41"/>
  <c r="R50" i="41"/>
  <c r="S50" i="41"/>
  <c r="T50" i="41"/>
  <c r="W50" i="41"/>
  <c r="X50" i="41"/>
  <c r="Y50" i="41"/>
  <c r="Z50" i="41"/>
  <c r="AA50" i="41"/>
  <c r="AB50" i="41"/>
  <c r="AC50" i="41"/>
  <c r="AD50" i="41"/>
  <c r="AE50" i="41"/>
  <c r="AF50" i="41"/>
  <c r="AG50" i="41"/>
  <c r="AH50" i="41"/>
  <c r="AI50" i="41"/>
  <c r="AJ50" i="41"/>
  <c r="AK50" i="41"/>
  <c r="A51" i="41"/>
  <c r="M51" i="41"/>
  <c r="N51" i="41"/>
  <c r="O51" i="41"/>
  <c r="P51" i="41"/>
  <c r="Q51" i="41"/>
  <c r="R51" i="41"/>
  <c r="S51" i="41"/>
  <c r="T51" i="41"/>
  <c r="AF51" i="41"/>
  <c r="AG51" i="41"/>
  <c r="AH51" i="41"/>
  <c r="AI51" i="41"/>
  <c r="AJ51" i="41"/>
  <c r="AK51" i="41"/>
  <c r="A52" i="41"/>
  <c r="M52" i="41"/>
  <c r="N52" i="41"/>
  <c r="O52" i="41"/>
  <c r="P52" i="41"/>
  <c r="Q52" i="41"/>
  <c r="R52" i="41"/>
  <c r="S52" i="41"/>
  <c r="T52" i="41"/>
  <c r="AF52" i="41"/>
  <c r="AG52" i="41"/>
  <c r="AH52" i="41"/>
  <c r="AI52" i="41"/>
  <c r="AJ52" i="41"/>
  <c r="AK52" i="41"/>
  <c r="A53" i="41"/>
  <c r="M53" i="41"/>
  <c r="N53" i="41"/>
  <c r="O53" i="41"/>
  <c r="P53" i="41"/>
  <c r="Q53" i="41"/>
  <c r="R53" i="41"/>
  <c r="S53" i="41"/>
  <c r="T53" i="41"/>
  <c r="AF53" i="41"/>
  <c r="AG53" i="41"/>
  <c r="AH53" i="41"/>
  <c r="AI53" i="41"/>
  <c r="AJ53" i="41"/>
  <c r="AK53" i="41"/>
  <c r="A54" i="41"/>
  <c r="D54" i="41"/>
  <c r="E54" i="41"/>
  <c r="F54" i="41"/>
  <c r="G54" i="41"/>
  <c r="H54" i="41"/>
  <c r="I54" i="41"/>
  <c r="J54" i="41"/>
  <c r="K54" i="41"/>
  <c r="L54" i="41"/>
  <c r="M54" i="41"/>
  <c r="N54" i="41"/>
  <c r="O54" i="41"/>
  <c r="P54" i="41"/>
  <c r="Q54" i="41"/>
  <c r="R54" i="41"/>
  <c r="S54" i="41"/>
  <c r="T54" i="41"/>
  <c r="W54" i="41"/>
  <c r="X54" i="41"/>
  <c r="Y54" i="41"/>
  <c r="Z54" i="41"/>
  <c r="AA54" i="41"/>
  <c r="AB54" i="41"/>
  <c r="AC54" i="41"/>
  <c r="AD54" i="41"/>
  <c r="AE54" i="41"/>
  <c r="AF54" i="41"/>
  <c r="AG54" i="41"/>
  <c r="AH54" i="41"/>
  <c r="AI54" i="41"/>
  <c r="AJ54" i="41"/>
  <c r="AK54" i="41"/>
  <c r="AD25" i="40"/>
  <c r="Z24" i="40" s="1"/>
  <c r="Z51" i="40" s="1"/>
  <c r="K25" i="40"/>
  <c r="K52" i="40" s="1"/>
  <c r="L52" i="40" s="1"/>
  <c r="AD20" i="40"/>
  <c r="Z19" i="40" s="1"/>
  <c r="Z46" i="40" s="1"/>
  <c r="K20" i="40"/>
  <c r="K47" i="40" s="1"/>
  <c r="L47" i="40" s="1"/>
  <c r="AD15" i="40"/>
  <c r="AB14" i="40" s="1"/>
  <c r="AB41" i="40" s="1"/>
  <c r="K15" i="40"/>
  <c r="G14" i="40" s="1"/>
  <c r="G41" i="40" s="1"/>
  <c r="AD10" i="40"/>
  <c r="Z9" i="40" s="1"/>
  <c r="Z36" i="40" s="1"/>
  <c r="K10" i="40"/>
  <c r="K9" i="40" s="1"/>
  <c r="K36" i="40" s="1"/>
  <c r="AD5" i="40"/>
  <c r="AD4" i="40" s="1"/>
  <c r="AD31" i="40" s="1"/>
  <c r="K5" i="40"/>
  <c r="G4" i="40" s="1"/>
  <c r="G31" i="40" s="1"/>
  <c r="AC53" i="40"/>
  <c r="AA53" i="40"/>
  <c r="Y53" i="40"/>
  <c r="X53" i="40"/>
  <c r="W53" i="40"/>
  <c r="AC52" i="40"/>
  <c r="AB52" i="40"/>
  <c r="AA52" i="40"/>
  <c r="Z52" i="40"/>
  <c r="Y52" i="40"/>
  <c r="X52" i="40"/>
  <c r="W52" i="40"/>
  <c r="AC51" i="40"/>
  <c r="AA51" i="40"/>
  <c r="Y51" i="40"/>
  <c r="X51" i="40"/>
  <c r="W51" i="40"/>
  <c r="J53" i="40"/>
  <c r="H53" i="40"/>
  <c r="F53" i="40"/>
  <c r="E53" i="40"/>
  <c r="D53" i="40"/>
  <c r="J52" i="40"/>
  <c r="I52" i="40"/>
  <c r="H52" i="40"/>
  <c r="G52" i="40"/>
  <c r="F52" i="40"/>
  <c r="E52" i="40"/>
  <c r="D52" i="40"/>
  <c r="J51" i="40"/>
  <c r="H51" i="40"/>
  <c r="F51" i="40"/>
  <c r="E51" i="40"/>
  <c r="D51" i="40"/>
  <c r="AC48" i="40"/>
  <c r="AA48" i="40"/>
  <c r="Y48" i="40"/>
  <c r="X48" i="40"/>
  <c r="W48" i="40"/>
  <c r="AC47" i="40"/>
  <c r="AB47" i="40"/>
  <c r="AA47" i="40"/>
  <c r="Z47" i="40"/>
  <c r="Y47" i="40"/>
  <c r="X47" i="40"/>
  <c r="W47" i="40"/>
  <c r="AC46" i="40"/>
  <c r="AA46" i="40"/>
  <c r="Y46" i="40"/>
  <c r="X46" i="40"/>
  <c r="W46" i="40"/>
  <c r="J48" i="40"/>
  <c r="H48" i="40"/>
  <c r="F48" i="40"/>
  <c r="E48" i="40"/>
  <c r="D48" i="40"/>
  <c r="J47" i="40"/>
  <c r="I47" i="40"/>
  <c r="H47" i="40"/>
  <c r="G47" i="40"/>
  <c r="F47" i="40"/>
  <c r="E47" i="40"/>
  <c r="D47" i="40"/>
  <c r="J46" i="40"/>
  <c r="H46" i="40"/>
  <c r="F46" i="40"/>
  <c r="E46" i="40"/>
  <c r="D46" i="40"/>
  <c r="AC43" i="40"/>
  <c r="AA43" i="40"/>
  <c r="Y43" i="40"/>
  <c r="X43" i="40"/>
  <c r="W43" i="40"/>
  <c r="AC42" i="40"/>
  <c r="AB42" i="40"/>
  <c r="AA42" i="40"/>
  <c r="Z42" i="40"/>
  <c r="Y42" i="40"/>
  <c r="X42" i="40"/>
  <c r="W42" i="40"/>
  <c r="AC41" i="40"/>
  <c r="AA41" i="40"/>
  <c r="Y41" i="40"/>
  <c r="X41" i="40"/>
  <c r="W41" i="40"/>
  <c r="J43" i="40"/>
  <c r="H43" i="40"/>
  <c r="F43" i="40"/>
  <c r="E43" i="40"/>
  <c r="D43" i="40"/>
  <c r="J42" i="40"/>
  <c r="I42" i="40"/>
  <c r="H42" i="40"/>
  <c r="G42" i="40"/>
  <c r="F42" i="40"/>
  <c r="E42" i="40"/>
  <c r="D42" i="40"/>
  <c r="J41" i="40"/>
  <c r="H41" i="40"/>
  <c r="F41" i="40"/>
  <c r="E41" i="40"/>
  <c r="D41" i="40"/>
  <c r="AC38" i="40"/>
  <c r="AA38" i="40"/>
  <c r="Y38" i="40"/>
  <c r="X38" i="40"/>
  <c r="W38" i="40"/>
  <c r="AC37" i="40"/>
  <c r="AB37" i="40"/>
  <c r="AA37" i="40"/>
  <c r="Z37" i="40"/>
  <c r="Y37" i="40"/>
  <c r="X37" i="40"/>
  <c r="W37" i="40"/>
  <c r="AC36" i="40"/>
  <c r="AA36" i="40"/>
  <c r="Y36" i="40"/>
  <c r="X36" i="40"/>
  <c r="W36" i="40"/>
  <c r="J38" i="40"/>
  <c r="H38" i="40"/>
  <c r="F38" i="40"/>
  <c r="E38" i="40"/>
  <c r="D38" i="40"/>
  <c r="J37" i="40"/>
  <c r="I37" i="40"/>
  <c r="H37" i="40"/>
  <c r="G37" i="40"/>
  <c r="F37" i="40"/>
  <c r="E37" i="40"/>
  <c r="D37" i="40"/>
  <c r="J36" i="40"/>
  <c r="H36" i="40"/>
  <c r="F36" i="40"/>
  <c r="E36" i="40"/>
  <c r="D36" i="40"/>
  <c r="AC33" i="40"/>
  <c r="AA33" i="40"/>
  <c r="Y33" i="40"/>
  <c r="X33" i="40"/>
  <c r="W33" i="40"/>
  <c r="AC32" i="40"/>
  <c r="AB32" i="40"/>
  <c r="AA32" i="40"/>
  <c r="Z32" i="40"/>
  <c r="Y32" i="40"/>
  <c r="X32" i="40"/>
  <c r="W32" i="40"/>
  <c r="AC31" i="40"/>
  <c r="AA31" i="40"/>
  <c r="Y31" i="40"/>
  <c r="X31" i="40"/>
  <c r="W31" i="40"/>
  <c r="AF31" i="40"/>
  <c r="AG31" i="40"/>
  <c r="AH31" i="40"/>
  <c r="AI31" i="40"/>
  <c r="AJ31" i="40"/>
  <c r="AK31" i="40"/>
  <c r="AF32" i="40"/>
  <c r="AG32" i="40"/>
  <c r="AH32" i="40"/>
  <c r="AI32" i="40"/>
  <c r="AJ32" i="40"/>
  <c r="AK32" i="40"/>
  <c r="AF33" i="40"/>
  <c r="AG33" i="40"/>
  <c r="AH33" i="40"/>
  <c r="AI33" i="40"/>
  <c r="AJ33" i="40"/>
  <c r="AK33" i="40"/>
  <c r="W34" i="40"/>
  <c r="X34" i="40"/>
  <c r="Y34" i="40"/>
  <c r="Z34" i="40"/>
  <c r="AA34" i="40"/>
  <c r="AB34" i="40"/>
  <c r="AC34" i="40"/>
  <c r="AD34" i="40"/>
  <c r="AE34" i="40"/>
  <c r="AF34" i="40"/>
  <c r="AG34" i="40"/>
  <c r="AH34" i="40"/>
  <c r="AI34" i="40"/>
  <c r="AJ34" i="40"/>
  <c r="AK34" i="40"/>
  <c r="W35" i="40"/>
  <c r="X35" i="40"/>
  <c r="Y35" i="40"/>
  <c r="Z35" i="40"/>
  <c r="AA35" i="40"/>
  <c r="AB35" i="40"/>
  <c r="AC35" i="40"/>
  <c r="AD35" i="40"/>
  <c r="AE35" i="40"/>
  <c r="AF35" i="40"/>
  <c r="AG35" i="40"/>
  <c r="AH35" i="40"/>
  <c r="AI35" i="40"/>
  <c r="AJ35" i="40"/>
  <c r="AK35" i="40"/>
  <c r="AF36" i="40"/>
  <c r="AG36" i="40"/>
  <c r="AH36" i="40"/>
  <c r="AI36" i="40"/>
  <c r="AJ36" i="40"/>
  <c r="AK36" i="40"/>
  <c r="AF37" i="40"/>
  <c r="AG37" i="40"/>
  <c r="AH37" i="40"/>
  <c r="AI37" i="40"/>
  <c r="AJ37" i="40"/>
  <c r="AK37" i="40"/>
  <c r="AF38" i="40"/>
  <c r="AG38" i="40"/>
  <c r="AH38" i="40"/>
  <c r="AI38" i="40"/>
  <c r="AJ38" i="40"/>
  <c r="AK38" i="40"/>
  <c r="W39" i="40"/>
  <c r="X39" i="40"/>
  <c r="Y39" i="40"/>
  <c r="Z39" i="40"/>
  <c r="AA39" i="40"/>
  <c r="AB39" i="40"/>
  <c r="AC39" i="40"/>
  <c r="AD39" i="40"/>
  <c r="AE39" i="40"/>
  <c r="AF39" i="40"/>
  <c r="AG39" i="40"/>
  <c r="AH39" i="40"/>
  <c r="AI39" i="40"/>
  <c r="AJ39" i="40"/>
  <c r="AK39" i="40"/>
  <c r="W40" i="40"/>
  <c r="X40" i="40"/>
  <c r="Y40" i="40"/>
  <c r="Z40" i="40"/>
  <c r="AA40" i="40"/>
  <c r="AB40" i="40"/>
  <c r="AC40" i="40"/>
  <c r="AD40" i="40"/>
  <c r="AE40" i="40"/>
  <c r="AF40" i="40"/>
  <c r="AG40" i="40"/>
  <c r="AH40" i="40"/>
  <c r="AI40" i="40"/>
  <c r="AJ40" i="40"/>
  <c r="AK40" i="40"/>
  <c r="AF41" i="40"/>
  <c r="AG41" i="40"/>
  <c r="AH41" i="40"/>
  <c r="AI41" i="40"/>
  <c r="AJ41" i="40"/>
  <c r="AK41" i="40"/>
  <c r="AF42" i="40"/>
  <c r="AG42" i="40"/>
  <c r="AH42" i="40"/>
  <c r="AI42" i="40"/>
  <c r="AJ42" i="40"/>
  <c r="AK42" i="40"/>
  <c r="AF43" i="40"/>
  <c r="AG43" i="40"/>
  <c r="AH43" i="40"/>
  <c r="AI43" i="40"/>
  <c r="AJ43" i="40"/>
  <c r="AK43" i="40"/>
  <c r="W44" i="40"/>
  <c r="X44" i="40"/>
  <c r="Y44" i="40"/>
  <c r="Z44" i="40"/>
  <c r="AA44" i="40"/>
  <c r="AB44" i="40"/>
  <c r="AC44" i="40"/>
  <c r="AD44" i="40"/>
  <c r="AE44" i="40"/>
  <c r="AF44" i="40"/>
  <c r="AG44" i="40"/>
  <c r="AH44" i="40"/>
  <c r="AI44" i="40"/>
  <c r="AJ44" i="40"/>
  <c r="AK44" i="40"/>
  <c r="W45" i="40"/>
  <c r="X45" i="40"/>
  <c r="Y45" i="40"/>
  <c r="Z45" i="40"/>
  <c r="AA45" i="40"/>
  <c r="AB45" i="40"/>
  <c r="AC45" i="40"/>
  <c r="AD45" i="40"/>
  <c r="AE45" i="40"/>
  <c r="AF45" i="40"/>
  <c r="AG45" i="40"/>
  <c r="AH45" i="40"/>
  <c r="AI45" i="40"/>
  <c r="AJ45" i="40"/>
  <c r="AK45" i="40"/>
  <c r="AF46" i="40"/>
  <c r="AG46" i="40"/>
  <c r="AH46" i="40"/>
  <c r="AI46" i="40"/>
  <c r="AJ46" i="40"/>
  <c r="AK46" i="40"/>
  <c r="AF47" i="40"/>
  <c r="AG47" i="40"/>
  <c r="AH47" i="40"/>
  <c r="AI47" i="40"/>
  <c r="AJ47" i="40"/>
  <c r="AK47" i="40"/>
  <c r="AF48" i="40"/>
  <c r="AG48" i="40"/>
  <c r="AH48" i="40"/>
  <c r="AI48" i="40"/>
  <c r="AJ48" i="40"/>
  <c r="AK48" i="40"/>
  <c r="W49" i="40"/>
  <c r="X49" i="40"/>
  <c r="Y49" i="40"/>
  <c r="Z49" i="40"/>
  <c r="AA49" i="40"/>
  <c r="AB49" i="40"/>
  <c r="AC49" i="40"/>
  <c r="AD49" i="40"/>
  <c r="AE49" i="40"/>
  <c r="AF49" i="40"/>
  <c r="AG49" i="40"/>
  <c r="AH49" i="40"/>
  <c r="AI49" i="40"/>
  <c r="AJ49" i="40"/>
  <c r="AK49" i="40"/>
  <c r="W50" i="40"/>
  <c r="X50" i="40"/>
  <c r="Y50" i="40"/>
  <c r="Z50" i="40"/>
  <c r="AA50" i="40"/>
  <c r="AB50" i="40"/>
  <c r="AC50" i="40"/>
  <c r="AD50" i="40"/>
  <c r="AE50" i="40"/>
  <c r="AF50" i="40"/>
  <c r="AG50" i="40"/>
  <c r="AH50" i="40"/>
  <c r="AI50" i="40"/>
  <c r="AJ50" i="40"/>
  <c r="AK50" i="40"/>
  <c r="AF51" i="40"/>
  <c r="AG51" i="40"/>
  <c r="AH51" i="40"/>
  <c r="AI51" i="40"/>
  <c r="AJ51" i="40"/>
  <c r="AK51" i="40"/>
  <c r="AF52" i="40"/>
  <c r="AG52" i="40"/>
  <c r="AH52" i="40"/>
  <c r="AI52" i="40"/>
  <c r="AJ52" i="40"/>
  <c r="AK52" i="40"/>
  <c r="AF53" i="40"/>
  <c r="AG53" i="40"/>
  <c r="AH53" i="40"/>
  <c r="AI53" i="40"/>
  <c r="AJ53" i="40"/>
  <c r="AK53" i="40"/>
  <c r="W54" i="40"/>
  <c r="X54" i="40"/>
  <c r="Y54" i="40"/>
  <c r="Z54" i="40"/>
  <c r="AA54" i="40"/>
  <c r="AB54" i="40"/>
  <c r="AC54" i="40"/>
  <c r="AD54" i="40"/>
  <c r="AE54" i="40"/>
  <c r="AF54" i="40"/>
  <c r="AG54" i="40"/>
  <c r="AH54" i="40"/>
  <c r="AI54" i="40"/>
  <c r="AJ54" i="40"/>
  <c r="AK54" i="40"/>
  <c r="D31" i="40"/>
  <c r="E31" i="40"/>
  <c r="F31" i="40"/>
  <c r="H31" i="40"/>
  <c r="J31" i="40"/>
  <c r="M31" i="40"/>
  <c r="N31" i="40"/>
  <c r="O31" i="40"/>
  <c r="P31" i="40"/>
  <c r="Q31" i="40"/>
  <c r="R31" i="40"/>
  <c r="S31" i="40"/>
  <c r="D32" i="40"/>
  <c r="E32" i="40"/>
  <c r="F32" i="40"/>
  <c r="G32" i="40"/>
  <c r="H32" i="40"/>
  <c r="I32" i="40"/>
  <c r="J32" i="40"/>
  <c r="M32" i="40"/>
  <c r="N32" i="40"/>
  <c r="O32" i="40"/>
  <c r="P32" i="40"/>
  <c r="Q32" i="40"/>
  <c r="R32" i="40"/>
  <c r="S32" i="40"/>
  <c r="D33" i="40"/>
  <c r="E33" i="40"/>
  <c r="F33" i="40"/>
  <c r="H33" i="40"/>
  <c r="J33" i="40"/>
  <c r="M33" i="40"/>
  <c r="N33" i="40"/>
  <c r="O33" i="40"/>
  <c r="P33" i="40"/>
  <c r="Q33" i="40"/>
  <c r="R33" i="40"/>
  <c r="S33" i="40"/>
  <c r="D34" i="40"/>
  <c r="E34" i="40"/>
  <c r="F34" i="40"/>
  <c r="G34" i="40"/>
  <c r="H34" i="40"/>
  <c r="I34" i="40"/>
  <c r="J34" i="40"/>
  <c r="K34" i="40"/>
  <c r="L34" i="40"/>
  <c r="M34" i="40"/>
  <c r="N34" i="40"/>
  <c r="O34" i="40"/>
  <c r="P34" i="40"/>
  <c r="Q34" i="40"/>
  <c r="R34" i="40"/>
  <c r="S34" i="40"/>
  <c r="D35" i="40"/>
  <c r="E35" i="40"/>
  <c r="F35" i="40"/>
  <c r="G35" i="40"/>
  <c r="H35" i="40"/>
  <c r="I35" i="40"/>
  <c r="J35" i="40"/>
  <c r="K35" i="40"/>
  <c r="L35" i="40"/>
  <c r="M35" i="40"/>
  <c r="N35" i="40"/>
  <c r="O35" i="40"/>
  <c r="P35" i="40"/>
  <c r="Q35" i="40"/>
  <c r="R35" i="40"/>
  <c r="S35" i="40"/>
  <c r="M36" i="40"/>
  <c r="N36" i="40"/>
  <c r="O36" i="40"/>
  <c r="P36" i="40"/>
  <c r="Q36" i="40"/>
  <c r="R36" i="40"/>
  <c r="S36" i="40"/>
  <c r="M37" i="40"/>
  <c r="N37" i="40"/>
  <c r="O37" i="40"/>
  <c r="P37" i="40"/>
  <c r="Q37" i="40"/>
  <c r="R37" i="40"/>
  <c r="S37" i="40"/>
  <c r="M38" i="40"/>
  <c r="N38" i="40"/>
  <c r="O38" i="40"/>
  <c r="P38" i="40"/>
  <c r="Q38" i="40"/>
  <c r="R38" i="40"/>
  <c r="S38" i="40"/>
  <c r="D39" i="40"/>
  <c r="E39" i="40"/>
  <c r="F39" i="40"/>
  <c r="G39" i="40"/>
  <c r="H39" i="40"/>
  <c r="I39" i="40"/>
  <c r="J39" i="40"/>
  <c r="K39" i="40"/>
  <c r="L39" i="40"/>
  <c r="M39" i="40"/>
  <c r="N39" i="40"/>
  <c r="O39" i="40"/>
  <c r="P39" i="40"/>
  <c r="Q39" i="40"/>
  <c r="R39" i="40"/>
  <c r="S39" i="40"/>
  <c r="D40" i="40"/>
  <c r="E40" i="40"/>
  <c r="F40" i="40"/>
  <c r="G40" i="40"/>
  <c r="H40" i="40"/>
  <c r="I40" i="40"/>
  <c r="J40" i="40"/>
  <c r="K40" i="40"/>
  <c r="L40" i="40"/>
  <c r="M40" i="40"/>
  <c r="N40" i="40"/>
  <c r="O40" i="40"/>
  <c r="P40" i="40"/>
  <c r="Q40" i="40"/>
  <c r="R40" i="40"/>
  <c r="S40" i="40"/>
  <c r="M41" i="40"/>
  <c r="N41" i="40"/>
  <c r="O41" i="40"/>
  <c r="P41" i="40"/>
  <c r="Q41" i="40"/>
  <c r="R41" i="40"/>
  <c r="S41" i="40"/>
  <c r="M42" i="40"/>
  <c r="N42" i="40"/>
  <c r="O42" i="40"/>
  <c r="P42" i="40"/>
  <c r="Q42" i="40"/>
  <c r="R42" i="40"/>
  <c r="S42" i="40"/>
  <c r="M43" i="40"/>
  <c r="N43" i="40"/>
  <c r="O43" i="40"/>
  <c r="P43" i="40"/>
  <c r="Q43" i="40"/>
  <c r="R43" i="40"/>
  <c r="S43" i="40"/>
  <c r="D44" i="40"/>
  <c r="E44" i="40"/>
  <c r="F44" i="40"/>
  <c r="G44" i="40"/>
  <c r="H44" i="40"/>
  <c r="I44" i="40"/>
  <c r="J44" i="40"/>
  <c r="K44" i="40"/>
  <c r="L44" i="40"/>
  <c r="M44" i="40"/>
  <c r="N44" i="40"/>
  <c r="O44" i="40"/>
  <c r="P44" i="40"/>
  <c r="Q44" i="40"/>
  <c r="R44" i="40"/>
  <c r="S44" i="40"/>
  <c r="D45" i="40"/>
  <c r="E45" i="40"/>
  <c r="F45" i="40"/>
  <c r="G45" i="40"/>
  <c r="H45" i="40"/>
  <c r="I45" i="40"/>
  <c r="J45" i="40"/>
  <c r="K45" i="40"/>
  <c r="L45" i="40"/>
  <c r="M45" i="40"/>
  <c r="N45" i="40"/>
  <c r="O45" i="40"/>
  <c r="P45" i="40"/>
  <c r="Q45" i="40"/>
  <c r="R45" i="40"/>
  <c r="S45" i="40"/>
  <c r="M46" i="40"/>
  <c r="N46" i="40"/>
  <c r="O46" i="40"/>
  <c r="P46" i="40"/>
  <c r="Q46" i="40"/>
  <c r="R46" i="40"/>
  <c r="S46" i="40"/>
  <c r="M47" i="40"/>
  <c r="N47" i="40"/>
  <c r="O47" i="40"/>
  <c r="P47" i="40"/>
  <c r="Q47" i="40"/>
  <c r="R47" i="40"/>
  <c r="S47" i="40"/>
  <c r="M48" i="40"/>
  <c r="N48" i="40"/>
  <c r="O48" i="40"/>
  <c r="P48" i="40"/>
  <c r="Q48" i="40"/>
  <c r="R48" i="40"/>
  <c r="S48" i="40"/>
  <c r="D49" i="40"/>
  <c r="E49" i="40"/>
  <c r="F49" i="40"/>
  <c r="G49" i="40"/>
  <c r="H49" i="40"/>
  <c r="I49" i="40"/>
  <c r="J49" i="40"/>
  <c r="K49" i="40"/>
  <c r="L49" i="40"/>
  <c r="M49" i="40"/>
  <c r="N49" i="40"/>
  <c r="O49" i="40"/>
  <c r="P49" i="40"/>
  <c r="Q49" i="40"/>
  <c r="R49" i="40"/>
  <c r="S49" i="40"/>
  <c r="D50" i="40"/>
  <c r="E50" i="40"/>
  <c r="F50" i="40"/>
  <c r="G50" i="40"/>
  <c r="H50" i="40"/>
  <c r="I50" i="40"/>
  <c r="J50" i="40"/>
  <c r="K50" i="40"/>
  <c r="L50" i="40"/>
  <c r="M50" i="40"/>
  <c r="N50" i="40"/>
  <c r="O50" i="40"/>
  <c r="P50" i="40"/>
  <c r="Q50" i="40"/>
  <c r="R50" i="40"/>
  <c r="S50" i="40"/>
  <c r="M51" i="40"/>
  <c r="N51" i="40"/>
  <c r="O51" i="40"/>
  <c r="P51" i="40"/>
  <c r="Q51" i="40"/>
  <c r="R51" i="40"/>
  <c r="S51" i="40"/>
  <c r="M52" i="40"/>
  <c r="N52" i="40"/>
  <c r="O52" i="40"/>
  <c r="P52" i="40"/>
  <c r="Q52" i="40"/>
  <c r="R52" i="40"/>
  <c r="S52" i="40"/>
  <c r="M53" i="40"/>
  <c r="N53" i="40"/>
  <c r="O53" i="40"/>
  <c r="P53" i="40"/>
  <c r="Q53" i="40"/>
  <c r="R53" i="40"/>
  <c r="S53" i="40"/>
  <c r="D54" i="40"/>
  <c r="E54" i="40"/>
  <c r="F54" i="40"/>
  <c r="G54" i="40"/>
  <c r="H54" i="40"/>
  <c r="I54" i="40"/>
  <c r="J54" i="40"/>
  <c r="K54" i="40"/>
  <c r="L54" i="40"/>
  <c r="M54" i="40"/>
  <c r="N54" i="40"/>
  <c r="O54" i="40"/>
  <c r="P54" i="40"/>
  <c r="Q54" i="40"/>
  <c r="R54" i="40"/>
  <c r="S54" i="40"/>
  <c r="B30" i="40"/>
  <c r="C30" i="40"/>
  <c r="D30" i="40"/>
  <c r="E30" i="40"/>
  <c r="F30" i="40"/>
  <c r="G30" i="40"/>
  <c r="H30" i="40"/>
  <c r="I30" i="40"/>
  <c r="J30" i="40"/>
  <c r="K30" i="40"/>
  <c r="L30" i="40"/>
  <c r="M30" i="40"/>
  <c r="N30" i="40"/>
  <c r="O30" i="40"/>
  <c r="P30" i="40"/>
  <c r="Q30" i="40"/>
  <c r="R30" i="40"/>
  <c r="S30" i="40"/>
  <c r="T30" i="40"/>
  <c r="U30" i="40"/>
  <c r="V30" i="40"/>
  <c r="W30" i="40"/>
  <c r="X30" i="40"/>
  <c r="Y30" i="40"/>
  <c r="Z30" i="40"/>
  <c r="AA30" i="40"/>
  <c r="AB30" i="40"/>
  <c r="AC30" i="40"/>
  <c r="AD30" i="40"/>
  <c r="AE30" i="40"/>
  <c r="AF30" i="40"/>
  <c r="AG30" i="40"/>
  <c r="AH30" i="40"/>
  <c r="AI30" i="40"/>
  <c r="AJ30" i="40"/>
  <c r="AK30" i="40"/>
  <c r="D28" i="40"/>
  <c r="AG28" i="40"/>
  <c r="AI28" i="40"/>
  <c r="Q29" i="40"/>
  <c r="U29" i="40"/>
  <c r="A30" i="40"/>
  <c r="A31" i="40"/>
  <c r="T31" i="40"/>
  <c r="A32" i="40"/>
  <c r="T32" i="40"/>
  <c r="A33" i="40"/>
  <c r="T33" i="40"/>
  <c r="A34" i="40"/>
  <c r="T34" i="40"/>
  <c r="A35" i="40"/>
  <c r="T35" i="40"/>
  <c r="A36" i="40"/>
  <c r="T36" i="40"/>
  <c r="A37" i="40"/>
  <c r="T37" i="40"/>
  <c r="A38" i="40"/>
  <c r="T38" i="40"/>
  <c r="A39" i="40"/>
  <c r="T39" i="40"/>
  <c r="A40" i="40"/>
  <c r="T40" i="40"/>
  <c r="A41" i="40"/>
  <c r="T41" i="40"/>
  <c r="A42" i="40"/>
  <c r="T42" i="40"/>
  <c r="A43" i="40"/>
  <c r="T43" i="40"/>
  <c r="A44" i="40"/>
  <c r="T44" i="40"/>
  <c r="A45" i="40"/>
  <c r="T45" i="40"/>
  <c r="A46" i="40"/>
  <c r="T46" i="40"/>
  <c r="A47" i="40"/>
  <c r="T47" i="40"/>
  <c r="A48" i="40"/>
  <c r="T48" i="40"/>
  <c r="A49" i="40"/>
  <c r="T49" i="40"/>
  <c r="A50" i="40"/>
  <c r="T50" i="40"/>
  <c r="A51" i="40"/>
  <c r="T51" i="40"/>
  <c r="A52" i="40"/>
  <c r="T52" i="40"/>
  <c r="A53" i="40"/>
  <c r="T53" i="40"/>
  <c r="A54" i="40"/>
  <c r="T54" i="40"/>
  <c r="AB25" i="39"/>
  <c r="Z24" i="39" s="1"/>
  <c r="Z51" i="39" s="1"/>
  <c r="I25" i="39"/>
  <c r="I24" i="39" s="1"/>
  <c r="I51" i="39" s="1"/>
  <c r="AB20" i="39"/>
  <c r="AB19" i="39" s="1"/>
  <c r="AB46" i="39" s="1"/>
  <c r="I20" i="39"/>
  <c r="I47" i="39" s="1"/>
  <c r="J47" i="39" s="1"/>
  <c r="AB15" i="39"/>
  <c r="AB42" i="39" s="1"/>
  <c r="AC42" i="39" s="1"/>
  <c r="I15" i="39"/>
  <c r="I42" i="39" s="1"/>
  <c r="J42" i="39" s="1"/>
  <c r="AB10" i="39"/>
  <c r="AB9" i="39" s="1"/>
  <c r="AB36" i="39" s="1"/>
  <c r="I10" i="39"/>
  <c r="AB5" i="39"/>
  <c r="I5" i="39"/>
  <c r="G4" i="39" s="1"/>
  <c r="G31" i="39" s="1"/>
  <c r="D28" i="39"/>
  <c r="AG28" i="39"/>
  <c r="AI28" i="39"/>
  <c r="Q29" i="39"/>
  <c r="U29" i="39"/>
  <c r="A30" i="39"/>
  <c r="B30" i="39"/>
  <c r="C30" i="39"/>
  <c r="D30" i="39"/>
  <c r="E30" i="39"/>
  <c r="F30" i="39"/>
  <c r="G30" i="39"/>
  <c r="H30" i="39"/>
  <c r="I30" i="39"/>
  <c r="J30" i="39"/>
  <c r="K30" i="39"/>
  <c r="L30" i="39"/>
  <c r="M30" i="39"/>
  <c r="N30" i="39"/>
  <c r="O30" i="39"/>
  <c r="P30" i="39"/>
  <c r="Q30" i="39"/>
  <c r="R30" i="39"/>
  <c r="S30" i="39"/>
  <c r="T30" i="39"/>
  <c r="U30" i="39"/>
  <c r="V30" i="39"/>
  <c r="W30" i="39"/>
  <c r="X30" i="39"/>
  <c r="Y30" i="39"/>
  <c r="Z30" i="39"/>
  <c r="AA30" i="39"/>
  <c r="AB30" i="39"/>
  <c r="AC30" i="39"/>
  <c r="AD30" i="39"/>
  <c r="AE30" i="39"/>
  <c r="AF30" i="39"/>
  <c r="AG30" i="39"/>
  <c r="AH30" i="39"/>
  <c r="AI30" i="39"/>
  <c r="AJ30" i="39"/>
  <c r="AK30" i="39"/>
  <c r="A31" i="39"/>
  <c r="D31" i="39"/>
  <c r="E31" i="39"/>
  <c r="F31" i="39"/>
  <c r="H31" i="39"/>
  <c r="K31" i="39"/>
  <c r="L31" i="39"/>
  <c r="M31" i="39"/>
  <c r="N31" i="39"/>
  <c r="O31" i="39"/>
  <c r="P31" i="39"/>
  <c r="Q31" i="39"/>
  <c r="R31" i="39"/>
  <c r="S31" i="39"/>
  <c r="T31" i="39"/>
  <c r="W31" i="39"/>
  <c r="X31" i="39"/>
  <c r="Y31" i="39"/>
  <c r="AA31" i="39"/>
  <c r="AD31" i="39"/>
  <c r="AE31" i="39"/>
  <c r="AF31" i="39"/>
  <c r="AG31" i="39"/>
  <c r="AH31" i="39"/>
  <c r="AI31" i="39"/>
  <c r="AJ31" i="39"/>
  <c r="AK31" i="39"/>
  <c r="A32" i="39"/>
  <c r="D32" i="39"/>
  <c r="E32" i="39"/>
  <c r="F32" i="39"/>
  <c r="G32" i="39"/>
  <c r="H32" i="39"/>
  <c r="K32" i="39"/>
  <c r="L32" i="39"/>
  <c r="M32" i="39"/>
  <c r="N32" i="39"/>
  <c r="O32" i="39"/>
  <c r="P32" i="39"/>
  <c r="Q32" i="39"/>
  <c r="R32" i="39"/>
  <c r="S32" i="39"/>
  <c r="T32" i="39"/>
  <c r="W32" i="39"/>
  <c r="X32" i="39"/>
  <c r="Y32" i="39"/>
  <c r="Z32" i="39"/>
  <c r="AA32" i="39"/>
  <c r="AD32" i="39"/>
  <c r="AE32" i="39"/>
  <c r="AF32" i="39"/>
  <c r="AG32" i="39"/>
  <c r="AH32" i="39"/>
  <c r="AI32" i="39"/>
  <c r="AJ32" i="39"/>
  <c r="AK32" i="39"/>
  <c r="A33" i="39"/>
  <c r="D33" i="39"/>
  <c r="F33" i="39"/>
  <c r="H33" i="39"/>
  <c r="K33" i="39"/>
  <c r="L33" i="39"/>
  <c r="M33" i="39"/>
  <c r="N33" i="39"/>
  <c r="O33" i="39"/>
  <c r="P33" i="39"/>
  <c r="Q33" i="39"/>
  <c r="R33" i="39"/>
  <c r="S33" i="39"/>
  <c r="T33" i="39"/>
  <c r="W33" i="39"/>
  <c r="Y33" i="39"/>
  <c r="AA33" i="39"/>
  <c r="AD33" i="39"/>
  <c r="AE33" i="39"/>
  <c r="AF33" i="39"/>
  <c r="AG33" i="39"/>
  <c r="AH33" i="39"/>
  <c r="AI33" i="39"/>
  <c r="AJ33" i="39"/>
  <c r="AK33" i="39"/>
  <c r="A34" i="39"/>
  <c r="D34" i="39"/>
  <c r="E34" i="39"/>
  <c r="F34" i="39"/>
  <c r="G34" i="39"/>
  <c r="H34" i="39"/>
  <c r="I34" i="39"/>
  <c r="J34" i="39"/>
  <c r="K34" i="39"/>
  <c r="L34" i="39"/>
  <c r="M34" i="39"/>
  <c r="N34" i="39"/>
  <c r="O34" i="39"/>
  <c r="P34" i="39"/>
  <c r="Q34" i="39"/>
  <c r="R34" i="39"/>
  <c r="S34" i="39"/>
  <c r="T34" i="39"/>
  <c r="W34" i="39"/>
  <c r="X34" i="39"/>
  <c r="Y34" i="39"/>
  <c r="Z34" i="39"/>
  <c r="AA34" i="39"/>
  <c r="AB34" i="39"/>
  <c r="AC34" i="39"/>
  <c r="AD34" i="39"/>
  <c r="AE34" i="39"/>
  <c r="AF34" i="39"/>
  <c r="AG34" i="39"/>
  <c r="AH34" i="39"/>
  <c r="AI34" i="39"/>
  <c r="AJ34" i="39"/>
  <c r="AK34" i="39"/>
  <c r="A35" i="39"/>
  <c r="D35" i="39"/>
  <c r="E35" i="39"/>
  <c r="F35" i="39"/>
  <c r="G35" i="39"/>
  <c r="H35" i="39"/>
  <c r="I35" i="39"/>
  <c r="J35" i="39"/>
  <c r="K35" i="39"/>
  <c r="L35" i="39"/>
  <c r="M35" i="39"/>
  <c r="N35" i="39"/>
  <c r="O35" i="39"/>
  <c r="P35" i="39"/>
  <c r="Q35" i="39"/>
  <c r="R35" i="39"/>
  <c r="S35" i="39"/>
  <c r="T35" i="39"/>
  <c r="W35" i="39"/>
  <c r="X35" i="39"/>
  <c r="Y35" i="39"/>
  <c r="Z35" i="39"/>
  <c r="AA35" i="39"/>
  <c r="AB35" i="39"/>
  <c r="AC35" i="39"/>
  <c r="AD35" i="39"/>
  <c r="AE35" i="39"/>
  <c r="AF35" i="39"/>
  <c r="AG35" i="39"/>
  <c r="AH35" i="39"/>
  <c r="AI35" i="39"/>
  <c r="AJ35" i="39"/>
  <c r="AK35" i="39"/>
  <c r="A36" i="39"/>
  <c r="D36" i="39"/>
  <c r="E36" i="39"/>
  <c r="F36" i="39"/>
  <c r="H36" i="39"/>
  <c r="K36" i="39"/>
  <c r="L36" i="39"/>
  <c r="M36" i="39"/>
  <c r="N36" i="39"/>
  <c r="O36" i="39"/>
  <c r="P36" i="39"/>
  <c r="Q36" i="39"/>
  <c r="R36" i="39"/>
  <c r="S36" i="39"/>
  <c r="T36" i="39"/>
  <c r="W36" i="39"/>
  <c r="X36" i="39"/>
  <c r="Y36" i="39"/>
  <c r="AA36" i="39"/>
  <c r="AD36" i="39"/>
  <c r="AE36" i="39"/>
  <c r="AF36" i="39"/>
  <c r="AG36" i="39"/>
  <c r="AH36" i="39"/>
  <c r="AI36" i="39"/>
  <c r="AJ36" i="39"/>
  <c r="AK36" i="39"/>
  <c r="A37" i="39"/>
  <c r="D37" i="39"/>
  <c r="E37" i="39"/>
  <c r="F37" i="39"/>
  <c r="G37" i="39"/>
  <c r="H37" i="39"/>
  <c r="K37" i="39"/>
  <c r="L37" i="39"/>
  <c r="M37" i="39"/>
  <c r="N37" i="39"/>
  <c r="O37" i="39"/>
  <c r="P37" i="39"/>
  <c r="Q37" i="39"/>
  <c r="R37" i="39"/>
  <c r="S37" i="39"/>
  <c r="T37" i="39"/>
  <c r="W37" i="39"/>
  <c r="X37" i="39"/>
  <c r="Y37" i="39"/>
  <c r="Z37" i="39"/>
  <c r="AA37" i="39"/>
  <c r="AD37" i="39"/>
  <c r="AE37" i="39"/>
  <c r="AF37" i="39"/>
  <c r="AG37" i="39"/>
  <c r="AH37" i="39"/>
  <c r="AI37" i="39"/>
  <c r="AJ37" i="39"/>
  <c r="AK37" i="39"/>
  <c r="A38" i="39"/>
  <c r="D38" i="39"/>
  <c r="F38" i="39"/>
  <c r="H38" i="39"/>
  <c r="K38" i="39"/>
  <c r="L38" i="39"/>
  <c r="M38" i="39"/>
  <c r="N38" i="39"/>
  <c r="O38" i="39"/>
  <c r="P38" i="39"/>
  <c r="Q38" i="39"/>
  <c r="R38" i="39"/>
  <c r="S38" i="39"/>
  <c r="T38" i="39"/>
  <c r="W38" i="39"/>
  <c r="Y38" i="39"/>
  <c r="AA38" i="39"/>
  <c r="AD38" i="39"/>
  <c r="AE38" i="39"/>
  <c r="AF38" i="39"/>
  <c r="AG38" i="39"/>
  <c r="AH38" i="39"/>
  <c r="AI38" i="39"/>
  <c r="AJ38" i="39"/>
  <c r="AK38" i="39"/>
  <c r="A39" i="39"/>
  <c r="D39" i="39"/>
  <c r="E39" i="39"/>
  <c r="F39" i="39"/>
  <c r="G39" i="39"/>
  <c r="H39" i="39"/>
  <c r="I39" i="39"/>
  <c r="J39" i="39"/>
  <c r="K39" i="39"/>
  <c r="L39" i="39"/>
  <c r="M39" i="39"/>
  <c r="N39" i="39"/>
  <c r="O39" i="39"/>
  <c r="P39" i="39"/>
  <c r="Q39" i="39"/>
  <c r="R39" i="39"/>
  <c r="S39" i="39"/>
  <c r="T39" i="39"/>
  <c r="W39" i="39"/>
  <c r="X39" i="39"/>
  <c r="Y39" i="39"/>
  <c r="Z39" i="39"/>
  <c r="AA39" i="39"/>
  <c r="AB39" i="39"/>
  <c r="AC39" i="39"/>
  <c r="AD39" i="39"/>
  <c r="AE39" i="39"/>
  <c r="AF39" i="39"/>
  <c r="AG39" i="39"/>
  <c r="AH39" i="39"/>
  <c r="AI39" i="39"/>
  <c r="AJ39" i="39"/>
  <c r="AK39" i="39"/>
  <c r="A40" i="39"/>
  <c r="D40" i="39"/>
  <c r="E40" i="39"/>
  <c r="F40" i="39"/>
  <c r="G40" i="39"/>
  <c r="H40" i="39"/>
  <c r="I40" i="39"/>
  <c r="J40" i="39"/>
  <c r="K40" i="39"/>
  <c r="L40" i="39"/>
  <c r="M40" i="39"/>
  <c r="N40" i="39"/>
  <c r="O40" i="39"/>
  <c r="P40" i="39"/>
  <c r="Q40" i="39"/>
  <c r="R40" i="39"/>
  <c r="S40" i="39"/>
  <c r="T40" i="39"/>
  <c r="W40" i="39"/>
  <c r="X40" i="39"/>
  <c r="Y40" i="39"/>
  <c r="Z40" i="39"/>
  <c r="AA40" i="39"/>
  <c r="AB40" i="39"/>
  <c r="AC40" i="39"/>
  <c r="AD40" i="39"/>
  <c r="AE40" i="39"/>
  <c r="AF40" i="39"/>
  <c r="AG40" i="39"/>
  <c r="AH40" i="39"/>
  <c r="AI40" i="39"/>
  <c r="AJ40" i="39"/>
  <c r="AK40" i="39"/>
  <c r="A41" i="39"/>
  <c r="D41" i="39"/>
  <c r="E41" i="39"/>
  <c r="F41" i="39"/>
  <c r="H41" i="39"/>
  <c r="K41" i="39"/>
  <c r="L41" i="39"/>
  <c r="M41" i="39"/>
  <c r="N41" i="39"/>
  <c r="O41" i="39"/>
  <c r="P41" i="39"/>
  <c r="Q41" i="39"/>
  <c r="R41" i="39"/>
  <c r="S41" i="39"/>
  <c r="T41" i="39"/>
  <c r="W41" i="39"/>
  <c r="X41" i="39"/>
  <c r="Y41" i="39"/>
  <c r="AA41" i="39"/>
  <c r="AD41" i="39"/>
  <c r="AE41" i="39"/>
  <c r="AF41" i="39"/>
  <c r="AG41" i="39"/>
  <c r="AH41" i="39"/>
  <c r="AI41" i="39"/>
  <c r="AJ41" i="39"/>
  <c r="AK41" i="39"/>
  <c r="A42" i="39"/>
  <c r="D42" i="39"/>
  <c r="E42" i="39"/>
  <c r="F42" i="39"/>
  <c r="G42" i="39"/>
  <c r="H42" i="39"/>
  <c r="K42" i="39"/>
  <c r="L42" i="39"/>
  <c r="M42" i="39"/>
  <c r="N42" i="39"/>
  <c r="O42" i="39"/>
  <c r="P42" i="39"/>
  <c r="Q42" i="39"/>
  <c r="R42" i="39"/>
  <c r="S42" i="39"/>
  <c r="T42" i="39"/>
  <c r="W42" i="39"/>
  <c r="X42" i="39"/>
  <c r="Y42" i="39"/>
  <c r="Z42" i="39"/>
  <c r="AA42" i="39"/>
  <c r="AD42" i="39"/>
  <c r="AE42" i="39"/>
  <c r="AF42" i="39"/>
  <c r="AG42" i="39"/>
  <c r="AH42" i="39"/>
  <c r="AI42" i="39"/>
  <c r="AJ42" i="39"/>
  <c r="AK42" i="39"/>
  <c r="A43" i="39"/>
  <c r="D43" i="39"/>
  <c r="F43" i="39"/>
  <c r="H43" i="39"/>
  <c r="K43" i="39"/>
  <c r="L43" i="39"/>
  <c r="M43" i="39"/>
  <c r="N43" i="39"/>
  <c r="O43" i="39"/>
  <c r="P43" i="39"/>
  <c r="Q43" i="39"/>
  <c r="R43" i="39"/>
  <c r="S43" i="39"/>
  <c r="T43" i="39"/>
  <c r="W43" i="39"/>
  <c r="Y43" i="39"/>
  <c r="AA43" i="39"/>
  <c r="AD43" i="39"/>
  <c r="AE43" i="39"/>
  <c r="AF43" i="39"/>
  <c r="AG43" i="39"/>
  <c r="AH43" i="39"/>
  <c r="AI43" i="39"/>
  <c r="AJ43" i="39"/>
  <c r="AK43" i="39"/>
  <c r="A44" i="39"/>
  <c r="D44" i="39"/>
  <c r="E44" i="39"/>
  <c r="F44" i="39"/>
  <c r="G44" i="39"/>
  <c r="H44" i="39"/>
  <c r="I44" i="39"/>
  <c r="J44" i="39"/>
  <c r="K44" i="39"/>
  <c r="L44" i="39"/>
  <c r="M44" i="39"/>
  <c r="N44" i="39"/>
  <c r="O44" i="39"/>
  <c r="P44" i="39"/>
  <c r="Q44" i="39"/>
  <c r="R44" i="39"/>
  <c r="S44" i="39"/>
  <c r="T44" i="39"/>
  <c r="W44" i="39"/>
  <c r="X44" i="39"/>
  <c r="Y44" i="39"/>
  <c r="Z44" i="39"/>
  <c r="AA44" i="39"/>
  <c r="AB44" i="39"/>
  <c r="AC44" i="39"/>
  <c r="AD44" i="39"/>
  <c r="AE44" i="39"/>
  <c r="AF44" i="39"/>
  <c r="AG44" i="39"/>
  <c r="AH44" i="39"/>
  <c r="AI44" i="39"/>
  <c r="AJ44" i="39"/>
  <c r="AK44" i="39"/>
  <c r="A45" i="39"/>
  <c r="D45" i="39"/>
  <c r="E45" i="39"/>
  <c r="F45" i="39"/>
  <c r="G45" i="39"/>
  <c r="H45" i="39"/>
  <c r="I45" i="39"/>
  <c r="J45" i="39"/>
  <c r="K45" i="39"/>
  <c r="L45" i="39"/>
  <c r="M45" i="39"/>
  <c r="N45" i="39"/>
  <c r="O45" i="39"/>
  <c r="P45" i="39"/>
  <c r="Q45" i="39"/>
  <c r="R45" i="39"/>
  <c r="S45" i="39"/>
  <c r="T45" i="39"/>
  <c r="W45" i="39"/>
  <c r="X45" i="39"/>
  <c r="Y45" i="39"/>
  <c r="Z45" i="39"/>
  <c r="AA45" i="39"/>
  <c r="AB45" i="39"/>
  <c r="AC45" i="39"/>
  <c r="AD45" i="39"/>
  <c r="AE45" i="39"/>
  <c r="AF45" i="39"/>
  <c r="AG45" i="39"/>
  <c r="AH45" i="39"/>
  <c r="AI45" i="39"/>
  <c r="AJ45" i="39"/>
  <c r="AK45" i="39"/>
  <c r="A46" i="39"/>
  <c r="D46" i="39"/>
  <c r="E46" i="39"/>
  <c r="F46" i="39"/>
  <c r="H46" i="39"/>
  <c r="K46" i="39"/>
  <c r="L46" i="39"/>
  <c r="M46" i="39"/>
  <c r="N46" i="39"/>
  <c r="O46" i="39"/>
  <c r="P46" i="39"/>
  <c r="Q46" i="39"/>
  <c r="R46" i="39"/>
  <c r="S46" i="39"/>
  <c r="T46" i="39"/>
  <c r="W46" i="39"/>
  <c r="X46" i="39"/>
  <c r="Y46" i="39"/>
  <c r="AA46" i="39"/>
  <c r="AD46" i="39"/>
  <c r="AE46" i="39"/>
  <c r="AF46" i="39"/>
  <c r="AG46" i="39"/>
  <c r="AH46" i="39"/>
  <c r="AI46" i="39"/>
  <c r="AJ46" i="39"/>
  <c r="AK46" i="39"/>
  <c r="A47" i="39"/>
  <c r="D47" i="39"/>
  <c r="E47" i="39"/>
  <c r="F47" i="39"/>
  <c r="G47" i="39"/>
  <c r="H47" i="39"/>
  <c r="K47" i="39"/>
  <c r="L47" i="39"/>
  <c r="M47" i="39"/>
  <c r="N47" i="39"/>
  <c r="O47" i="39"/>
  <c r="P47" i="39"/>
  <c r="Q47" i="39"/>
  <c r="R47" i="39"/>
  <c r="S47" i="39"/>
  <c r="T47" i="39"/>
  <c r="W47" i="39"/>
  <c r="X47" i="39"/>
  <c r="Y47" i="39"/>
  <c r="Z47" i="39"/>
  <c r="AA47" i="39"/>
  <c r="AD47" i="39"/>
  <c r="AE47" i="39"/>
  <c r="AF47" i="39"/>
  <c r="AG47" i="39"/>
  <c r="AH47" i="39"/>
  <c r="AI47" i="39"/>
  <c r="AJ47" i="39"/>
  <c r="AK47" i="39"/>
  <c r="A48" i="39"/>
  <c r="D48" i="39"/>
  <c r="F48" i="39"/>
  <c r="H48" i="39"/>
  <c r="K48" i="39"/>
  <c r="L48" i="39"/>
  <c r="M48" i="39"/>
  <c r="N48" i="39"/>
  <c r="O48" i="39"/>
  <c r="P48" i="39"/>
  <c r="Q48" i="39"/>
  <c r="R48" i="39"/>
  <c r="S48" i="39"/>
  <c r="T48" i="39"/>
  <c r="W48" i="39"/>
  <c r="Y48" i="39"/>
  <c r="AA48" i="39"/>
  <c r="AD48" i="39"/>
  <c r="AE48" i="39"/>
  <c r="AF48" i="39"/>
  <c r="AG48" i="39"/>
  <c r="AH48" i="39"/>
  <c r="AI48" i="39"/>
  <c r="AJ48" i="39"/>
  <c r="AK48" i="39"/>
  <c r="A49" i="39"/>
  <c r="D49" i="39"/>
  <c r="E49" i="39"/>
  <c r="F49" i="39"/>
  <c r="G49" i="39"/>
  <c r="H49" i="39"/>
  <c r="I49" i="39"/>
  <c r="J49" i="39"/>
  <c r="K49" i="39"/>
  <c r="L49" i="39"/>
  <c r="M49" i="39"/>
  <c r="N49" i="39"/>
  <c r="O49" i="39"/>
  <c r="P49" i="39"/>
  <c r="Q49" i="39"/>
  <c r="R49" i="39"/>
  <c r="S49" i="39"/>
  <c r="T49" i="39"/>
  <c r="W49" i="39"/>
  <c r="X49" i="39"/>
  <c r="Y49" i="39"/>
  <c r="Z49" i="39"/>
  <c r="AA49" i="39"/>
  <c r="AB49" i="39"/>
  <c r="AC49" i="39"/>
  <c r="AD49" i="39"/>
  <c r="AE49" i="39"/>
  <c r="AF49" i="39"/>
  <c r="AG49" i="39"/>
  <c r="AH49" i="39"/>
  <c r="AI49" i="39"/>
  <c r="AJ49" i="39"/>
  <c r="AK49" i="39"/>
  <c r="A50" i="39"/>
  <c r="D50" i="39"/>
  <c r="E50" i="39"/>
  <c r="F50" i="39"/>
  <c r="G50" i="39"/>
  <c r="H50" i="39"/>
  <c r="I50" i="39"/>
  <c r="J50" i="39"/>
  <c r="K50" i="39"/>
  <c r="L50" i="39"/>
  <c r="M50" i="39"/>
  <c r="N50" i="39"/>
  <c r="O50" i="39"/>
  <c r="P50" i="39"/>
  <c r="Q50" i="39"/>
  <c r="R50" i="39"/>
  <c r="S50" i="39"/>
  <c r="T50" i="39"/>
  <c r="W50" i="39"/>
  <c r="X50" i="39"/>
  <c r="Y50" i="39"/>
  <c r="Z50" i="39"/>
  <c r="AA50" i="39"/>
  <c r="AB50" i="39"/>
  <c r="AC50" i="39"/>
  <c r="AD50" i="39"/>
  <c r="AE50" i="39"/>
  <c r="AF50" i="39"/>
  <c r="AG50" i="39"/>
  <c r="AH50" i="39"/>
  <c r="AI50" i="39"/>
  <c r="AJ50" i="39"/>
  <c r="AK50" i="39"/>
  <c r="A51" i="39"/>
  <c r="D51" i="39"/>
  <c r="E51" i="39"/>
  <c r="F51" i="39"/>
  <c r="H51" i="39"/>
  <c r="K51" i="39"/>
  <c r="L51" i="39"/>
  <c r="M51" i="39"/>
  <c r="N51" i="39"/>
  <c r="O51" i="39"/>
  <c r="P51" i="39"/>
  <c r="Q51" i="39"/>
  <c r="R51" i="39"/>
  <c r="S51" i="39"/>
  <c r="T51" i="39"/>
  <c r="W51" i="39"/>
  <c r="X51" i="39"/>
  <c r="Y51" i="39"/>
  <c r="AA51" i="39"/>
  <c r="AD51" i="39"/>
  <c r="AE51" i="39"/>
  <c r="AF51" i="39"/>
  <c r="AG51" i="39"/>
  <c r="AH51" i="39"/>
  <c r="AI51" i="39"/>
  <c r="AJ51" i="39"/>
  <c r="AK51" i="39"/>
  <c r="A52" i="39"/>
  <c r="D52" i="39"/>
  <c r="E52" i="39"/>
  <c r="F52" i="39"/>
  <c r="G52" i="39"/>
  <c r="H52" i="39"/>
  <c r="K52" i="39"/>
  <c r="L52" i="39"/>
  <c r="M52" i="39"/>
  <c r="N52" i="39"/>
  <c r="O52" i="39"/>
  <c r="P52" i="39"/>
  <c r="Q52" i="39"/>
  <c r="R52" i="39"/>
  <c r="S52" i="39"/>
  <c r="T52" i="39"/>
  <c r="W52" i="39"/>
  <c r="X52" i="39"/>
  <c r="Y52" i="39"/>
  <c r="Z52" i="39"/>
  <c r="AA52" i="39"/>
  <c r="AD52" i="39"/>
  <c r="AE52" i="39"/>
  <c r="AF52" i="39"/>
  <c r="AG52" i="39"/>
  <c r="AH52" i="39"/>
  <c r="AI52" i="39"/>
  <c r="AJ52" i="39"/>
  <c r="AK52" i="39"/>
  <c r="A53" i="39"/>
  <c r="D53" i="39"/>
  <c r="F53" i="39"/>
  <c r="H53" i="39"/>
  <c r="K53" i="39"/>
  <c r="L53" i="39"/>
  <c r="M53" i="39"/>
  <c r="N53" i="39"/>
  <c r="O53" i="39"/>
  <c r="P53" i="39"/>
  <c r="Q53" i="39"/>
  <c r="R53" i="39"/>
  <c r="S53" i="39"/>
  <c r="T53" i="39"/>
  <c r="W53" i="39"/>
  <c r="Y53" i="39"/>
  <c r="AA53" i="39"/>
  <c r="AD53" i="39"/>
  <c r="AE53" i="39"/>
  <c r="AF53" i="39"/>
  <c r="AG53" i="39"/>
  <c r="AH53" i="39"/>
  <c r="AI53" i="39"/>
  <c r="AJ53" i="39"/>
  <c r="AK53" i="39"/>
  <c r="A54" i="39"/>
  <c r="D54" i="39"/>
  <c r="E54" i="39"/>
  <c r="F54" i="39"/>
  <c r="G54" i="39"/>
  <c r="H54" i="39"/>
  <c r="I54" i="39"/>
  <c r="J54" i="39"/>
  <c r="K54" i="39"/>
  <c r="L54" i="39"/>
  <c r="M54" i="39"/>
  <c r="N54" i="39"/>
  <c r="O54" i="39"/>
  <c r="P54" i="39"/>
  <c r="Q54" i="39"/>
  <c r="R54" i="39"/>
  <c r="S54" i="39"/>
  <c r="T54" i="39"/>
  <c r="W54" i="39"/>
  <c r="X54" i="39"/>
  <c r="Y54" i="39"/>
  <c r="Z54" i="39"/>
  <c r="AA54" i="39"/>
  <c r="AB54" i="39"/>
  <c r="AC54" i="39"/>
  <c r="AD54" i="39"/>
  <c r="AE54" i="39"/>
  <c r="AF54" i="39"/>
  <c r="AG54" i="39"/>
  <c r="AH54" i="39"/>
  <c r="AI54" i="39"/>
  <c r="AJ54" i="39"/>
  <c r="AK54" i="39"/>
  <c r="AB25" i="38"/>
  <c r="Z24" i="38" s="1"/>
  <c r="Z51" i="38" s="1"/>
  <c r="AA53" i="38"/>
  <c r="Y53" i="38"/>
  <c r="I25" i="38"/>
  <c r="I24" i="38" s="1"/>
  <c r="I51" i="38" s="1"/>
  <c r="H53" i="38"/>
  <c r="F53" i="38"/>
  <c r="AB20" i="38"/>
  <c r="Z19" i="38" s="1"/>
  <c r="Z46" i="38" s="1"/>
  <c r="AA48" i="38"/>
  <c r="Y48" i="38"/>
  <c r="I20" i="38"/>
  <c r="I19" i="38" s="1"/>
  <c r="I46" i="38" s="1"/>
  <c r="H48" i="38"/>
  <c r="F48" i="38"/>
  <c r="AB15" i="38"/>
  <c r="AA43" i="38"/>
  <c r="Y43" i="38"/>
  <c r="I15" i="38"/>
  <c r="I42" i="38" s="1"/>
  <c r="J42" i="38" s="1"/>
  <c r="H43" i="38"/>
  <c r="F43" i="38"/>
  <c r="AB10" i="38"/>
  <c r="AB37" i="38" s="1"/>
  <c r="AC37" i="38" s="1"/>
  <c r="AA38" i="38"/>
  <c r="Y38" i="38"/>
  <c r="I10" i="38"/>
  <c r="H38" i="38"/>
  <c r="F38" i="38"/>
  <c r="AB5" i="38"/>
  <c r="Z4" i="38" s="1"/>
  <c r="Z31" i="38" s="1"/>
  <c r="AA33" i="38"/>
  <c r="Y33" i="38"/>
  <c r="I5" i="38"/>
  <c r="G4" i="38" s="1"/>
  <c r="G31" i="38" s="1"/>
  <c r="D28" i="38"/>
  <c r="AG28" i="38"/>
  <c r="AI28" i="38"/>
  <c r="Q29" i="38"/>
  <c r="U29" i="38"/>
  <c r="A30" i="38"/>
  <c r="B30" i="38"/>
  <c r="C30" i="38"/>
  <c r="D30" i="38"/>
  <c r="E30" i="38"/>
  <c r="F30" i="38"/>
  <c r="G30" i="38"/>
  <c r="H30" i="38"/>
  <c r="I30" i="38"/>
  <c r="J30" i="38"/>
  <c r="K30" i="38"/>
  <c r="L30" i="38"/>
  <c r="M30" i="38"/>
  <c r="N30" i="38"/>
  <c r="O30" i="38"/>
  <c r="P30" i="38"/>
  <c r="Q30" i="38"/>
  <c r="R30" i="38"/>
  <c r="S30" i="38"/>
  <c r="T30" i="38"/>
  <c r="U30" i="38"/>
  <c r="V30" i="38"/>
  <c r="W30" i="38"/>
  <c r="X30" i="38"/>
  <c r="Y30" i="38"/>
  <c r="Z30" i="38"/>
  <c r="AA30" i="38"/>
  <c r="AB30" i="38"/>
  <c r="AC30" i="38"/>
  <c r="AD30" i="38"/>
  <c r="AE30" i="38"/>
  <c r="AF30" i="38"/>
  <c r="AG30" i="38"/>
  <c r="AH30" i="38"/>
  <c r="AI30" i="38"/>
  <c r="AJ30" i="38"/>
  <c r="AK30" i="38"/>
  <c r="A31" i="38"/>
  <c r="D31" i="38"/>
  <c r="E31" i="38"/>
  <c r="F31" i="38"/>
  <c r="H31" i="38"/>
  <c r="K31" i="38"/>
  <c r="L31" i="38"/>
  <c r="M31" i="38"/>
  <c r="N31" i="38"/>
  <c r="O31" i="38"/>
  <c r="P31" i="38"/>
  <c r="Q31" i="38"/>
  <c r="R31" i="38"/>
  <c r="S31" i="38"/>
  <c r="T31" i="38"/>
  <c r="W31" i="38"/>
  <c r="X31" i="38"/>
  <c r="Y31" i="38"/>
  <c r="AA31" i="38"/>
  <c r="AD31" i="38"/>
  <c r="AE31" i="38"/>
  <c r="AF31" i="38"/>
  <c r="AG31" i="38"/>
  <c r="AH31" i="38"/>
  <c r="AI31" i="38"/>
  <c r="AJ31" i="38"/>
  <c r="AK31" i="38"/>
  <c r="A32" i="38"/>
  <c r="D32" i="38"/>
  <c r="E32" i="38"/>
  <c r="F32" i="38"/>
  <c r="G32" i="38"/>
  <c r="H32" i="38"/>
  <c r="K32" i="38"/>
  <c r="L32" i="38"/>
  <c r="M32" i="38"/>
  <c r="N32" i="38"/>
  <c r="O32" i="38"/>
  <c r="P32" i="38"/>
  <c r="Q32" i="38"/>
  <c r="R32" i="38"/>
  <c r="S32" i="38"/>
  <c r="T32" i="38"/>
  <c r="W32" i="38"/>
  <c r="X32" i="38"/>
  <c r="Y32" i="38"/>
  <c r="Z32" i="38"/>
  <c r="AA32" i="38"/>
  <c r="AD32" i="38"/>
  <c r="AE32" i="38"/>
  <c r="AF32" i="38"/>
  <c r="AG32" i="38"/>
  <c r="AH32" i="38"/>
  <c r="AI32" i="38"/>
  <c r="AJ32" i="38"/>
  <c r="AK32" i="38"/>
  <c r="A33" i="38"/>
  <c r="D33" i="38"/>
  <c r="F33" i="38"/>
  <c r="H33" i="38"/>
  <c r="K33" i="38"/>
  <c r="L33" i="38"/>
  <c r="M33" i="38"/>
  <c r="N33" i="38"/>
  <c r="O33" i="38"/>
  <c r="P33" i="38"/>
  <c r="Q33" i="38"/>
  <c r="R33" i="38"/>
  <c r="S33" i="38"/>
  <c r="T33" i="38"/>
  <c r="W33" i="38"/>
  <c r="AD33" i="38"/>
  <c r="AE33" i="38"/>
  <c r="AF33" i="38"/>
  <c r="AG33" i="38"/>
  <c r="AH33" i="38"/>
  <c r="AI33" i="38"/>
  <c r="AJ33" i="38"/>
  <c r="AK33" i="38"/>
  <c r="A34" i="38"/>
  <c r="D34" i="38"/>
  <c r="E34" i="38"/>
  <c r="F34" i="38"/>
  <c r="G34" i="38"/>
  <c r="H34" i="38"/>
  <c r="I34" i="38"/>
  <c r="J34" i="38"/>
  <c r="K34" i="38"/>
  <c r="L34" i="38"/>
  <c r="M34" i="38"/>
  <c r="N34" i="38"/>
  <c r="O34" i="38"/>
  <c r="P34" i="38"/>
  <c r="Q34" i="38"/>
  <c r="R34" i="38"/>
  <c r="S34" i="38"/>
  <c r="T34" i="38"/>
  <c r="W34" i="38"/>
  <c r="X34" i="38"/>
  <c r="Y34" i="38"/>
  <c r="Z34" i="38"/>
  <c r="AA34" i="38"/>
  <c r="AB34" i="38"/>
  <c r="AC34" i="38"/>
  <c r="AD34" i="38"/>
  <c r="AE34" i="38"/>
  <c r="AF34" i="38"/>
  <c r="AG34" i="38"/>
  <c r="AH34" i="38"/>
  <c r="AI34" i="38"/>
  <c r="AJ34" i="38"/>
  <c r="AK34" i="38"/>
  <c r="A35" i="38"/>
  <c r="D35" i="38"/>
  <c r="E35" i="38"/>
  <c r="F35" i="38"/>
  <c r="G35" i="38"/>
  <c r="H35" i="38"/>
  <c r="I35" i="38"/>
  <c r="J35" i="38"/>
  <c r="K35" i="38"/>
  <c r="L35" i="38"/>
  <c r="M35" i="38"/>
  <c r="N35" i="38"/>
  <c r="O35" i="38"/>
  <c r="P35" i="38"/>
  <c r="Q35" i="38"/>
  <c r="R35" i="38"/>
  <c r="S35" i="38"/>
  <c r="T35" i="38"/>
  <c r="W35" i="38"/>
  <c r="X35" i="38"/>
  <c r="Y35" i="38"/>
  <c r="Z35" i="38"/>
  <c r="AA35" i="38"/>
  <c r="AB35" i="38"/>
  <c r="AC35" i="38"/>
  <c r="AD35" i="38"/>
  <c r="AE35" i="38"/>
  <c r="AF35" i="38"/>
  <c r="AG35" i="38"/>
  <c r="AH35" i="38"/>
  <c r="AI35" i="38"/>
  <c r="AJ35" i="38"/>
  <c r="AK35" i="38"/>
  <c r="A36" i="38"/>
  <c r="D36" i="38"/>
  <c r="E36" i="38"/>
  <c r="F36" i="38"/>
  <c r="H36" i="38"/>
  <c r="K36" i="38"/>
  <c r="L36" i="38"/>
  <c r="M36" i="38"/>
  <c r="N36" i="38"/>
  <c r="O36" i="38"/>
  <c r="P36" i="38"/>
  <c r="Q36" i="38"/>
  <c r="R36" i="38"/>
  <c r="S36" i="38"/>
  <c r="T36" i="38"/>
  <c r="W36" i="38"/>
  <c r="X36" i="38"/>
  <c r="Y36" i="38"/>
  <c r="AA36" i="38"/>
  <c r="AD36" i="38"/>
  <c r="AE36" i="38"/>
  <c r="AF36" i="38"/>
  <c r="AG36" i="38"/>
  <c r="AH36" i="38"/>
  <c r="AI36" i="38"/>
  <c r="AJ36" i="38"/>
  <c r="AK36" i="38"/>
  <c r="A37" i="38"/>
  <c r="D37" i="38"/>
  <c r="E37" i="38"/>
  <c r="F37" i="38"/>
  <c r="G37" i="38"/>
  <c r="H37" i="38"/>
  <c r="K37" i="38"/>
  <c r="L37" i="38"/>
  <c r="M37" i="38"/>
  <c r="N37" i="38"/>
  <c r="O37" i="38"/>
  <c r="P37" i="38"/>
  <c r="Q37" i="38"/>
  <c r="R37" i="38"/>
  <c r="S37" i="38"/>
  <c r="T37" i="38"/>
  <c r="W37" i="38"/>
  <c r="X37" i="38"/>
  <c r="Y37" i="38"/>
  <c r="Z37" i="38"/>
  <c r="AA37" i="38"/>
  <c r="AD37" i="38"/>
  <c r="AE37" i="38"/>
  <c r="AF37" i="38"/>
  <c r="AG37" i="38"/>
  <c r="AH37" i="38"/>
  <c r="AI37" i="38"/>
  <c r="AJ37" i="38"/>
  <c r="AK37" i="38"/>
  <c r="A38" i="38"/>
  <c r="D38" i="38"/>
  <c r="K38" i="38"/>
  <c r="L38" i="38"/>
  <c r="M38" i="38"/>
  <c r="N38" i="38"/>
  <c r="O38" i="38"/>
  <c r="P38" i="38"/>
  <c r="Q38" i="38"/>
  <c r="R38" i="38"/>
  <c r="S38" i="38"/>
  <c r="T38" i="38"/>
  <c r="W38" i="38"/>
  <c r="AD38" i="38"/>
  <c r="AE38" i="38"/>
  <c r="AF38" i="38"/>
  <c r="AG38" i="38"/>
  <c r="AH38" i="38"/>
  <c r="AI38" i="38"/>
  <c r="AJ38" i="38"/>
  <c r="AK38" i="38"/>
  <c r="A39" i="38"/>
  <c r="D39" i="38"/>
  <c r="E39" i="38"/>
  <c r="F39" i="38"/>
  <c r="G39" i="38"/>
  <c r="H39" i="38"/>
  <c r="I39" i="38"/>
  <c r="J39" i="38"/>
  <c r="K39" i="38"/>
  <c r="L39" i="38"/>
  <c r="M39" i="38"/>
  <c r="N39" i="38"/>
  <c r="O39" i="38"/>
  <c r="P39" i="38"/>
  <c r="Q39" i="38"/>
  <c r="R39" i="38"/>
  <c r="S39" i="38"/>
  <c r="T39" i="38"/>
  <c r="W39" i="38"/>
  <c r="X39" i="38"/>
  <c r="Y39" i="38"/>
  <c r="Z39" i="38"/>
  <c r="AA39" i="38"/>
  <c r="AB39" i="38"/>
  <c r="AC39" i="38"/>
  <c r="AD39" i="38"/>
  <c r="AE39" i="38"/>
  <c r="AF39" i="38"/>
  <c r="AG39" i="38"/>
  <c r="AH39" i="38"/>
  <c r="AI39" i="38"/>
  <c r="AJ39" i="38"/>
  <c r="AK39" i="38"/>
  <c r="A40" i="38"/>
  <c r="D40" i="38"/>
  <c r="E40" i="38"/>
  <c r="F40" i="38"/>
  <c r="G40" i="38"/>
  <c r="H40" i="38"/>
  <c r="I40" i="38"/>
  <c r="J40" i="38"/>
  <c r="K40" i="38"/>
  <c r="L40" i="38"/>
  <c r="M40" i="38"/>
  <c r="N40" i="38"/>
  <c r="O40" i="38"/>
  <c r="P40" i="38"/>
  <c r="Q40" i="38"/>
  <c r="R40" i="38"/>
  <c r="S40" i="38"/>
  <c r="T40" i="38"/>
  <c r="W40" i="38"/>
  <c r="X40" i="38"/>
  <c r="Y40" i="38"/>
  <c r="Z40" i="38"/>
  <c r="AA40" i="38"/>
  <c r="AB40" i="38"/>
  <c r="AC40" i="38"/>
  <c r="AD40" i="38"/>
  <c r="AE40" i="38"/>
  <c r="AF40" i="38"/>
  <c r="AG40" i="38"/>
  <c r="AH40" i="38"/>
  <c r="AI40" i="38"/>
  <c r="AJ40" i="38"/>
  <c r="AK40" i="38"/>
  <c r="A41" i="38"/>
  <c r="D41" i="38"/>
  <c r="E41" i="38"/>
  <c r="F41" i="38"/>
  <c r="H41" i="38"/>
  <c r="K41" i="38"/>
  <c r="L41" i="38"/>
  <c r="M41" i="38"/>
  <c r="N41" i="38"/>
  <c r="O41" i="38"/>
  <c r="P41" i="38"/>
  <c r="Q41" i="38"/>
  <c r="R41" i="38"/>
  <c r="S41" i="38"/>
  <c r="T41" i="38"/>
  <c r="W41" i="38"/>
  <c r="X41" i="38"/>
  <c r="Y41" i="38"/>
  <c r="AA41" i="38"/>
  <c r="AD41" i="38"/>
  <c r="AE41" i="38"/>
  <c r="AF41" i="38"/>
  <c r="AG41" i="38"/>
  <c r="AH41" i="38"/>
  <c r="AI41" i="38"/>
  <c r="AJ41" i="38"/>
  <c r="AK41" i="38"/>
  <c r="A42" i="38"/>
  <c r="D42" i="38"/>
  <c r="E42" i="38"/>
  <c r="F42" i="38"/>
  <c r="G42" i="38"/>
  <c r="H42" i="38"/>
  <c r="K42" i="38"/>
  <c r="L42" i="38"/>
  <c r="M42" i="38"/>
  <c r="N42" i="38"/>
  <c r="O42" i="38"/>
  <c r="P42" i="38"/>
  <c r="Q42" i="38"/>
  <c r="R42" i="38"/>
  <c r="S42" i="38"/>
  <c r="T42" i="38"/>
  <c r="W42" i="38"/>
  <c r="X42" i="38"/>
  <c r="Y42" i="38"/>
  <c r="Z42" i="38"/>
  <c r="AA42" i="38"/>
  <c r="AD42" i="38"/>
  <c r="AE42" i="38"/>
  <c r="AF42" i="38"/>
  <c r="AG42" i="38"/>
  <c r="AH42" i="38"/>
  <c r="AI42" i="38"/>
  <c r="AJ42" i="38"/>
  <c r="AK42" i="38"/>
  <c r="A43" i="38"/>
  <c r="D43" i="38"/>
  <c r="K43" i="38"/>
  <c r="L43" i="38"/>
  <c r="M43" i="38"/>
  <c r="N43" i="38"/>
  <c r="O43" i="38"/>
  <c r="P43" i="38"/>
  <c r="Q43" i="38"/>
  <c r="R43" i="38"/>
  <c r="S43" i="38"/>
  <c r="T43" i="38"/>
  <c r="W43" i="38"/>
  <c r="AD43" i="38"/>
  <c r="AE43" i="38"/>
  <c r="AF43" i="38"/>
  <c r="AG43" i="38"/>
  <c r="AH43" i="38"/>
  <c r="AI43" i="38"/>
  <c r="AJ43" i="38"/>
  <c r="AK43" i="38"/>
  <c r="A44" i="38"/>
  <c r="D44" i="38"/>
  <c r="E44" i="38"/>
  <c r="F44" i="38"/>
  <c r="G44" i="38"/>
  <c r="H44" i="38"/>
  <c r="I44" i="38"/>
  <c r="J44" i="38"/>
  <c r="K44" i="38"/>
  <c r="L44" i="38"/>
  <c r="M44" i="38"/>
  <c r="N44" i="38"/>
  <c r="O44" i="38"/>
  <c r="P44" i="38"/>
  <c r="Q44" i="38"/>
  <c r="R44" i="38"/>
  <c r="S44" i="38"/>
  <c r="T44" i="38"/>
  <c r="W44" i="38"/>
  <c r="X44" i="38"/>
  <c r="Y44" i="38"/>
  <c r="Z44" i="38"/>
  <c r="AA44" i="38"/>
  <c r="AB44" i="38"/>
  <c r="AC44" i="38"/>
  <c r="AD44" i="38"/>
  <c r="AE44" i="38"/>
  <c r="AF44" i="38"/>
  <c r="AG44" i="38"/>
  <c r="AH44" i="38"/>
  <c r="AI44" i="38"/>
  <c r="AJ44" i="38"/>
  <c r="AK44" i="38"/>
  <c r="A45" i="38"/>
  <c r="D45" i="38"/>
  <c r="E45" i="38"/>
  <c r="F45" i="38"/>
  <c r="G45" i="38"/>
  <c r="H45" i="38"/>
  <c r="I45" i="38"/>
  <c r="J45" i="38"/>
  <c r="K45" i="38"/>
  <c r="L45" i="38"/>
  <c r="M45" i="38"/>
  <c r="N45" i="38"/>
  <c r="O45" i="38"/>
  <c r="P45" i="38"/>
  <c r="Q45" i="38"/>
  <c r="R45" i="38"/>
  <c r="S45" i="38"/>
  <c r="T45" i="38"/>
  <c r="W45" i="38"/>
  <c r="X45" i="38"/>
  <c r="Y45" i="38"/>
  <c r="Z45" i="38"/>
  <c r="AA45" i="38"/>
  <c r="AB45" i="38"/>
  <c r="AC45" i="38"/>
  <c r="AD45" i="38"/>
  <c r="AE45" i="38"/>
  <c r="AF45" i="38"/>
  <c r="AG45" i="38"/>
  <c r="AH45" i="38"/>
  <c r="AI45" i="38"/>
  <c r="AJ45" i="38"/>
  <c r="AK45" i="38"/>
  <c r="A46" i="38"/>
  <c r="D46" i="38"/>
  <c r="E46" i="38"/>
  <c r="F46" i="38"/>
  <c r="H46" i="38"/>
  <c r="K46" i="38"/>
  <c r="L46" i="38"/>
  <c r="M46" i="38"/>
  <c r="N46" i="38"/>
  <c r="O46" i="38"/>
  <c r="P46" i="38"/>
  <c r="Q46" i="38"/>
  <c r="R46" i="38"/>
  <c r="S46" i="38"/>
  <c r="T46" i="38"/>
  <c r="W46" i="38"/>
  <c r="X46" i="38"/>
  <c r="Y46" i="38"/>
  <c r="AA46" i="38"/>
  <c r="AD46" i="38"/>
  <c r="AE46" i="38"/>
  <c r="AF46" i="38"/>
  <c r="AG46" i="38"/>
  <c r="AH46" i="38"/>
  <c r="AI46" i="38"/>
  <c r="AJ46" i="38"/>
  <c r="AK46" i="38"/>
  <c r="A47" i="38"/>
  <c r="D47" i="38"/>
  <c r="E47" i="38"/>
  <c r="F47" i="38"/>
  <c r="G47" i="38"/>
  <c r="H47" i="38"/>
  <c r="K47" i="38"/>
  <c r="L47" i="38"/>
  <c r="M47" i="38"/>
  <c r="N47" i="38"/>
  <c r="O47" i="38"/>
  <c r="P47" i="38"/>
  <c r="Q47" i="38"/>
  <c r="R47" i="38"/>
  <c r="S47" i="38"/>
  <c r="T47" i="38"/>
  <c r="W47" i="38"/>
  <c r="X47" i="38"/>
  <c r="Y47" i="38"/>
  <c r="Z47" i="38"/>
  <c r="AA47" i="38"/>
  <c r="AD47" i="38"/>
  <c r="AE47" i="38"/>
  <c r="AF47" i="38"/>
  <c r="AG47" i="38"/>
  <c r="AH47" i="38"/>
  <c r="AI47" i="38"/>
  <c r="AJ47" i="38"/>
  <c r="AK47" i="38"/>
  <c r="A48" i="38"/>
  <c r="D48" i="38"/>
  <c r="K48" i="38"/>
  <c r="L48" i="38"/>
  <c r="M48" i="38"/>
  <c r="N48" i="38"/>
  <c r="O48" i="38"/>
  <c r="P48" i="38"/>
  <c r="Q48" i="38"/>
  <c r="R48" i="38"/>
  <c r="S48" i="38"/>
  <c r="T48" i="38"/>
  <c r="W48" i="38"/>
  <c r="AD48" i="38"/>
  <c r="AE48" i="38"/>
  <c r="AF48" i="38"/>
  <c r="AG48" i="38"/>
  <c r="AH48" i="38"/>
  <c r="AI48" i="38"/>
  <c r="AJ48" i="38"/>
  <c r="AK48" i="38"/>
  <c r="A49" i="38"/>
  <c r="D49" i="38"/>
  <c r="E49" i="38"/>
  <c r="F49" i="38"/>
  <c r="G49" i="38"/>
  <c r="H49" i="38"/>
  <c r="I49" i="38"/>
  <c r="J49" i="38"/>
  <c r="K49" i="38"/>
  <c r="L49" i="38"/>
  <c r="M49" i="38"/>
  <c r="N49" i="38"/>
  <c r="O49" i="38"/>
  <c r="P49" i="38"/>
  <c r="Q49" i="38"/>
  <c r="R49" i="38"/>
  <c r="S49" i="38"/>
  <c r="T49" i="38"/>
  <c r="W49" i="38"/>
  <c r="X49" i="38"/>
  <c r="Y49" i="38"/>
  <c r="Z49" i="38"/>
  <c r="AA49" i="38"/>
  <c r="AB49" i="38"/>
  <c r="AC49" i="38"/>
  <c r="AD49" i="38"/>
  <c r="AE49" i="38"/>
  <c r="AF49" i="38"/>
  <c r="AG49" i="38"/>
  <c r="AH49" i="38"/>
  <c r="AI49" i="38"/>
  <c r="AJ49" i="38"/>
  <c r="AK49" i="38"/>
  <c r="A50" i="38"/>
  <c r="D50" i="38"/>
  <c r="E50" i="38"/>
  <c r="F50" i="38"/>
  <c r="G50" i="38"/>
  <c r="H50" i="38"/>
  <c r="I50" i="38"/>
  <c r="J50" i="38"/>
  <c r="K50" i="38"/>
  <c r="L50" i="38"/>
  <c r="M50" i="38"/>
  <c r="N50" i="38"/>
  <c r="O50" i="38"/>
  <c r="P50" i="38"/>
  <c r="Q50" i="38"/>
  <c r="R50" i="38"/>
  <c r="S50" i="38"/>
  <c r="T50" i="38"/>
  <c r="W50" i="38"/>
  <c r="X50" i="38"/>
  <c r="Y50" i="38"/>
  <c r="Z50" i="38"/>
  <c r="AA50" i="38"/>
  <c r="AB50" i="38"/>
  <c r="AC50" i="38"/>
  <c r="AD50" i="38"/>
  <c r="AE50" i="38"/>
  <c r="AF50" i="38"/>
  <c r="AG50" i="38"/>
  <c r="AH50" i="38"/>
  <c r="AI50" i="38"/>
  <c r="AJ50" i="38"/>
  <c r="AK50" i="38"/>
  <c r="A51" i="38"/>
  <c r="D51" i="38"/>
  <c r="E51" i="38"/>
  <c r="F51" i="38"/>
  <c r="H51" i="38"/>
  <c r="K51" i="38"/>
  <c r="L51" i="38"/>
  <c r="M51" i="38"/>
  <c r="N51" i="38"/>
  <c r="O51" i="38"/>
  <c r="P51" i="38"/>
  <c r="Q51" i="38"/>
  <c r="R51" i="38"/>
  <c r="S51" i="38"/>
  <c r="T51" i="38"/>
  <c r="W51" i="38"/>
  <c r="X51" i="38"/>
  <c r="Y51" i="38"/>
  <c r="AA51" i="38"/>
  <c r="AD51" i="38"/>
  <c r="AE51" i="38"/>
  <c r="AF51" i="38"/>
  <c r="AG51" i="38"/>
  <c r="AH51" i="38"/>
  <c r="AI51" i="38"/>
  <c r="AJ51" i="38"/>
  <c r="AK51" i="38"/>
  <c r="A52" i="38"/>
  <c r="D52" i="38"/>
  <c r="E52" i="38"/>
  <c r="F52" i="38"/>
  <c r="G52" i="38"/>
  <c r="H52" i="38"/>
  <c r="K52" i="38"/>
  <c r="L52" i="38"/>
  <c r="M52" i="38"/>
  <c r="N52" i="38"/>
  <c r="O52" i="38"/>
  <c r="P52" i="38"/>
  <c r="Q52" i="38"/>
  <c r="R52" i="38"/>
  <c r="S52" i="38"/>
  <c r="T52" i="38"/>
  <c r="W52" i="38"/>
  <c r="X52" i="38"/>
  <c r="Y52" i="38"/>
  <c r="Z52" i="38"/>
  <c r="AA52" i="38"/>
  <c r="AD52" i="38"/>
  <c r="AE52" i="38"/>
  <c r="AF52" i="38"/>
  <c r="AG52" i="38"/>
  <c r="AH52" i="38"/>
  <c r="AI52" i="38"/>
  <c r="AJ52" i="38"/>
  <c r="AK52" i="38"/>
  <c r="A53" i="38"/>
  <c r="D53" i="38"/>
  <c r="K53" i="38"/>
  <c r="L53" i="38"/>
  <c r="M53" i="38"/>
  <c r="N53" i="38"/>
  <c r="O53" i="38"/>
  <c r="P53" i="38"/>
  <c r="Q53" i="38"/>
  <c r="R53" i="38"/>
  <c r="S53" i="38"/>
  <c r="T53" i="38"/>
  <c r="W53" i="38"/>
  <c r="AD53" i="38"/>
  <c r="AE53" i="38"/>
  <c r="AF53" i="38"/>
  <c r="AG53" i="38"/>
  <c r="AH53" i="38"/>
  <c r="AI53" i="38"/>
  <c r="AJ53" i="38"/>
  <c r="AK53" i="38"/>
  <c r="A54" i="38"/>
  <c r="D54" i="38"/>
  <c r="E54" i="38"/>
  <c r="F54" i="38"/>
  <c r="G54" i="38"/>
  <c r="H54" i="38"/>
  <c r="I54" i="38"/>
  <c r="J54" i="38"/>
  <c r="K54" i="38"/>
  <c r="L54" i="38"/>
  <c r="M54" i="38"/>
  <c r="N54" i="38"/>
  <c r="O54" i="38"/>
  <c r="P54" i="38"/>
  <c r="Q54" i="38"/>
  <c r="R54" i="38"/>
  <c r="S54" i="38"/>
  <c r="T54" i="38"/>
  <c r="W54" i="38"/>
  <c r="X54" i="38"/>
  <c r="Y54" i="38"/>
  <c r="Z54" i="38"/>
  <c r="AA54" i="38"/>
  <c r="AB54" i="38"/>
  <c r="AC54" i="38"/>
  <c r="AD54" i="38"/>
  <c r="AE54" i="38"/>
  <c r="AF54" i="38"/>
  <c r="AG54" i="38"/>
  <c r="AH54" i="38"/>
  <c r="AI54" i="38"/>
  <c r="AJ54" i="38"/>
  <c r="AK54" i="38"/>
  <c r="AC26" i="16"/>
  <c r="AB25" i="16"/>
  <c r="J26" i="16"/>
  <c r="I25" i="16"/>
  <c r="J25" i="16" s="1"/>
  <c r="J24" i="16" s="1"/>
  <c r="AC21" i="16"/>
  <c r="AB20" i="16"/>
  <c r="J21" i="16"/>
  <c r="I20" i="16"/>
  <c r="J20" i="16" s="1"/>
  <c r="J19" i="16" s="1"/>
  <c r="G19" i="16" s="1"/>
  <c r="G46" i="16" s="1"/>
  <c r="AC16" i="16"/>
  <c r="AB15" i="16"/>
  <c r="AC15" i="16" s="1"/>
  <c r="AC14" i="16" s="1"/>
  <c r="J16" i="16"/>
  <c r="I15" i="16"/>
  <c r="AC11" i="16"/>
  <c r="AB10" i="16"/>
  <c r="AC10" i="16" s="1"/>
  <c r="AC9" i="16" s="1"/>
  <c r="J11" i="16"/>
  <c r="I10" i="16"/>
  <c r="I37" i="16" s="1"/>
  <c r="J37" i="16" s="1"/>
  <c r="AC6" i="16"/>
  <c r="AB5" i="16"/>
  <c r="AB32" i="16" s="1"/>
  <c r="AC32" i="16" s="1"/>
  <c r="I5" i="16"/>
  <c r="I32" i="16" s="1"/>
  <c r="J32" i="16" s="1"/>
  <c r="J6" i="16"/>
  <c r="AA53" i="16"/>
  <c r="Y53" i="16"/>
  <c r="X53" i="16"/>
  <c r="W53" i="16"/>
  <c r="AA52" i="16"/>
  <c r="Z52" i="16"/>
  <c r="Y52" i="16"/>
  <c r="X52" i="16"/>
  <c r="W52" i="16"/>
  <c r="AA51" i="16"/>
  <c r="Y51" i="16"/>
  <c r="X51" i="16"/>
  <c r="W51" i="16"/>
  <c r="H53" i="16"/>
  <c r="F53" i="16"/>
  <c r="E53" i="16"/>
  <c r="D53" i="16"/>
  <c r="H52" i="16"/>
  <c r="G52" i="16"/>
  <c r="F52" i="16"/>
  <c r="E52" i="16"/>
  <c r="D52" i="16"/>
  <c r="H51" i="16"/>
  <c r="F51" i="16"/>
  <c r="E51" i="16"/>
  <c r="D51" i="16"/>
  <c r="AA48" i="16"/>
  <c r="Y48" i="16"/>
  <c r="X48" i="16"/>
  <c r="W48" i="16"/>
  <c r="AA47" i="16"/>
  <c r="Z47" i="16"/>
  <c r="Y47" i="16"/>
  <c r="X47" i="16"/>
  <c r="W47" i="16"/>
  <c r="AA46" i="16"/>
  <c r="Y46" i="16"/>
  <c r="X46" i="16"/>
  <c r="W46" i="16"/>
  <c r="H48" i="16"/>
  <c r="F48" i="16"/>
  <c r="E48" i="16"/>
  <c r="D48" i="16"/>
  <c r="H47" i="16"/>
  <c r="G47" i="16"/>
  <c r="F47" i="16"/>
  <c r="E47" i="16"/>
  <c r="D47" i="16"/>
  <c r="H46" i="16"/>
  <c r="F46" i="16"/>
  <c r="E46" i="16"/>
  <c r="D46" i="16"/>
  <c r="AA43" i="16"/>
  <c r="Y43" i="16"/>
  <c r="X43" i="16"/>
  <c r="W43" i="16"/>
  <c r="AA42" i="16"/>
  <c r="Z42" i="16"/>
  <c r="Y42" i="16"/>
  <c r="X42" i="16"/>
  <c r="W42" i="16"/>
  <c r="AA41" i="16"/>
  <c r="Y41" i="16"/>
  <c r="X41" i="16"/>
  <c r="W41" i="16"/>
  <c r="H43" i="16"/>
  <c r="F43" i="16"/>
  <c r="E43" i="16"/>
  <c r="D43" i="16"/>
  <c r="H42" i="16"/>
  <c r="G42" i="16"/>
  <c r="F42" i="16"/>
  <c r="E42" i="16"/>
  <c r="D42" i="16"/>
  <c r="H41" i="16"/>
  <c r="F41" i="16"/>
  <c r="E41" i="16"/>
  <c r="D41" i="16"/>
  <c r="AA38" i="16"/>
  <c r="Y38" i="16"/>
  <c r="X38" i="16"/>
  <c r="W38" i="16"/>
  <c r="AA37" i="16"/>
  <c r="Z37" i="16"/>
  <c r="Y37" i="16"/>
  <c r="X37" i="16"/>
  <c r="W37" i="16"/>
  <c r="AA36" i="16"/>
  <c r="Y36" i="16"/>
  <c r="X36" i="16"/>
  <c r="W36" i="16"/>
  <c r="H38" i="16"/>
  <c r="F38" i="16"/>
  <c r="E38" i="16"/>
  <c r="D38" i="16"/>
  <c r="H37" i="16"/>
  <c r="G37" i="16"/>
  <c r="F37" i="16"/>
  <c r="E37" i="16"/>
  <c r="D37" i="16"/>
  <c r="H36" i="16"/>
  <c r="F36" i="16"/>
  <c r="E36" i="16"/>
  <c r="D36" i="16"/>
  <c r="AA33" i="16"/>
  <c r="Y33" i="16"/>
  <c r="X33" i="16"/>
  <c r="W33" i="16"/>
  <c r="AA32" i="16"/>
  <c r="Z32" i="16"/>
  <c r="Y32" i="16"/>
  <c r="X32" i="16"/>
  <c r="W32" i="16"/>
  <c r="AA31" i="16"/>
  <c r="Y31" i="16"/>
  <c r="X31" i="16"/>
  <c r="W31" i="16"/>
  <c r="A31" i="16"/>
  <c r="D31" i="16"/>
  <c r="E31" i="16"/>
  <c r="F31" i="16"/>
  <c r="H31" i="16"/>
  <c r="K31" i="16"/>
  <c r="L31" i="16"/>
  <c r="M31" i="16"/>
  <c r="N31" i="16"/>
  <c r="O31" i="16"/>
  <c r="P31" i="16"/>
  <c r="Q31" i="16"/>
  <c r="R31" i="16"/>
  <c r="S31" i="16"/>
  <c r="T31" i="16"/>
  <c r="AD31" i="16"/>
  <c r="AE31" i="16"/>
  <c r="AF31" i="16"/>
  <c r="AG31" i="16"/>
  <c r="AH31" i="16"/>
  <c r="AI31" i="16"/>
  <c r="AJ31" i="16"/>
  <c r="AK31" i="16"/>
  <c r="A32" i="16"/>
  <c r="D32" i="16"/>
  <c r="E32" i="16"/>
  <c r="F32" i="16"/>
  <c r="G32" i="16"/>
  <c r="H32" i="16"/>
  <c r="K32" i="16"/>
  <c r="L32" i="16"/>
  <c r="M32" i="16"/>
  <c r="N32" i="16"/>
  <c r="O32" i="16"/>
  <c r="P32" i="16"/>
  <c r="Q32" i="16"/>
  <c r="R32" i="16"/>
  <c r="S32" i="16"/>
  <c r="T32" i="16"/>
  <c r="AD32" i="16"/>
  <c r="AE32" i="16"/>
  <c r="AF32" i="16"/>
  <c r="AG32" i="16"/>
  <c r="AH32" i="16"/>
  <c r="AI32" i="16"/>
  <c r="AJ32" i="16"/>
  <c r="AK32" i="16"/>
  <c r="A33" i="16"/>
  <c r="D33" i="16"/>
  <c r="E33" i="16"/>
  <c r="F33" i="16"/>
  <c r="H33" i="16"/>
  <c r="K33" i="16"/>
  <c r="L33" i="16"/>
  <c r="M33" i="16"/>
  <c r="N33" i="16"/>
  <c r="O33" i="16"/>
  <c r="P33" i="16"/>
  <c r="Q33" i="16"/>
  <c r="R33" i="16"/>
  <c r="S33" i="16"/>
  <c r="T33" i="16"/>
  <c r="AD33" i="16"/>
  <c r="AE33" i="16"/>
  <c r="AF33" i="16"/>
  <c r="AG33" i="16"/>
  <c r="AH33" i="16"/>
  <c r="AI33" i="16"/>
  <c r="AJ33" i="16"/>
  <c r="AK33" i="16"/>
  <c r="A34" i="16"/>
  <c r="D34" i="16"/>
  <c r="E34" i="16"/>
  <c r="F34" i="16"/>
  <c r="G34" i="16"/>
  <c r="H34" i="16"/>
  <c r="I34" i="16"/>
  <c r="J34" i="16"/>
  <c r="K34" i="16"/>
  <c r="L34" i="16"/>
  <c r="M34" i="16"/>
  <c r="N34" i="16"/>
  <c r="O34" i="16"/>
  <c r="P34" i="16"/>
  <c r="Q34" i="16"/>
  <c r="R34" i="16"/>
  <c r="S34" i="16"/>
  <c r="T34" i="16"/>
  <c r="W34" i="16"/>
  <c r="X34" i="16"/>
  <c r="Y34" i="16"/>
  <c r="Z34" i="16"/>
  <c r="AA34" i="16"/>
  <c r="AB34" i="16"/>
  <c r="AC34" i="16"/>
  <c r="AD34" i="16"/>
  <c r="AE34" i="16"/>
  <c r="AF34" i="16"/>
  <c r="AG34" i="16"/>
  <c r="AH34" i="16"/>
  <c r="AI34" i="16"/>
  <c r="AJ34" i="16"/>
  <c r="AK34" i="16"/>
  <c r="A35" i="16"/>
  <c r="D35" i="16"/>
  <c r="E35" i="16"/>
  <c r="F35" i="16"/>
  <c r="G35" i="16"/>
  <c r="H35" i="16"/>
  <c r="I35" i="16"/>
  <c r="J35" i="16"/>
  <c r="K35" i="16"/>
  <c r="L35" i="16"/>
  <c r="M35" i="16"/>
  <c r="N35" i="16"/>
  <c r="O35" i="16"/>
  <c r="P35" i="16"/>
  <c r="Q35" i="16"/>
  <c r="R35" i="16"/>
  <c r="S35" i="16"/>
  <c r="T35" i="16"/>
  <c r="W35" i="16"/>
  <c r="X35" i="16"/>
  <c r="Y35" i="16"/>
  <c r="Z35" i="16"/>
  <c r="AA35" i="16"/>
  <c r="AB35" i="16"/>
  <c r="AC35" i="16"/>
  <c r="AD35" i="16"/>
  <c r="AE35" i="16"/>
  <c r="AF35" i="16"/>
  <c r="AG35" i="16"/>
  <c r="AH35" i="16"/>
  <c r="AI35" i="16"/>
  <c r="AJ35" i="16"/>
  <c r="AK35" i="16"/>
  <c r="A36" i="16"/>
  <c r="K36" i="16"/>
  <c r="L36" i="16"/>
  <c r="M36" i="16"/>
  <c r="N36" i="16"/>
  <c r="O36" i="16"/>
  <c r="P36" i="16"/>
  <c r="Q36" i="16"/>
  <c r="R36" i="16"/>
  <c r="S36" i="16"/>
  <c r="T36" i="16"/>
  <c r="AD36" i="16"/>
  <c r="AE36" i="16"/>
  <c r="AF36" i="16"/>
  <c r="AG36" i="16"/>
  <c r="AH36" i="16"/>
  <c r="AI36" i="16"/>
  <c r="AJ36" i="16"/>
  <c r="AK36" i="16"/>
  <c r="A37" i="16"/>
  <c r="K37" i="16"/>
  <c r="L37" i="16"/>
  <c r="M37" i="16"/>
  <c r="N37" i="16"/>
  <c r="O37" i="16"/>
  <c r="P37" i="16"/>
  <c r="Q37" i="16"/>
  <c r="R37" i="16"/>
  <c r="S37" i="16"/>
  <c r="T37" i="16"/>
  <c r="AD37" i="16"/>
  <c r="AE37" i="16"/>
  <c r="AF37" i="16"/>
  <c r="AG37" i="16"/>
  <c r="AH37" i="16"/>
  <c r="AI37" i="16"/>
  <c r="AJ37" i="16"/>
  <c r="AK37" i="16"/>
  <c r="A38" i="16"/>
  <c r="K38" i="16"/>
  <c r="L38" i="16"/>
  <c r="M38" i="16"/>
  <c r="N38" i="16"/>
  <c r="O38" i="16"/>
  <c r="P38" i="16"/>
  <c r="Q38" i="16"/>
  <c r="R38" i="16"/>
  <c r="S38" i="16"/>
  <c r="T38" i="16"/>
  <c r="AD38" i="16"/>
  <c r="AE38" i="16"/>
  <c r="AF38" i="16"/>
  <c r="AG38" i="16"/>
  <c r="AH38" i="16"/>
  <c r="AI38" i="16"/>
  <c r="AJ38" i="16"/>
  <c r="AK38" i="16"/>
  <c r="A39" i="16"/>
  <c r="D39" i="16"/>
  <c r="E39" i="16"/>
  <c r="F39" i="16"/>
  <c r="G39" i="16"/>
  <c r="H39" i="16"/>
  <c r="I39" i="16"/>
  <c r="J39" i="16"/>
  <c r="K39" i="16"/>
  <c r="L39" i="16"/>
  <c r="M39" i="16"/>
  <c r="N39" i="16"/>
  <c r="O39" i="16"/>
  <c r="P39" i="16"/>
  <c r="Q39" i="16"/>
  <c r="R39" i="16"/>
  <c r="S39" i="16"/>
  <c r="T39" i="16"/>
  <c r="W39" i="16"/>
  <c r="X39" i="16"/>
  <c r="Y39" i="16"/>
  <c r="Z39" i="16"/>
  <c r="AA39" i="16"/>
  <c r="AB39" i="16"/>
  <c r="AC39" i="16"/>
  <c r="AD39" i="16"/>
  <c r="AE39" i="16"/>
  <c r="AF39" i="16"/>
  <c r="AG39" i="16"/>
  <c r="AH39" i="16"/>
  <c r="AI39" i="16"/>
  <c r="AJ39" i="16"/>
  <c r="AK39" i="16"/>
  <c r="A40" i="16"/>
  <c r="D40" i="16"/>
  <c r="E40" i="16"/>
  <c r="F40" i="16"/>
  <c r="G40" i="16"/>
  <c r="H40" i="16"/>
  <c r="I40" i="16"/>
  <c r="J40" i="16"/>
  <c r="K40" i="16"/>
  <c r="L40" i="16"/>
  <c r="M40" i="16"/>
  <c r="N40" i="16"/>
  <c r="O40" i="16"/>
  <c r="P40" i="16"/>
  <c r="Q40" i="16"/>
  <c r="R40" i="16"/>
  <c r="S40" i="16"/>
  <c r="T40" i="16"/>
  <c r="W40" i="16"/>
  <c r="X40" i="16"/>
  <c r="Y40" i="16"/>
  <c r="Z40" i="16"/>
  <c r="AA40" i="16"/>
  <c r="AB40" i="16"/>
  <c r="AC40" i="16"/>
  <c r="AD40" i="16"/>
  <c r="AE40" i="16"/>
  <c r="AF40" i="16"/>
  <c r="AG40" i="16"/>
  <c r="AH40" i="16"/>
  <c r="AI40" i="16"/>
  <c r="AJ40" i="16"/>
  <c r="AK40" i="16"/>
  <c r="A41" i="16"/>
  <c r="K41" i="16"/>
  <c r="L41" i="16"/>
  <c r="M41" i="16"/>
  <c r="N41" i="16"/>
  <c r="O41" i="16"/>
  <c r="P41" i="16"/>
  <c r="Q41" i="16"/>
  <c r="R41" i="16"/>
  <c r="S41" i="16"/>
  <c r="T41" i="16"/>
  <c r="AD41" i="16"/>
  <c r="AE41" i="16"/>
  <c r="AF41" i="16"/>
  <c r="AG41" i="16"/>
  <c r="AH41" i="16"/>
  <c r="AI41" i="16"/>
  <c r="AJ41" i="16"/>
  <c r="AK41" i="16"/>
  <c r="A42" i="16"/>
  <c r="K42" i="16"/>
  <c r="L42" i="16"/>
  <c r="M42" i="16"/>
  <c r="N42" i="16"/>
  <c r="O42" i="16"/>
  <c r="P42" i="16"/>
  <c r="Q42" i="16"/>
  <c r="R42" i="16"/>
  <c r="S42" i="16"/>
  <c r="T42" i="16"/>
  <c r="AD42" i="16"/>
  <c r="AE42" i="16"/>
  <c r="AF42" i="16"/>
  <c r="AG42" i="16"/>
  <c r="AH42" i="16"/>
  <c r="AI42" i="16"/>
  <c r="AJ42" i="16"/>
  <c r="AK42" i="16"/>
  <c r="A43" i="16"/>
  <c r="K43" i="16"/>
  <c r="L43" i="16"/>
  <c r="M43" i="16"/>
  <c r="N43" i="16"/>
  <c r="O43" i="16"/>
  <c r="P43" i="16"/>
  <c r="Q43" i="16"/>
  <c r="R43" i="16"/>
  <c r="S43" i="16"/>
  <c r="T43" i="16"/>
  <c r="AD43" i="16"/>
  <c r="AE43" i="16"/>
  <c r="AF43" i="16"/>
  <c r="AG43" i="16"/>
  <c r="AH43" i="16"/>
  <c r="AI43" i="16"/>
  <c r="AJ43" i="16"/>
  <c r="AK43" i="16"/>
  <c r="A44" i="16"/>
  <c r="D44" i="16"/>
  <c r="E44" i="16"/>
  <c r="F44" i="16"/>
  <c r="G44" i="16"/>
  <c r="H44" i="16"/>
  <c r="I44" i="16"/>
  <c r="J44" i="16"/>
  <c r="K44" i="16"/>
  <c r="L44" i="16"/>
  <c r="M44" i="16"/>
  <c r="N44" i="16"/>
  <c r="O44" i="16"/>
  <c r="P44" i="16"/>
  <c r="Q44" i="16"/>
  <c r="R44" i="16"/>
  <c r="S44" i="16"/>
  <c r="T44" i="16"/>
  <c r="W44" i="16"/>
  <c r="X44" i="16"/>
  <c r="Y44" i="16"/>
  <c r="Z44" i="16"/>
  <c r="AA44" i="16"/>
  <c r="AB44" i="16"/>
  <c r="AC44" i="16"/>
  <c r="AD44" i="16"/>
  <c r="AE44" i="16"/>
  <c r="AF44" i="16"/>
  <c r="AG44" i="16"/>
  <c r="AH44" i="16"/>
  <c r="AI44" i="16"/>
  <c r="AJ44" i="16"/>
  <c r="AK44" i="16"/>
  <c r="A45" i="16"/>
  <c r="D45" i="16"/>
  <c r="E45" i="16"/>
  <c r="F45" i="16"/>
  <c r="G45" i="16"/>
  <c r="H45" i="16"/>
  <c r="I45" i="16"/>
  <c r="J45" i="16"/>
  <c r="K45" i="16"/>
  <c r="L45" i="16"/>
  <c r="M45" i="16"/>
  <c r="N45" i="16"/>
  <c r="O45" i="16"/>
  <c r="P45" i="16"/>
  <c r="Q45" i="16"/>
  <c r="R45" i="16"/>
  <c r="S45" i="16"/>
  <c r="T45" i="16"/>
  <c r="W45" i="16"/>
  <c r="X45" i="16"/>
  <c r="Y45" i="16"/>
  <c r="Z45" i="16"/>
  <c r="AA45" i="16"/>
  <c r="AB45" i="16"/>
  <c r="AC45" i="16"/>
  <c r="AD45" i="16"/>
  <c r="AE45" i="16"/>
  <c r="AF45" i="16"/>
  <c r="AG45" i="16"/>
  <c r="AH45" i="16"/>
  <c r="AI45" i="16"/>
  <c r="AJ45" i="16"/>
  <c r="AK45" i="16"/>
  <c r="A46" i="16"/>
  <c r="K46" i="16"/>
  <c r="L46" i="16"/>
  <c r="M46" i="16"/>
  <c r="N46" i="16"/>
  <c r="O46" i="16"/>
  <c r="P46" i="16"/>
  <c r="Q46" i="16"/>
  <c r="R46" i="16"/>
  <c r="S46" i="16"/>
  <c r="T46" i="16"/>
  <c r="AD46" i="16"/>
  <c r="AE46" i="16"/>
  <c r="AF46" i="16"/>
  <c r="AG46" i="16"/>
  <c r="AH46" i="16"/>
  <c r="AI46" i="16"/>
  <c r="AJ46" i="16"/>
  <c r="AK46" i="16"/>
  <c r="A47" i="16"/>
  <c r="K47" i="16"/>
  <c r="L47" i="16"/>
  <c r="M47" i="16"/>
  <c r="N47" i="16"/>
  <c r="O47" i="16"/>
  <c r="P47" i="16"/>
  <c r="Q47" i="16"/>
  <c r="R47" i="16"/>
  <c r="S47" i="16"/>
  <c r="T47" i="16"/>
  <c r="AD47" i="16"/>
  <c r="AE47" i="16"/>
  <c r="AF47" i="16"/>
  <c r="AG47" i="16"/>
  <c r="AH47" i="16"/>
  <c r="AI47" i="16"/>
  <c r="AJ47" i="16"/>
  <c r="AK47" i="16"/>
  <c r="A48" i="16"/>
  <c r="K48" i="16"/>
  <c r="L48" i="16"/>
  <c r="M48" i="16"/>
  <c r="N48" i="16"/>
  <c r="O48" i="16"/>
  <c r="P48" i="16"/>
  <c r="Q48" i="16"/>
  <c r="R48" i="16"/>
  <c r="S48" i="16"/>
  <c r="T48" i="16"/>
  <c r="AD48" i="16"/>
  <c r="AE48" i="16"/>
  <c r="AF48" i="16"/>
  <c r="AG48" i="16"/>
  <c r="AH48" i="16"/>
  <c r="AI48" i="16"/>
  <c r="AJ48" i="16"/>
  <c r="AK48" i="16"/>
  <c r="A49" i="16"/>
  <c r="D49" i="16"/>
  <c r="E49" i="16"/>
  <c r="F49" i="16"/>
  <c r="G49" i="16"/>
  <c r="H49" i="16"/>
  <c r="I49" i="16"/>
  <c r="J49" i="16"/>
  <c r="K49" i="16"/>
  <c r="L49" i="16"/>
  <c r="M49" i="16"/>
  <c r="N49" i="16"/>
  <c r="O49" i="16"/>
  <c r="P49" i="16"/>
  <c r="Q49" i="16"/>
  <c r="R49" i="16"/>
  <c r="S49" i="16"/>
  <c r="T49" i="16"/>
  <c r="W49" i="16"/>
  <c r="X49" i="16"/>
  <c r="Y49" i="16"/>
  <c r="Z49" i="16"/>
  <c r="AA49" i="16"/>
  <c r="AB49" i="16"/>
  <c r="AC49" i="16"/>
  <c r="AD49" i="16"/>
  <c r="AE49" i="16"/>
  <c r="AF49" i="16"/>
  <c r="AG49" i="16"/>
  <c r="AH49" i="16"/>
  <c r="AI49" i="16"/>
  <c r="AJ49" i="16"/>
  <c r="AK49" i="16"/>
  <c r="A50" i="16"/>
  <c r="D50" i="16"/>
  <c r="E50" i="16"/>
  <c r="F50" i="16"/>
  <c r="G50" i="16"/>
  <c r="H50" i="16"/>
  <c r="I50" i="16"/>
  <c r="J50" i="16"/>
  <c r="K50" i="16"/>
  <c r="L50" i="16"/>
  <c r="M50" i="16"/>
  <c r="N50" i="16"/>
  <c r="O50" i="16"/>
  <c r="P50" i="16"/>
  <c r="Q50" i="16"/>
  <c r="R50" i="16"/>
  <c r="S50" i="16"/>
  <c r="T50" i="16"/>
  <c r="W50" i="16"/>
  <c r="X50" i="16"/>
  <c r="Y50" i="16"/>
  <c r="Z50" i="16"/>
  <c r="AA50" i="16"/>
  <c r="AB50" i="16"/>
  <c r="AC50" i="16"/>
  <c r="AD50" i="16"/>
  <c r="AE50" i="16"/>
  <c r="AF50" i="16"/>
  <c r="AG50" i="16"/>
  <c r="AH50" i="16"/>
  <c r="AI50" i="16"/>
  <c r="AJ50" i="16"/>
  <c r="AK50" i="16"/>
  <c r="A51" i="16"/>
  <c r="K51" i="16"/>
  <c r="L51" i="16"/>
  <c r="M51" i="16"/>
  <c r="N51" i="16"/>
  <c r="O51" i="16"/>
  <c r="P51" i="16"/>
  <c r="Q51" i="16"/>
  <c r="R51" i="16"/>
  <c r="S51" i="16"/>
  <c r="T51" i="16"/>
  <c r="AD51" i="16"/>
  <c r="AE51" i="16"/>
  <c r="AF51" i="16"/>
  <c r="AG51" i="16"/>
  <c r="AH51" i="16"/>
  <c r="AI51" i="16"/>
  <c r="AJ51" i="16"/>
  <c r="AK51" i="16"/>
  <c r="A52" i="16"/>
  <c r="K52" i="16"/>
  <c r="L52" i="16"/>
  <c r="M52" i="16"/>
  <c r="N52" i="16"/>
  <c r="O52" i="16"/>
  <c r="P52" i="16"/>
  <c r="Q52" i="16"/>
  <c r="R52" i="16"/>
  <c r="S52" i="16"/>
  <c r="T52" i="16"/>
  <c r="AD52" i="16"/>
  <c r="AE52" i="16"/>
  <c r="AF52" i="16"/>
  <c r="AG52" i="16"/>
  <c r="AH52" i="16"/>
  <c r="AI52" i="16"/>
  <c r="AJ52" i="16"/>
  <c r="AK52" i="16"/>
  <c r="A53" i="16"/>
  <c r="K53" i="16"/>
  <c r="L53" i="16"/>
  <c r="M53" i="16"/>
  <c r="N53" i="16"/>
  <c r="O53" i="16"/>
  <c r="P53" i="16"/>
  <c r="Q53" i="16"/>
  <c r="R53" i="16"/>
  <c r="S53" i="16"/>
  <c r="T53" i="16"/>
  <c r="AD53" i="16"/>
  <c r="AE53" i="16"/>
  <c r="AF53" i="16"/>
  <c r="AG53" i="16"/>
  <c r="AH53" i="16"/>
  <c r="AI53" i="16"/>
  <c r="AJ53" i="16"/>
  <c r="AK53" i="16"/>
  <c r="A54" i="16"/>
  <c r="D54" i="16"/>
  <c r="E54" i="16"/>
  <c r="F54" i="16"/>
  <c r="G54" i="16"/>
  <c r="H54" i="16"/>
  <c r="I54" i="16"/>
  <c r="J54" i="16"/>
  <c r="K54" i="16"/>
  <c r="L54" i="16"/>
  <c r="M54" i="16"/>
  <c r="N54" i="16"/>
  <c r="O54" i="16"/>
  <c r="P54" i="16"/>
  <c r="Q54" i="16"/>
  <c r="R54" i="16"/>
  <c r="S54" i="16"/>
  <c r="T54" i="16"/>
  <c r="W54" i="16"/>
  <c r="X54" i="16"/>
  <c r="Y54" i="16"/>
  <c r="Z54" i="16"/>
  <c r="AA54" i="16"/>
  <c r="AB54" i="16"/>
  <c r="AC54" i="16"/>
  <c r="AD54" i="16"/>
  <c r="AE54" i="16"/>
  <c r="AF54" i="16"/>
  <c r="AG54" i="16"/>
  <c r="AH54" i="16"/>
  <c r="AI54" i="16"/>
  <c r="AJ54" i="16"/>
  <c r="AK54" i="16"/>
  <c r="B30" i="16"/>
  <c r="C30" i="16"/>
  <c r="D30" i="16"/>
  <c r="E30" i="16"/>
  <c r="F30" i="16"/>
  <c r="G30" i="16"/>
  <c r="H30" i="16"/>
  <c r="I30" i="16"/>
  <c r="J30" i="16"/>
  <c r="K30" i="16"/>
  <c r="L30" i="16"/>
  <c r="M30" i="16"/>
  <c r="N30" i="16"/>
  <c r="O30" i="16"/>
  <c r="P30" i="16"/>
  <c r="Q30" i="16"/>
  <c r="R30" i="16"/>
  <c r="S30" i="16"/>
  <c r="T30" i="16"/>
  <c r="U30" i="16"/>
  <c r="V30" i="16"/>
  <c r="W30" i="16"/>
  <c r="X30" i="16"/>
  <c r="Y30" i="16"/>
  <c r="Z30" i="16"/>
  <c r="AA30" i="16"/>
  <c r="AB30" i="16"/>
  <c r="AC30" i="16"/>
  <c r="AD30" i="16"/>
  <c r="AE30" i="16"/>
  <c r="AF30" i="16"/>
  <c r="AG30" i="16"/>
  <c r="AH30" i="16"/>
  <c r="AI30" i="16"/>
  <c r="AJ30" i="16"/>
  <c r="AK30" i="16"/>
  <c r="U29" i="16"/>
  <c r="A30" i="16"/>
  <c r="Q29" i="16"/>
  <c r="AI28" i="16"/>
  <c r="AG28" i="16"/>
  <c r="D28" i="16"/>
  <c r="F45" i="51"/>
  <c r="E31" i="51"/>
  <c r="U31" i="51"/>
  <c r="AT69" i="49"/>
  <c r="AT38" i="49"/>
  <c r="AT53" i="49"/>
  <c r="AT45" i="49"/>
  <c r="AT37" i="49"/>
  <c r="AT29" i="49"/>
  <c r="AT21" i="49"/>
  <c r="F44" i="51"/>
  <c r="D39" i="48"/>
  <c r="AO54" i="49"/>
  <c r="AO23" i="49"/>
  <c r="AO32" i="49"/>
  <c r="AT40" i="49"/>
  <c r="AT39" i="49"/>
  <c r="AO47" i="49"/>
  <c r="AO48" i="49"/>
  <c r="AT54" i="49"/>
  <c r="AO55" i="49"/>
  <c r="AT62" i="49"/>
  <c r="AT55" i="49"/>
  <c r="AO33" i="49"/>
  <c r="AO56" i="49"/>
  <c r="AO57" i="49"/>
  <c r="AO58" i="49"/>
  <c r="AT66" i="49"/>
  <c r="AT63" i="49"/>
  <c r="AT65" i="49"/>
  <c r="AT14" i="49"/>
  <c r="AO7" i="49"/>
  <c r="AT13" i="49"/>
  <c r="AT15" i="49"/>
  <c r="AO8" i="49"/>
  <c r="AT16" i="49"/>
  <c r="AO49" i="49"/>
  <c r="AT56" i="49"/>
  <c r="AO9" i="49"/>
  <c r="AO34" i="49"/>
  <c r="AT41" i="49"/>
  <c r="AO24" i="49"/>
  <c r="AT31" i="49"/>
  <c r="AT22" i="49"/>
  <c r="AO15" i="49"/>
  <c r="AO59" i="49"/>
  <c r="AT67" i="49"/>
  <c r="AT70" i="49"/>
  <c r="AO63" i="49"/>
  <c r="AO39" i="49"/>
  <c r="AT46" i="49"/>
  <c r="AT64" i="49"/>
  <c r="AO40" i="49"/>
  <c r="AT47" i="49"/>
  <c r="AT32" i="49"/>
  <c r="AO25" i="49"/>
  <c r="AT71" i="49"/>
  <c r="AO64" i="49"/>
  <c r="AT57" i="49"/>
  <c r="AO50" i="49"/>
  <c r="AT42" i="49"/>
  <c r="AO35" i="49"/>
  <c r="AT43" i="49"/>
  <c r="AT23" i="49"/>
  <c r="AO16" i="49"/>
  <c r="AO10" i="49"/>
  <c r="AT17" i="49"/>
  <c r="AT58" i="49"/>
  <c r="AO51" i="49"/>
  <c r="AT59" i="49"/>
  <c r="AT33" i="49"/>
  <c r="AO26" i="49"/>
  <c r="AO11" i="49"/>
  <c r="AT19" i="49"/>
  <c r="AT18" i="49"/>
  <c r="AT72" i="49"/>
  <c r="AO65" i="49"/>
  <c r="AT48" i="49"/>
  <c r="AO41" i="49"/>
  <c r="AO17" i="49"/>
  <c r="AT24" i="49"/>
  <c r="AT49" i="49"/>
  <c r="AO42" i="49"/>
  <c r="AO66" i="49"/>
  <c r="AT73" i="49"/>
  <c r="AO27" i="49"/>
  <c r="AT35" i="49"/>
  <c r="AT34" i="49"/>
  <c r="AT25" i="49"/>
  <c r="AO18" i="49"/>
  <c r="AT26" i="49"/>
  <c r="AO19" i="49"/>
  <c r="AT27" i="49"/>
  <c r="AT74" i="49"/>
  <c r="AO67" i="49"/>
  <c r="AT75" i="49"/>
  <c r="AT50" i="49"/>
  <c r="AO43" i="49"/>
  <c r="AT51" i="49"/>
  <c r="G44" i="59" l="1"/>
  <c r="O44" i="59" s="1"/>
  <c r="K45" i="59" s="1"/>
  <c r="O45" i="59" s="1"/>
  <c r="AG50" i="59" s="1"/>
  <c r="O35" i="59"/>
  <c r="AG39" i="59" s="1"/>
  <c r="M47" i="58"/>
  <c r="R47" i="58"/>
  <c r="I47" i="58"/>
  <c r="AA44" i="58"/>
  <c r="Z43" i="58"/>
  <c r="V43" i="58"/>
  <c r="O44" i="58"/>
  <c r="L45" i="58" s="1"/>
  <c r="R37" i="58"/>
  <c r="M37" i="58"/>
  <c r="I37" i="58"/>
  <c r="AA34" i="58"/>
  <c r="V33" i="58"/>
  <c r="AD33" i="58" s="1"/>
  <c r="V34" i="58" s="1"/>
  <c r="G34" i="58"/>
  <c r="O34" i="58" s="1"/>
  <c r="L35" i="58" s="1"/>
  <c r="R30" i="58"/>
  <c r="K33" i="58" s="1"/>
  <c r="O33" i="58" s="1"/>
  <c r="G35" i="58" s="1"/>
  <c r="Y40" i="58"/>
  <c r="K43" i="58" s="1"/>
  <c r="O43" i="58" s="1"/>
  <c r="G45" i="58" s="1"/>
  <c r="H17" i="58"/>
  <c r="H42" i="58" s="1"/>
  <c r="F53" i="57"/>
  <c r="O53" i="57"/>
  <c r="K53" i="57"/>
  <c r="R50" i="57"/>
  <c r="O42" i="57"/>
  <c r="K42" i="57"/>
  <c r="F42" i="57"/>
  <c r="R39" i="57"/>
  <c r="AG45" i="57" s="1"/>
  <c r="O57" i="56"/>
  <c r="O49" i="56"/>
  <c r="K50" i="56" s="1"/>
  <c r="O50" i="56" s="1"/>
  <c r="AG51" i="56" s="1"/>
  <c r="I34" i="56"/>
  <c r="K37" i="56" s="1"/>
  <c r="O37" i="56" s="1"/>
  <c r="AG38" i="56" s="1"/>
  <c r="D40" i="56"/>
  <c r="K43" i="56" s="1"/>
  <c r="O43" i="56" s="1"/>
  <c r="AG44" i="56" s="1"/>
  <c r="AC60" i="45"/>
  <c r="AC62" i="45" s="1"/>
  <c r="X62" i="45" s="1"/>
  <c r="Z62" i="45" s="1"/>
  <c r="H35" i="43"/>
  <c r="L35" i="43" s="1"/>
  <c r="D20" i="43"/>
  <c r="D43" i="43" s="1"/>
  <c r="L43" i="43" s="1"/>
  <c r="D27" i="55"/>
  <c r="D55" i="55" s="1"/>
  <c r="AD27" i="54"/>
  <c r="J38" i="50"/>
  <c r="J40" i="50" s="1"/>
  <c r="G39" i="54"/>
  <c r="K39" i="54" s="1"/>
  <c r="I55" i="55"/>
  <c r="N35" i="48"/>
  <c r="K19" i="53"/>
  <c r="K58" i="53" s="1"/>
  <c r="W58" i="53" s="1"/>
  <c r="F18" i="51"/>
  <c r="J18" i="51" s="1"/>
  <c r="J41" i="51" s="1"/>
  <c r="J19" i="51"/>
  <c r="J42" i="51" s="1"/>
  <c r="Z43" i="54"/>
  <c r="AD43" i="54" s="1"/>
  <c r="Z16" i="44"/>
  <c r="Z48" i="44" s="1"/>
  <c r="M4" i="42"/>
  <c r="N4" i="42" s="1"/>
  <c r="L4" i="42" s="1"/>
  <c r="D4" i="42" s="1"/>
  <c r="D27" i="42" s="1"/>
  <c r="L27" i="42" s="1"/>
  <c r="E46" i="50"/>
  <c r="I9" i="40"/>
  <c r="I36" i="40" s="1"/>
  <c r="I47" i="16"/>
  <c r="J47" i="16" s="1"/>
  <c r="E17" i="50"/>
  <c r="E16" i="50" s="1"/>
  <c r="E39" i="50" s="1"/>
  <c r="N39" i="50" s="1"/>
  <c r="E28" i="51"/>
  <c r="U28" i="51" s="1"/>
  <c r="I30" i="50"/>
  <c r="Z31" i="50" s="1"/>
  <c r="D37" i="48"/>
  <c r="N37" i="48" s="1"/>
  <c r="I19" i="40"/>
  <c r="I46" i="40" s="1"/>
  <c r="E20" i="50"/>
  <c r="E19" i="50" s="1"/>
  <c r="E42" i="50" s="1"/>
  <c r="N42" i="50" s="1"/>
  <c r="AD9" i="41"/>
  <c r="AD36" i="41" s="1"/>
  <c r="AE36" i="41" s="1"/>
  <c r="AE38" i="41" s="1"/>
  <c r="X38" i="41" s="1"/>
  <c r="N29" i="48"/>
  <c r="H33" i="42"/>
  <c r="L33" i="42" s="1"/>
  <c r="G19" i="40"/>
  <c r="G46" i="40" s="1"/>
  <c r="E6" i="51"/>
  <c r="E29" i="51" s="1"/>
  <c r="U29" i="51" s="1"/>
  <c r="J45" i="51"/>
  <c r="N45" i="51" s="1"/>
  <c r="K19" i="40"/>
  <c r="K46" i="40" s="1"/>
  <c r="M21" i="55"/>
  <c r="M49" i="55" s="1"/>
  <c r="D11" i="55"/>
  <c r="D39" i="55" s="1"/>
  <c r="Z39" i="54"/>
  <c r="AD39" i="54" s="1"/>
  <c r="K42" i="40"/>
  <c r="L42" i="40" s="1"/>
  <c r="K16" i="53"/>
  <c r="K55" i="53" s="1"/>
  <c r="W55" i="53" s="1"/>
  <c r="J16" i="51"/>
  <c r="J39" i="51" s="1"/>
  <c r="L7" i="55"/>
  <c r="L35" i="55" s="1"/>
  <c r="AB37" i="16"/>
  <c r="AC37" i="16" s="1"/>
  <c r="AB14" i="16"/>
  <c r="AB41" i="16" s="1"/>
  <c r="Z14" i="16"/>
  <c r="Z41" i="16" s="1"/>
  <c r="H45" i="43"/>
  <c r="L45" i="43" s="1"/>
  <c r="AD44" i="54"/>
  <c r="D9" i="55"/>
  <c r="D37" i="55" s="1"/>
  <c r="AB52" i="38"/>
  <c r="AC52" i="38" s="1"/>
  <c r="I52" i="38"/>
  <c r="J52" i="38" s="1"/>
  <c r="AB24" i="38"/>
  <c r="AB51" i="38" s="1"/>
  <c r="AC51" i="38" s="1"/>
  <c r="M25" i="55"/>
  <c r="M53" i="55" s="1"/>
  <c r="G24" i="38"/>
  <c r="G51" i="38" s="1"/>
  <c r="J51" i="38" s="1"/>
  <c r="AD36" i="54"/>
  <c r="AB42" i="16"/>
  <c r="AC42" i="16" s="1"/>
  <c r="D6" i="43"/>
  <c r="D29" i="43" s="1"/>
  <c r="L29" i="43" s="1"/>
  <c r="J60" i="45"/>
  <c r="J62" i="45" s="1"/>
  <c r="K7" i="51"/>
  <c r="K30" i="51" s="1"/>
  <c r="Y30" i="51" s="1"/>
  <c r="M8" i="42"/>
  <c r="N8" i="42" s="1"/>
  <c r="L8" i="42" s="1"/>
  <c r="D8" i="42" s="1"/>
  <c r="D31" i="42" s="1"/>
  <c r="L31" i="42" s="1"/>
  <c r="AD28" i="54"/>
  <c r="R73" i="53"/>
  <c r="U73" i="53"/>
  <c r="C45" i="53"/>
  <c r="C47" i="53" s="1"/>
  <c r="I14" i="40"/>
  <c r="I41" i="40" s="1"/>
  <c r="I19" i="39"/>
  <c r="I46" i="39" s="1"/>
  <c r="K14" i="40"/>
  <c r="K41" i="40" s="1"/>
  <c r="D20" i="47"/>
  <c r="D54" i="47" s="1"/>
  <c r="H54" i="47" s="1"/>
  <c r="G19" i="39"/>
  <c r="G46" i="39" s="1"/>
  <c r="AS18" i="49"/>
  <c r="AB47" i="39"/>
  <c r="AC47" i="39" s="1"/>
  <c r="D56" i="47"/>
  <c r="L56" i="47" s="1"/>
  <c r="G4" i="44"/>
  <c r="G36" i="44" s="1"/>
  <c r="K35" i="54"/>
  <c r="AS17" i="49"/>
  <c r="AD47" i="40"/>
  <c r="AE47" i="40" s="1"/>
  <c r="AB19" i="38"/>
  <c r="AB46" i="38" s="1"/>
  <c r="AC46" i="38" s="1"/>
  <c r="AB4" i="44"/>
  <c r="AB36" i="44" s="1"/>
  <c r="AN43" i="49"/>
  <c r="G24" i="39"/>
  <c r="G51" i="39" s="1"/>
  <c r="J51" i="39" s="1"/>
  <c r="I28" i="44"/>
  <c r="I60" i="44" s="1"/>
  <c r="I47" i="38"/>
  <c r="J47" i="38" s="1"/>
  <c r="D23" i="55"/>
  <c r="D51" i="55" s="1"/>
  <c r="I52" i="39"/>
  <c r="J52" i="39" s="1"/>
  <c r="AB47" i="38"/>
  <c r="AC47" i="38" s="1"/>
  <c r="AB9" i="40"/>
  <c r="AB36" i="40" s="1"/>
  <c r="I22" i="44"/>
  <c r="I54" i="44" s="1"/>
  <c r="AN41" i="49"/>
  <c r="I37" i="44"/>
  <c r="K37" i="44" s="1"/>
  <c r="G22" i="44"/>
  <c r="I61" i="44"/>
  <c r="K61" i="44" s="1"/>
  <c r="G19" i="38"/>
  <c r="G46" i="38" s="1"/>
  <c r="J46" i="38" s="1"/>
  <c r="Z54" i="44"/>
  <c r="AB55" i="44"/>
  <c r="AD55" i="44" s="1"/>
  <c r="AD4" i="41"/>
  <c r="AD31" i="41" s="1"/>
  <c r="AE31" i="41" s="1"/>
  <c r="AE33" i="41" s="1"/>
  <c r="X33" i="41" s="1"/>
  <c r="Z33" i="41" s="1"/>
  <c r="AB33" i="41" s="1"/>
  <c r="I4" i="44"/>
  <c r="I36" i="44" s="1"/>
  <c r="K24" i="41"/>
  <c r="K51" i="41" s="1"/>
  <c r="L51" i="41" s="1"/>
  <c r="L53" i="41" s="1"/>
  <c r="E53" i="41" s="1"/>
  <c r="AD9" i="40"/>
  <c r="AD36" i="40" s="1"/>
  <c r="M50" i="47"/>
  <c r="AB4" i="40"/>
  <c r="AB31" i="40" s="1"/>
  <c r="L41" i="41"/>
  <c r="Z4" i="44"/>
  <c r="Z36" i="44" s="1"/>
  <c r="G21" i="54"/>
  <c r="G44" i="54" s="1"/>
  <c r="K44" i="54" s="1"/>
  <c r="K45" i="54" s="1"/>
  <c r="L13" i="55"/>
  <c r="L41" i="55" s="1"/>
  <c r="G60" i="44"/>
  <c r="G29" i="44"/>
  <c r="G61" i="44" s="1"/>
  <c r="J61" i="44" s="1"/>
  <c r="G11" i="44"/>
  <c r="G43" i="44" s="1"/>
  <c r="J43" i="44" s="1"/>
  <c r="G42" i="44"/>
  <c r="K4" i="51"/>
  <c r="K27" i="51" s="1"/>
  <c r="Y27" i="51" s="1"/>
  <c r="K28" i="51"/>
  <c r="Y28" i="51" s="1"/>
  <c r="W42" i="47"/>
  <c r="O42" i="47"/>
  <c r="J5" i="16"/>
  <c r="J4" i="16" s="1"/>
  <c r="G4" i="16" s="1"/>
  <c r="G31" i="16" s="1"/>
  <c r="K36" i="54"/>
  <c r="E4" i="51"/>
  <c r="E27" i="51" s="1"/>
  <c r="U27" i="51" s="1"/>
  <c r="K32" i="41"/>
  <c r="L32" i="41" s="1"/>
  <c r="K37" i="40"/>
  <c r="L37" i="40" s="1"/>
  <c r="D49" i="55"/>
  <c r="AB37" i="39"/>
  <c r="AC37" i="39" s="1"/>
  <c r="I41" i="48"/>
  <c r="N41" i="48" s="1"/>
  <c r="J54" i="45"/>
  <c r="J56" i="45" s="1"/>
  <c r="L15" i="55"/>
  <c r="L43" i="55" s="1"/>
  <c r="D4" i="43"/>
  <c r="D27" i="43" s="1"/>
  <c r="L27" i="43" s="1"/>
  <c r="I32" i="39"/>
  <c r="J32" i="39" s="1"/>
  <c r="I14" i="39"/>
  <c r="I41" i="39" s="1"/>
  <c r="N45" i="48"/>
  <c r="I4" i="39"/>
  <c r="I31" i="39" s="1"/>
  <c r="J31" i="39" s="1"/>
  <c r="D14" i="43"/>
  <c r="D37" i="43" s="1"/>
  <c r="L37" i="43" s="1"/>
  <c r="K9" i="41"/>
  <c r="K36" i="41" s="1"/>
  <c r="L36" i="41" s="1"/>
  <c r="L38" i="41" s="1"/>
  <c r="E38" i="41" s="1"/>
  <c r="G38" i="41" s="1"/>
  <c r="AN28" i="49"/>
  <c r="AN66" i="49"/>
  <c r="AS60" i="49"/>
  <c r="AS40" i="49"/>
  <c r="AS68" i="49"/>
  <c r="AN67" i="49"/>
  <c r="AN47" i="49"/>
  <c r="AN27" i="49"/>
  <c r="AN11" i="49"/>
  <c r="AS59" i="49"/>
  <c r="AC5" i="16"/>
  <c r="AC4" i="16" s="1"/>
  <c r="AB4" i="16" s="1"/>
  <c r="AB31" i="16" s="1"/>
  <c r="H41" i="42"/>
  <c r="L41" i="42" s="1"/>
  <c r="I19" i="16"/>
  <c r="I46" i="16" s="1"/>
  <c r="J46" i="16" s="1"/>
  <c r="D19" i="55"/>
  <c r="D47" i="55" s="1"/>
  <c r="J42" i="45"/>
  <c r="J44" i="45" s="1"/>
  <c r="I44" i="45" s="1"/>
  <c r="I46" i="45" s="1"/>
  <c r="D10" i="43"/>
  <c r="D33" i="43" s="1"/>
  <c r="L33" i="43" s="1"/>
  <c r="G14" i="39"/>
  <c r="G41" i="39" s="1"/>
  <c r="Z14" i="39"/>
  <c r="Z41" i="39" s="1"/>
  <c r="AN18" i="49"/>
  <c r="AS70" i="49"/>
  <c r="AS47" i="49"/>
  <c r="H35" i="42"/>
  <c r="L35" i="42" s="1"/>
  <c r="G16" i="44"/>
  <c r="G48" i="44" s="1"/>
  <c r="J48" i="44" s="1"/>
  <c r="Z9" i="39"/>
  <c r="Z36" i="39" s="1"/>
  <c r="AC36" i="39" s="1"/>
  <c r="Z35" i="54"/>
  <c r="AD35" i="54" s="1"/>
  <c r="K19" i="41"/>
  <c r="K46" i="41" s="1"/>
  <c r="L46" i="41" s="1"/>
  <c r="L48" i="41" s="1"/>
  <c r="E48" i="41" s="1"/>
  <c r="G48" i="41" s="1"/>
  <c r="AN8" i="49"/>
  <c r="M22" i="42"/>
  <c r="N22" i="42" s="1"/>
  <c r="L22" i="42" s="1"/>
  <c r="D22" i="42" s="1"/>
  <c r="D45" i="42" s="1"/>
  <c r="L45" i="42" s="1"/>
  <c r="I49" i="44"/>
  <c r="K49" i="44" s="1"/>
  <c r="Z19" i="39"/>
  <c r="Z46" i="39" s="1"/>
  <c r="AC46" i="39" s="1"/>
  <c r="J13" i="51"/>
  <c r="J36" i="51" s="1"/>
  <c r="AD52" i="41"/>
  <c r="AE52" i="41" s="1"/>
  <c r="D16" i="43"/>
  <c r="D39" i="43" s="1"/>
  <c r="L39" i="43" s="1"/>
  <c r="I14" i="38"/>
  <c r="I41" i="38" s="1"/>
  <c r="I43" i="44"/>
  <c r="K43" i="44" s="1"/>
  <c r="K8" i="51"/>
  <c r="K31" i="51" s="1"/>
  <c r="Y31" i="51" s="1"/>
  <c r="H31" i="43"/>
  <c r="L31" i="43" s="1"/>
  <c r="G9" i="40"/>
  <c r="G36" i="40" s="1"/>
  <c r="F12" i="51"/>
  <c r="F35" i="51" s="1"/>
  <c r="K42" i="41"/>
  <c r="L42" i="41" s="1"/>
  <c r="M6" i="42"/>
  <c r="N6" i="42" s="1"/>
  <c r="L6" i="42" s="1"/>
  <c r="D6" i="42" s="1"/>
  <c r="D29" i="42" s="1"/>
  <c r="L29" i="42" s="1"/>
  <c r="M14" i="42"/>
  <c r="N14" i="42" s="1"/>
  <c r="L14" i="42" s="1"/>
  <c r="D14" i="42" s="1"/>
  <c r="D37" i="42" s="1"/>
  <c r="L37" i="42" s="1"/>
  <c r="I10" i="44"/>
  <c r="I42" i="44" s="1"/>
  <c r="K32" i="54"/>
  <c r="K33" i="54" s="1"/>
  <c r="E33" i="54" s="1"/>
  <c r="G33" i="54" s="1"/>
  <c r="AD40" i="54"/>
  <c r="AN30" i="49"/>
  <c r="AN10" i="49"/>
  <c r="AS62" i="49"/>
  <c r="AS42" i="49"/>
  <c r="K62" i="47"/>
  <c r="AB9" i="16"/>
  <c r="AB36" i="16" s="1"/>
  <c r="Z9" i="16"/>
  <c r="Z36" i="16" s="1"/>
  <c r="I24" i="16"/>
  <c r="I51" i="16" s="1"/>
  <c r="G24" i="16"/>
  <c r="G51" i="16" s="1"/>
  <c r="AS54" i="49"/>
  <c r="AN29" i="49"/>
  <c r="AS39" i="49"/>
  <c r="D20" i="48"/>
  <c r="D43" i="48" s="1"/>
  <c r="N43" i="48" s="1"/>
  <c r="L31" i="41"/>
  <c r="AS52" i="49"/>
  <c r="AN59" i="49"/>
  <c r="AS29" i="49"/>
  <c r="AS33" i="49"/>
  <c r="I52" i="16"/>
  <c r="J52" i="16" s="1"/>
  <c r="Z28" i="44"/>
  <c r="Z60" i="44" s="1"/>
  <c r="J36" i="45"/>
  <c r="J38" i="45" s="1"/>
  <c r="AN23" i="49"/>
  <c r="AN17" i="49"/>
  <c r="AS43" i="49"/>
  <c r="AN54" i="49"/>
  <c r="AS15" i="49"/>
  <c r="AS34" i="49"/>
  <c r="AS13" i="49"/>
  <c r="AN55" i="49"/>
  <c r="AN25" i="49"/>
  <c r="AS71" i="49"/>
  <c r="AN63" i="49"/>
  <c r="K40" i="54"/>
  <c r="AN64" i="49"/>
  <c r="AN45" i="49"/>
  <c r="AS69" i="49"/>
  <c r="J15" i="51"/>
  <c r="J38" i="51" s="1"/>
  <c r="N38" i="51" s="1"/>
  <c r="AS73" i="49"/>
  <c r="AN37" i="49"/>
  <c r="G14" i="38"/>
  <c r="G41" i="38" s="1"/>
  <c r="H43" i="42"/>
  <c r="L43" i="42" s="1"/>
  <c r="AS56" i="49"/>
  <c r="AB28" i="44"/>
  <c r="AB60" i="44" s="1"/>
  <c r="AS74" i="49"/>
  <c r="AS22" i="49"/>
  <c r="AN32" i="49"/>
  <c r="AN57" i="49"/>
  <c r="AN5" i="49"/>
  <c r="AS72" i="49"/>
  <c r="AC36" i="45"/>
  <c r="AC38" i="45" s="1"/>
  <c r="AS35" i="49"/>
  <c r="AS8" i="49"/>
  <c r="AN12" i="49"/>
  <c r="AD14" i="40"/>
  <c r="AD41" i="40" s="1"/>
  <c r="AN26" i="49"/>
  <c r="AS45" i="49"/>
  <c r="AS25" i="49"/>
  <c r="AS14" i="49"/>
  <c r="AN44" i="49"/>
  <c r="AB10" i="44"/>
  <c r="AB42" i="44" s="1"/>
  <c r="AN60" i="49"/>
  <c r="AS75" i="49"/>
  <c r="F39" i="51"/>
  <c r="N39" i="51" s="1"/>
  <c r="AN9" i="49"/>
  <c r="Z10" i="44"/>
  <c r="Z42" i="44" s="1"/>
  <c r="J10" i="16"/>
  <c r="J9" i="16" s="1"/>
  <c r="J48" i="45"/>
  <c r="J51" i="45" s="1"/>
  <c r="N31" i="48"/>
  <c r="AD19" i="41"/>
  <c r="AD46" i="41" s="1"/>
  <c r="AE46" i="41" s="1"/>
  <c r="AE48" i="41" s="1"/>
  <c r="X48" i="41" s="1"/>
  <c r="AC54" i="45"/>
  <c r="AN56" i="49"/>
  <c r="AS66" i="49"/>
  <c r="AN16" i="49"/>
  <c r="AB43" i="44"/>
  <c r="AD43" i="44" s="1"/>
  <c r="AS12" i="49"/>
  <c r="AN14" i="49"/>
  <c r="AN51" i="49"/>
  <c r="U63" i="53"/>
  <c r="AS61" i="49"/>
  <c r="AS6" i="49"/>
  <c r="AS55" i="49"/>
  <c r="AS51" i="49"/>
  <c r="AS21" i="49"/>
  <c r="AS49" i="49"/>
  <c r="AN13" i="49"/>
  <c r="AN52" i="49"/>
  <c r="AS7" i="49"/>
  <c r="AS31" i="49"/>
  <c r="N27" i="48"/>
  <c r="K27" i="54"/>
  <c r="Z9" i="38"/>
  <c r="Z36" i="38" s="1"/>
  <c r="AB9" i="38"/>
  <c r="AB36" i="38" s="1"/>
  <c r="I37" i="39"/>
  <c r="J37" i="39" s="1"/>
  <c r="I9" i="39"/>
  <c r="I36" i="39" s="1"/>
  <c r="G9" i="39"/>
  <c r="G36" i="39" s="1"/>
  <c r="H39" i="42"/>
  <c r="L39" i="42" s="1"/>
  <c r="AC20" i="16"/>
  <c r="AC19" i="16" s="1"/>
  <c r="AB47" i="16"/>
  <c r="AC47" i="16" s="1"/>
  <c r="AB4" i="38"/>
  <c r="AB31" i="38" s="1"/>
  <c r="AC31" i="38" s="1"/>
  <c r="AB32" i="38"/>
  <c r="AC32" i="38" s="1"/>
  <c r="J15" i="16"/>
  <c r="J14" i="16" s="1"/>
  <c r="I42" i="16"/>
  <c r="J42" i="16" s="1"/>
  <c r="AE51" i="41"/>
  <c r="D18" i="43"/>
  <c r="D41" i="43" s="1"/>
  <c r="L41" i="43" s="1"/>
  <c r="AD42" i="40"/>
  <c r="AE42" i="40" s="1"/>
  <c r="Z14" i="40"/>
  <c r="Z41" i="40" s="1"/>
  <c r="K28" i="54"/>
  <c r="AD32" i="54"/>
  <c r="AD33" i="54" s="1"/>
  <c r="AB19" i="40"/>
  <c r="AB46" i="40" s="1"/>
  <c r="AD19" i="40"/>
  <c r="AD46" i="40" s="1"/>
  <c r="H45" i="55"/>
  <c r="D17" i="55"/>
  <c r="D45" i="55" s="1"/>
  <c r="AB24" i="39"/>
  <c r="AB51" i="39" s="1"/>
  <c r="AC51" i="39" s="1"/>
  <c r="AB52" i="39"/>
  <c r="AC52" i="39" s="1"/>
  <c r="K4" i="40"/>
  <c r="K31" i="40" s="1"/>
  <c r="K32" i="40"/>
  <c r="L32" i="40" s="1"/>
  <c r="I4" i="40"/>
  <c r="I31" i="40" s="1"/>
  <c r="AD42" i="41"/>
  <c r="AE42" i="41" s="1"/>
  <c r="AD14" i="41"/>
  <c r="AD41" i="41" s="1"/>
  <c r="AE41" i="41" s="1"/>
  <c r="AN58" i="49"/>
  <c r="AN50" i="49"/>
  <c r="AN42" i="49"/>
  <c r="AN34" i="49"/>
  <c r="AS58" i="49"/>
  <c r="AS50" i="49"/>
  <c r="AS26" i="49"/>
  <c r="AS10" i="49"/>
  <c r="O58" i="47"/>
  <c r="I9" i="38"/>
  <c r="I36" i="38" s="1"/>
  <c r="I37" i="38"/>
  <c r="J37" i="38" s="1"/>
  <c r="G9" i="38"/>
  <c r="G36" i="38" s="1"/>
  <c r="AD32" i="40"/>
  <c r="AE32" i="40" s="1"/>
  <c r="Z4" i="40"/>
  <c r="Z31" i="40" s="1"/>
  <c r="AN65" i="49"/>
  <c r="AN49" i="49"/>
  <c r="AN33" i="49"/>
  <c r="AN36" i="49"/>
  <c r="AN62" i="49"/>
  <c r="AN61" i="49"/>
  <c r="AN40" i="49"/>
  <c r="AN24" i="49"/>
  <c r="AN7" i="49"/>
  <c r="AN15" i="49"/>
  <c r="AN21" i="49"/>
  <c r="AN53" i="49"/>
  <c r="AN46" i="49"/>
  <c r="AN22" i="49"/>
  <c r="AN38" i="49"/>
  <c r="AN6" i="49"/>
  <c r="AN31" i="49"/>
  <c r="AN19" i="49"/>
  <c r="AN20" i="49"/>
  <c r="AN39" i="49"/>
  <c r="AN4" i="49"/>
  <c r="AN48" i="49"/>
  <c r="AN35" i="49"/>
  <c r="AS65" i="49"/>
  <c r="AS57" i="49"/>
  <c r="AS41" i="49"/>
  <c r="AS5" i="49"/>
  <c r="AS48" i="49"/>
  <c r="AS37" i="49"/>
  <c r="AS32" i="49"/>
  <c r="AS11" i="49"/>
  <c r="AS9" i="49"/>
  <c r="AS63" i="49"/>
  <c r="AS16" i="49"/>
  <c r="AS19" i="49"/>
  <c r="AS24" i="49"/>
  <c r="AS46" i="49"/>
  <c r="AS67" i="49"/>
  <c r="AS38" i="49"/>
  <c r="AS53" i="49"/>
  <c r="AS20" i="49"/>
  <c r="AS30" i="49"/>
  <c r="AS64" i="49"/>
  <c r="AS36" i="49"/>
  <c r="AS4" i="49"/>
  <c r="AS27" i="49"/>
  <c r="AS28" i="49"/>
  <c r="AS44" i="49"/>
  <c r="AB14" i="39"/>
  <c r="AB41" i="39" s="1"/>
  <c r="AB52" i="16"/>
  <c r="AC52" i="16" s="1"/>
  <c r="AC25" i="16"/>
  <c r="AC24" i="16" s="1"/>
  <c r="I32" i="38"/>
  <c r="J32" i="38" s="1"/>
  <c r="I4" i="38"/>
  <c r="I31" i="38" s="1"/>
  <c r="J31" i="38" s="1"/>
  <c r="AB32" i="39"/>
  <c r="AC32" i="39" s="1"/>
  <c r="Z4" i="39"/>
  <c r="Z31" i="39" s="1"/>
  <c r="AB4" i="39"/>
  <c r="AB31" i="39" s="1"/>
  <c r="AC48" i="45"/>
  <c r="Z14" i="38"/>
  <c r="Z41" i="38" s="1"/>
  <c r="AB42" i="38"/>
  <c r="AC42" i="38" s="1"/>
  <c r="AB14" i="38"/>
  <c r="AB41" i="38" s="1"/>
  <c r="AS23" i="49"/>
  <c r="AD37" i="40"/>
  <c r="AE37" i="40" s="1"/>
  <c r="AC42" i="45"/>
  <c r="C33" i="50"/>
  <c r="G9" i="50"/>
  <c r="G32" i="50" s="1"/>
  <c r="Z32" i="50" s="1"/>
  <c r="E52" i="53"/>
  <c r="K13" i="53"/>
  <c r="K52" i="53" s="1"/>
  <c r="W52" i="53" s="1"/>
  <c r="G24" i="40"/>
  <c r="G51" i="40" s="1"/>
  <c r="K24" i="40"/>
  <c r="K51" i="40" s="1"/>
  <c r="I24" i="40"/>
  <c r="I51" i="40" s="1"/>
  <c r="L5" i="55"/>
  <c r="L33" i="55" s="1"/>
  <c r="I33" i="55"/>
  <c r="AD24" i="40"/>
  <c r="AD51" i="40" s="1"/>
  <c r="AD52" i="40"/>
  <c r="AE52" i="40" s="1"/>
  <c r="AB24" i="40"/>
  <c r="AB51" i="40" s="1"/>
  <c r="N33" i="48"/>
  <c r="S68" i="53"/>
  <c r="U68" i="53"/>
  <c r="AB16" i="44"/>
  <c r="AB48" i="44" s="1"/>
  <c r="AB22" i="44"/>
  <c r="AB54" i="44" s="1"/>
  <c r="V47" i="58" l="1"/>
  <c r="Q45" i="58"/>
  <c r="AE50" i="58" s="1"/>
  <c r="AD43" i="58"/>
  <c r="V44" i="58" s="1"/>
  <c r="AE44" i="58" s="1"/>
  <c r="V37" i="58"/>
  <c r="AE34" i="58"/>
  <c r="Q35" i="58"/>
  <c r="AE39" i="58" s="1"/>
  <c r="R17" i="58"/>
  <c r="R42" i="58" s="1"/>
  <c r="T53" i="57"/>
  <c r="AE59" i="57" s="1"/>
  <c r="T42" i="57"/>
  <c r="K58" i="56"/>
  <c r="O58" i="56" s="1"/>
  <c r="AG59" i="56" s="1"/>
  <c r="AC63" i="45"/>
  <c r="Z63" i="45" s="1"/>
  <c r="Z64" i="45" s="1"/>
  <c r="E40" i="50"/>
  <c r="J43" i="50"/>
  <c r="J46" i="50"/>
  <c r="J36" i="44"/>
  <c r="J38" i="44" s="1"/>
  <c r="E38" i="44" s="1"/>
  <c r="G38" i="44" s="1"/>
  <c r="AB62" i="45"/>
  <c r="AB64" i="45" s="1"/>
  <c r="AD29" i="54"/>
  <c r="X29" i="54" s="1"/>
  <c r="U58" i="53"/>
  <c r="J63" i="45"/>
  <c r="G63" i="45" s="1"/>
  <c r="J33" i="39"/>
  <c r="G33" i="39" s="1"/>
  <c r="AC41" i="16"/>
  <c r="AC43" i="16" s="1"/>
  <c r="AD41" i="54"/>
  <c r="X41" i="54" s="1"/>
  <c r="Z41" i="54" s="1"/>
  <c r="Z17" i="44"/>
  <c r="Z49" i="44" s="1"/>
  <c r="AC49" i="44" s="1"/>
  <c r="J60" i="44"/>
  <c r="J62" i="44" s="1"/>
  <c r="I62" i="44" s="1"/>
  <c r="I64" i="44" s="1"/>
  <c r="Z4" i="16"/>
  <c r="Z31" i="16" s="1"/>
  <c r="AC31" i="16" s="1"/>
  <c r="AC33" i="16" s="1"/>
  <c r="AB33" i="16" s="1"/>
  <c r="F41" i="51"/>
  <c r="J53" i="38"/>
  <c r="E53" i="38" s="1"/>
  <c r="AD45" i="54"/>
  <c r="X45" i="54" s="1"/>
  <c r="Z45" i="54" s="1"/>
  <c r="AC60" i="44"/>
  <c r="AC62" i="44" s="1"/>
  <c r="AD37" i="54"/>
  <c r="X37" i="54" s="1"/>
  <c r="L36" i="40"/>
  <c r="L38" i="40" s="1"/>
  <c r="G38" i="40" s="1"/>
  <c r="I38" i="40" s="1"/>
  <c r="J48" i="16"/>
  <c r="G48" i="16" s="1"/>
  <c r="AC48" i="44"/>
  <c r="AC48" i="39"/>
  <c r="X48" i="39" s="1"/>
  <c r="L46" i="40"/>
  <c r="L48" i="40" s="1"/>
  <c r="G48" i="40" s="1"/>
  <c r="I48" i="40" s="1"/>
  <c r="K48" i="40" s="1"/>
  <c r="K29" i="54"/>
  <c r="E29" i="54" s="1"/>
  <c r="G29" i="54" s="1"/>
  <c r="J42" i="44"/>
  <c r="J45" i="44" s="1"/>
  <c r="C45" i="44" s="1"/>
  <c r="E45" i="44" s="1"/>
  <c r="J57" i="45"/>
  <c r="G57" i="45" s="1"/>
  <c r="N44" i="51"/>
  <c r="U55" i="53"/>
  <c r="J46" i="39"/>
  <c r="J48" i="39" s="1"/>
  <c r="G48" i="39" s="1"/>
  <c r="AC33" i="38"/>
  <c r="X33" i="38" s="1"/>
  <c r="E43" i="50"/>
  <c r="Z5" i="44"/>
  <c r="Z37" i="44" s="1"/>
  <c r="AC37" i="44" s="1"/>
  <c r="AC38" i="39"/>
  <c r="X38" i="39" s="1"/>
  <c r="AC42" i="44"/>
  <c r="AC44" i="44" s="1"/>
  <c r="J41" i="38"/>
  <c r="J43" i="38" s="1"/>
  <c r="I43" i="38" s="1"/>
  <c r="AC53" i="38"/>
  <c r="AB53" i="38" s="1"/>
  <c r="G5" i="44"/>
  <c r="G37" i="44" s="1"/>
  <c r="J37" i="44" s="1"/>
  <c r="J50" i="44"/>
  <c r="E50" i="44" s="1"/>
  <c r="G50" i="44" s="1"/>
  <c r="W27" i="51"/>
  <c r="L41" i="40"/>
  <c r="L43" i="40" s="1"/>
  <c r="G43" i="40" s="1"/>
  <c r="I43" i="40" s="1"/>
  <c r="K37" i="54"/>
  <c r="E37" i="54" s="1"/>
  <c r="AE36" i="40"/>
  <c r="AE38" i="40" s="1"/>
  <c r="Z38" i="40" s="1"/>
  <c r="L43" i="41"/>
  <c r="E43" i="41" s="1"/>
  <c r="G43" i="41" s="1"/>
  <c r="J39" i="45"/>
  <c r="G39" i="45" s="1"/>
  <c r="J53" i="39"/>
  <c r="G53" i="39" s="1"/>
  <c r="J45" i="45"/>
  <c r="C45" i="45" s="1"/>
  <c r="E45" i="45" s="1"/>
  <c r="AE53" i="41"/>
  <c r="X53" i="41" s="1"/>
  <c r="Z53" i="41" s="1"/>
  <c r="AB53" i="41" s="1"/>
  <c r="AD53" i="41" s="1"/>
  <c r="J48" i="38"/>
  <c r="G48" i="38" s="1"/>
  <c r="AC36" i="16"/>
  <c r="AC38" i="16" s="1"/>
  <c r="Z38" i="16" s="1"/>
  <c r="K6" i="51"/>
  <c r="K29" i="51" s="1"/>
  <c r="Y29" i="51" s="1"/>
  <c r="W29" i="51" s="1"/>
  <c r="AE51" i="40"/>
  <c r="AE53" i="40" s="1"/>
  <c r="Z53" i="40" s="1"/>
  <c r="AB53" i="40" s="1"/>
  <c r="AE31" i="40"/>
  <c r="AE33" i="40" s="1"/>
  <c r="C48" i="53"/>
  <c r="L48" i="53" s="1"/>
  <c r="J51" i="16"/>
  <c r="J53" i="16" s="1"/>
  <c r="I53" i="16" s="1"/>
  <c r="G17" i="44"/>
  <c r="G49" i="44" s="1"/>
  <c r="J49" i="44" s="1"/>
  <c r="J51" i="44" s="1"/>
  <c r="J12" i="51"/>
  <c r="J35" i="51" s="1"/>
  <c r="N35" i="51" s="1"/>
  <c r="R35" i="51" s="1"/>
  <c r="G23" i="44"/>
  <c r="G55" i="44" s="1"/>
  <c r="J55" i="44" s="1"/>
  <c r="G54" i="44"/>
  <c r="J54" i="44" s="1"/>
  <c r="AC41" i="39"/>
  <c r="AC43" i="39" s="1"/>
  <c r="Z43" i="39" s="1"/>
  <c r="W31" i="51"/>
  <c r="AE43" i="41"/>
  <c r="X43" i="41" s="1"/>
  <c r="Z43" i="41" s="1"/>
  <c r="AB43" i="41" s="1"/>
  <c r="AD43" i="41" s="1"/>
  <c r="AC54" i="44"/>
  <c r="AC56" i="44" s="1"/>
  <c r="L31" i="40"/>
  <c r="L33" i="40" s="1"/>
  <c r="G33" i="40" s="1"/>
  <c r="I33" i="40" s="1"/>
  <c r="K41" i="54"/>
  <c r="E41" i="54" s="1"/>
  <c r="AC48" i="38"/>
  <c r="AB48" i="38" s="1"/>
  <c r="AC36" i="44"/>
  <c r="J50" i="45"/>
  <c r="E50" i="45" s="1"/>
  <c r="G50" i="45" s="1"/>
  <c r="Z29" i="44"/>
  <c r="Z61" i="44" s="1"/>
  <c r="AC61" i="44" s="1"/>
  <c r="E44" i="45"/>
  <c r="G44" i="45" s="1"/>
  <c r="I4" i="16"/>
  <c r="I31" i="16" s="1"/>
  <c r="J31" i="16" s="1"/>
  <c r="J33" i="16" s="1"/>
  <c r="L33" i="41"/>
  <c r="E33" i="41" s="1"/>
  <c r="G33" i="41" s="1"/>
  <c r="I33" i="41" s="1"/>
  <c r="J41" i="39"/>
  <c r="J43" i="39" s="1"/>
  <c r="AC53" i="39"/>
  <c r="AB53" i="39" s="1"/>
  <c r="AC39" i="45"/>
  <c r="Z39" i="45" s="1"/>
  <c r="I38" i="41"/>
  <c r="K38" i="41" s="1"/>
  <c r="P38" i="51"/>
  <c r="R38" i="51"/>
  <c r="AE46" i="40"/>
  <c r="AE48" i="40" s="1"/>
  <c r="Z48" i="40" s="1"/>
  <c r="AB48" i="40" s="1"/>
  <c r="G9" i="16"/>
  <c r="G36" i="16" s="1"/>
  <c r="I9" i="16"/>
  <c r="I36" i="16" s="1"/>
  <c r="I38" i="45"/>
  <c r="I40" i="45" s="1"/>
  <c r="E38" i="45"/>
  <c r="G38" i="45" s="1"/>
  <c r="I48" i="41"/>
  <c r="K48" i="41" s="1"/>
  <c r="I56" i="45"/>
  <c r="I58" i="45" s="1"/>
  <c r="E56" i="45"/>
  <c r="G56" i="45" s="1"/>
  <c r="AE41" i="40"/>
  <c r="AE43" i="40" s="1"/>
  <c r="Z43" i="40" s="1"/>
  <c r="J36" i="38"/>
  <c r="J38" i="38" s="1"/>
  <c r="G38" i="38" s="1"/>
  <c r="Z11" i="44"/>
  <c r="Z43" i="44" s="1"/>
  <c r="AC43" i="44" s="1"/>
  <c r="AC57" i="45"/>
  <c r="AC56" i="45"/>
  <c r="J36" i="39"/>
  <c r="J38" i="39" s="1"/>
  <c r="E38" i="39" s="1"/>
  <c r="Z35" i="50"/>
  <c r="AD34" i="50" s="1"/>
  <c r="Z33" i="50"/>
  <c r="H6" i="49"/>
  <c r="H29" i="49" s="1"/>
  <c r="D12" i="49"/>
  <c r="D35" i="49" s="1"/>
  <c r="D6" i="49"/>
  <c r="D29" i="49" s="1"/>
  <c r="H4" i="49"/>
  <c r="H27" i="49" s="1"/>
  <c r="H12" i="49"/>
  <c r="H35" i="49" s="1"/>
  <c r="D4" i="49"/>
  <c r="D27" i="49" s="1"/>
  <c r="H8" i="49"/>
  <c r="H31" i="49" s="1"/>
  <c r="D10" i="49"/>
  <c r="D33" i="49" s="1"/>
  <c r="D8" i="49"/>
  <c r="D31" i="49" s="1"/>
  <c r="H10" i="49"/>
  <c r="H33" i="49" s="1"/>
  <c r="AC31" i="39"/>
  <c r="AC33" i="39" s="1"/>
  <c r="Z38" i="41"/>
  <c r="AD33" i="41"/>
  <c r="Z19" i="16"/>
  <c r="Z46" i="16" s="1"/>
  <c r="AB19" i="16"/>
  <c r="AB46" i="16" s="1"/>
  <c r="L51" i="40"/>
  <c r="L53" i="40" s="1"/>
  <c r="E62" i="45"/>
  <c r="G62" i="45" s="1"/>
  <c r="I62" i="45"/>
  <c r="I64" i="45" s="1"/>
  <c r="H33" i="54"/>
  <c r="X38" i="45"/>
  <c r="Z38" i="45" s="1"/>
  <c r="AB38" i="45"/>
  <c r="AB40" i="45" s="1"/>
  <c r="D14" i="49"/>
  <c r="D37" i="49" s="1"/>
  <c r="D20" i="49"/>
  <c r="D43" i="49" s="1"/>
  <c r="D16" i="49"/>
  <c r="D39" i="49" s="1"/>
  <c r="I16" i="49"/>
  <c r="I39" i="49" s="1"/>
  <c r="D22" i="49"/>
  <c r="D45" i="49" s="1"/>
  <c r="D18" i="49"/>
  <c r="D41" i="49" s="1"/>
  <c r="I20" i="49"/>
  <c r="I43" i="49" s="1"/>
  <c r="I14" i="49"/>
  <c r="I37" i="49" s="1"/>
  <c r="I18" i="49"/>
  <c r="I41" i="49" s="1"/>
  <c r="I22" i="49"/>
  <c r="I45" i="49" s="1"/>
  <c r="Z48" i="41"/>
  <c r="AB48" i="41" s="1"/>
  <c r="AC45" i="45"/>
  <c r="AC44" i="45"/>
  <c r="J33" i="38"/>
  <c r="I14" i="16"/>
  <c r="I41" i="16" s="1"/>
  <c r="G14" i="16"/>
  <c r="G41" i="16" s="1"/>
  <c r="I33" i="54"/>
  <c r="AC36" i="38"/>
  <c r="AC38" i="38" s="1"/>
  <c r="AC51" i="45"/>
  <c r="AC50" i="45"/>
  <c r="G51" i="45"/>
  <c r="C51" i="45"/>
  <c r="E51" i="45" s="1"/>
  <c r="E45" i="54"/>
  <c r="G45" i="54" s="1"/>
  <c r="X33" i="54"/>
  <c r="Z33" i="54" s="1"/>
  <c r="U52" i="53"/>
  <c r="R52" i="53"/>
  <c r="Z24" i="16"/>
  <c r="Z51" i="16" s="1"/>
  <c r="AB24" i="16"/>
  <c r="AB51" i="16" s="1"/>
  <c r="G53" i="41"/>
  <c r="H47" i="53"/>
  <c r="P47" i="53" s="1"/>
  <c r="AC41" i="38"/>
  <c r="AC43" i="38" s="1"/>
  <c r="J39" i="44" l="1"/>
  <c r="C39" i="44" s="1"/>
  <c r="E39" i="44" s="1"/>
  <c r="X60" i="45"/>
  <c r="V63" i="45"/>
  <c r="X63" i="45" s="1"/>
  <c r="J63" i="44"/>
  <c r="C63" i="44" s="1"/>
  <c r="E63" i="44" s="1"/>
  <c r="I53" i="38"/>
  <c r="C63" i="45"/>
  <c r="E63" i="45" s="1"/>
  <c r="Z29" i="54"/>
  <c r="AB29" i="54" s="1"/>
  <c r="AC51" i="44"/>
  <c r="Z51" i="44" s="1"/>
  <c r="E33" i="39"/>
  <c r="I33" i="39"/>
  <c r="AB43" i="16"/>
  <c r="Z43" i="16"/>
  <c r="Z37" i="54"/>
  <c r="AB37" i="54" s="1"/>
  <c r="G53" i="38"/>
  <c r="AA45" i="54"/>
  <c r="L29" i="49"/>
  <c r="Z33" i="16"/>
  <c r="AC63" i="44"/>
  <c r="Z63" i="44" s="1"/>
  <c r="L31" i="49"/>
  <c r="C57" i="45"/>
  <c r="E57" i="45" s="1"/>
  <c r="AB45" i="54"/>
  <c r="J44" i="44"/>
  <c r="I44" i="44" s="1"/>
  <c r="I46" i="44" s="1"/>
  <c r="AC50" i="44"/>
  <c r="X50" i="44" s="1"/>
  <c r="Z50" i="44" s="1"/>
  <c r="Z53" i="38"/>
  <c r="E43" i="38"/>
  <c r="K38" i="40"/>
  <c r="C39" i="45"/>
  <c r="E39" i="45" s="1"/>
  <c r="AB48" i="39"/>
  <c r="I48" i="16"/>
  <c r="Z48" i="39"/>
  <c r="I38" i="44"/>
  <c r="I40" i="44" s="1"/>
  <c r="AB38" i="16"/>
  <c r="Z38" i="39"/>
  <c r="X53" i="38"/>
  <c r="I50" i="44"/>
  <c r="I52" i="44" s="1"/>
  <c r="AC45" i="44"/>
  <c r="Z45" i="44" s="1"/>
  <c r="G43" i="38"/>
  <c r="AB38" i="39"/>
  <c r="I48" i="38"/>
  <c r="I48" i="39"/>
  <c r="E48" i="39"/>
  <c r="Z33" i="38"/>
  <c r="AB33" i="38"/>
  <c r="I50" i="45"/>
  <c r="I52" i="45" s="1"/>
  <c r="G45" i="44"/>
  <c r="E48" i="38"/>
  <c r="L27" i="49"/>
  <c r="X48" i="38"/>
  <c r="G37" i="54"/>
  <c r="I37" i="54" s="1"/>
  <c r="G45" i="45"/>
  <c r="G46" i="45" s="1"/>
  <c r="E53" i="39"/>
  <c r="X43" i="39"/>
  <c r="AB43" i="39"/>
  <c r="I53" i="39"/>
  <c r="Z48" i="38"/>
  <c r="AD48" i="41"/>
  <c r="G41" i="54"/>
  <c r="I41" i="54" s="1"/>
  <c r="P35" i="51"/>
  <c r="E62" i="44"/>
  <c r="G62" i="44" s="1"/>
  <c r="M37" i="49"/>
  <c r="AC57" i="44"/>
  <c r="Z57" i="44" s="1"/>
  <c r="AC39" i="44"/>
  <c r="AC38" i="44"/>
  <c r="J57" i="44"/>
  <c r="J56" i="44"/>
  <c r="G53" i="16"/>
  <c r="I33" i="16"/>
  <c r="G33" i="16"/>
  <c r="V39" i="45"/>
  <c r="X39" i="45" s="1"/>
  <c r="E43" i="39"/>
  <c r="G43" i="39"/>
  <c r="I43" i="39"/>
  <c r="X53" i="39"/>
  <c r="I38" i="39"/>
  <c r="Z53" i="39"/>
  <c r="I38" i="38"/>
  <c r="L35" i="49"/>
  <c r="K33" i="41"/>
  <c r="E38" i="38"/>
  <c r="G38" i="39"/>
  <c r="AD53" i="40"/>
  <c r="I43" i="41"/>
  <c r="K43" i="41" s="1"/>
  <c r="AC46" i="16"/>
  <c r="AC48" i="16" s="1"/>
  <c r="Z48" i="16" s="1"/>
  <c r="I29" i="54"/>
  <c r="K43" i="40"/>
  <c r="AB38" i="40"/>
  <c r="AD38" i="40" s="1"/>
  <c r="J36" i="16"/>
  <c r="J38" i="16" s="1"/>
  <c r="E54" i="45"/>
  <c r="G58" i="45"/>
  <c r="I45" i="54"/>
  <c r="X56" i="45"/>
  <c r="Z56" i="45" s="1"/>
  <c r="AB56" i="45"/>
  <c r="AB58" i="45" s="1"/>
  <c r="AB44" i="44"/>
  <c r="AB46" i="44" s="1"/>
  <c r="X44" i="44"/>
  <c r="Z44" i="44" s="1"/>
  <c r="Z57" i="45"/>
  <c r="V57" i="45"/>
  <c r="X57" i="45" s="1"/>
  <c r="G51" i="44"/>
  <c r="C51" i="44"/>
  <c r="E51" i="44" s="1"/>
  <c r="X36" i="45"/>
  <c r="Z40" i="45"/>
  <c r="X56" i="44"/>
  <c r="Z56" i="44" s="1"/>
  <c r="AB56" i="44"/>
  <c r="AB58" i="44" s="1"/>
  <c r="G52" i="45"/>
  <c r="E48" i="45"/>
  <c r="J41" i="16"/>
  <c r="J43" i="16" s="1"/>
  <c r="G53" i="40"/>
  <c r="I53" i="40" s="1"/>
  <c r="K53" i="40" s="1"/>
  <c r="X62" i="44"/>
  <c r="Z62" i="44" s="1"/>
  <c r="AB62" i="44"/>
  <c r="AB64" i="44" s="1"/>
  <c r="E60" i="45"/>
  <c r="G64" i="45"/>
  <c r="M41" i="49"/>
  <c r="H29" i="54"/>
  <c r="AB38" i="41"/>
  <c r="AD38" i="41" s="1"/>
  <c r="L33" i="49"/>
  <c r="Z33" i="40"/>
  <c r="AB33" i="40" s="1"/>
  <c r="Z43" i="38"/>
  <c r="X43" i="38"/>
  <c r="AB43" i="38"/>
  <c r="M45" i="49"/>
  <c r="Z38" i="38"/>
  <c r="X38" i="38"/>
  <c r="AB38" i="38"/>
  <c r="Z45" i="45"/>
  <c r="V45" i="45"/>
  <c r="X45" i="45" s="1"/>
  <c r="AC51" i="16"/>
  <c r="AC53" i="16" s="1"/>
  <c r="I53" i="41"/>
  <c r="K53" i="41" s="1"/>
  <c r="AB33" i="54"/>
  <c r="X50" i="45"/>
  <c r="Z50" i="45" s="1"/>
  <c r="AB50" i="45"/>
  <c r="AB52" i="45" s="1"/>
  <c r="AB43" i="40"/>
  <c r="AD43" i="40" s="1"/>
  <c r="AD48" i="40"/>
  <c r="K33" i="40"/>
  <c r="G40" i="45"/>
  <c r="E36" i="45"/>
  <c r="Z51" i="45"/>
  <c r="V51" i="45"/>
  <c r="X51" i="45" s="1"/>
  <c r="I33" i="38"/>
  <c r="E33" i="38"/>
  <c r="G33" i="38"/>
  <c r="M39" i="49"/>
  <c r="AB33" i="39"/>
  <c r="X33" i="39"/>
  <c r="Z33" i="39"/>
  <c r="AA41" i="54"/>
  <c r="AB41" i="54"/>
  <c r="H45" i="54"/>
  <c r="AA33" i="54"/>
  <c r="AB44" i="45"/>
  <c r="AB46" i="45" s="1"/>
  <c r="X44" i="45"/>
  <c r="Z44" i="45" s="1"/>
  <c r="M43" i="49"/>
  <c r="G39" i="44" l="1"/>
  <c r="E36" i="44" s="1"/>
  <c r="E40" i="44" s="1"/>
  <c r="V51" i="44"/>
  <c r="X51" i="44" s="1"/>
  <c r="V60" i="45"/>
  <c r="V64" i="45" s="1"/>
  <c r="X64" i="45"/>
  <c r="AA29" i="54"/>
  <c r="G63" i="44"/>
  <c r="G64" i="44" s="1"/>
  <c r="V63" i="44"/>
  <c r="X63" i="44" s="1"/>
  <c r="AA37" i="54"/>
  <c r="E44" i="44"/>
  <c r="G44" i="44" s="1"/>
  <c r="E42" i="44" s="1"/>
  <c r="E46" i="44" s="1"/>
  <c r="C54" i="45"/>
  <c r="C58" i="45" s="1"/>
  <c r="AB50" i="44"/>
  <c r="AB52" i="44" s="1"/>
  <c r="E42" i="45"/>
  <c r="C42" i="45" s="1"/>
  <c r="C46" i="45" s="1"/>
  <c r="Z46" i="44"/>
  <c r="V45" i="44"/>
  <c r="X45" i="44" s="1"/>
  <c r="V57" i="44"/>
  <c r="X57" i="44" s="1"/>
  <c r="H41" i="54"/>
  <c r="H37" i="54"/>
  <c r="Z39" i="44"/>
  <c r="V39" i="44"/>
  <c r="X39" i="44" s="1"/>
  <c r="X42" i="44"/>
  <c r="G57" i="44"/>
  <c r="C57" i="44"/>
  <c r="E57" i="44" s="1"/>
  <c r="I56" i="44"/>
  <c r="I58" i="44" s="1"/>
  <c r="E56" i="44"/>
  <c r="G56" i="44" s="1"/>
  <c r="AB38" i="44"/>
  <c r="AB40" i="44" s="1"/>
  <c r="X38" i="44"/>
  <c r="Z38" i="44" s="1"/>
  <c r="AB48" i="16"/>
  <c r="G52" i="44"/>
  <c r="E48" i="44"/>
  <c r="G38" i="16"/>
  <c r="I38" i="16"/>
  <c r="AD33" i="40"/>
  <c r="E58" i="45"/>
  <c r="X54" i="45"/>
  <c r="Z58" i="45"/>
  <c r="G43" i="16"/>
  <c r="I43" i="16"/>
  <c r="C48" i="45"/>
  <c r="C52" i="45" s="1"/>
  <c r="E52" i="45"/>
  <c r="Z52" i="45"/>
  <c r="X48" i="45"/>
  <c r="Z64" i="44"/>
  <c r="X60" i="44"/>
  <c r="X48" i="44"/>
  <c r="Z52" i="44"/>
  <c r="E64" i="45"/>
  <c r="C60" i="45"/>
  <c r="C64" i="45" s="1"/>
  <c r="Z58" i="44"/>
  <c r="X54" i="44"/>
  <c r="Z46" i="45"/>
  <c r="X42" i="45"/>
  <c r="X40" i="45"/>
  <c r="V36" i="45"/>
  <c r="V40" i="45" s="1"/>
  <c r="AB53" i="16"/>
  <c r="Z53" i="16"/>
  <c r="E40" i="45"/>
  <c r="C36" i="45"/>
  <c r="C40" i="45" s="1"/>
  <c r="C36" i="44" l="1"/>
  <c r="C40" i="44" s="1"/>
  <c r="G40" i="44"/>
  <c r="E60" i="44"/>
  <c r="E64" i="44" s="1"/>
  <c r="E46" i="45"/>
  <c r="X46" i="44"/>
  <c r="G46" i="44"/>
  <c r="C42" i="44"/>
  <c r="C46" i="44" s="1"/>
  <c r="V42" i="44"/>
  <c r="V46" i="44" s="1"/>
  <c r="Z40" i="44"/>
  <c r="X36" i="44"/>
  <c r="G58" i="44"/>
  <c r="E54" i="44"/>
  <c r="V54" i="45"/>
  <c r="V58" i="45" s="1"/>
  <c r="X58" i="45"/>
  <c r="C48" i="44"/>
  <c r="C52" i="44" s="1"/>
  <c r="E52" i="44"/>
  <c r="V48" i="45"/>
  <c r="V52" i="45" s="1"/>
  <c r="X52" i="45"/>
  <c r="X58" i="44"/>
  <c r="V54" i="44"/>
  <c r="V58" i="44" s="1"/>
  <c r="X46" i="45"/>
  <c r="V42" i="45"/>
  <c r="V46" i="45" s="1"/>
  <c r="X64" i="44"/>
  <c r="V60" i="44"/>
  <c r="V64" i="44" s="1"/>
  <c r="V48" i="44"/>
  <c r="V52" i="44" s="1"/>
  <c r="X52" i="44"/>
  <c r="C60" i="44" l="1"/>
  <c r="C64" i="44" s="1"/>
  <c r="V36" i="44"/>
  <c r="V40" i="44" s="1"/>
  <c r="X40" i="44"/>
  <c r="E58" i="44"/>
  <c r="C54" i="44"/>
  <c r="C58" i="44" s="1"/>
</calcChain>
</file>

<file path=xl/sharedStrings.xml><?xml version="1.0" encoding="utf-8"?>
<sst xmlns="http://schemas.openxmlformats.org/spreadsheetml/2006/main" count="688" uniqueCount="240">
  <si>
    <t>№</t>
    <phoneticPr fontId="1"/>
  </si>
  <si>
    <t>名前</t>
    <rPh sb="0" eb="2">
      <t>ナマエ</t>
    </rPh>
    <phoneticPr fontId="1"/>
  </si>
  <si>
    <t>答え</t>
    <rPh sb="0" eb="1">
      <t>コタ</t>
    </rPh>
    <phoneticPr fontId="1"/>
  </si>
  <si>
    <t>(10)</t>
    <phoneticPr fontId="1"/>
  </si>
  <si>
    <t>×</t>
    <phoneticPr fontId="1"/>
  </si>
  <si>
    <t>№</t>
    <phoneticPr fontId="1"/>
  </si>
  <si>
    <t>＝</t>
    <phoneticPr fontId="1"/>
  </si>
  <si>
    <t>(4)</t>
    <phoneticPr fontId="1"/>
  </si>
  <si>
    <t>(6)</t>
    <phoneticPr fontId="1"/>
  </si>
  <si>
    <t>(8)</t>
    <phoneticPr fontId="1"/>
  </si>
  <si>
    <t>かけ算</t>
    <rPh sb="2" eb="3">
      <t>ザン</t>
    </rPh>
    <phoneticPr fontId="1"/>
  </si>
  <si>
    <t>№</t>
    <phoneticPr fontId="1"/>
  </si>
  <si>
    <t>(1)</t>
    <phoneticPr fontId="1"/>
  </si>
  <si>
    <t>×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</si>
  <si>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</si>
  <si>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</si>
  <si>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</si>
  <si>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</si>
  <si>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</si>
  <si>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</si>
  <si>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</si>
  <si>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</si>
  <si>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</si>
  <si>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(1)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</si>
  <si>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</si>
  <si>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</si>
  <si>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</si>
  <si>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</si>
  <si>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</si>
  <si>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</si>
  <si>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</si>
  <si>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</si>
  <si>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</si>
  <si>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＋</t>
    <phoneticPr fontId="1"/>
  </si>
  <si>
    <t>－</t>
    <phoneticPr fontId="1"/>
  </si>
  <si>
    <t>(1)</t>
    <phoneticPr fontId="1"/>
  </si>
  <si>
    <t>(2)</t>
    <phoneticPr fontId="1"/>
  </si>
  <si>
    <r>
      <t>(</t>
    </r>
    <r>
      <rPr>
        <sz val="14"/>
        <rFont val="ＭＳ 明朝"/>
        <family val="1"/>
        <charset val="128"/>
      </rPr>
      <t>3</t>
    </r>
    <r>
      <rPr>
        <sz val="14"/>
        <rFont val="ＭＳ 明朝"/>
        <family val="1"/>
        <charset val="128"/>
      </rPr>
      <t>)</t>
    </r>
    <phoneticPr fontId="1"/>
  </si>
  <si>
    <r>
      <t>(</t>
    </r>
    <r>
      <rPr>
        <sz val="14"/>
        <rFont val="ＭＳ 明朝"/>
        <family val="1"/>
        <charset val="128"/>
      </rPr>
      <t>5</t>
    </r>
    <r>
      <rPr>
        <sz val="14"/>
        <rFont val="ＭＳ 明朝"/>
        <family val="1"/>
        <charset val="128"/>
      </rPr>
      <t>)</t>
    </r>
    <phoneticPr fontId="1"/>
  </si>
  <si>
    <r>
      <t>(</t>
    </r>
    <r>
      <rPr>
        <sz val="14"/>
        <rFont val="ＭＳ 明朝"/>
        <family val="1"/>
        <charset val="128"/>
      </rPr>
      <t>7</t>
    </r>
    <r>
      <rPr>
        <sz val="14"/>
        <rFont val="ＭＳ 明朝"/>
        <family val="1"/>
        <charset val="128"/>
      </rPr>
      <t>)</t>
    </r>
    <phoneticPr fontId="1"/>
  </si>
  <si>
    <r>
      <t>(</t>
    </r>
    <r>
      <rPr>
        <sz val="14"/>
        <rFont val="ＭＳ 明朝"/>
        <family val="1"/>
        <charset val="128"/>
      </rPr>
      <t>9</t>
    </r>
    <r>
      <rPr>
        <sz val="14"/>
        <rFont val="ＭＳ 明朝"/>
        <family val="1"/>
        <charset val="128"/>
      </rPr>
      <t>)</t>
    </r>
    <phoneticPr fontId="1"/>
  </si>
  <si>
    <r>
      <t>(</t>
    </r>
    <r>
      <rPr>
        <sz val="14"/>
        <rFont val="ＭＳ 明朝"/>
        <family val="1"/>
        <charset val="128"/>
      </rPr>
      <t>3</t>
    </r>
    <r>
      <rPr>
        <sz val="14"/>
        <rFont val="ＭＳ 明朝"/>
        <family val="1"/>
        <charset val="128"/>
      </rPr>
      <t>)</t>
    </r>
    <phoneticPr fontId="1"/>
  </si>
  <si>
    <r>
      <t>(</t>
    </r>
    <r>
      <rPr>
        <sz val="14"/>
        <rFont val="ＭＳ 明朝"/>
        <family val="1"/>
        <charset val="128"/>
      </rPr>
      <t>5</t>
    </r>
    <r>
      <rPr>
        <sz val="14"/>
        <rFont val="ＭＳ 明朝"/>
        <family val="1"/>
        <charset val="128"/>
      </rPr>
      <t>)</t>
    </r>
    <phoneticPr fontId="1"/>
  </si>
  <si>
    <r>
      <t>(</t>
    </r>
    <r>
      <rPr>
        <sz val="14"/>
        <rFont val="ＭＳ 明朝"/>
        <family val="1"/>
        <charset val="128"/>
      </rPr>
      <t>7</t>
    </r>
    <r>
      <rPr>
        <sz val="14"/>
        <rFont val="ＭＳ 明朝"/>
        <family val="1"/>
        <charset val="128"/>
      </rPr>
      <t>)</t>
    </r>
    <phoneticPr fontId="1"/>
  </si>
  <si>
    <r>
      <t>(</t>
    </r>
    <r>
      <rPr>
        <sz val="14"/>
        <rFont val="ＭＳ 明朝"/>
        <family val="1"/>
        <charset val="128"/>
      </rPr>
      <t>9</t>
    </r>
    <r>
      <rPr>
        <sz val="14"/>
        <rFont val="ＭＳ 明朝"/>
        <family val="1"/>
        <charset val="128"/>
      </rPr>
      <t>)</t>
    </r>
    <phoneticPr fontId="1"/>
  </si>
  <si>
    <t>かけ算の筆算</t>
    <rPh sb="2" eb="3">
      <t>ザン</t>
    </rPh>
    <rPh sb="4" eb="6">
      <t>ヒッサン</t>
    </rPh>
    <phoneticPr fontId="1"/>
  </si>
  <si>
    <t>×</t>
    <phoneticPr fontId="1"/>
  </si>
  <si>
    <t>＝</t>
    <phoneticPr fontId="1"/>
  </si>
  <si>
    <t>かけ算の暗算</t>
    <rPh sb="2" eb="3">
      <t>ザン</t>
    </rPh>
    <rPh sb="4" eb="6">
      <t>アンザン</t>
    </rPh>
    <phoneticPr fontId="1"/>
  </si>
  <si>
    <t>＝</t>
    <phoneticPr fontId="1"/>
  </si>
  <si>
    <t>×</t>
    <phoneticPr fontId="1"/>
  </si>
  <si>
    <t>小数</t>
    <rPh sb="0" eb="2">
      <t>ショウスウ</t>
    </rPh>
    <phoneticPr fontId="1"/>
  </si>
  <si>
    <t>№</t>
    <phoneticPr fontId="1"/>
  </si>
  <si>
    <t>を</t>
    <phoneticPr fontId="1"/>
  </si>
  <si>
    <t>ｍ</t>
    <phoneticPr fontId="1"/>
  </si>
  <si>
    <t>㎝</t>
    <phoneticPr fontId="1"/>
  </si>
  <si>
    <t>㎜</t>
    <phoneticPr fontId="1"/>
  </si>
  <si>
    <t>1を</t>
    <phoneticPr fontId="1"/>
  </si>
  <si>
    <t>小数のたし算・ひき算</t>
    <rPh sb="0" eb="2">
      <t>ショウスウ</t>
    </rPh>
    <rPh sb="5" eb="6">
      <t>ザン</t>
    </rPh>
    <rPh sb="9" eb="10">
      <t>ザン</t>
    </rPh>
    <phoneticPr fontId="1"/>
  </si>
  <si>
    <t>№</t>
    <phoneticPr fontId="1"/>
  </si>
  <si>
    <t>＝</t>
    <phoneticPr fontId="1"/>
  </si>
  <si>
    <t>(1)</t>
    <phoneticPr fontId="1"/>
  </si>
  <si>
    <t>×</t>
    <phoneticPr fontId="1"/>
  </si>
  <si>
    <t>(2)</t>
    <phoneticPr fontId="1"/>
  </si>
  <si>
    <t>×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</si>
  <si>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</si>
  <si>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</si>
  <si>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</si>
  <si>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</si>
  <si>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</si>
  <si>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</si>
  <si>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</si>
  <si>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</si>
  <si>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＝</t>
    <phoneticPr fontId="1"/>
  </si>
  <si>
    <t>＝</t>
    <phoneticPr fontId="1"/>
  </si>
  <si>
    <t>分数</t>
    <rPh sb="0" eb="2">
      <t>ブンスウ</t>
    </rPh>
    <phoneticPr fontId="1"/>
  </si>
  <si>
    <t>１</t>
    <phoneticPr fontId="1"/>
  </si>
  <si>
    <t>次の長さを，分数を使ってかきましょう。</t>
    <rPh sb="0" eb="1">
      <t>ツギ</t>
    </rPh>
    <rPh sb="2" eb="3">
      <t>ナガ</t>
    </rPh>
    <rPh sb="6" eb="8">
      <t>ブンスウ</t>
    </rPh>
    <rPh sb="9" eb="10">
      <t>ツカ</t>
    </rPh>
    <phoneticPr fontId="1"/>
  </si>
  <si>
    <t>(1)</t>
    <phoneticPr fontId="1"/>
  </si>
  <si>
    <t>１ｍを</t>
    <phoneticPr fontId="1"/>
  </si>
  <si>
    <t>等分した１こ分の長さ</t>
    <rPh sb="0" eb="2">
      <t>トウブン</t>
    </rPh>
    <rPh sb="6" eb="7">
      <t>ブン</t>
    </rPh>
    <rPh sb="8" eb="9">
      <t>ナガ</t>
    </rPh>
    <phoneticPr fontId="1"/>
  </si>
  <si>
    <t>(2)</t>
    <phoneticPr fontId="1"/>
  </si>
  <si>
    <t>１㎞を</t>
    <phoneticPr fontId="1"/>
  </si>
  <si>
    <t>等分した</t>
    <rPh sb="0" eb="2">
      <t>トウブン</t>
    </rPh>
    <phoneticPr fontId="1"/>
  </si>
  <si>
    <t>こ分の長さ</t>
    <rPh sb="1" eb="2">
      <t>ブン</t>
    </rPh>
    <rPh sb="3" eb="4">
      <t>ナガ</t>
    </rPh>
    <phoneticPr fontId="1"/>
  </si>
  <si>
    <t>２</t>
    <phoneticPr fontId="1"/>
  </si>
  <si>
    <t>こ集めた数をかきましょう。</t>
    <rPh sb="1" eb="2">
      <t>アツ</t>
    </rPh>
    <rPh sb="4" eb="5">
      <t>カズ</t>
    </rPh>
    <phoneticPr fontId="1"/>
  </si>
  <si>
    <t>また，</t>
    <phoneticPr fontId="1"/>
  </si>
  <si>
    <t>３</t>
    <phoneticPr fontId="1"/>
  </si>
  <si>
    <t>次の数は，</t>
    <rPh sb="0" eb="1">
      <t>ツギ</t>
    </rPh>
    <rPh sb="2" eb="3">
      <t>カズ</t>
    </rPh>
    <phoneticPr fontId="1"/>
  </si>
  <si>
    <t>を何こ集めた数ですか。</t>
    <rPh sb="1" eb="2">
      <t>ナン</t>
    </rPh>
    <rPh sb="3" eb="4">
      <t>アツ</t>
    </rPh>
    <rPh sb="6" eb="7">
      <t>カズ</t>
    </rPh>
    <phoneticPr fontId="1"/>
  </si>
  <si>
    <t>(1)</t>
    <phoneticPr fontId="1"/>
  </si>
  <si>
    <t>を</t>
    <phoneticPr fontId="1"/>
  </si>
  <si>
    <t>こ集めた数</t>
    <rPh sb="1" eb="2">
      <t>アツ</t>
    </rPh>
    <rPh sb="4" eb="5">
      <t>カズ</t>
    </rPh>
    <phoneticPr fontId="1"/>
  </si>
  <si>
    <t>次の数の大小を，等号や不等号を使って式にかきましょう。</t>
    <rPh sb="0" eb="1">
      <t>ツギ</t>
    </rPh>
    <rPh sb="2" eb="3">
      <t>スウ</t>
    </rPh>
    <rPh sb="4" eb="6">
      <t>ダイショウ</t>
    </rPh>
    <rPh sb="8" eb="10">
      <t>トウゴウ</t>
    </rPh>
    <rPh sb="11" eb="14">
      <t>フトウゴウ</t>
    </rPh>
    <rPh sb="15" eb="16">
      <t>ツカ</t>
    </rPh>
    <rPh sb="18" eb="19">
      <t>シキ</t>
    </rPh>
    <phoneticPr fontId="1"/>
  </si>
  <si>
    <t>(1)</t>
    <phoneticPr fontId="1"/>
  </si>
  <si>
    <t>(3)</t>
    <phoneticPr fontId="1"/>
  </si>
  <si>
    <t>次の計算をしましょう。</t>
    <rPh sb="0" eb="1">
      <t>ツギ</t>
    </rPh>
    <rPh sb="2" eb="4">
      <t>ケイサン</t>
    </rPh>
    <phoneticPr fontId="1"/>
  </si>
  <si>
    <t>(2)</t>
    <phoneticPr fontId="1"/>
  </si>
  <si>
    <t>－</t>
    <phoneticPr fontId="1"/>
  </si>
  <si>
    <t>次の</t>
    <rPh sb="0" eb="1">
      <t>ツギ</t>
    </rPh>
    <phoneticPr fontId="1"/>
  </si>
  <si>
    <t>にあてはまる数をかきましょう。</t>
    <rPh sb="6" eb="7">
      <t>スウ</t>
    </rPh>
    <phoneticPr fontId="1"/>
  </si>
  <si>
    <t>(5)</t>
    <phoneticPr fontId="1"/>
  </si>
  <si>
    <t>(1)</t>
    <phoneticPr fontId="1"/>
  </si>
  <si>
    <t>L</t>
    <phoneticPr fontId="1"/>
  </si>
  <si>
    <t>L</t>
    <phoneticPr fontId="1"/>
  </si>
  <si>
    <t>(2)</t>
    <phoneticPr fontId="1"/>
  </si>
  <si>
    <t>こ分で，</t>
    <rPh sb="1" eb="2">
      <t>ブン</t>
    </rPh>
    <phoneticPr fontId="1"/>
  </si>
  <si>
    <t>Lです。</t>
    <phoneticPr fontId="1"/>
  </si>
  <si>
    <t>(3)</t>
    <phoneticPr fontId="1"/>
  </si>
  <si>
    <t>㎜は，</t>
    <phoneticPr fontId="1"/>
  </si>
  <si>
    <t>(4)</t>
    <phoneticPr fontId="1"/>
  </si>
  <si>
    <t>は，0.1Lの</t>
    <phoneticPr fontId="1"/>
  </si>
  <si>
    <t>㎜は，0.1㎝の</t>
    <phoneticPr fontId="1"/>
  </si>
  <si>
    <t>㎝です。</t>
    <phoneticPr fontId="1"/>
  </si>
  <si>
    <t>㎜＝</t>
    <phoneticPr fontId="1"/>
  </si>
  <si>
    <r>
      <t>(</t>
    </r>
    <r>
      <rPr>
        <sz val="14"/>
        <rFont val="ＭＳ 明朝"/>
        <family val="1"/>
        <charset val="128"/>
      </rPr>
      <t>6</t>
    </r>
    <r>
      <rPr>
        <sz val="14"/>
        <rFont val="ＭＳ 明朝"/>
        <family val="1"/>
        <charset val="128"/>
      </rPr>
      <t>)</t>
    </r>
    <phoneticPr fontId="1"/>
  </si>
  <si>
    <t>(7)</t>
    <phoneticPr fontId="1"/>
  </si>
  <si>
    <t>㎝＝</t>
    <phoneticPr fontId="1"/>
  </si>
  <si>
    <t>(8)</t>
    <phoneticPr fontId="1"/>
  </si>
  <si>
    <t>dL＝</t>
    <phoneticPr fontId="1"/>
  </si>
  <si>
    <t>L</t>
    <phoneticPr fontId="1"/>
  </si>
  <si>
    <t>(9)</t>
    <phoneticPr fontId="1"/>
  </si>
  <si>
    <t>(10)</t>
    <phoneticPr fontId="1"/>
  </si>
  <si>
    <t>L</t>
    <phoneticPr fontId="1"/>
  </si>
  <si>
    <t>dL</t>
    <phoneticPr fontId="1"/>
  </si>
  <si>
    <t>１</t>
    <phoneticPr fontId="1"/>
  </si>
  <si>
    <t>0.1を</t>
    <phoneticPr fontId="1"/>
  </si>
  <si>
    <t>２</t>
    <phoneticPr fontId="1"/>
  </si>
  <si>
    <t>は1を何こと，0.1を何こあわせた数ですか。</t>
    <rPh sb="3" eb="4">
      <t>ナン</t>
    </rPh>
    <rPh sb="11" eb="12">
      <t>ナン</t>
    </rPh>
    <rPh sb="17" eb="18">
      <t>カズ</t>
    </rPh>
    <phoneticPr fontId="1"/>
  </si>
  <si>
    <t>また，</t>
    <phoneticPr fontId="1"/>
  </si>
  <si>
    <t>は，0,1を何こ集めた数ですか。</t>
    <rPh sb="6" eb="7">
      <t>ナン</t>
    </rPh>
    <rPh sb="8" eb="9">
      <t>アツ</t>
    </rPh>
    <rPh sb="11" eb="12">
      <t>カズ</t>
    </rPh>
    <phoneticPr fontId="1"/>
  </si>
  <si>
    <t>３</t>
    <phoneticPr fontId="1"/>
  </si>
  <si>
    <t>次の数の大小を，不等号を使って式にかきましょう。</t>
    <rPh sb="0" eb="1">
      <t>ツギ</t>
    </rPh>
    <rPh sb="2" eb="3">
      <t>スウ</t>
    </rPh>
    <rPh sb="4" eb="6">
      <t>ダイショウ</t>
    </rPh>
    <rPh sb="8" eb="11">
      <t>フトウゴウ</t>
    </rPh>
    <rPh sb="12" eb="13">
      <t>ツカ</t>
    </rPh>
    <rPh sb="15" eb="16">
      <t>シキ</t>
    </rPh>
    <phoneticPr fontId="1"/>
  </si>
  <si>
    <t>(1)</t>
    <phoneticPr fontId="1"/>
  </si>
  <si>
    <r>
      <rPr>
        <sz val="14"/>
        <rFont val="ＭＳ 明朝"/>
        <family val="1"/>
        <charset val="128"/>
      </rPr>
      <t>(2)</t>
    </r>
    <phoneticPr fontId="1"/>
  </si>
  <si>
    <r>
      <rPr>
        <sz val="14"/>
        <rFont val="ＭＳ 明朝"/>
        <family val="1"/>
        <charset val="128"/>
      </rPr>
      <t>(3)</t>
    </r>
    <phoneticPr fontId="1"/>
  </si>
  <si>
    <t>４</t>
    <phoneticPr fontId="1"/>
  </si>
  <si>
    <t>こと，0.1を</t>
    <phoneticPr fontId="1"/>
  </si>
  <si>
    <t>は，0.1を</t>
    <phoneticPr fontId="1"/>
  </si>
  <si>
    <t>(1)</t>
    <phoneticPr fontId="1"/>
  </si>
  <si>
    <t>．</t>
    <phoneticPr fontId="1"/>
  </si>
  <si>
    <t>(2)</t>
    <phoneticPr fontId="1"/>
  </si>
  <si>
    <t>＋</t>
    <phoneticPr fontId="1"/>
  </si>
  <si>
    <t>.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</si>
  <si>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</si>
  <si>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</si>
  <si>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</si>
  <si>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</si>
  <si>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</si>
  <si>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</si>
  <si>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</si>
  <si>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．</t>
    <phoneticPr fontId="1"/>
  </si>
  <si>
    <t>－</t>
    <phoneticPr fontId="1"/>
  </si>
  <si>
    <t>.</t>
    <phoneticPr fontId="1"/>
  </si>
  <si>
    <t>小数のたし算とひき算の筆算</t>
    <rPh sb="0" eb="2">
      <t>ショウスウ</t>
    </rPh>
    <rPh sb="5" eb="6">
      <t>ザン</t>
    </rPh>
    <rPh sb="9" eb="10">
      <t>ザン</t>
    </rPh>
    <rPh sb="11" eb="13">
      <t>ヒッサン</t>
    </rPh>
    <phoneticPr fontId="1"/>
  </si>
  <si>
    <t>□を使った式</t>
    <rPh sb="2" eb="3">
      <t>ツカ</t>
    </rPh>
    <rPh sb="5" eb="6">
      <t>シキ</t>
    </rPh>
    <phoneticPr fontId="1"/>
  </si>
  <si>
    <t>(1)</t>
    <phoneticPr fontId="1"/>
  </si>
  <si>
    <t>(2)</t>
    <phoneticPr fontId="1"/>
  </si>
  <si>
    <t>(3)</t>
    <phoneticPr fontId="1"/>
  </si>
  <si>
    <t>(4)</t>
    <phoneticPr fontId="1"/>
  </si>
  <si>
    <t>÷</t>
    <phoneticPr fontId="1"/>
  </si>
  <si>
    <t>(9)</t>
    <phoneticPr fontId="1"/>
  </si>
  <si>
    <t>(10)</t>
    <phoneticPr fontId="1"/>
  </si>
  <si>
    <t>(11)</t>
    <phoneticPr fontId="1"/>
  </si>
  <si>
    <t>(12)</t>
    <phoneticPr fontId="1"/>
  </si>
  <si>
    <t>何倍でしょう</t>
    <rPh sb="0" eb="2">
      <t>ナンバイ</t>
    </rPh>
    <phoneticPr fontId="1"/>
  </si>
  <si>
    <t>ゴムで動く車の走った長さをくらべました。</t>
    <rPh sb="3" eb="4">
      <t>ウゴ</t>
    </rPh>
    <rPh sb="5" eb="6">
      <t>クルマ</t>
    </rPh>
    <rPh sb="7" eb="8">
      <t>ハシ</t>
    </rPh>
    <rPh sb="10" eb="11">
      <t>ナガ</t>
    </rPh>
    <phoneticPr fontId="1"/>
  </si>
  <si>
    <t>赤い車は</t>
    <rPh sb="0" eb="1">
      <t>アカ</t>
    </rPh>
    <rPh sb="2" eb="3">
      <t>クルマ</t>
    </rPh>
    <phoneticPr fontId="1"/>
  </si>
  <si>
    <t>ｍ、青い車は</t>
    <rPh sb="2" eb="3">
      <t>アオ</t>
    </rPh>
    <rPh sb="4" eb="5">
      <t>クルマ</t>
    </rPh>
    <phoneticPr fontId="1"/>
  </si>
  <si>
    <t>ｍ走りました。</t>
    <rPh sb="1" eb="2">
      <t>ハシ</t>
    </rPh>
    <phoneticPr fontId="1"/>
  </si>
  <si>
    <t>赤い車の走った長さの何倍が、青い車の走った長さですか。</t>
    <rPh sb="0" eb="1">
      <t>アカ</t>
    </rPh>
    <rPh sb="2" eb="3">
      <t>クルマ</t>
    </rPh>
    <rPh sb="4" eb="5">
      <t>ハシ</t>
    </rPh>
    <rPh sb="7" eb="8">
      <t>ナガ</t>
    </rPh>
    <rPh sb="10" eb="12">
      <t>ナンバイ</t>
    </rPh>
    <rPh sb="14" eb="15">
      <t>アオ</t>
    </rPh>
    <rPh sb="16" eb="17">
      <t>クルマ</t>
    </rPh>
    <rPh sb="18" eb="19">
      <t>ハシ</t>
    </rPh>
    <rPh sb="21" eb="22">
      <t>ナガ</t>
    </rPh>
    <phoneticPr fontId="1"/>
  </si>
  <si>
    <t>（式）</t>
    <rPh sb="1" eb="2">
      <t>シキ</t>
    </rPh>
    <phoneticPr fontId="1"/>
  </si>
  <si>
    <t>バケツで水を運んで水そうをいっぱいにします。</t>
    <rPh sb="4" eb="5">
      <t>ミズ</t>
    </rPh>
    <rPh sb="6" eb="7">
      <t>ハコ</t>
    </rPh>
    <rPh sb="9" eb="10">
      <t>ミズ</t>
    </rPh>
    <phoneticPr fontId="1"/>
  </si>
  <si>
    <t>Ｌはいる水そうがいっぱいになりました。</t>
    <rPh sb="4" eb="5">
      <t>ミズ</t>
    </rPh>
    <phoneticPr fontId="1"/>
  </si>
  <si>
    <t>回運んで、</t>
    <rPh sb="0" eb="1">
      <t>カイ</t>
    </rPh>
    <rPh sb="1" eb="2">
      <t>ハコ</t>
    </rPh>
    <phoneticPr fontId="1"/>
  </si>
  <si>
    <t>バケツには、何Ｌの水が入りますか。</t>
    <rPh sb="6" eb="7">
      <t>ナン</t>
    </rPh>
    <phoneticPr fontId="1"/>
  </si>
  <si>
    <t>Ｌ</t>
    <phoneticPr fontId="1"/>
  </si>
  <si>
    <t>青い車は赤い車の</t>
    <rPh sb="0" eb="1">
      <t>アオ</t>
    </rPh>
    <rPh sb="2" eb="3">
      <t>クルマ</t>
    </rPh>
    <rPh sb="4" eb="5">
      <t>アカ</t>
    </rPh>
    <rPh sb="6" eb="7">
      <t>クルマ</t>
    </rPh>
    <phoneticPr fontId="1"/>
  </si>
  <si>
    <t>倍、黄色の車は青い車の</t>
    <rPh sb="0" eb="1">
      <t>バイ</t>
    </rPh>
    <rPh sb="2" eb="3">
      <t>キ</t>
    </rPh>
    <rPh sb="5" eb="6">
      <t>クルマ</t>
    </rPh>
    <rPh sb="7" eb="8">
      <t>アオ</t>
    </rPh>
    <rPh sb="9" eb="10">
      <t>クルマ</t>
    </rPh>
    <phoneticPr fontId="1"/>
  </si>
  <si>
    <t>倍</t>
    <rPh sb="0" eb="1">
      <t>バイ</t>
    </rPh>
    <phoneticPr fontId="1"/>
  </si>
  <si>
    <t>走りました。黄色の車は何ｍ走りましたか。</t>
    <rPh sb="6" eb="8">
      <t>キイロ</t>
    </rPh>
    <rPh sb="9" eb="10">
      <t>クルマ</t>
    </rPh>
    <rPh sb="11" eb="12">
      <t>ナン</t>
    </rPh>
    <rPh sb="13" eb="14">
      <t>ハシ</t>
    </rPh>
    <phoneticPr fontId="1"/>
  </si>
  <si>
    <t>ペットボトル、バケツ、水そうがあります。</t>
    <rPh sb="11" eb="12">
      <t>ミズ</t>
    </rPh>
    <phoneticPr fontId="1"/>
  </si>
  <si>
    <t>ペットボトルには水が</t>
    <rPh sb="8" eb="9">
      <t>ミズ</t>
    </rPh>
    <phoneticPr fontId="1"/>
  </si>
  <si>
    <t>Ｌはいります。</t>
    <phoneticPr fontId="1"/>
  </si>
  <si>
    <t>バケツにはペットボトルの</t>
    <phoneticPr fontId="1"/>
  </si>
  <si>
    <t>はい分、</t>
    <rPh sb="2" eb="3">
      <t>ブン</t>
    </rPh>
    <phoneticPr fontId="1"/>
  </si>
  <si>
    <t>水そうにはバケツ</t>
    <phoneticPr fontId="1"/>
  </si>
  <si>
    <t>はい分はいります。</t>
    <rPh sb="2" eb="3">
      <t>ブン</t>
    </rPh>
    <phoneticPr fontId="1"/>
  </si>
  <si>
    <t>水そうには水が何Lはいりますか。</t>
    <rPh sb="5" eb="6">
      <t>ミズ</t>
    </rPh>
    <rPh sb="7" eb="8">
      <t>ナン</t>
    </rPh>
    <phoneticPr fontId="1"/>
  </si>
  <si>
    <t>計算のじゅんじょ</t>
    <rPh sb="0" eb="2">
      <t>ケイサン</t>
    </rPh>
    <phoneticPr fontId="1"/>
  </si>
  <si>
    <t>のぼりぼうと木と校しゃの高さをくらべました。</t>
    <rPh sb="5" eb="6">
      <t>キ</t>
    </rPh>
    <rPh sb="7" eb="8">
      <t>コウ</t>
    </rPh>
    <rPh sb="11" eb="12">
      <t>タカ</t>
    </rPh>
    <phoneticPr fontId="1"/>
  </si>
  <si>
    <t>のぼりぼうの高さは</t>
    <rPh sb="6" eb="7">
      <t>タカ</t>
    </rPh>
    <phoneticPr fontId="1"/>
  </si>
  <si>
    <t>ｍです。</t>
    <phoneticPr fontId="1"/>
  </si>
  <si>
    <t>木の高さは、のぼりぼうの高さの</t>
    <rPh sb="0" eb="1">
      <t>キ</t>
    </rPh>
    <rPh sb="2" eb="3">
      <t>タカ</t>
    </rPh>
    <rPh sb="12" eb="13">
      <t>タカ</t>
    </rPh>
    <phoneticPr fontId="1"/>
  </si>
  <si>
    <t>倍です。</t>
    <rPh sb="0" eb="1">
      <t>バイ</t>
    </rPh>
    <phoneticPr fontId="1"/>
  </si>
  <si>
    <t>校しゃの高さは、木の高さの</t>
    <rPh sb="0" eb="1">
      <t>コウ</t>
    </rPh>
    <rPh sb="4" eb="5">
      <t>タカ</t>
    </rPh>
    <rPh sb="8" eb="9">
      <t>キ</t>
    </rPh>
    <rPh sb="10" eb="11">
      <t>タカ</t>
    </rPh>
    <phoneticPr fontId="1"/>
  </si>
  <si>
    <t>校しゃの高さは何ｍですか。</t>
    <rPh sb="0" eb="1">
      <t>コウ</t>
    </rPh>
    <rPh sb="4" eb="5">
      <t>タカ</t>
    </rPh>
    <rPh sb="7" eb="8">
      <t>ナン</t>
    </rPh>
    <phoneticPr fontId="1"/>
  </si>
  <si>
    <t>クッキーが</t>
    <phoneticPr fontId="1"/>
  </si>
  <si>
    <t>まいはいった袋を</t>
    <rPh sb="6" eb="7">
      <t>フクロ</t>
    </rPh>
    <phoneticPr fontId="1"/>
  </si>
  <si>
    <t>つ入れた箱があります。</t>
    <rPh sb="1" eb="2">
      <t>イ</t>
    </rPh>
    <rPh sb="4" eb="5">
      <t>ハコ</t>
    </rPh>
    <phoneticPr fontId="1"/>
  </si>
  <si>
    <t>この箱</t>
    <rPh sb="2" eb="3">
      <t>ハコ</t>
    </rPh>
    <phoneticPr fontId="1"/>
  </si>
  <si>
    <t>こでは、クッキーは何まいになりますか。</t>
    <rPh sb="9" eb="10">
      <t>ナン</t>
    </rPh>
    <phoneticPr fontId="1"/>
  </si>
  <si>
    <t>まい</t>
    <phoneticPr fontId="1"/>
  </si>
  <si>
    <t>（別式）</t>
    <rPh sb="1" eb="3">
      <t>ベツシキ</t>
    </rPh>
    <phoneticPr fontId="1"/>
  </si>
  <si>
    <t>×（</t>
    <phoneticPr fontId="1"/>
  </si>
  <si>
    <t>）×</t>
    <phoneticPr fontId="1"/>
  </si>
  <si>
    <t>）＝</t>
    <phoneticPr fontId="1"/>
  </si>
  <si>
    <t>式と計算</t>
    <rPh sb="0" eb="1">
      <t>シキ</t>
    </rPh>
    <rPh sb="2" eb="4">
      <t>ケイサン</t>
    </rPh>
    <phoneticPr fontId="1"/>
  </si>
  <si>
    <t>たくやさんは、お楽しみ会をするので、</t>
    <rPh sb="8" eb="9">
      <t>タノ</t>
    </rPh>
    <rPh sb="11" eb="12">
      <t>カイ</t>
    </rPh>
    <phoneticPr fontId="1"/>
  </si>
  <si>
    <t>１本</t>
    <rPh sb="1" eb="2">
      <t>ホン</t>
    </rPh>
    <phoneticPr fontId="1"/>
  </si>
  <si>
    <t>円のジュースを</t>
    <rPh sb="0" eb="1">
      <t>エン</t>
    </rPh>
    <phoneticPr fontId="1"/>
  </si>
  <si>
    <t>本、</t>
    <rPh sb="0" eb="1">
      <t>ホン</t>
    </rPh>
    <phoneticPr fontId="1"/>
  </si>
  <si>
    <t>１こ</t>
    <phoneticPr fontId="1"/>
  </si>
  <si>
    <t>円のみかんを</t>
    <rPh sb="0" eb="1">
      <t>エン</t>
    </rPh>
    <phoneticPr fontId="1"/>
  </si>
  <si>
    <t>こ買いました。</t>
    <rPh sb="1" eb="2">
      <t>カ</t>
    </rPh>
    <phoneticPr fontId="1"/>
  </si>
  <si>
    <t>代金は、あわせて何円ですか。</t>
    <rPh sb="0" eb="2">
      <t>ダイキン</t>
    </rPh>
    <rPh sb="8" eb="10">
      <t>ナンエン</t>
    </rPh>
    <phoneticPr fontId="1"/>
  </si>
  <si>
    <t>まさとさんは、１本</t>
    <rPh sb="8" eb="9">
      <t>ホン</t>
    </rPh>
    <phoneticPr fontId="1"/>
  </si>
  <si>
    <t>円のえん筆を</t>
    <rPh sb="0" eb="1">
      <t>エン</t>
    </rPh>
    <rPh sb="4" eb="5">
      <t>フデ</t>
    </rPh>
    <phoneticPr fontId="1"/>
  </si>
  <si>
    <t>本と、</t>
    <rPh sb="0" eb="1">
      <t>ホン</t>
    </rPh>
    <phoneticPr fontId="1"/>
  </si>
  <si>
    <t>円のキャップを</t>
    <rPh sb="0" eb="1">
      <t>エン</t>
    </rPh>
    <phoneticPr fontId="1"/>
  </si>
  <si>
    <t>えん筆</t>
    <rPh sb="2" eb="3">
      <t>フデ</t>
    </rPh>
    <phoneticPr fontId="1"/>
  </si>
  <si>
    <t>本とキャップ</t>
    <rPh sb="0" eb="1">
      <t>ホン</t>
    </rPh>
    <phoneticPr fontId="1"/>
  </si>
  <si>
    <t>この代金のちがいは何円ですか。</t>
    <rPh sb="2" eb="4">
      <t>ダイキン</t>
    </rPh>
    <rPh sb="9" eb="11">
      <t>ナンエン</t>
    </rPh>
    <phoneticPr fontId="1"/>
  </si>
  <si>
    <t>円</t>
    <rPh sb="0" eb="1">
      <t>エン</t>
    </rPh>
    <phoneticPr fontId="1"/>
  </si>
  <si>
    <t>（</t>
    <phoneticPr fontId="1"/>
  </si>
  <si>
    <t>間の数</t>
    <rPh sb="0" eb="1">
      <t>アイダ</t>
    </rPh>
    <rPh sb="2" eb="3">
      <t>カズ</t>
    </rPh>
    <phoneticPr fontId="1"/>
  </si>
  <si>
    <t>子ども会の遠足で、</t>
    <rPh sb="0" eb="1">
      <t>コ</t>
    </rPh>
    <rPh sb="3" eb="4">
      <t>カイ</t>
    </rPh>
    <rPh sb="5" eb="7">
      <t>エンソク</t>
    </rPh>
    <phoneticPr fontId="1"/>
  </si>
  <si>
    <t>人が１列にならんで歩いています。</t>
    <rPh sb="0" eb="1">
      <t>ニン</t>
    </rPh>
    <rPh sb="3" eb="4">
      <t>レツ</t>
    </rPh>
    <rPh sb="9" eb="10">
      <t>アル</t>
    </rPh>
    <phoneticPr fontId="1"/>
  </si>
  <si>
    <t>たかほさんは前から</t>
    <rPh sb="6" eb="7">
      <t>マエ</t>
    </rPh>
    <phoneticPr fontId="1"/>
  </si>
  <si>
    <t>番目です。</t>
    <rPh sb="0" eb="2">
      <t>バンメ</t>
    </rPh>
    <phoneticPr fontId="1"/>
  </si>
  <si>
    <t>結城さんは後ろから</t>
    <rPh sb="0" eb="2">
      <t>ユウキ</t>
    </rPh>
    <rPh sb="5" eb="6">
      <t>ウシ</t>
    </rPh>
    <phoneticPr fontId="1"/>
  </si>
  <si>
    <t>この２人の間には何人いますか。</t>
    <rPh sb="3" eb="4">
      <t>ニン</t>
    </rPh>
    <rPh sb="5" eb="6">
      <t>アイダ</t>
    </rPh>
    <rPh sb="8" eb="10">
      <t>ナンニン</t>
    </rPh>
    <phoneticPr fontId="1"/>
  </si>
  <si>
    <t>あきらさんたちは、</t>
    <phoneticPr fontId="1"/>
  </si>
  <si>
    <t>本の木を１列にならべて植えました。</t>
    <rPh sb="0" eb="1">
      <t>ホン</t>
    </rPh>
    <rPh sb="2" eb="3">
      <t>キ</t>
    </rPh>
    <rPh sb="5" eb="6">
      <t>レツ</t>
    </rPh>
    <rPh sb="11" eb="12">
      <t>ウ</t>
    </rPh>
    <phoneticPr fontId="1"/>
  </si>
  <si>
    <t>木は</t>
    <rPh sb="0" eb="1">
      <t>キ</t>
    </rPh>
    <phoneticPr fontId="1"/>
  </si>
  <si>
    <t>ｍずつはなれています。</t>
    <phoneticPr fontId="1"/>
  </si>
  <si>
    <t>両はしの木の間は何ｍですか。</t>
    <rPh sb="0" eb="1">
      <t>リョウ</t>
    </rPh>
    <rPh sb="4" eb="5">
      <t>キ</t>
    </rPh>
    <rPh sb="6" eb="7">
      <t>アイダ</t>
    </rPh>
    <rPh sb="8" eb="9">
      <t>ナン</t>
    </rPh>
    <phoneticPr fontId="1"/>
  </si>
  <si>
    <t>人</t>
    <rPh sb="0" eb="1">
      <t>ニン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</si>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</sst>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9" x14ac:knownFonts="1"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color indexed="9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color theme="0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20"/>
      <color rgb="FFFF0000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/>
      <right/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</borders>
  <cellStyleXfs count="44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8" fillId="0" borderId="0">
      <alignment vertical="center"/>
    </xf>
    <xf numFmtId="0" fontId="25" fillId="4" borderId="0" applyNumberFormat="0" applyBorder="0" applyAlignment="0" applyProtection="0">
      <alignment vertical="center"/>
    </xf>
  </cellStyleXfs>
  <cellXfs count="12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0" xfId="0" applyBorder="1">
      <alignment vertical="center"/>
    </xf>
    <xf numFmtId="0" fontId="2" fillId="0" borderId="0" xfId="0" applyFont="1">
      <alignment vertical="center"/>
    </xf>
    <xf numFmtId="0" fontId="3" fillId="0" borderId="10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quotePrefix="1" applyFont="1">
      <alignment vertical="center"/>
    </xf>
    <xf numFmtId="0" fontId="8" fillId="0" borderId="10" xfId="0" applyFont="1" applyBorder="1">
      <alignment vertical="center"/>
    </xf>
    <xf numFmtId="0" fontId="7" fillId="0" borderId="11" xfId="0" applyFont="1" applyBorder="1">
      <alignment vertical="center"/>
    </xf>
    <xf numFmtId="0" fontId="8" fillId="0" borderId="0" xfId="42">
      <alignment vertical="center"/>
    </xf>
    <xf numFmtId="0" fontId="2" fillId="0" borderId="0" xfId="42" applyFont="1">
      <alignment vertical="center"/>
    </xf>
    <xf numFmtId="0" fontId="8" fillId="0" borderId="10" xfId="42" applyBorder="1">
      <alignment vertical="center"/>
    </xf>
    <xf numFmtId="0" fontId="3" fillId="0" borderId="10" xfId="42" applyFont="1" applyBorder="1">
      <alignment vertical="center"/>
    </xf>
    <xf numFmtId="0" fontId="8" fillId="0" borderId="0" xfId="42" quotePrefix="1">
      <alignment vertical="center"/>
    </xf>
    <xf numFmtId="0" fontId="4" fillId="0" borderId="0" xfId="42" applyFont="1">
      <alignment vertical="center"/>
    </xf>
    <xf numFmtId="0" fontId="7" fillId="0" borderId="0" xfId="42" applyFont="1">
      <alignment vertical="center"/>
    </xf>
    <xf numFmtId="0" fontId="5" fillId="0" borderId="0" xfId="42" applyFont="1">
      <alignment vertical="center"/>
    </xf>
    <xf numFmtId="0" fontId="8" fillId="0" borderId="0" xfId="42" applyAlignment="1">
      <alignment horizontal="center" vertical="center"/>
    </xf>
    <xf numFmtId="0" fontId="26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vertical="top"/>
    </xf>
    <xf numFmtId="0" fontId="27" fillId="0" borderId="0" xfId="0" applyFont="1">
      <alignment vertical="center"/>
    </xf>
    <xf numFmtId="0" fontId="8" fillId="0" borderId="12" xfId="42" applyBorder="1">
      <alignment vertical="center"/>
    </xf>
    <xf numFmtId="0" fontId="8" fillId="0" borderId="13" xfId="42" applyBorder="1">
      <alignment vertical="center"/>
    </xf>
    <xf numFmtId="0" fontId="8" fillId="0" borderId="14" xfId="42" applyBorder="1">
      <alignment vertical="center"/>
    </xf>
    <xf numFmtId="176" fontId="8" fillId="0" borderId="0" xfId="42" applyNumberFormat="1">
      <alignment vertical="center"/>
    </xf>
    <xf numFmtId="0" fontId="8" fillId="0" borderId="0" xfId="41" applyAlignment="1">
      <alignment vertical="center"/>
    </xf>
    <xf numFmtId="0" fontId="0" fillId="0" borderId="0" xfId="42" applyFont="1">
      <alignment vertical="center"/>
    </xf>
    <xf numFmtId="0" fontId="0" fillId="0" borderId="0" xfId="42" quotePrefix="1" applyFont="1">
      <alignment vertical="center"/>
    </xf>
    <xf numFmtId="176" fontId="0" fillId="0" borderId="0" xfId="42" applyNumberFormat="1" applyFont="1" applyAlignment="1">
      <alignment horizontal="center" vertical="center"/>
    </xf>
    <xf numFmtId="176" fontId="0" fillId="0" borderId="0" xfId="42" applyNumberFormat="1" applyFont="1">
      <alignment vertical="center"/>
    </xf>
    <xf numFmtId="0" fontId="0" fillId="0" borderId="13" xfId="42" applyFont="1" applyBorder="1">
      <alignment vertical="center"/>
    </xf>
    <xf numFmtId="0" fontId="3" fillId="0" borderId="0" xfId="42" applyFont="1">
      <alignment vertical="center"/>
    </xf>
    <xf numFmtId="0" fontId="0" fillId="0" borderId="0" xfId="41" applyFont="1" applyAlignment="1">
      <alignment vertical="center"/>
    </xf>
    <xf numFmtId="0" fontId="27" fillId="0" borderId="0" xfId="42" applyFont="1">
      <alignment vertical="center"/>
    </xf>
    <xf numFmtId="176" fontId="27" fillId="0" borderId="0" xfId="42" applyNumberFormat="1" applyFont="1">
      <alignment vertical="center"/>
    </xf>
    <xf numFmtId="0" fontId="27" fillId="0" borderId="0" xfId="42" quotePrefix="1" applyFont="1">
      <alignment vertical="center"/>
    </xf>
    <xf numFmtId="0" fontId="26" fillId="0" borderId="0" xfId="42" quotePrefix="1" applyFont="1">
      <alignment vertical="center"/>
    </xf>
    <xf numFmtId="0" fontId="28" fillId="0" borderId="0" xfId="42" applyFont="1">
      <alignment vertical="center"/>
    </xf>
    <xf numFmtId="0" fontId="26" fillId="0" borderId="0" xfId="42" applyFont="1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quotePrefix="1">
      <alignment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 vertical="top"/>
    </xf>
    <xf numFmtId="0" fontId="27" fillId="0" borderId="22" xfId="0" applyFont="1" applyBorder="1" applyAlignment="1">
      <alignment horizontal="center"/>
    </xf>
    <xf numFmtId="0" fontId="27" fillId="0" borderId="23" xfId="0" applyFont="1" applyBorder="1" applyAlignment="1">
      <alignment horizontal="center" vertical="top"/>
    </xf>
    <xf numFmtId="0" fontId="27" fillId="0" borderId="0" xfId="0" applyFont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0" xfId="0" quotePrefix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42" applyFont="1" applyAlignment="1">
      <alignment horizontal="center" vertical="center"/>
    </xf>
    <xf numFmtId="0" fontId="8" fillId="0" borderId="0" xfId="42" applyAlignment="1">
      <alignment horizontal="center" vertical="center"/>
    </xf>
    <xf numFmtId="176" fontId="0" fillId="0" borderId="0" xfId="42" applyNumberFormat="1" applyFont="1" applyAlignment="1">
      <alignment horizontal="center" vertical="center"/>
    </xf>
    <xf numFmtId="0" fontId="27" fillId="0" borderId="12" xfId="42" applyFont="1" applyBorder="1" applyAlignment="1">
      <alignment horizontal="center" vertical="center"/>
    </xf>
    <xf numFmtId="0" fontId="27" fillId="0" borderId="14" xfId="42" applyFont="1" applyBorder="1" applyAlignment="1">
      <alignment horizontal="center" vertical="center"/>
    </xf>
    <xf numFmtId="0" fontId="27" fillId="0" borderId="16" xfId="42" applyFont="1" applyBorder="1" applyAlignment="1">
      <alignment horizontal="center" vertical="center"/>
    </xf>
    <xf numFmtId="0" fontId="27" fillId="0" borderId="15" xfId="42" applyFont="1" applyBorder="1" applyAlignment="1">
      <alignment horizontal="center" vertical="center"/>
    </xf>
    <xf numFmtId="0" fontId="27" fillId="0" borderId="17" xfId="42" applyFont="1" applyBorder="1" applyAlignment="1">
      <alignment horizontal="center" vertical="center"/>
    </xf>
    <xf numFmtId="0" fontId="27" fillId="0" borderId="18" xfId="42" applyFont="1" applyBorder="1" applyAlignment="1">
      <alignment horizontal="center" vertical="center"/>
    </xf>
    <xf numFmtId="0" fontId="27" fillId="0" borderId="0" xfId="42" applyFont="1" applyAlignment="1">
      <alignment horizontal="center" vertical="center"/>
    </xf>
    <xf numFmtId="0" fontId="27" fillId="0" borderId="19" xfId="42" applyFont="1" applyBorder="1" applyAlignment="1">
      <alignment horizontal="center" vertical="center"/>
    </xf>
    <xf numFmtId="0" fontId="27" fillId="0" borderId="20" xfId="42" applyFont="1" applyBorder="1" applyAlignment="1">
      <alignment horizontal="center" vertical="center"/>
    </xf>
    <xf numFmtId="0" fontId="27" fillId="0" borderId="10" xfId="42" applyFont="1" applyBorder="1" applyAlignment="1">
      <alignment horizontal="center" vertical="center"/>
    </xf>
    <xf numFmtId="0" fontId="27" fillId="0" borderId="21" xfId="42" applyFont="1" applyBorder="1" applyAlignment="1">
      <alignment horizontal="center" vertical="center"/>
    </xf>
    <xf numFmtId="0" fontId="8" fillId="0" borderId="16" xfId="42" applyBorder="1" applyAlignment="1">
      <alignment horizontal="center" vertical="center"/>
    </xf>
    <xf numFmtId="0" fontId="8" fillId="0" borderId="15" xfId="42" applyBorder="1" applyAlignment="1">
      <alignment horizontal="center" vertical="center"/>
    </xf>
    <xf numFmtId="0" fontId="8" fillId="0" borderId="17" xfId="42" applyBorder="1" applyAlignment="1">
      <alignment horizontal="center" vertical="center"/>
    </xf>
    <xf numFmtId="0" fontId="8" fillId="0" borderId="18" xfId="42" applyBorder="1" applyAlignment="1">
      <alignment horizontal="center" vertical="center"/>
    </xf>
    <xf numFmtId="0" fontId="8" fillId="0" borderId="19" xfId="42" applyBorder="1" applyAlignment="1">
      <alignment horizontal="center" vertical="center"/>
    </xf>
    <xf numFmtId="0" fontId="8" fillId="0" borderId="20" xfId="42" applyBorder="1" applyAlignment="1">
      <alignment horizontal="center" vertical="center"/>
    </xf>
    <xf numFmtId="0" fontId="8" fillId="0" borderId="10" xfId="42" applyBorder="1" applyAlignment="1">
      <alignment horizontal="center" vertical="center"/>
    </xf>
    <xf numFmtId="0" fontId="8" fillId="0" borderId="21" xfId="42" applyBorder="1" applyAlignment="1">
      <alignment horizontal="center" vertical="center"/>
    </xf>
    <xf numFmtId="0" fontId="0" fillId="0" borderId="0" xfId="41" applyFont="1" applyAlignment="1">
      <alignment horizontal="center" vertical="center"/>
    </xf>
    <xf numFmtId="0" fontId="8" fillId="0" borderId="0" xfId="41" applyAlignment="1">
      <alignment horizontal="center" vertical="center"/>
    </xf>
    <xf numFmtId="0" fontId="27" fillId="0" borderId="12" xfId="42" applyFont="1" applyBorder="1" applyAlignment="1">
      <alignment horizontal="center" vertical="center" shrinkToFit="1"/>
    </xf>
    <xf numFmtId="0" fontId="27" fillId="0" borderId="14" xfId="42" applyFont="1" applyBorder="1" applyAlignment="1">
      <alignment horizontal="center" vertical="center" shrinkToFit="1"/>
    </xf>
    <xf numFmtId="0" fontId="27" fillId="0" borderId="13" xfId="42" applyFont="1" applyBorder="1" applyAlignment="1">
      <alignment horizontal="center" vertical="center"/>
    </xf>
    <xf numFmtId="0" fontId="27" fillId="0" borderId="22" xfId="42" applyFont="1" applyBorder="1" applyAlignment="1">
      <alignment horizontal="center" vertical="center"/>
    </xf>
    <xf numFmtId="176" fontId="27" fillId="0" borderId="0" xfId="42" applyNumberFormat="1" applyFont="1" applyAlignment="1">
      <alignment horizontal="center" vertical="center"/>
    </xf>
    <xf numFmtId="0" fontId="0" fillId="0" borderId="10" xfId="42" applyFont="1" applyBorder="1" applyAlignment="1">
      <alignment horizontal="center" vertical="center"/>
    </xf>
    <xf numFmtId="0" fontId="7" fillId="0" borderId="0" xfId="42" applyFont="1" applyAlignment="1">
      <alignment horizontal="center" vertical="center"/>
    </xf>
    <xf numFmtId="0" fontId="8" fillId="0" borderId="0" xfId="42" quotePrefix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10" xfId="0" applyFont="1" applyBorder="1">
      <alignment vertical="center"/>
    </xf>
    <xf numFmtId="0" fontId="3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0" quotePrefix="1" applyBorder="1">
      <alignment vertical="center"/>
    </xf>
    <xf numFmtId="0" fontId="0" fillId="0" borderId="0" xfId="0" quotePrefix="1" applyBorder="1" applyAlignment="1">
      <alignment vertical="center"/>
    </xf>
    <xf numFmtId="0" fontId="0" fillId="0" borderId="0" xfId="0" applyBorder="1" applyAlignment="1">
      <alignment vertical="center"/>
    </xf>
    <xf numFmtId="0" fontId="26" fillId="0" borderId="0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0" xfId="0" quotePrefix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4" xfId="0" applyFont="1" applyBorder="1">
      <alignment vertical="center"/>
    </xf>
    <xf numFmtId="0" fontId="27" fillId="0" borderId="0" xfId="0" applyFont="1" applyAlignment="1">
      <alignment horizontal="center" vertical="center" shrinkToFit="1"/>
    </xf>
    <xf numFmtId="0" fontId="5" fillId="0" borderId="0" xfId="0" applyFont="1" applyBorder="1">
      <alignment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4nen_drill" xfId="41" xr:uid="{00000000-0005-0000-0000-000029000000}"/>
    <cellStyle name="標準_ワークシート書式" xfId="42" xr:uid="{00000000-0005-0000-0000-00002A000000}"/>
    <cellStyle name="良い" xfId="43" builtinId="26" customBuiltin="1"/>
  </cellStyles>
  <dxfs count="3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98663-8179-4835-8E5A-42DD404F4384}">
  <dimension ref="A1:AU60"/>
  <sheetViews>
    <sheetView tabSelected="1" zoomScaleNormal="100" workbookViewId="0"/>
  </sheetViews>
  <sheetFormatPr defaultRowHeight="25" customHeight="1" x14ac:dyDescent="0.25"/>
  <cols>
    <col min="1" max="37" width="1.7109375" customWidth="1"/>
  </cols>
  <sheetData>
    <row r="1" spans="1:36" ht="25" customHeight="1" x14ac:dyDescent="0.25">
      <c r="D1" s="3" t="s">
        <v>166</v>
      </c>
      <c r="AG1" s="2" t="s">
        <v>0</v>
      </c>
      <c r="AH1" s="2"/>
      <c r="AI1" s="44"/>
      <c r="AJ1" s="44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5" customHeight="1" x14ac:dyDescent="0.25">
      <c r="A3" s="1">
        <v>1</v>
      </c>
      <c r="B3" t="s">
        <v>141</v>
      </c>
      <c r="D3" t="s">
        <v>167</v>
      </c>
    </row>
    <row r="4" spans="1:36" ht="25" customHeight="1" x14ac:dyDescent="0.25">
      <c r="A4" s="102"/>
      <c r="B4" s="103"/>
      <c r="C4" s="103"/>
      <c r="D4" s="103" t="s">
        <v>168</v>
      </c>
      <c r="E4" s="103"/>
      <c r="F4" s="103"/>
      <c r="G4" s="103"/>
      <c r="H4" s="103"/>
      <c r="I4" s="47">
        <f ca="1">INT(RAND()*3+2)</f>
        <v>2</v>
      </c>
      <c r="J4" s="47"/>
      <c r="K4" t="s">
        <v>169</v>
      </c>
      <c r="S4" s="47">
        <f ca="1">I4*INT(RAND()*4+2)</f>
        <v>4</v>
      </c>
      <c r="T4" s="47"/>
      <c r="U4" t="s">
        <v>170</v>
      </c>
    </row>
    <row r="5" spans="1:36" ht="25" customHeight="1" x14ac:dyDescent="0.25">
      <c r="C5" s="22"/>
      <c r="D5" s="103" t="s">
        <v>171</v>
      </c>
    </row>
    <row r="6" spans="1:36" ht="25" customHeight="1" x14ac:dyDescent="0.25">
      <c r="A6" s="102"/>
      <c r="B6" s="103"/>
      <c r="C6" s="103" t="s">
        <v>172</v>
      </c>
      <c r="D6" s="103"/>
      <c r="E6" s="103"/>
      <c r="F6" s="103"/>
      <c r="G6" s="103"/>
      <c r="H6" s="103"/>
      <c r="I6" s="103"/>
    </row>
    <row r="7" spans="1:36" ht="25" customHeight="1" x14ac:dyDescent="0.25">
      <c r="C7" s="22"/>
    </row>
    <row r="8" spans="1:36" ht="25" customHeight="1" x14ac:dyDescent="0.25">
      <c r="A8" s="102"/>
      <c r="B8" s="103"/>
      <c r="C8" s="103"/>
      <c r="D8" s="103"/>
      <c r="E8" s="103"/>
      <c r="F8" s="103"/>
      <c r="G8" s="103"/>
      <c r="H8" s="103"/>
      <c r="I8" s="103"/>
      <c r="AE8" s="2"/>
      <c r="AF8" s="2"/>
      <c r="AG8" s="2"/>
      <c r="AH8" s="2"/>
      <c r="AI8" s="2" t="s">
        <v>54</v>
      </c>
      <c r="AJ8" s="2"/>
    </row>
    <row r="9" spans="1:36" ht="25" customHeight="1" x14ac:dyDescent="0.25">
      <c r="A9">
        <v>2</v>
      </c>
      <c r="B9" t="s">
        <v>141</v>
      </c>
      <c r="C9" s="22"/>
      <c r="D9" t="s">
        <v>173</v>
      </c>
    </row>
    <row r="10" spans="1:36" ht="25" customHeight="1" x14ac:dyDescent="0.25">
      <c r="A10" s="102"/>
      <c r="B10" s="103"/>
      <c r="C10" s="103"/>
      <c r="D10" s="47">
        <f ca="1">INT(RAND()*8+2)</f>
        <v>6</v>
      </c>
      <c r="E10" s="47"/>
      <c r="F10" s="103" t="s">
        <v>175</v>
      </c>
      <c r="G10" s="103"/>
      <c r="H10" s="103"/>
      <c r="I10" s="103"/>
      <c r="M10" s="47">
        <f ca="1">D10*INT(RAND()*8+2)</f>
        <v>48</v>
      </c>
      <c r="N10" s="47"/>
      <c r="O10" t="s">
        <v>174</v>
      </c>
    </row>
    <row r="11" spans="1:36" ht="25" customHeight="1" x14ac:dyDescent="0.25">
      <c r="C11" s="22"/>
      <c r="D11" t="s">
        <v>176</v>
      </c>
      <c r="L11" s="103"/>
      <c r="M11" s="103"/>
    </row>
    <row r="12" spans="1:36" ht="25" customHeight="1" x14ac:dyDescent="0.25">
      <c r="A12" s="102"/>
      <c r="B12" s="103"/>
      <c r="C12" s="103" t="s">
        <v>172</v>
      </c>
      <c r="D12" s="103"/>
      <c r="E12" s="103"/>
      <c r="F12" s="103"/>
      <c r="G12" s="103"/>
      <c r="H12" s="103"/>
      <c r="I12" s="103"/>
    </row>
    <row r="13" spans="1:36" ht="25" customHeight="1" x14ac:dyDescent="0.25">
      <c r="C13" s="22"/>
    </row>
    <row r="14" spans="1:36" ht="25" customHeight="1" x14ac:dyDescent="0.25">
      <c r="A14" s="102"/>
      <c r="B14" s="103"/>
      <c r="C14" s="103"/>
      <c r="D14" s="103"/>
      <c r="E14" s="103"/>
      <c r="F14" s="103"/>
      <c r="G14" s="103"/>
      <c r="H14" s="103"/>
      <c r="I14" s="103"/>
      <c r="AE14" s="2"/>
      <c r="AF14" s="2"/>
      <c r="AG14" s="2"/>
      <c r="AH14" s="2"/>
      <c r="AI14" s="2" t="s">
        <v>177</v>
      </c>
      <c r="AJ14" s="2"/>
    </row>
    <row r="15" spans="1:36" ht="25" customHeight="1" x14ac:dyDescent="0.25">
      <c r="A15">
        <v>3</v>
      </c>
      <c r="B15" t="s">
        <v>141</v>
      </c>
      <c r="C15" s="22"/>
      <c r="D15" t="s">
        <v>167</v>
      </c>
    </row>
    <row r="16" spans="1:36" ht="25" customHeight="1" x14ac:dyDescent="0.25">
      <c r="A16" s="102"/>
      <c r="B16" s="103"/>
      <c r="C16" s="103"/>
      <c r="D16" s="103" t="s">
        <v>168</v>
      </c>
      <c r="E16" s="103"/>
      <c r="F16" s="103"/>
      <c r="G16" s="103"/>
      <c r="H16" s="103"/>
      <c r="I16" s="47">
        <f ca="1">INT(RAND()*3+2)</f>
        <v>4</v>
      </c>
      <c r="J16" s="47"/>
      <c r="K16" t="s">
        <v>170</v>
      </c>
    </row>
    <row r="17" spans="1:47" ht="25" customHeight="1" x14ac:dyDescent="0.25">
      <c r="A17" s="104"/>
      <c r="B17" s="104"/>
      <c r="D17" s="104" t="s">
        <v>178</v>
      </c>
      <c r="E17" s="104"/>
      <c r="F17" s="104"/>
      <c r="G17" s="104"/>
      <c r="H17" s="104"/>
      <c r="I17" s="104"/>
      <c r="J17" s="104"/>
      <c r="K17" s="104"/>
      <c r="L17" s="104"/>
      <c r="M17" s="104"/>
      <c r="N17" s="47">
        <f ca="1">INT(RAND()*2+2)</f>
        <v>2</v>
      </c>
      <c r="O17" s="47"/>
      <c r="P17" s="104" t="s">
        <v>179</v>
      </c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47">
        <f ca="1">INT(RAND()*2+2)</f>
        <v>2</v>
      </c>
      <c r="AE17" s="47"/>
      <c r="AF17" s="104" t="s">
        <v>180</v>
      </c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</row>
    <row r="18" spans="1:47" ht="25" customHeight="1" x14ac:dyDescent="0.25">
      <c r="A18" s="106"/>
      <c r="B18" s="105"/>
      <c r="C18" s="105"/>
      <c r="D18" s="105" t="s">
        <v>181</v>
      </c>
      <c r="E18" s="105"/>
      <c r="F18" s="105"/>
      <c r="G18" s="105"/>
      <c r="H18" s="105"/>
      <c r="I18" s="105"/>
      <c r="J18" s="105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</row>
    <row r="19" spans="1:47" ht="25" customHeight="1" x14ac:dyDescent="0.25">
      <c r="A19" s="104"/>
      <c r="B19" s="104"/>
      <c r="C19" s="103" t="s">
        <v>172</v>
      </c>
      <c r="D19" s="103"/>
      <c r="E19" s="103"/>
      <c r="F19" s="103"/>
      <c r="G19" s="103"/>
      <c r="H19" s="103"/>
      <c r="I19" s="103"/>
    </row>
    <row r="20" spans="1:47" ht="25" customHeight="1" x14ac:dyDescent="0.25">
      <c r="A20" s="106"/>
      <c r="B20" s="105"/>
      <c r="C20" s="22"/>
    </row>
    <row r="21" spans="1:47" ht="25" customHeight="1" x14ac:dyDescent="0.25">
      <c r="A21" s="104"/>
      <c r="B21" s="104"/>
      <c r="C21" s="103"/>
      <c r="D21" s="103"/>
      <c r="E21" s="103"/>
      <c r="F21" s="103"/>
      <c r="G21" s="103"/>
      <c r="H21" s="103"/>
      <c r="I21" s="103"/>
      <c r="AE21" s="2"/>
      <c r="AF21" s="2"/>
      <c r="AG21" s="2"/>
      <c r="AH21" s="2"/>
      <c r="AI21" s="2" t="s">
        <v>54</v>
      </c>
      <c r="AJ21" s="2"/>
    </row>
    <row r="22" spans="1:47" ht="25" customHeight="1" x14ac:dyDescent="0.25">
      <c r="A22" s="106">
        <v>4</v>
      </c>
      <c r="B22" s="105" t="s">
        <v>141</v>
      </c>
      <c r="C22" s="105"/>
      <c r="D22" s="105" t="s">
        <v>182</v>
      </c>
      <c r="E22" s="105"/>
      <c r="F22" s="105"/>
      <c r="G22" s="105"/>
      <c r="H22" s="105"/>
      <c r="I22" s="105"/>
      <c r="J22" s="105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</row>
    <row r="23" spans="1:47" ht="25" customHeight="1" x14ac:dyDescent="0.25">
      <c r="A23" s="106"/>
      <c r="B23" s="105"/>
      <c r="C23" s="105"/>
      <c r="D23" s="105" t="s">
        <v>183</v>
      </c>
      <c r="E23" s="105"/>
      <c r="F23" s="105"/>
      <c r="G23" s="105"/>
      <c r="H23" s="105"/>
      <c r="I23" s="105"/>
      <c r="J23" s="105"/>
      <c r="K23" s="104"/>
      <c r="L23" s="104"/>
      <c r="M23" s="104"/>
      <c r="N23" s="104"/>
      <c r="O23" s="104"/>
      <c r="P23" s="104"/>
      <c r="Q23" s="107">
        <f ca="1">INT(RAND()*2+1)</f>
        <v>2</v>
      </c>
      <c r="R23" s="107"/>
      <c r="S23" s="104" t="s">
        <v>184</v>
      </c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</row>
    <row r="24" spans="1:47" ht="25" customHeight="1" x14ac:dyDescent="0.25">
      <c r="A24" s="106"/>
      <c r="B24" s="105"/>
      <c r="C24" s="105"/>
      <c r="D24" s="105" t="s">
        <v>185</v>
      </c>
      <c r="E24" s="105"/>
      <c r="F24" s="105"/>
      <c r="G24" s="105"/>
      <c r="H24" s="105"/>
      <c r="I24" s="105"/>
      <c r="J24" s="105"/>
      <c r="K24" s="104"/>
      <c r="L24" s="104"/>
      <c r="M24" s="104"/>
      <c r="N24" s="104"/>
      <c r="O24" s="104"/>
      <c r="P24" s="104"/>
      <c r="Q24" s="104"/>
      <c r="R24" s="104"/>
      <c r="S24" s="107">
        <f ca="1">INT(RAND()*2+3)</f>
        <v>4</v>
      </c>
      <c r="T24" s="107"/>
      <c r="U24" s="104" t="s">
        <v>186</v>
      </c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</row>
    <row r="25" spans="1:47" ht="25" customHeight="1" x14ac:dyDescent="0.25">
      <c r="A25" s="106"/>
      <c r="B25" s="105"/>
      <c r="C25" s="105"/>
      <c r="D25" s="105" t="s">
        <v>187</v>
      </c>
      <c r="E25" s="105"/>
      <c r="F25" s="105"/>
      <c r="G25" s="105"/>
      <c r="H25" s="105"/>
      <c r="I25" s="105"/>
      <c r="J25" s="105"/>
      <c r="K25" s="104"/>
      <c r="L25" s="104"/>
      <c r="M25" s="104"/>
      <c r="N25" s="107">
        <f ca="1">INT(RAND()*3+2)</f>
        <v>3</v>
      </c>
      <c r="O25" s="107"/>
      <c r="P25" s="104" t="s">
        <v>188</v>
      </c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</row>
    <row r="26" spans="1:47" ht="25" customHeight="1" x14ac:dyDescent="0.25">
      <c r="A26" s="106"/>
      <c r="B26" s="105"/>
      <c r="C26" s="105"/>
      <c r="D26" s="105" t="s">
        <v>189</v>
      </c>
      <c r="E26" s="105"/>
      <c r="F26" s="105"/>
      <c r="G26" s="105"/>
      <c r="H26" s="105"/>
      <c r="I26" s="105"/>
      <c r="J26" s="105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</row>
    <row r="27" spans="1:47" ht="25" customHeight="1" x14ac:dyDescent="0.25">
      <c r="A27" s="104"/>
      <c r="B27" s="104"/>
      <c r="C27" s="103" t="s">
        <v>172</v>
      </c>
      <c r="D27" s="103"/>
      <c r="E27" s="103"/>
      <c r="F27" s="103"/>
      <c r="G27" s="103"/>
      <c r="H27" s="103"/>
      <c r="I27" s="103"/>
    </row>
    <row r="28" spans="1:47" ht="25" customHeight="1" x14ac:dyDescent="0.25">
      <c r="A28" s="104"/>
      <c r="B28" s="104"/>
      <c r="C28" s="22"/>
    </row>
    <row r="29" spans="1:47" ht="25" customHeight="1" x14ac:dyDescent="0.25">
      <c r="A29" s="104"/>
      <c r="B29" s="104"/>
      <c r="C29" s="103"/>
      <c r="D29" s="103"/>
      <c r="E29" s="103"/>
      <c r="F29" s="103"/>
      <c r="G29" s="103"/>
      <c r="H29" s="103"/>
      <c r="I29" s="103"/>
      <c r="AE29" s="2"/>
      <c r="AF29" s="2"/>
      <c r="AG29" s="2"/>
      <c r="AH29" s="2"/>
      <c r="AI29" s="2" t="s">
        <v>177</v>
      </c>
      <c r="AJ29" s="2"/>
    </row>
    <row r="30" spans="1:47" ht="25" customHeight="1" x14ac:dyDescent="0.25">
      <c r="A30" s="104"/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</row>
    <row r="31" spans="1:47" ht="25" customHeight="1" x14ac:dyDescent="0.25">
      <c r="D31" s="3" t="str">
        <f>IF(D1="","",D1)</f>
        <v>何倍でしょう</v>
      </c>
      <c r="AG31" s="2" t="str">
        <f>IF(AG1="","",AG1)</f>
        <v>№</v>
      </c>
      <c r="AH31" s="2"/>
      <c r="AI31" s="44" t="str">
        <f>IF(AI1="","",AI1)</f>
        <v/>
      </c>
      <c r="AJ31" s="44"/>
    </row>
    <row r="32" spans="1:47" ht="25" customHeight="1" x14ac:dyDescent="0.25">
      <c r="E32" s="5" t="s">
        <v>2</v>
      </c>
      <c r="Q32" s="4" t="str">
        <f>IF(Q2="","",Q2)</f>
        <v>名前</v>
      </c>
      <c r="R32" s="2"/>
      <c r="S32" s="2"/>
      <c r="T32" s="2"/>
      <c r="U32" s="2" t="str">
        <f>IF(U2="","",U2)</f>
        <v/>
      </c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7" ht="25" customHeight="1" x14ac:dyDescent="0.25">
      <c r="A33" s="1">
        <f>IF(A3="","",A3)</f>
        <v>1</v>
      </c>
      <c r="B33" t="str">
        <f t="shared" ref="B33:AK33" si="0">IF(B3="","",B3)</f>
        <v>．</v>
      </c>
      <c r="D33" t="str">
        <f t="shared" si="0"/>
        <v>ゴムで動く車の走った長さをくらべました。</v>
      </c>
    </row>
    <row r="34" spans="1:37" ht="25" customHeight="1" x14ac:dyDescent="0.25">
      <c r="A34" s="102" t="str">
        <f t="shared" ref="A34:AK34" si="1">IF(A4="","",A4)</f>
        <v/>
      </c>
      <c r="B34" s="103" t="str">
        <f t="shared" si="1"/>
        <v/>
      </c>
      <c r="C34" s="103" t="str">
        <f t="shared" si="1"/>
        <v/>
      </c>
      <c r="D34" s="103" t="str">
        <f t="shared" si="1"/>
        <v>赤い車は</v>
      </c>
      <c r="E34" s="103"/>
      <c r="F34" s="103"/>
      <c r="G34" s="103"/>
      <c r="H34" s="103"/>
      <c r="I34" s="47">
        <f t="shared" ca="1" si="1"/>
        <v>2</v>
      </c>
      <c r="J34" s="47" t="str">
        <f t="shared" si="1"/>
        <v/>
      </c>
      <c r="K34" t="str">
        <f t="shared" si="1"/>
        <v>ｍ、青い車は</v>
      </c>
      <c r="S34" s="47">
        <f t="shared" ca="1" si="1"/>
        <v>4</v>
      </c>
      <c r="T34" s="47" t="str">
        <f t="shared" si="1"/>
        <v/>
      </c>
      <c r="U34" t="str">
        <f t="shared" si="1"/>
        <v>ｍ走りました。</v>
      </c>
    </row>
    <row r="35" spans="1:37" ht="25" customHeight="1" x14ac:dyDescent="0.25">
      <c r="A35" t="str">
        <f t="shared" ref="A35:AK35" si="2">IF(A5="","",A5)</f>
        <v/>
      </c>
      <c r="B35" t="str">
        <f t="shared" si="2"/>
        <v/>
      </c>
      <c r="C35" s="22" t="str">
        <f t="shared" si="2"/>
        <v/>
      </c>
      <c r="D35" s="103" t="str">
        <f t="shared" si="2"/>
        <v>赤い車の走った長さの何倍が、青い車の走った長さですか。</v>
      </c>
    </row>
    <row r="36" spans="1:37" ht="25" customHeight="1" x14ac:dyDescent="0.25">
      <c r="A36" s="102" t="str">
        <f t="shared" ref="A36:AK36" si="3">IF(A6="","",A6)</f>
        <v/>
      </c>
      <c r="B36" s="103" t="str">
        <f t="shared" si="3"/>
        <v/>
      </c>
      <c r="C36" s="103" t="str">
        <f t="shared" si="3"/>
        <v>（式）</v>
      </c>
      <c r="D36" s="103"/>
      <c r="E36" s="103"/>
      <c r="F36" s="103"/>
      <c r="G36" s="103"/>
      <c r="H36" s="103"/>
      <c r="I36" s="103"/>
    </row>
    <row r="37" spans="1:37" ht="25" customHeight="1" x14ac:dyDescent="0.25">
      <c r="A37" t="str">
        <f t="shared" ref="A37:AK37" si="4">IF(A7="","",A7)</f>
        <v/>
      </c>
      <c r="B37" t="str">
        <f t="shared" si="4"/>
        <v/>
      </c>
      <c r="C37" s="22" t="str">
        <f t="shared" si="4"/>
        <v/>
      </c>
      <c r="D37" t="str">
        <f t="shared" si="4"/>
        <v/>
      </c>
      <c r="E37" t="str">
        <f t="shared" si="4"/>
        <v/>
      </c>
      <c r="F37" t="str">
        <f t="shared" si="4"/>
        <v/>
      </c>
      <c r="G37" s="50">
        <f ca="1">S34</f>
        <v>4</v>
      </c>
      <c r="H37" s="50"/>
      <c r="I37" s="50" t="s">
        <v>161</v>
      </c>
      <c r="J37" s="50"/>
      <c r="K37" s="50">
        <f ca="1">I34</f>
        <v>2</v>
      </c>
      <c r="L37" s="50"/>
      <c r="M37" s="50" t="s">
        <v>6</v>
      </c>
      <c r="N37" s="50"/>
      <c r="O37" s="50">
        <f ca="1">G37/K37</f>
        <v>2</v>
      </c>
      <c r="P37" s="50"/>
      <c r="Q37" t="str">
        <f t="shared" si="4"/>
        <v/>
      </c>
      <c r="R37" t="str">
        <f t="shared" si="4"/>
        <v/>
      </c>
      <c r="S37" t="str">
        <f t="shared" si="4"/>
        <v/>
      </c>
      <c r="T37" t="str">
        <f t="shared" si="4"/>
        <v/>
      </c>
      <c r="U37" t="str">
        <f t="shared" si="4"/>
        <v/>
      </c>
      <c r="V37" t="str">
        <f t="shared" si="4"/>
        <v/>
      </c>
      <c r="W37" t="str">
        <f t="shared" si="4"/>
        <v/>
      </c>
      <c r="X37" t="str">
        <f t="shared" si="4"/>
        <v/>
      </c>
      <c r="Y37" t="str">
        <f t="shared" si="4"/>
        <v/>
      </c>
      <c r="Z37" t="str">
        <f t="shared" si="4"/>
        <v/>
      </c>
      <c r="AA37" t="str">
        <f t="shared" si="4"/>
        <v/>
      </c>
      <c r="AB37" t="str">
        <f t="shared" si="4"/>
        <v/>
      </c>
      <c r="AC37" t="str">
        <f t="shared" si="4"/>
        <v/>
      </c>
      <c r="AD37" t="str">
        <f t="shared" si="4"/>
        <v/>
      </c>
      <c r="AE37" t="str">
        <f t="shared" si="4"/>
        <v/>
      </c>
      <c r="AF37" t="str">
        <f t="shared" si="4"/>
        <v/>
      </c>
      <c r="AG37" t="str">
        <f t="shared" si="4"/>
        <v/>
      </c>
      <c r="AH37" t="str">
        <f t="shared" si="4"/>
        <v/>
      </c>
      <c r="AI37" t="str">
        <f t="shared" si="4"/>
        <v/>
      </c>
      <c r="AJ37" t="str">
        <f t="shared" si="4"/>
        <v/>
      </c>
      <c r="AK37" t="str">
        <f t="shared" si="4"/>
        <v/>
      </c>
    </row>
    <row r="38" spans="1:37" ht="25" customHeight="1" x14ac:dyDescent="0.25">
      <c r="A38" s="102" t="str">
        <f t="shared" ref="A38:AK38" si="5">IF(A8="","",A8)</f>
        <v/>
      </c>
      <c r="B38" s="103" t="str">
        <f t="shared" si="5"/>
        <v/>
      </c>
      <c r="C38" s="103" t="str">
        <f t="shared" si="5"/>
        <v/>
      </c>
      <c r="D38" s="103" t="str">
        <f t="shared" si="5"/>
        <v/>
      </c>
      <c r="E38" s="103" t="str">
        <f t="shared" si="5"/>
        <v/>
      </c>
      <c r="F38" s="103" t="str">
        <f t="shared" si="5"/>
        <v/>
      </c>
      <c r="G38" s="103" t="str">
        <f t="shared" si="5"/>
        <v/>
      </c>
      <c r="H38" s="103" t="str">
        <f t="shared" si="5"/>
        <v/>
      </c>
      <c r="I38" s="103" t="str">
        <f t="shared" si="5"/>
        <v/>
      </c>
      <c r="J38" t="str">
        <f t="shared" si="5"/>
        <v/>
      </c>
      <c r="K38" t="str">
        <f t="shared" si="5"/>
        <v/>
      </c>
      <c r="L38" t="str">
        <f t="shared" si="5"/>
        <v/>
      </c>
      <c r="M38" t="str">
        <f t="shared" si="5"/>
        <v/>
      </c>
      <c r="N38" t="str">
        <f t="shared" si="5"/>
        <v/>
      </c>
      <c r="O38" t="str">
        <f t="shared" si="5"/>
        <v/>
      </c>
      <c r="P38" t="str">
        <f t="shared" si="5"/>
        <v/>
      </c>
      <c r="Q38" t="str">
        <f t="shared" si="5"/>
        <v/>
      </c>
      <c r="R38" t="str">
        <f t="shared" si="5"/>
        <v/>
      </c>
      <c r="S38" t="str">
        <f t="shared" si="5"/>
        <v/>
      </c>
      <c r="T38" t="str">
        <f t="shared" si="5"/>
        <v/>
      </c>
      <c r="U38" t="str">
        <f t="shared" si="5"/>
        <v/>
      </c>
      <c r="V38" t="str">
        <f t="shared" si="5"/>
        <v/>
      </c>
      <c r="W38" t="str">
        <f t="shared" si="5"/>
        <v/>
      </c>
      <c r="X38" t="str">
        <f t="shared" si="5"/>
        <v/>
      </c>
      <c r="Y38" t="str">
        <f t="shared" si="5"/>
        <v/>
      </c>
      <c r="Z38" t="str">
        <f t="shared" si="5"/>
        <v/>
      </c>
      <c r="AA38" t="str">
        <f t="shared" si="5"/>
        <v/>
      </c>
      <c r="AB38" t="str">
        <f t="shared" si="5"/>
        <v/>
      </c>
      <c r="AC38" t="str">
        <f t="shared" si="5"/>
        <v/>
      </c>
      <c r="AD38" t="str">
        <f t="shared" si="5"/>
        <v/>
      </c>
      <c r="AE38" s="2" t="str">
        <f t="shared" si="5"/>
        <v/>
      </c>
      <c r="AF38" s="2" t="str">
        <f t="shared" si="5"/>
        <v/>
      </c>
      <c r="AG38" s="108">
        <f ca="1">O37</f>
        <v>2</v>
      </c>
      <c r="AH38" s="108"/>
      <c r="AI38" s="2" t="str">
        <f t="shared" si="5"/>
        <v>ｍ</v>
      </c>
      <c r="AJ38" s="2"/>
      <c r="AK38" t="str">
        <f t="shared" si="5"/>
        <v/>
      </c>
    </row>
    <row r="39" spans="1:37" ht="25" customHeight="1" x14ac:dyDescent="0.25">
      <c r="A39">
        <f t="shared" ref="A39:AK39" si="6">IF(A9="","",A9)</f>
        <v>2</v>
      </c>
      <c r="B39" t="str">
        <f t="shared" si="6"/>
        <v>．</v>
      </c>
      <c r="C39" s="22" t="str">
        <f t="shared" si="6"/>
        <v/>
      </c>
      <c r="D39" t="str">
        <f t="shared" si="6"/>
        <v>バケツで水を運んで水そうをいっぱいにします。</v>
      </c>
    </row>
    <row r="40" spans="1:37" ht="25" customHeight="1" x14ac:dyDescent="0.25">
      <c r="A40" s="102" t="str">
        <f t="shared" ref="A40:AK40" si="7">IF(A10="","",A10)</f>
        <v/>
      </c>
      <c r="B40" s="103" t="str">
        <f t="shared" si="7"/>
        <v/>
      </c>
      <c r="C40" s="103" t="str">
        <f t="shared" si="7"/>
        <v/>
      </c>
      <c r="D40" s="47">
        <f t="shared" ca="1" si="7"/>
        <v>6</v>
      </c>
      <c r="E40" s="47" t="str">
        <f t="shared" si="7"/>
        <v/>
      </c>
      <c r="F40" s="103" t="str">
        <f t="shared" si="7"/>
        <v>回運んで、</v>
      </c>
      <c r="G40" s="103"/>
      <c r="H40" s="103"/>
      <c r="I40" s="103"/>
      <c r="M40" s="47">
        <f t="shared" ca="1" si="7"/>
        <v>48</v>
      </c>
      <c r="N40" s="47" t="str">
        <f t="shared" si="7"/>
        <v/>
      </c>
      <c r="O40" t="str">
        <f t="shared" si="7"/>
        <v>Ｌはいる水そうがいっぱいになりました。</v>
      </c>
    </row>
    <row r="41" spans="1:37" ht="25" customHeight="1" x14ac:dyDescent="0.25">
      <c r="A41" t="str">
        <f t="shared" ref="A41:AK41" si="8">IF(A11="","",A11)</f>
        <v/>
      </c>
      <c r="B41" t="str">
        <f t="shared" si="8"/>
        <v/>
      </c>
      <c r="C41" s="22" t="str">
        <f t="shared" si="8"/>
        <v/>
      </c>
      <c r="D41" t="str">
        <f t="shared" si="8"/>
        <v>バケツには、何Ｌの水が入りますか。</v>
      </c>
      <c r="L41" s="103"/>
      <c r="M41" s="103"/>
      <c r="AK41" t="str">
        <f t="shared" si="8"/>
        <v/>
      </c>
    </row>
    <row r="42" spans="1:37" ht="25" customHeight="1" x14ac:dyDescent="0.25">
      <c r="A42" s="102" t="str">
        <f t="shared" ref="A42:AK42" si="9">IF(A12="","",A12)</f>
        <v/>
      </c>
      <c r="B42" s="103" t="str">
        <f t="shared" si="9"/>
        <v/>
      </c>
      <c r="C42" s="103" t="str">
        <f t="shared" si="9"/>
        <v>（式）</v>
      </c>
      <c r="D42" s="103"/>
      <c r="E42" s="103"/>
      <c r="F42" s="103"/>
      <c r="G42" s="103"/>
      <c r="H42" s="103"/>
      <c r="I42" s="103"/>
      <c r="AK42" t="str">
        <f t="shared" si="9"/>
        <v/>
      </c>
    </row>
    <row r="43" spans="1:37" ht="25" customHeight="1" x14ac:dyDescent="0.25">
      <c r="A43" t="str">
        <f t="shared" ref="A43:AK43" si="10">IF(A13="","",A13)</f>
        <v/>
      </c>
      <c r="B43" t="str">
        <f t="shared" si="10"/>
        <v/>
      </c>
      <c r="C43" s="22" t="str">
        <f t="shared" si="10"/>
        <v/>
      </c>
      <c r="D43" t="str">
        <f t="shared" si="10"/>
        <v/>
      </c>
      <c r="E43" t="str">
        <f t="shared" si="10"/>
        <v/>
      </c>
      <c r="F43" t="str">
        <f t="shared" si="10"/>
        <v/>
      </c>
      <c r="G43" s="50">
        <f ca="1">M40</f>
        <v>48</v>
      </c>
      <c r="H43" s="50"/>
      <c r="I43" s="50" t="s">
        <v>161</v>
      </c>
      <c r="J43" s="50"/>
      <c r="K43" s="50">
        <f ca="1">D40</f>
        <v>6</v>
      </c>
      <c r="L43" s="50"/>
      <c r="M43" s="50" t="s">
        <v>6</v>
      </c>
      <c r="N43" s="50"/>
      <c r="O43" s="50">
        <f ca="1">G43/K43</f>
        <v>8</v>
      </c>
      <c r="P43" s="50"/>
      <c r="Q43" t="str">
        <f t="shared" si="10"/>
        <v/>
      </c>
      <c r="R43" t="str">
        <f t="shared" si="10"/>
        <v/>
      </c>
      <c r="S43" t="str">
        <f t="shared" si="10"/>
        <v/>
      </c>
      <c r="T43" t="str">
        <f t="shared" si="10"/>
        <v/>
      </c>
      <c r="U43" t="str">
        <f t="shared" si="10"/>
        <v/>
      </c>
      <c r="V43" t="str">
        <f t="shared" si="10"/>
        <v/>
      </c>
      <c r="W43" t="str">
        <f t="shared" si="10"/>
        <v/>
      </c>
      <c r="X43" t="str">
        <f t="shared" si="10"/>
        <v/>
      </c>
      <c r="Y43" t="str">
        <f t="shared" si="10"/>
        <v/>
      </c>
      <c r="Z43" t="str">
        <f t="shared" si="10"/>
        <v/>
      </c>
      <c r="AA43" t="str">
        <f t="shared" si="10"/>
        <v/>
      </c>
      <c r="AB43" t="str">
        <f t="shared" si="10"/>
        <v/>
      </c>
      <c r="AC43" t="str">
        <f t="shared" si="10"/>
        <v/>
      </c>
      <c r="AD43" t="str">
        <f t="shared" si="10"/>
        <v/>
      </c>
      <c r="AE43" t="str">
        <f t="shared" si="10"/>
        <v/>
      </c>
      <c r="AF43" t="str">
        <f t="shared" si="10"/>
        <v/>
      </c>
      <c r="AG43" t="str">
        <f t="shared" si="10"/>
        <v/>
      </c>
      <c r="AH43" t="str">
        <f t="shared" si="10"/>
        <v/>
      </c>
      <c r="AI43" t="str">
        <f t="shared" si="10"/>
        <v/>
      </c>
      <c r="AJ43" t="str">
        <f t="shared" si="10"/>
        <v/>
      </c>
      <c r="AK43" t="str">
        <f t="shared" si="10"/>
        <v/>
      </c>
    </row>
    <row r="44" spans="1:37" ht="25" customHeight="1" x14ac:dyDescent="0.25">
      <c r="A44" s="102" t="str">
        <f t="shared" ref="A44:AK44" si="11">IF(A14="","",A14)</f>
        <v/>
      </c>
      <c r="B44" s="103" t="str">
        <f t="shared" si="11"/>
        <v/>
      </c>
      <c r="C44" s="103" t="str">
        <f t="shared" si="11"/>
        <v/>
      </c>
      <c r="D44" s="103" t="str">
        <f t="shared" si="11"/>
        <v/>
      </c>
      <c r="E44" s="103" t="str">
        <f t="shared" si="11"/>
        <v/>
      </c>
      <c r="F44" s="103" t="str">
        <f t="shared" si="11"/>
        <v/>
      </c>
      <c r="G44" s="103" t="str">
        <f t="shared" si="11"/>
        <v/>
      </c>
      <c r="H44" s="103" t="str">
        <f t="shared" si="11"/>
        <v/>
      </c>
      <c r="I44" s="103" t="str">
        <f t="shared" si="11"/>
        <v/>
      </c>
      <c r="J44" t="str">
        <f t="shared" si="11"/>
        <v/>
      </c>
      <c r="K44" t="str">
        <f t="shared" si="11"/>
        <v/>
      </c>
      <c r="L44" t="str">
        <f t="shared" si="11"/>
        <v/>
      </c>
      <c r="M44" t="str">
        <f t="shared" si="11"/>
        <v/>
      </c>
      <c r="N44" t="str">
        <f t="shared" si="11"/>
        <v/>
      </c>
      <c r="O44" t="str">
        <f t="shared" si="11"/>
        <v/>
      </c>
      <c r="P44" t="str">
        <f t="shared" si="11"/>
        <v/>
      </c>
      <c r="Q44" t="str">
        <f t="shared" si="11"/>
        <v/>
      </c>
      <c r="R44" t="str">
        <f t="shared" si="11"/>
        <v/>
      </c>
      <c r="S44" t="str">
        <f t="shared" si="11"/>
        <v/>
      </c>
      <c r="T44" t="str">
        <f t="shared" si="11"/>
        <v/>
      </c>
      <c r="U44" t="str">
        <f t="shared" si="11"/>
        <v/>
      </c>
      <c r="V44" t="str">
        <f t="shared" si="11"/>
        <v/>
      </c>
      <c r="W44" t="str">
        <f t="shared" si="11"/>
        <v/>
      </c>
      <c r="X44" t="str">
        <f t="shared" si="11"/>
        <v/>
      </c>
      <c r="Y44" t="str">
        <f t="shared" si="11"/>
        <v/>
      </c>
      <c r="Z44" t="str">
        <f t="shared" si="11"/>
        <v/>
      </c>
      <c r="AA44" t="str">
        <f t="shared" si="11"/>
        <v/>
      </c>
      <c r="AB44" t="str">
        <f t="shared" si="11"/>
        <v/>
      </c>
      <c r="AC44" t="str">
        <f t="shared" si="11"/>
        <v/>
      </c>
      <c r="AD44" t="str">
        <f t="shared" si="11"/>
        <v/>
      </c>
      <c r="AE44" s="2" t="str">
        <f t="shared" si="11"/>
        <v/>
      </c>
      <c r="AF44" s="2" t="str">
        <f t="shared" si="11"/>
        <v/>
      </c>
      <c r="AG44" s="109">
        <f ca="1">O43</f>
        <v>8</v>
      </c>
      <c r="AH44" s="2" t="str">
        <f t="shared" si="11"/>
        <v/>
      </c>
      <c r="AI44" s="2" t="str">
        <f t="shared" si="11"/>
        <v>Ｌ</v>
      </c>
      <c r="AJ44" s="2"/>
      <c r="AK44" t="str">
        <f t="shared" si="11"/>
        <v/>
      </c>
    </row>
    <row r="45" spans="1:37" ht="25" customHeight="1" x14ac:dyDescent="0.25">
      <c r="A45">
        <f t="shared" ref="A45:AK45" si="12">IF(A15="","",A15)</f>
        <v>3</v>
      </c>
      <c r="B45" t="str">
        <f t="shared" si="12"/>
        <v>．</v>
      </c>
      <c r="C45" s="22" t="str">
        <f t="shared" si="12"/>
        <v/>
      </c>
      <c r="D45" t="str">
        <f t="shared" si="12"/>
        <v>ゴムで動く車の走った長さをくらべました。</v>
      </c>
      <c r="AK45" t="str">
        <f t="shared" si="12"/>
        <v/>
      </c>
    </row>
    <row r="46" spans="1:37" ht="25" customHeight="1" x14ac:dyDescent="0.25">
      <c r="A46" s="102" t="str">
        <f t="shared" ref="A46:AK46" si="13">IF(A16="","",A16)</f>
        <v/>
      </c>
      <c r="B46" s="103" t="str">
        <f t="shared" si="13"/>
        <v/>
      </c>
      <c r="C46" s="103" t="str">
        <f t="shared" si="13"/>
        <v/>
      </c>
      <c r="D46" s="103" t="str">
        <f t="shared" si="13"/>
        <v>赤い車は</v>
      </c>
      <c r="E46" s="103"/>
      <c r="F46" s="103"/>
      <c r="G46" s="103"/>
      <c r="H46" s="103"/>
      <c r="I46" s="47">
        <f t="shared" ca="1" si="13"/>
        <v>4</v>
      </c>
      <c r="J46" s="47" t="str">
        <f t="shared" si="13"/>
        <v/>
      </c>
      <c r="K46" t="str">
        <f t="shared" si="13"/>
        <v>ｍ走りました。</v>
      </c>
      <c r="AK46" t="str">
        <f t="shared" si="13"/>
        <v/>
      </c>
    </row>
    <row r="47" spans="1:37" ht="25" customHeight="1" x14ac:dyDescent="0.25">
      <c r="A47" s="104" t="str">
        <f t="shared" ref="A47:AK47" si="14">IF(A17="","",A17)</f>
        <v/>
      </c>
      <c r="B47" s="104" t="str">
        <f t="shared" si="14"/>
        <v/>
      </c>
      <c r="C47" t="str">
        <f t="shared" si="14"/>
        <v/>
      </c>
      <c r="D47" s="104" t="str">
        <f t="shared" si="14"/>
        <v>青い車は赤い車の</v>
      </c>
      <c r="E47" s="104"/>
      <c r="F47" s="104"/>
      <c r="G47" s="104"/>
      <c r="H47" s="104"/>
      <c r="I47" s="104"/>
      <c r="J47" s="104"/>
      <c r="K47" s="104"/>
      <c r="L47" s="104"/>
      <c r="M47" s="104"/>
      <c r="N47" s="47">
        <f t="shared" ca="1" si="14"/>
        <v>2</v>
      </c>
      <c r="O47" s="47" t="str">
        <f t="shared" si="14"/>
        <v/>
      </c>
      <c r="P47" s="104" t="str">
        <f t="shared" si="14"/>
        <v>倍、黄色の車は青い車の</v>
      </c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47">
        <f t="shared" ca="1" si="14"/>
        <v>2</v>
      </c>
      <c r="AE47" s="47" t="str">
        <f t="shared" si="14"/>
        <v/>
      </c>
      <c r="AF47" s="104" t="str">
        <f t="shared" si="14"/>
        <v>倍</v>
      </c>
      <c r="AG47" s="104"/>
      <c r="AH47" s="104"/>
      <c r="AI47" s="104"/>
      <c r="AJ47" s="104"/>
      <c r="AK47" s="104" t="str">
        <f t="shared" si="14"/>
        <v/>
      </c>
    </row>
    <row r="48" spans="1:37" ht="25" customHeight="1" x14ac:dyDescent="0.25">
      <c r="A48" s="106" t="str">
        <f t="shared" ref="A48:AK48" si="15">IF(A18="","",A18)</f>
        <v/>
      </c>
      <c r="B48" s="105" t="str">
        <f t="shared" si="15"/>
        <v/>
      </c>
      <c r="C48" s="105" t="str">
        <f t="shared" si="15"/>
        <v/>
      </c>
      <c r="D48" s="105" t="str">
        <f t="shared" si="15"/>
        <v>走りました。黄色の車は何ｍ走りましたか。</v>
      </c>
      <c r="E48" s="105"/>
      <c r="F48" s="105"/>
      <c r="G48" s="105"/>
      <c r="H48" s="105"/>
      <c r="I48" s="105"/>
      <c r="J48" s="105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 t="str">
        <f t="shared" si="15"/>
        <v/>
      </c>
    </row>
    <row r="49" spans="1:37" ht="25" customHeight="1" x14ac:dyDescent="0.25">
      <c r="A49" s="104" t="str">
        <f t="shared" ref="A49:AK49" si="16">IF(A19="","",A19)</f>
        <v/>
      </c>
      <c r="B49" s="104" t="str">
        <f t="shared" si="16"/>
        <v/>
      </c>
      <c r="C49" s="103" t="str">
        <f t="shared" si="16"/>
        <v>（式）</v>
      </c>
      <c r="D49" s="103"/>
      <c r="E49" s="103"/>
      <c r="F49" s="103"/>
      <c r="G49" s="50">
        <f ca="1">N47</f>
        <v>2</v>
      </c>
      <c r="H49" s="50"/>
      <c r="I49" s="50" t="s">
        <v>4</v>
      </c>
      <c r="J49" s="50"/>
      <c r="K49" s="50">
        <f ca="1">AD47</f>
        <v>2</v>
      </c>
      <c r="L49" s="50"/>
      <c r="M49" s="50" t="s">
        <v>6</v>
      </c>
      <c r="N49" s="50"/>
      <c r="O49" s="50">
        <f ca="1">G49*K49</f>
        <v>4</v>
      </c>
      <c r="P49" s="50"/>
      <c r="AK49" t="str">
        <f t="shared" si="16"/>
        <v/>
      </c>
    </row>
    <row r="50" spans="1:37" ht="25" customHeight="1" x14ac:dyDescent="0.25">
      <c r="A50" s="106" t="str">
        <f t="shared" ref="A50:AK50" si="17">IF(A20="","",A20)</f>
        <v/>
      </c>
      <c r="B50" s="105" t="str">
        <f t="shared" si="17"/>
        <v/>
      </c>
      <c r="C50" s="22" t="str">
        <f t="shared" si="17"/>
        <v/>
      </c>
      <c r="D50" t="str">
        <f t="shared" si="17"/>
        <v/>
      </c>
      <c r="E50" t="str">
        <f t="shared" si="17"/>
        <v/>
      </c>
      <c r="F50" t="str">
        <f t="shared" si="17"/>
        <v/>
      </c>
      <c r="G50" s="50">
        <f ca="1">I46</f>
        <v>4</v>
      </c>
      <c r="H50" s="50"/>
      <c r="I50" s="50" t="s">
        <v>4</v>
      </c>
      <c r="J50" s="50"/>
      <c r="K50" s="50">
        <f ca="1">O49</f>
        <v>4</v>
      </c>
      <c r="L50" s="50"/>
      <c r="M50" s="50" t="s">
        <v>6</v>
      </c>
      <c r="N50" s="50"/>
      <c r="O50" s="50">
        <f ca="1">G50*K50</f>
        <v>16</v>
      </c>
      <c r="P50" s="50"/>
      <c r="Q50" t="str">
        <f t="shared" si="17"/>
        <v/>
      </c>
      <c r="R50" t="str">
        <f t="shared" si="17"/>
        <v/>
      </c>
      <c r="S50" t="str">
        <f t="shared" si="17"/>
        <v/>
      </c>
      <c r="T50" t="str">
        <f t="shared" si="17"/>
        <v/>
      </c>
      <c r="U50" t="str">
        <f t="shared" si="17"/>
        <v/>
      </c>
      <c r="V50" t="str">
        <f t="shared" si="17"/>
        <v/>
      </c>
      <c r="W50" t="str">
        <f t="shared" si="17"/>
        <v/>
      </c>
      <c r="X50" t="str">
        <f t="shared" si="17"/>
        <v/>
      </c>
      <c r="Y50" t="str">
        <f t="shared" si="17"/>
        <v/>
      </c>
      <c r="Z50" t="str">
        <f t="shared" si="17"/>
        <v/>
      </c>
      <c r="AA50" t="str">
        <f t="shared" si="17"/>
        <v/>
      </c>
      <c r="AB50" t="str">
        <f t="shared" si="17"/>
        <v/>
      </c>
      <c r="AC50" t="str">
        <f t="shared" si="17"/>
        <v/>
      </c>
      <c r="AD50" t="str">
        <f t="shared" si="17"/>
        <v/>
      </c>
      <c r="AE50" t="str">
        <f t="shared" si="17"/>
        <v/>
      </c>
      <c r="AF50" t="str">
        <f t="shared" si="17"/>
        <v/>
      </c>
      <c r="AG50" t="str">
        <f t="shared" si="17"/>
        <v/>
      </c>
      <c r="AH50" t="str">
        <f t="shared" si="17"/>
        <v/>
      </c>
      <c r="AI50" t="str">
        <f t="shared" si="17"/>
        <v/>
      </c>
      <c r="AJ50" t="str">
        <f t="shared" si="17"/>
        <v/>
      </c>
      <c r="AK50" t="str">
        <f t="shared" si="17"/>
        <v/>
      </c>
    </row>
    <row r="51" spans="1:37" ht="25" customHeight="1" x14ac:dyDescent="0.25">
      <c r="A51" s="104" t="str">
        <f t="shared" ref="A51:AK51" si="18">IF(A21="","",A21)</f>
        <v/>
      </c>
      <c r="B51" s="104" t="str">
        <f t="shared" si="18"/>
        <v/>
      </c>
      <c r="C51" s="103" t="str">
        <f t="shared" si="18"/>
        <v/>
      </c>
      <c r="D51" s="103" t="str">
        <f t="shared" si="18"/>
        <v/>
      </c>
      <c r="E51" s="103" t="str">
        <f t="shared" si="18"/>
        <v/>
      </c>
      <c r="F51" s="103" t="str">
        <f t="shared" si="18"/>
        <v/>
      </c>
      <c r="G51" s="103" t="str">
        <f t="shared" si="18"/>
        <v/>
      </c>
      <c r="H51" s="103" t="str">
        <f t="shared" si="18"/>
        <v/>
      </c>
      <c r="I51" s="103" t="str">
        <f t="shared" si="18"/>
        <v/>
      </c>
      <c r="J51" t="str">
        <f t="shared" si="18"/>
        <v/>
      </c>
      <c r="K51" t="str">
        <f t="shared" si="18"/>
        <v/>
      </c>
      <c r="L51" t="str">
        <f t="shared" si="18"/>
        <v/>
      </c>
      <c r="M51" t="str">
        <f t="shared" si="18"/>
        <v/>
      </c>
      <c r="N51" t="str">
        <f t="shared" si="18"/>
        <v/>
      </c>
      <c r="O51" t="str">
        <f t="shared" si="18"/>
        <v/>
      </c>
      <c r="P51" t="str">
        <f t="shared" si="18"/>
        <v/>
      </c>
      <c r="Q51" t="str">
        <f t="shared" si="18"/>
        <v/>
      </c>
      <c r="R51" t="str">
        <f t="shared" si="18"/>
        <v/>
      </c>
      <c r="S51" t="str">
        <f t="shared" si="18"/>
        <v/>
      </c>
      <c r="T51" t="str">
        <f t="shared" si="18"/>
        <v/>
      </c>
      <c r="U51" t="str">
        <f t="shared" si="18"/>
        <v/>
      </c>
      <c r="V51" t="str">
        <f t="shared" si="18"/>
        <v/>
      </c>
      <c r="W51" t="str">
        <f t="shared" si="18"/>
        <v/>
      </c>
      <c r="X51" t="str">
        <f t="shared" si="18"/>
        <v/>
      </c>
      <c r="Y51" t="str">
        <f t="shared" si="18"/>
        <v/>
      </c>
      <c r="Z51" t="str">
        <f t="shared" si="18"/>
        <v/>
      </c>
      <c r="AA51" t="str">
        <f t="shared" si="18"/>
        <v/>
      </c>
      <c r="AB51" t="str">
        <f t="shared" si="18"/>
        <v/>
      </c>
      <c r="AC51" t="str">
        <f t="shared" si="18"/>
        <v/>
      </c>
      <c r="AD51" t="str">
        <f t="shared" si="18"/>
        <v/>
      </c>
      <c r="AE51" s="2" t="str">
        <f t="shared" si="18"/>
        <v/>
      </c>
      <c r="AF51" s="2" t="str">
        <f t="shared" si="18"/>
        <v/>
      </c>
      <c r="AG51" s="108">
        <f ca="1">O50</f>
        <v>16</v>
      </c>
      <c r="AH51" s="108"/>
      <c r="AI51" s="2" t="str">
        <f t="shared" si="18"/>
        <v>ｍ</v>
      </c>
      <c r="AJ51" s="2"/>
      <c r="AK51" t="str">
        <f t="shared" si="18"/>
        <v/>
      </c>
    </row>
    <row r="52" spans="1:37" ht="25" customHeight="1" x14ac:dyDescent="0.25">
      <c r="A52" s="106">
        <f t="shared" ref="A52:AK52" si="19">IF(A22="","",A22)</f>
        <v>4</v>
      </c>
      <c r="B52" s="105" t="str">
        <f t="shared" si="19"/>
        <v>．</v>
      </c>
      <c r="C52" s="105" t="str">
        <f t="shared" si="19"/>
        <v/>
      </c>
      <c r="D52" s="105" t="str">
        <f t="shared" si="19"/>
        <v>ペットボトル、バケツ、水そうがあります。</v>
      </c>
      <c r="E52" s="105"/>
      <c r="F52" s="105"/>
      <c r="G52" s="105"/>
      <c r="H52" s="105"/>
      <c r="I52" s="105"/>
      <c r="J52" s="105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 t="str">
        <f t="shared" si="19"/>
        <v/>
      </c>
    </row>
    <row r="53" spans="1:37" ht="25" customHeight="1" x14ac:dyDescent="0.25">
      <c r="A53" s="106" t="str">
        <f t="shared" ref="A53:AK53" si="20">IF(A23="","",A23)</f>
        <v/>
      </c>
      <c r="B53" s="105" t="str">
        <f t="shared" si="20"/>
        <v/>
      </c>
      <c r="C53" s="105" t="str">
        <f t="shared" si="20"/>
        <v/>
      </c>
      <c r="D53" s="105" t="str">
        <f t="shared" si="20"/>
        <v>ペットボトルには水が</v>
      </c>
      <c r="E53" s="105"/>
      <c r="F53" s="105"/>
      <c r="G53" s="105"/>
      <c r="H53" s="105"/>
      <c r="I53" s="105"/>
      <c r="J53" s="105"/>
      <c r="K53" s="104"/>
      <c r="L53" s="104"/>
      <c r="M53" s="104"/>
      <c r="N53" s="104"/>
      <c r="O53" s="104"/>
      <c r="P53" s="104"/>
      <c r="Q53" s="107">
        <f t="shared" ca="1" si="20"/>
        <v>2</v>
      </c>
      <c r="R53" s="107" t="str">
        <f t="shared" si="20"/>
        <v/>
      </c>
      <c r="S53" s="104" t="str">
        <f t="shared" si="20"/>
        <v>Ｌはいります。</v>
      </c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 t="str">
        <f t="shared" si="20"/>
        <v/>
      </c>
    </row>
    <row r="54" spans="1:37" ht="25" customHeight="1" x14ac:dyDescent="0.25">
      <c r="A54" s="106" t="str">
        <f t="shared" ref="A54:AK54" si="21">IF(A24="","",A24)</f>
        <v/>
      </c>
      <c r="B54" s="105" t="str">
        <f t="shared" si="21"/>
        <v/>
      </c>
      <c r="C54" s="105" t="str">
        <f t="shared" si="21"/>
        <v/>
      </c>
      <c r="D54" s="105" t="str">
        <f t="shared" si="21"/>
        <v>バケツにはペットボトルの</v>
      </c>
      <c r="E54" s="105"/>
      <c r="F54" s="105"/>
      <c r="G54" s="105"/>
      <c r="H54" s="105"/>
      <c r="I54" s="105"/>
      <c r="J54" s="105"/>
      <c r="K54" s="104"/>
      <c r="L54" s="104"/>
      <c r="M54" s="104"/>
      <c r="N54" s="104"/>
      <c r="O54" s="104"/>
      <c r="P54" s="104"/>
      <c r="Q54" s="104"/>
      <c r="R54" s="104"/>
      <c r="S54" s="107">
        <f t="shared" ca="1" si="21"/>
        <v>4</v>
      </c>
      <c r="T54" s="107" t="str">
        <f t="shared" si="21"/>
        <v/>
      </c>
      <c r="U54" s="104" t="str">
        <f t="shared" si="21"/>
        <v>はい分、</v>
      </c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 t="str">
        <f t="shared" si="21"/>
        <v/>
      </c>
    </row>
    <row r="55" spans="1:37" ht="25" customHeight="1" x14ac:dyDescent="0.25">
      <c r="A55" s="106" t="str">
        <f t="shared" ref="A55:AK55" si="22">IF(A25="","",A25)</f>
        <v/>
      </c>
      <c r="B55" s="105" t="str">
        <f t="shared" si="22"/>
        <v/>
      </c>
      <c r="C55" s="105" t="str">
        <f t="shared" si="22"/>
        <v/>
      </c>
      <c r="D55" s="105" t="str">
        <f t="shared" si="22"/>
        <v>水そうにはバケツ</v>
      </c>
      <c r="E55" s="105"/>
      <c r="F55" s="105"/>
      <c r="G55" s="105"/>
      <c r="H55" s="105"/>
      <c r="I55" s="105"/>
      <c r="J55" s="105"/>
      <c r="K55" s="104"/>
      <c r="L55" s="104"/>
      <c r="M55" s="104"/>
      <c r="N55" s="107">
        <f t="shared" ca="1" si="22"/>
        <v>3</v>
      </c>
      <c r="O55" s="107" t="str">
        <f t="shared" si="22"/>
        <v/>
      </c>
      <c r="P55" s="104" t="str">
        <f t="shared" si="22"/>
        <v>はい分はいります。</v>
      </c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 t="str">
        <f t="shared" si="22"/>
        <v/>
      </c>
    </row>
    <row r="56" spans="1:37" ht="25" customHeight="1" x14ac:dyDescent="0.25">
      <c r="A56" s="106" t="str">
        <f t="shared" ref="A56:AK56" si="23">IF(A26="","",A26)</f>
        <v/>
      </c>
      <c r="B56" s="105" t="str">
        <f t="shared" si="23"/>
        <v/>
      </c>
      <c r="C56" s="105" t="str">
        <f t="shared" si="23"/>
        <v/>
      </c>
      <c r="D56" s="105" t="str">
        <f t="shared" si="23"/>
        <v>水そうには水が何Lはいりますか。</v>
      </c>
      <c r="E56" s="105"/>
      <c r="F56" s="105"/>
      <c r="G56" s="105"/>
      <c r="H56" s="105"/>
      <c r="I56" s="105"/>
      <c r="J56" s="105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 t="str">
        <f t="shared" si="23"/>
        <v/>
      </c>
    </row>
    <row r="57" spans="1:37" ht="25" customHeight="1" x14ac:dyDescent="0.25">
      <c r="A57" s="104" t="str">
        <f t="shared" ref="A57:AK57" si="24">IF(A27="","",A27)</f>
        <v/>
      </c>
      <c r="B57" s="104" t="str">
        <f t="shared" si="24"/>
        <v/>
      </c>
      <c r="C57" s="103" t="str">
        <f t="shared" si="24"/>
        <v>（式）</v>
      </c>
      <c r="D57" s="103"/>
      <c r="E57" s="103"/>
      <c r="F57" s="103"/>
      <c r="G57" s="50">
        <f ca="1">S54</f>
        <v>4</v>
      </c>
      <c r="H57" s="50"/>
      <c r="I57" s="50" t="s">
        <v>4</v>
      </c>
      <c r="J57" s="50"/>
      <c r="K57" s="50">
        <f ca="1">N55</f>
        <v>3</v>
      </c>
      <c r="L57" s="50"/>
      <c r="M57" s="50" t="s">
        <v>6</v>
      </c>
      <c r="N57" s="50"/>
      <c r="O57" s="50">
        <f ca="1">G57*K57</f>
        <v>12</v>
      </c>
      <c r="P57" s="50"/>
    </row>
    <row r="58" spans="1:37" ht="25" customHeight="1" x14ac:dyDescent="0.25">
      <c r="A58" s="104" t="str">
        <f t="shared" ref="A58:AK58" si="25">IF(A28="","",A28)</f>
        <v/>
      </c>
      <c r="B58" s="104" t="str">
        <f t="shared" si="25"/>
        <v/>
      </c>
      <c r="C58" s="22" t="str">
        <f t="shared" si="25"/>
        <v/>
      </c>
      <c r="D58" t="str">
        <f t="shared" si="25"/>
        <v/>
      </c>
      <c r="E58" t="str">
        <f t="shared" si="25"/>
        <v/>
      </c>
      <c r="F58" t="str">
        <f t="shared" si="25"/>
        <v/>
      </c>
      <c r="G58" s="50">
        <f ca="1">Q53</f>
        <v>2</v>
      </c>
      <c r="H58" s="50"/>
      <c r="I58" s="50" t="s">
        <v>4</v>
      </c>
      <c r="J58" s="50"/>
      <c r="K58" s="50">
        <f ca="1">O57</f>
        <v>12</v>
      </c>
      <c r="L58" s="50"/>
      <c r="M58" s="50" t="s">
        <v>6</v>
      </c>
      <c r="N58" s="50"/>
      <c r="O58" s="50">
        <f ca="1">G58*K58</f>
        <v>24</v>
      </c>
      <c r="P58" s="50"/>
      <c r="Q58" t="str">
        <f t="shared" si="25"/>
        <v/>
      </c>
      <c r="R58" t="str">
        <f t="shared" si="25"/>
        <v/>
      </c>
      <c r="S58" t="str">
        <f t="shared" si="25"/>
        <v/>
      </c>
      <c r="T58" t="str">
        <f t="shared" si="25"/>
        <v/>
      </c>
      <c r="U58" t="str">
        <f t="shared" si="25"/>
        <v/>
      </c>
      <c r="V58" t="str">
        <f t="shared" si="25"/>
        <v/>
      </c>
      <c r="W58" t="str">
        <f t="shared" si="25"/>
        <v/>
      </c>
      <c r="X58" t="str">
        <f t="shared" si="25"/>
        <v/>
      </c>
      <c r="Y58" t="str">
        <f t="shared" si="25"/>
        <v/>
      </c>
      <c r="Z58" t="str">
        <f t="shared" si="25"/>
        <v/>
      </c>
      <c r="AA58" t="str">
        <f t="shared" si="25"/>
        <v/>
      </c>
      <c r="AB58" t="str">
        <f t="shared" si="25"/>
        <v/>
      </c>
      <c r="AC58" t="str">
        <f t="shared" si="25"/>
        <v/>
      </c>
      <c r="AD58" t="str">
        <f t="shared" si="25"/>
        <v/>
      </c>
      <c r="AE58" t="str">
        <f t="shared" si="25"/>
        <v/>
      </c>
      <c r="AF58" t="str">
        <f t="shared" si="25"/>
        <v/>
      </c>
      <c r="AG58" t="str">
        <f t="shared" si="25"/>
        <v/>
      </c>
      <c r="AH58" t="str">
        <f t="shared" si="25"/>
        <v/>
      </c>
      <c r="AI58" t="str">
        <f t="shared" si="25"/>
        <v/>
      </c>
      <c r="AJ58" t="str">
        <f t="shared" si="25"/>
        <v/>
      </c>
      <c r="AK58" t="str">
        <f t="shared" si="25"/>
        <v/>
      </c>
    </row>
    <row r="59" spans="1:37" ht="25" customHeight="1" x14ac:dyDescent="0.25">
      <c r="A59" s="104" t="str">
        <f t="shared" ref="A59:AK60" si="26">IF(A29="","",A29)</f>
        <v/>
      </c>
      <c r="B59" s="104" t="str">
        <f t="shared" si="26"/>
        <v/>
      </c>
      <c r="C59" s="103" t="str">
        <f t="shared" si="26"/>
        <v/>
      </c>
      <c r="D59" s="103" t="str">
        <f t="shared" si="26"/>
        <v/>
      </c>
      <c r="E59" s="103" t="str">
        <f t="shared" si="26"/>
        <v/>
      </c>
      <c r="F59" s="103" t="str">
        <f t="shared" si="26"/>
        <v/>
      </c>
      <c r="G59" s="103" t="str">
        <f t="shared" si="26"/>
        <v/>
      </c>
      <c r="H59" s="103" t="str">
        <f t="shared" si="26"/>
        <v/>
      </c>
      <c r="I59" s="103" t="str">
        <f t="shared" si="26"/>
        <v/>
      </c>
      <c r="J59" t="str">
        <f t="shared" si="26"/>
        <v/>
      </c>
      <c r="K59" t="str">
        <f t="shared" si="26"/>
        <v/>
      </c>
      <c r="L59" t="str">
        <f t="shared" si="26"/>
        <v/>
      </c>
      <c r="M59" t="str">
        <f t="shared" si="26"/>
        <v/>
      </c>
      <c r="N59" t="str">
        <f t="shared" si="26"/>
        <v/>
      </c>
      <c r="O59" t="str">
        <f t="shared" si="26"/>
        <v/>
      </c>
      <c r="P59" t="str">
        <f t="shared" si="26"/>
        <v/>
      </c>
      <c r="Q59" t="str">
        <f t="shared" si="26"/>
        <v/>
      </c>
      <c r="R59" t="str">
        <f t="shared" si="26"/>
        <v/>
      </c>
      <c r="S59" t="str">
        <f t="shared" si="26"/>
        <v/>
      </c>
      <c r="T59" t="str">
        <f t="shared" si="26"/>
        <v/>
      </c>
      <c r="U59" t="str">
        <f t="shared" si="26"/>
        <v/>
      </c>
      <c r="V59" t="str">
        <f t="shared" si="26"/>
        <v/>
      </c>
      <c r="W59" t="str">
        <f t="shared" si="26"/>
        <v/>
      </c>
      <c r="X59" t="str">
        <f t="shared" si="26"/>
        <v/>
      </c>
      <c r="Y59" t="str">
        <f t="shared" si="26"/>
        <v/>
      </c>
      <c r="Z59" t="str">
        <f t="shared" si="26"/>
        <v/>
      </c>
      <c r="AA59" t="str">
        <f t="shared" si="26"/>
        <v/>
      </c>
      <c r="AB59" t="str">
        <f t="shared" si="26"/>
        <v/>
      </c>
      <c r="AC59" t="str">
        <f t="shared" si="26"/>
        <v/>
      </c>
      <c r="AD59" t="str">
        <f t="shared" si="26"/>
        <v/>
      </c>
      <c r="AE59" s="2" t="str">
        <f t="shared" si="26"/>
        <v/>
      </c>
      <c r="AF59" s="2" t="str">
        <f t="shared" si="26"/>
        <v/>
      </c>
      <c r="AG59" s="108">
        <f ca="1">O58</f>
        <v>24</v>
      </c>
      <c r="AH59" s="108"/>
      <c r="AI59" s="2" t="str">
        <f t="shared" si="26"/>
        <v>Ｌ</v>
      </c>
      <c r="AJ59" s="2"/>
      <c r="AK59" t="str">
        <f t="shared" si="26"/>
        <v/>
      </c>
    </row>
    <row r="60" spans="1:37" ht="25" customHeight="1" x14ac:dyDescent="0.25">
      <c r="A60" s="104" t="str">
        <f>IF(A30="","",A30)</f>
        <v/>
      </c>
      <c r="B60" s="104" t="str">
        <f t="shared" si="26"/>
        <v/>
      </c>
      <c r="C60" s="104" t="str">
        <f t="shared" si="26"/>
        <v/>
      </c>
      <c r="D60" s="104" t="str">
        <f t="shared" si="26"/>
        <v/>
      </c>
      <c r="E60" s="104" t="str">
        <f t="shared" si="26"/>
        <v/>
      </c>
      <c r="F60" s="104" t="str">
        <f t="shared" si="26"/>
        <v/>
      </c>
      <c r="G60" s="104" t="str">
        <f t="shared" si="26"/>
        <v/>
      </c>
      <c r="H60" s="104" t="str">
        <f t="shared" si="26"/>
        <v/>
      </c>
      <c r="I60" s="104" t="str">
        <f t="shared" si="26"/>
        <v/>
      </c>
      <c r="J60" s="104" t="str">
        <f t="shared" si="26"/>
        <v/>
      </c>
      <c r="K60" s="104" t="str">
        <f t="shared" si="26"/>
        <v/>
      </c>
      <c r="L60" s="104" t="str">
        <f t="shared" si="26"/>
        <v/>
      </c>
      <c r="M60" s="104" t="str">
        <f t="shared" si="26"/>
        <v/>
      </c>
      <c r="N60" s="104" t="str">
        <f t="shared" si="26"/>
        <v/>
      </c>
      <c r="O60" s="104" t="str">
        <f t="shared" si="26"/>
        <v/>
      </c>
      <c r="P60" s="104" t="str">
        <f t="shared" si="26"/>
        <v/>
      </c>
      <c r="Q60" s="104" t="str">
        <f t="shared" si="26"/>
        <v/>
      </c>
      <c r="R60" s="104" t="str">
        <f t="shared" si="26"/>
        <v/>
      </c>
      <c r="S60" s="104" t="str">
        <f t="shared" si="26"/>
        <v/>
      </c>
      <c r="T60" s="104" t="str">
        <f t="shared" si="26"/>
        <v/>
      </c>
      <c r="U60" s="104" t="str">
        <f t="shared" si="26"/>
        <v/>
      </c>
      <c r="V60" s="104" t="str">
        <f t="shared" si="26"/>
        <v/>
      </c>
      <c r="W60" s="104" t="str">
        <f t="shared" si="26"/>
        <v/>
      </c>
      <c r="X60" s="104" t="str">
        <f t="shared" si="26"/>
        <v/>
      </c>
      <c r="Y60" s="104" t="str">
        <f t="shared" si="26"/>
        <v/>
      </c>
      <c r="Z60" s="104" t="str">
        <f t="shared" si="26"/>
        <v/>
      </c>
      <c r="AA60" s="104" t="str">
        <f t="shared" si="26"/>
        <v/>
      </c>
      <c r="AB60" s="104" t="str">
        <f t="shared" si="26"/>
        <v/>
      </c>
      <c r="AC60" s="104" t="str">
        <f t="shared" si="26"/>
        <v/>
      </c>
      <c r="AD60" s="104" t="str">
        <f t="shared" si="26"/>
        <v/>
      </c>
      <c r="AE60" s="104" t="str">
        <f t="shared" si="26"/>
        <v/>
      </c>
      <c r="AF60" s="104" t="str">
        <f t="shared" si="26"/>
        <v/>
      </c>
      <c r="AG60" s="104" t="str">
        <f t="shared" si="26"/>
        <v/>
      </c>
      <c r="AH60" s="104" t="str">
        <f t="shared" si="26"/>
        <v/>
      </c>
      <c r="AI60" s="104" t="str">
        <f t="shared" si="26"/>
        <v/>
      </c>
      <c r="AJ60" s="104" t="str">
        <f t="shared" si="26"/>
        <v/>
      </c>
      <c r="AK60" s="104" t="str">
        <f t="shared" si="26"/>
        <v/>
      </c>
    </row>
  </sheetData>
  <mergeCells count="55">
    <mergeCell ref="AG59:AH59"/>
    <mergeCell ref="G57:H57"/>
    <mergeCell ref="I57:J57"/>
    <mergeCell ref="K57:L57"/>
    <mergeCell ref="M57:N57"/>
    <mergeCell ref="O57:P57"/>
    <mergeCell ref="G58:H58"/>
    <mergeCell ref="I58:J58"/>
    <mergeCell ref="K58:L58"/>
    <mergeCell ref="M58:N58"/>
    <mergeCell ref="O58:P58"/>
    <mergeCell ref="G50:H50"/>
    <mergeCell ref="I50:J50"/>
    <mergeCell ref="K50:L50"/>
    <mergeCell ref="M50:N50"/>
    <mergeCell ref="O50:P50"/>
    <mergeCell ref="AG51:AH51"/>
    <mergeCell ref="AG38:AH38"/>
    <mergeCell ref="M43:N43"/>
    <mergeCell ref="O43:P43"/>
    <mergeCell ref="G49:H49"/>
    <mergeCell ref="I49:J49"/>
    <mergeCell ref="K49:L49"/>
    <mergeCell ref="M49:N49"/>
    <mergeCell ref="O49:P49"/>
    <mergeCell ref="I46:J46"/>
    <mergeCell ref="N47:O47"/>
    <mergeCell ref="AD47:AE47"/>
    <mergeCell ref="Q53:R53"/>
    <mergeCell ref="S54:T54"/>
    <mergeCell ref="N55:O55"/>
    <mergeCell ref="Q23:R23"/>
    <mergeCell ref="S24:T24"/>
    <mergeCell ref="N25:O25"/>
    <mergeCell ref="I34:J34"/>
    <mergeCell ref="S34:T34"/>
    <mergeCell ref="D40:E40"/>
    <mergeCell ref="M40:N40"/>
    <mergeCell ref="M37:N37"/>
    <mergeCell ref="O37:P37"/>
    <mergeCell ref="I4:J4"/>
    <mergeCell ref="S4:T4"/>
    <mergeCell ref="M10:N10"/>
    <mergeCell ref="N17:O17"/>
    <mergeCell ref="AD17:AE17"/>
    <mergeCell ref="G43:H43"/>
    <mergeCell ref="I43:J43"/>
    <mergeCell ref="K43:L43"/>
    <mergeCell ref="G37:H37"/>
    <mergeCell ref="I37:J37"/>
    <mergeCell ref="K37:L37"/>
    <mergeCell ref="AI31:AJ31"/>
    <mergeCell ref="I16:J16"/>
    <mergeCell ref="D10:E10"/>
    <mergeCell ref="AI1:AJ1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0" verticalDpi="0" r:id="rId1"/>
  <headerFooter alignWithMargins="0">
    <oddHeader>&amp;L算数ドリル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A7DBC-DD31-4AD0-9249-C9BB315EB2D0}">
  <dimension ref="A1:AK50"/>
  <sheetViews>
    <sheetView zoomScaleNormal="100" workbookViewId="0"/>
  </sheetViews>
  <sheetFormatPr defaultRowHeight="25" customHeight="1" x14ac:dyDescent="0.25"/>
  <cols>
    <col min="1" max="37" width="1.7109375" customWidth="1"/>
  </cols>
  <sheetData>
    <row r="1" spans="1:36" ht="25" customHeight="1" x14ac:dyDescent="0.25">
      <c r="D1" s="3" t="s">
        <v>208</v>
      </c>
      <c r="AG1" s="2" t="s">
        <v>0</v>
      </c>
      <c r="AH1" s="2"/>
      <c r="AI1" s="44"/>
      <c r="AJ1" s="44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5" customHeight="1" x14ac:dyDescent="0.25">
      <c r="A3" s="1"/>
    </row>
    <row r="4" spans="1:36" ht="30" customHeight="1" x14ac:dyDescent="0.25">
      <c r="A4" s="102">
        <v>1</v>
      </c>
      <c r="B4" s="103" t="s">
        <v>141</v>
      </c>
      <c r="C4" s="103"/>
      <c r="D4" s="103" t="s">
        <v>209</v>
      </c>
      <c r="E4" s="103"/>
      <c r="F4" s="103"/>
      <c r="G4" s="103"/>
      <c r="H4" s="103"/>
      <c r="I4" s="103"/>
      <c r="L4" s="6"/>
      <c r="M4" s="6"/>
      <c r="N4" s="6"/>
    </row>
    <row r="5" spans="1:36" ht="30" customHeight="1" x14ac:dyDescent="0.25">
      <c r="D5" t="s">
        <v>210</v>
      </c>
      <c r="G5" s="47">
        <f ca="1">INT(RAND()*4+6)*10</f>
        <v>60</v>
      </c>
      <c r="H5" s="47"/>
      <c r="I5" t="s">
        <v>211</v>
      </c>
      <c r="R5" s="47">
        <f ca="1">INT(RAND()*6+4)</f>
        <v>6</v>
      </c>
      <c r="S5" s="47"/>
      <c r="T5" t="s">
        <v>212</v>
      </c>
    </row>
    <row r="6" spans="1:36" ht="30" customHeight="1" x14ac:dyDescent="0.25">
      <c r="A6" s="102"/>
      <c r="B6" s="103"/>
      <c r="C6" s="103"/>
      <c r="D6" s="103" t="s">
        <v>213</v>
      </c>
      <c r="E6" s="103"/>
      <c r="F6" s="103"/>
      <c r="G6" s="47">
        <f ca="1">INT(RAND()*3+3)*10</f>
        <v>50</v>
      </c>
      <c r="H6" s="47"/>
      <c r="I6" t="s">
        <v>214</v>
      </c>
      <c r="L6" s="6"/>
      <c r="M6" s="6"/>
      <c r="N6" s="6"/>
      <c r="R6" s="47">
        <f ca="1">R5</f>
        <v>6</v>
      </c>
      <c r="S6" s="47"/>
      <c r="T6" t="s">
        <v>215</v>
      </c>
    </row>
    <row r="7" spans="1:36" ht="30" customHeight="1" x14ac:dyDescent="0.25">
      <c r="D7" s="103" t="s">
        <v>216</v>
      </c>
    </row>
    <row r="8" spans="1:36" ht="30" customHeight="1" x14ac:dyDescent="0.25">
      <c r="A8" s="102"/>
      <c r="B8" s="103"/>
      <c r="C8" s="103" t="s">
        <v>172</v>
      </c>
      <c r="D8" s="103"/>
      <c r="E8" s="103"/>
      <c r="F8" s="103"/>
      <c r="G8" s="103"/>
      <c r="H8" s="103"/>
      <c r="I8" s="103"/>
      <c r="L8" s="6"/>
      <c r="M8" s="6"/>
      <c r="N8" s="6"/>
    </row>
    <row r="9" spans="1:36" ht="30" customHeight="1" x14ac:dyDescent="0.25"/>
    <row r="10" spans="1:36" ht="30" customHeight="1" x14ac:dyDescent="0.25">
      <c r="A10" s="102"/>
      <c r="B10" s="103"/>
      <c r="C10" s="103"/>
      <c r="D10" s="103"/>
      <c r="E10" s="103"/>
      <c r="F10" s="103"/>
      <c r="G10" s="103"/>
      <c r="H10" s="103"/>
      <c r="I10" s="103"/>
      <c r="L10" s="6"/>
      <c r="M10" s="6"/>
      <c r="N10" s="6"/>
    </row>
    <row r="11" spans="1:36" ht="30" customHeight="1" x14ac:dyDescent="0.25"/>
    <row r="12" spans="1:36" ht="30" customHeight="1" x14ac:dyDescent="0.25">
      <c r="A12" s="102"/>
      <c r="B12" s="103"/>
      <c r="C12" s="103"/>
      <c r="D12" s="103"/>
      <c r="E12" s="103"/>
      <c r="F12" s="103"/>
      <c r="G12" s="103"/>
      <c r="H12" s="103"/>
      <c r="I12" s="103"/>
      <c r="L12" s="6"/>
      <c r="M12" s="6"/>
      <c r="N12" s="6"/>
    </row>
    <row r="13" spans="1:36" ht="30" customHeight="1" x14ac:dyDescent="0.25">
      <c r="A13" s="102"/>
      <c r="B13" s="103"/>
      <c r="C13" s="103"/>
      <c r="D13" s="103"/>
      <c r="E13" s="103"/>
      <c r="F13" s="103"/>
      <c r="G13" s="103"/>
      <c r="H13" s="103"/>
      <c r="I13" s="103"/>
      <c r="L13" s="6"/>
      <c r="M13" s="6"/>
      <c r="N13" s="6"/>
    </row>
    <row r="14" spans="1:36" ht="30" customHeight="1" x14ac:dyDescent="0.25">
      <c r="AE14" s="2"/>
      <c r="AF14" s="2"/>
      <c r="AG14" s="2"/>
      <c r="AH14" s="2"/>
      <c r="AI14" s="2" t="s">
        <v>224</v>
      </c>
      <c r="AJ14" s="2"/>
    </row>
    <row r="15" spans="1:36" ht="30" customHeight="1" x14ac:dyDescent="0.25">
      <c r="A15" s="102">
        <v>2</v>
      </c>
      <c r="B15" s="103" t="s">
        <v>141</v>
      </c>
      <c r="C15" s="103"/>
      <c r="D15" s="103" t="s">
        <v>217</v>
      </c>
      <c r="E15" s="103"/>
      <c r="F15" s="103"/>
      <c r="G15" s="103"/>
      <c r="H15" s="103"/>
      <c r="I15" s="103"/>
      <c r="L15" s="6"/>
      <c r="M15" s="6"/>
      <c r="N15" s="6"/>
      <c r="O15" s="47">
        <f ca="1">INT(RAND()*4+6)*10</f>
        <v>90</v>
      </c>
      <c r="P15" s="47"/>
      <c r="Q15" t="s">
        <v>218</v>
      </c>
      <c r="Y15" s="47">
        <f ca="1">INT(RAND()*6+4)</f>
        <v>9</v>
      </c>
      <c r="Z15" s="47"/>
      <c r="AA15" t="s">
        <v>219</v>
      </c>
    </row>
    <row r="16" spans="1:36" ht="30" customHeight="1" x14ac:dyDescent="0.25">
      <c r="D16" s="47">
        <f ca="1">INT(RAND()*3+1)*10</f>
        <v>10</v>
      </c>
      <c r="E16" s="47"/>
      <c r="F16" t="s">
        <v>220</v>
      </c>
      <c r="O16" s="47">
        <f ca="1">Y15</f>
        <v>9</v>
      </c>
      <c r="P16" s="47"/>
      <c r="Q16" t="s">
        <v>215</v>
      </c>
    </row>
    <row r="17" spans="1:37" ht="30" customHeight="1" x14ac:dyDescent="0.25">
      <c r="A17" s="102"/>
      <c r="B17" s="103"/>
      <c r="C17" s="103"/>
      <c r="D17" s="103" t="s">
        <v>221</v>
      </c>
      <c r="E17" s="103"/>
      <c r="F17" s="103"/>
      <c r="G17" s="103"/>
      <c r="H17" s="47">
        <f ca="1">O16</f>
        <v>9</v>
      </c>
      <c r="I17" s="47"/>
      <c r="J17" t="s">
        <v>222</v>
      </c>
      <c r="L17" s="6"/>
      <c r="M17" s="6"/>
      <c r="N17" s="6"/>
      <c r="R17" s="47">
        <f ca="1">H17</f>
        <v>9</v>
      </c>
      <c r="S17" s="47"/>
      <c r="T17" t="s">
        <v>223</v>
      </c>
    </row>
    <row r="18" spans="1:37" ht="30" customHeight="1" x14ac:dyDescent="0.25">
      <c r="C18" s="103" t="s">
        <v>172</v>
      </c>
    </row>
    <row r="19" spans="1:37" ht="30" customHeight="1" x14ac:dyDescent="0.25">
      <c r="A19" s="102"/>
      <c r="B19" s="103"/>
      <c r="C19" s="103"/>
      <c r="D19" s="103"/>
      <c r="E19" s="103"/>
      <c r="F19" s="103"/>
      <c r="G19" s="103"/>
      <c r="H19" s="103"/>
      <c r="I19" s="103"/>
      <c r="L19" s="6"/>
      <c r="M19" s="6"/>
      <c r="N19" s="6"/>
    </row>
    <row r="20" spans="1:37" ht="30" customHeight="1" x14ac:dyDescent="0.25"/>
    <row r="21" spans="1:37" ht="30" customHeight="1" x14ac:dyDescent="0.25">
      <c r="A21" s="102"/>
      <c r="B21" s="103"/>
      <c r="C21" s="103"/>
      <c r="D21" s="103"/>
      <c r="E21" s="103"/>
      <c r="F21" s="103"/>
      <c r="G21" s="103"/>
      <c r="H21" s="103"/>
      <c r="I21" s="103"/>
      <c r="L21" s="6"/>
      <c r="M21" s="6"/>
      <c r="N21" s="6"/>
    </row>
    <row r="22" spans="1:37" ht="30" customHeight="1" x14ac:dyDescent="0.25"/>
    <row r="23" spans="1:37" ht="30" customHeight="1" x14ac:dyDescent="0.25">
      <c r="A23" s="102"/>
      <c r="B23" s="103"/>
      <c r="C23" s="103"/>
      <c r="D23" s="103"/>
      <c r="E23" s="103"/>
      <c r="F23" s="103"/>
      <c r="G23" s="103"/>
      <c r="H23" s="103"/>
      <c r="I23" s="103"/>
      <c r="L23" s="6"/>
      <c r="M23" s="6"/>
      <c r="N23" s="6"/>
    </row>
    <row r="24" spans="1:37" ht="30" customHeight="1" x14ac:dyDescent="0.25"/>
    <row r="25" spans="1:37" ht="30" customHeight="1" x14ac:dyDescent="0.25">
      <c r="AE25" s="2"/>
      <c r="AF25" s="2"/>
      <c r="AG25" s="2"/>
      <c r="AH25" s="2"/>
      <c r="AI25" s="2" t="s">
        <v>224</v>
      </c>
      <c r="AJ25" s="2"/>
    </row>
    <row r="26" spans="1:37" ht="25" customHeight="1" x14ac:dyDescent="0.25">
      <c r="D26" s="3" t="str">
        <f>IF(D1="","",D1)</f>
        <v>式と計算</v>
      </c>
      <c r="AG26" s="2" t="str">
        <f>IF(AG1="","",AG1)</f>
        <v>№</v>
      </c>
      <c r="AH26" s="2"/>
      <c r="AI26" s="44" t="str">
        <f>IF(AI1="","",AI1)</f>
        <v/>
      </c>
      <c r="AJ26" s="44"/>
    </row>
    <row r="27" spans="1:37" ht="25" customHeight="1" x14ac:dyDescent="0.25">
      <c r="E27" s="5" t="s">
        <v>2</v>
      </c>
      <c r="Q27" s="4" t="str">
        <f>IF(Q2="","",Q2)</f>
        <v>名前</v>
      </c>
      <c r="R27" s="2"/>
      <c r="S27" s="2"/>
      <c r="T27" s="2"/>
      <c r="U27" s="2" t="str">
        <f>IF(U2="","",U2)</f>
        <v/>
      </c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7" ht="25" customHeight="1" x14ac:dyDescent="0.25">
      <c r="A28" t="str">
        <f>IF(A3="","",A3)</f>
        <v/>
      </c>
      <c r="B28" t="str">
        <f t="shared" ref="B28:AK28" si="0">IF(B3="","",B3)</f>
        <v/>
      </c>
      <c r="C28" t="str">
        <f t="shared" si="0"/>
        <v/>
      </c>
      <c r="D28" t="str">
        <f t="shared" si="0"/>
        <v/>
      </c>
      <c r="E28" t="str">
        <f t="shared" si="0"/>
        <v/>
      </c>
      <c r="F28" t="str">
        <f t="shared" si="0"/>
        <v/>
      </c>
      <c r="G28" t="str">
        <f t="shared" si="0"/>
        <v/>
      </c>
      <c r="H28" t="str">
        <f t="shared" si="0"/>
        <v/>
      </c>
      <c r="I28" t="str">
        <f t="shared" si="0"/>
        <v/>
      </c>
      <c r="J28" t="str">
        <f t="shared" si="0"/>
        <v/>
      </c>
      <c r="K28" t="str">
        <f t="shared" si="0"/>
        <v/>
      </c>
      <c r="L28" t="str">
        <f t="shared" si="0"/>
        <v/>
      </c>
      <c r="M28" t="str">
        <f t="shared" si="0"/>
        <v/>
      </c>
      <c r="N28" t="str">
        <f t="shared" si="0"/>
        <v/>
      </c>
      <c r="O28" t="str">
        <f t="shared" si="0"/>
        <v/>
      </c>
      <c r="P28" t="str">
        <f t="shared" si="0"/>
        <v/>
      </c>
      <c r="Q28" t="str">
        <f t="shared" si="0"/>
        <v/>
      </c>
      <c r="R28" t="str">
        <f t="shared" si="0"/>
        <v/>
      </c>
      <c r="S28" t="str">
        <f t="shared" si="0"/>
        <v/>
      </c>
      <c r="T28" t="str">
        <f t="shared" si="0"/>
        <v/>
      </c>
      <c r="U28" t="str">
        <f t="shared" si="0"/>
        <v/>
      </c>
      <c r="V28" t="str">
        <f t="shared" si="0"/>
        <v/>
      </c>
      <c r="W28" t="str">
        <f t="shared" si="0"/>
        <v/>
      </c>
      <c r="X28" t="str">
        <f t="shared" si="0"/>
        <v/>
      </c>
      <c r="Y28" t="str">
        <f t="shared" si="0"/>
        <v/>
      </c>
      <c r="Z28" t="str">
        <f t="shared" si="0"/>
        <v/>
      </c>
      <c r="AA28" t="str">
        <f t="shared" si="0"/>
        <v/>
      </c>
      <c r="AB28" t="str">
        <f t="shared" si="0"/>
        <v/>
      </c>
      <c r="AC28" t="str">
        <f t="shared" si="0"/>
        <v/>
      </c>
      <c r="AD28" t="str">
        <f t="shared" si="0"/>
        <v/>
      </c>
      <c r="AE28" t="str">
        <f t="shared" si="0"/>
        <v/>
      </c>
      <c r="AF28" t="str">
        <f t="shared" si="0"/>
        <v/>
      </c>
      <c r="AG28" t="str">
        <f t="shared" si="0"/>
        <v/>
      </c>
      <c r="AH28" t="str">
        <f t="shared" si="0"/>
        <v/>
      </c>
      <c r="AI28" t="str">
        <f t="shared" si="0"/>
        <v/>
      </c>
      <c r="AJ28" t="str">
        <f t="shared" si="0"/>
        <v/>
      </c>
      <c r="AK28" t="str">
        <f t="shared" si="0"/>
        <v/>
      </c>
    </row>
    <row r="29" spans="1:37" ht="30" customHeight="1" x14ac:dyDescent="0.25">
      <c r="A29" s="102">
        <f t="shared" ref="A29:AK29" si="1">IF(A4="","",A4)</f>
        <v>1</v>
      </c>
      <c r="B29" s="103" t="str">
        <f t="shared" si="1"/>
        <v>．</v>
      </c>
      <c r="C29" s="103" t="str">
        <f t="shared" si="1"/>
        <v/>
      </c>
      <c r="D29" s="103" t="str">
        <f t="shared" si="1"/>
        <v>たくやさんは、お楽しみ会をするので、</v>
      </c>
      <c r="E29" s="103"/>
      <c r="F29" s="103"/>
      <c r="G29" s="103"/>
      <c r="H29" s="103"/>
      <c r="I29" s="103"/>
      <c r="L29" s="6"/>
      <c r="M29" s="6"/>
      <c r="N29" s="6"/>
      <c r="AK29" t="str">
        <f t="shared" si="1"/>
        <v/>
      </c>
    </row>
    <row r="30" spans="1:37" ht="30" customHeight="1" x14ac:dyDescent="0.25">
      <c r="A30" t="str">
        <f t="shared" ref="A30:AK30" si="2">IF(A5="","",A5)</f>
        <v/>
      </c>
      <c r="B30" t="str">
        <f t="shared" si="2"/>
        <v/>
      </c>
      <c r="C30" t="str">
        <f t="shared" si="2"/>
        <v/>
      </c>
      <c r="D30" t="str">
        <f t="shared" si="2"/>
        <v>１本</v>
      </c>
      <c r="G30" s="47">
        <f t="shared" ca="1" si="2"/>
        <v>60</v>
      </c>
      <c r="H30" s="47" t="str">
        <f t="shared" si="2"/>
        <v/>
      </c>
      <c r="I30" t="str">
        <f t="shared" si="2"/>
        <v>円のジュースを</v>
      </c>
      <c r="R30" s="47">
        <f t="shared" ca="1" si="2"/>
        <v>6</v>
      </c>
      <c r="S30" s="47" t="str">
        <f t="shared" si="2"/>
        <v/>
      </c>
      <c r="T30" t="str">
        <f t="shared" si="2"/>
        <v>本、</v>
      </c>
      <c r="AK30" t="str">
        <f t="shared" si="2"/>
        <v/>
      </c>
    </row>
    <row r="31" spans="1:37" ht="30" customHeight="1" x14ac:dyDescent="0.25">
      <c r="A31" s="102" t="str">
        <f t="shared" ref="A31:AK31" si="3">IF(A6="","",A6)</f>
        <v/>
      </c>
      <c r="B31" s="103" t="str">
        <f t="shared" si="3"/>
        <v/>
      </c>
      <c r="C31" s="103" t="str">
        <f t="shared" si="3"/>
        <v/>
      </c>
      <c r="D31" s="103" t="str">
        <f t="shared" si="3"/>
        <v>１こ</v>
      </c>
      <c r="E31" s="103"/>
      <c r="F31" s="103"/>
      <c r="G31" s="47">
        <f t="shared" ca="1" si="3"/>
        <v>50</v>
      </c>
      <c r="H31" s="47" t="str">
        <f t="shared" si="3"/>
        <v/>
      </c>
      <c r="I31" t="str">
        <f t="shared" si="3"/>
        <v>円のみかんを</v>
      </c>
      <c r="L31" s="6"/>
      <c r="M31" s="6"/>
      <c r="N31" s="6"/>
      <c r="R31" s="47">
        <f t="shared" ca="1" si="3"/>
        <v>6</v>
      </c>
      <c r="S31" s="47" t="str">
        <f t="shared" si="3"/>
        <v/>
      </c>
      <c r="T31" t="str">
        <f t="shared" si="3"/>
        <v>こ買いました。</v>
      </c>
      <c r="AK31" t="str">
        <f t="shared" si="3"/>
        <v/>
      </c>
    </row>
    <row r="32" spans="1:37" ht="30" customHeight="1" x14ac:dyDescent="0.25">
      <c r="A32" t="str">
        <f t="shared" ref="A32:AK32" si="4">IF(A7="","",A7)</f>
        <v/>
      </c>
      <c r="B32" t="str">
        <f t="shared" si="4"/>
        <v/>
      </c>
      <c r="C32" t="str">
        <f t="shared" si="4"/>
        <v/>
      </c>
      <c r="D32" s="103" t="str">
        <f t="shared" si="4"/>
        <v>代金は、あわせて何円ですか。</v>
      </c>
      <c r="AK32" t="str">
        <f t="shared" si="4"/>
        <v/>
      </c>
    </row>
    <row r="33" spans="1:37" ht="30" customHeight="1" x14ac:dyDescent="0.25">
      <c r="A33" s="102" t="str">
        <f t="shared" ref="A33:AK33" si="5">IF(A8="","",A8)</f>
        <v/>
      </c>
      <c r="B33" s="103" t="str">
        <f t="shared" si="5"/>
        <v/>
      </c>
      <c r="C33" s="103" t="str">
        <f t="shared" si="5"/>
        <v>（式）</v>
      </c>
      <c r="D33" s="103"/>
      <c r="E33" s="103"/>
      <c r="F33" s="103"/>
      <c r="G33" s="50">
        <f ca="1">G30</f>
        <v>60</v>
      </c>
      <c r="H33" s="50"/>
      <c r="I33" s="50" t="s">
        <v>4</v>
      </c>
      <c r="J33" s="50"/>
      <c r="K33" s="50">
        <f ca="1">R30</f>
        <v>6</v>
      </c>
      <c r="L33" s="50"/>
      <c r="M33" s="50" t="s">
        <v>6</v>
      </c>
      <c r="N33" s="50"/>
      <c r="O33" s="50">
        <f ca="1">G33*K33</f>
        <v>360</v>
      </c>
      <c r="P33" s="50"/>
      <c r="Q33" s="50"/>
      <c r="R33" s="25"/>
      <c r="S33" s="25"/>
      <c r="T33" s="25"/>
      <c r="U33" s="125"/>
      <c r="V33" s="50">
        <f ca="1">G30</f>
        <v>60</v>
      </c>
      <c r="W33" s="50"/>
      <c r="X33" s="50" t="s">
        <v>33</v>
      </c>
      <c r="Y33" s="50"/>
      <c r="Z33" s="50">
        <f ca="1">G31</f>
        <v>50</v>
      </c>
      <c r="AA33" s="50"/>
      <c r="AB33" s="50" t="s">
        <v>6</v>
      </c>
      <c r="AC33" s="50"/>
      <c r="AD33" s="50">
        <f ca="1">V33+Z33</f>
        <v>110</v>
      </c>
      <c r="AE33" s="50"/>
      <c r="AF33" s="50"/>
      <c r="AG33" s="25"/>
      <c r="AH33" s="25"/>
    </row>
    <row r="34" spans="1:37" ht="30" customHeight="1" x14ac:dyDescent="0.25">
      <c r="A34" t="str">
        <f t="shared" ref="A34:AK34" si="6">IF(A9="","",A9)</f>
        <v/>
      </c>
      <c r="B34" t="str">
        <f t="shared" si="6"/>
        <v/>
      </c>
      <c r="C34" t="str">
        <f t="shared" si="6"/>
        <v/>
      </c>
      <c r="D34" t="str">
        <f t="shared" si="6"/>
        <v/>
      </c>
      <c r="E34" t="str">
        <f t="shared" si="6"/>
        <v/>
      </c>
      <c r="F34" t="str">
        <f t="shared" si="6"/>
        <v/>
      </c>
      <c r="G34" s="50">
        <f ca="1">G31</f>
        <v>50</v>
      </c>
      <c r="H34" s="50"/>
      <c r="I34" s="50" t="s">
        <v>4</v>
      </c>
      <c r="J34" s="50"/>
      <c r="K34" s="50">
        <f ca="1">R31</f>
        <v>6</v>
      </c>
      <c r="L34" s="50"/>
      <c r="M34" s="50" t="s">
        <v>6</v>
      </c>
      <c r="N34" s="50"/>
      <c r="O34" s="50">
        <f ca="1">G34*K34</f>
        <v>300</v>
      </c>
      <c r="P34" s="50"/>
      <c r="Q34" s="50"/>
      <c r="R34" s="25"/>
      <c r="S34" s="25"/>
      <c r="T34" s="25"/>
      <c r="U34" s="125"/>
      <c r="V34" s="50">
        <f ca="1">AD33</f>
        <v>110</v>
      </c>
      <c r="W34" s="50"/>
      <c r="X34" s="50"/>
      <c r="Y34" s="50" t="s">
        <v>4</v>
      </c>
      <c r="Z34" s="50"/>
      <c r="AA34" s="50">
        <f ca="1">R31</f>
        <v>6</v>
      </c>
      <c r="AB34" s="50"/>
      <c r="AC34" s="50" t="s">
        <v>6</v>
      </c>
      <c r="AD34" s="50"/>
      <c r="AE34" s="50">
        <f ca="1">V34*AA34</f>
        <v>660</v>
      </c>
      <c r="AF34" s="50"/>
      <c r="AG34" s="50"/>
      <c r="AH34" s="50"/>
    </row>
    <row r="35" spans="1:37" ht="30" customHeight="1" x14ac:dyDescent="0.25">
      <c r="A35" s="102" t="str">
        <f t="shared" ref="A35:AK35" si="7">IF(A10="","",A10)</f>
        <v/>
      </c>
      <c r="B35" s="103" t="str">
        <f t="shared" si="7"/>
        <v/>
      </c>
      <c r="C35" s="103" t="str">
        <f t="shared" si="7"/>
        <v/>
      </c>
      <c r="D35" s="103" t="str">
        <f t="shared" si="7"/>
        <v/>
      </c>
      <c r="E35" s="103" t="str">
        <f t="shared" si="7"/>
        <v/>
      </c>
      <c r="F35" s="103" t="str">
        <f t="shared" si="7"/>
        <v/>
      </c>
      <c r="G35" s="50">
        <f ca="1">O33</f>
        <v>360</v>
      </c>
      <c r="H35" s="50"/>
      <c r="I35" s="50"/>
      <c r="J35" s="50" t="s">
        <v>33</v>
      </c>
      <c r="K35" s="50"/>
      <c r="L35" s="50">
        <f ca="1">O34</f>
        <v>300</v>
      </c>
      <c r="M35" s="50"/>
      <c r="N35" s="50"/>
      <c r="O35" s="50" t="s">
        <v>6</v>
      </c>
      <c r="P35" s="50"/>
      <c r="Q35" s="126">
        <f ca="1">G35+L35</f>
        <v>660</v>
      </c>
      <c r="R35" s="126"/>
      <c r="S35" s="126"/>
      <c r="T35" s="25"/>
      <c r="U35" s="1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</row>
    <row r="36" spans="1:37" ht="30" customHeight="1" x14ac:dyDescent="0.25">
      <c r="A36" t="str">
        <f t="shared" ref="A36:AK36" si="8">IF(A11="","",A11)</f>
        <v/>
      </c>
      <c r="B36" t="str">
        <f t="shared" si="8"/>
        <v/>
      </c>
      <c r="C36" t="str">
        <f t="shared" si="8"/>
        <v/>
      </c>
      <c r="D36" t="str">
        <f t="shared" si="8"/>
        <v/>
      </c>
      <c r="E36" t="str">
        <f t="shared" si="8"/>
        <v/>
      </c>
      <c r="F36" s="25" t="s">
        <v>204</v>
      </c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</row>
    <row r="37" spans="1:37" ht="30" customHeight="1" x14ac:dyDescent="0.25">
      <c r="A37" s="102" t="str">
        <f t="shared" ref="A37:AK37" si="9">IF(A12="","",A12)</f>
        <v/>
      </c>
      <c r="B37" s="103" t="str">
        <f t="shared" si="9"/>
        <v/>
      </c>
      <c r="C37" s="103" t="str">
        <f t="shared" si="9"/>
        <v/>
      </c>
      <c r="D37" s="103" t="str">
        <f t="shared" si="9"/>
        <v/>
      </c>
      <c r="E37" s="103" t="str">
        <f t="shared" si="9"/>
        <v/>
      </c>
      <c r="F37" s="103" t="str">
        <f t="shared" si="9"/>
        <v/>
      </c>
      <c r="G37" s="119" t="s">
        <v>225</v>
      </c>
      <c r="H37" s="119"/>
      <c r="I37" s="50">
        <f ca="1">G30</f>
        <v>60</v>
      </c>
      <c r="J37" s="50"/>
      <c r="K37" s="50" t="s">
        <v>33</v>
      </c>
      <c r="L37" s="50"/>
      <c r="M37" s="50">
        <f ca="1">G31</f>
        <v>50</v>
      </c>
      <c r="N37" s="50"/>
      <c r="O37" s="25" t="s">
        <v>206</v>
      </c>
      <c r="P37" s="25"/>
      <c r="Q37" s="25"/>
      <c r="R37" s="50">
        <f ca="1">R31</f>
        <v>6</v>
      </c>
      <c r="S37" s="50"/>
      <c r="T37" s="50" t="s">
        <v>6</v>
      </c>
      <c r="U37" s="50"/>
      <c r="V37" s="126">
        <f ca="1">(I37+M37)*R37</f>
        <v>660</v>
      </c>
      <c r="W37" s="126"/>
      <c r="X37" s="126"/>
    </row>
    <row r="38" spans="1:37" ht="30" customHeight="1" x14ac:dyDescent="0.25">
      <c r="A38" s="102" t="str">
        <f t="shared" ref="A38:AK38" si="10">IF(A13="","",A13)</f>
        <v/>
      </c>
      <c r="B38" s="103" t="str">
        <f t="shared" si="10"/>
        <v/>
      </c>
      <c r="C38" s="103" t="str">
        <f t="shared" si="10"/>
        <v/>
      </c>
      <c r="D38" s="103" t="str">
        <f t="shared" si="10"/>
        <v/>
      </c>
      <c r="E38" s="103" t="str">
        <f t="shared" si="10"/>
        <v/>
      </c>
      <c r="F38" s="103" t="str">
        <f t="shared" si="10"/>
        <v/>
      </c>
      <c r="G38" s="103"/>
      <c r="H38" s="103"/>
      <c r="I38" s="103"/>
      <c r="L38" s="6"/>
      <c r="M38" s="6"/>
      <c r="N38" s="6"/>
    </row>
    <row r="39" spans="1:37" ht="30" customHeight="1" x14ac:dyDescent="0.25">
      <c r="A39" t="str">
        <f t="shared" ref="A39:AK39" si="11">IF(A14="","",A14)</f>
        <v/>
      </c>
      <c r="B39" t="str">
        <f t="shared" si="11"/>
        <v/>
      </c>
      <c r="C39" t="str">
        <f t="shared" si="11"/>
        <v/>
      </c>
      <c r="D39" t="str">
        <f t="shared" si="11"/>
        <v/>
      </c>
      <c r="E39" t="str">
        <f t="shared" si="11"/>
        <v/>
      </c>
      <c r="F39" t="str">
        <f t="shared" si="11"/>
        <v/>
      </c>
      <c r="G39" t="str">
        <f t="shared" si="11"/>
        <v/>
      </c>
      <c r="H39" t="str">
        <f t="shared" si="11"/>
        <v/>
      </c>
      <c r="I39" t="str">
        <f t="shared" si="11"/>
        <v/>
      </c>
      <c r="J39" t="str">
        <f t="shared" si="11"/>
        <v/>
      </c>
      <c r="K39" t="str">
        <f t="shared" si="11"/>
        <v/>
      </c>
      <c r="L39" t="str">
        <f t="shared" si="11"/>
        <v/>
      </c>
      <c r="M39" t="str">
        <f t="shared" si="11"/>
        <v/>
      </c>
      <c r="N39" t="str">
        <f t="shared" si="11"/>
        <v/>
      </c>
      <c r="O39" t="str">
        <f t="shared" si="11"/>
        <v/>
      </c>
      <c r="P39" t="str">
        <f t="shared" si="11"/>
        <v/>
      </c>
      <c r="Q39" t="str">
        <f t="shared" si="11"/>
        <v/>
      </c>
      <c r="R39" t="str">
        <f t="shared" si="11"/>
        <v/>
      </c>
      <c r="S39" t="str">
        <f t="shared" si="11"/>
        <v/>
      </c>
      <c r="T39" t="str">
        <f t="shared" si="11"/>
        <v/>
      </c>
      <c r="U39" t="str">
        <f t="shared" si="11"/>
        <v/>
      </c>
      <c r="V39" t="str">
        <f t="shared" si="11"/>
        <v/>
      </c>
      <c r="W39" t="str">
        <f t="shared" si="11"/>
        <v/>
      </c>
      <c r="X39" t="str">
        <f t="shared" si="11"/>
        <v/>
      </c>
      <c r="Y39" t="str">
        <f t="shared" si="11"/>
        <v/>
      </c>
      <c r="Z39" t="str">
        <f t="shared" si="11"/>
        <v/>
      </c>
      <c r="AA39" t="str">
        <f t="shared" si="11"/>
        <v/>
      </c>
      <c r="AB39" t="str">
        <f t="shared" si="11"/>
        <v/>
      </c>
      <c r="AC39" t="str">
        <f t="shared" si="11"/>
        <v/>
      </c>
      <c r="AD39" t="str">
        <f t="shared" si="11"/>
        <v/>
      </c>
      <c r="AE39" s="108">
        <f ca="1">Q35</f>
        <v>660</v>
      </c>
      <c r="AF39" s="108"/>
      <c r="AG39" s="108"/>
      <c r="AH39" s="108"/>
      <c r="AI39" s="2" t="str">
        <f t="shared" si="11"/>
        <v>円</v>
      </c>
      <c r="AJ39" s="2"/>
      <c r="AK39" t="str">
        <f t="shared" si="11"/>
        <v/>
      </c>
    </row>
    <row r="40" spans="1:37" ht="30" customHeight="1" x14ac:dyDescent="0.25">
      <c r="A40" s="102">
        <f t="shared" ref="A40:AK40" si="12">IF(A15="","",A15)</f>
        <v>2</v>
      </c>
      <c r="B40" s="103" t="str">
        <f t="shared" si="12"/>
        <v>．</v>
      </c>
      <c r="C40" s="103" t="str">
        <f t="shared" si="12"/>
        <v/>
      </c>
      <c r="D40" s="103" t="str">
        <f t="shared" si="12"/>
        <v>まさとさんは、１本</v>
      </c>
      <c r="E40" s="103"/>
      <c r="F40" s="103"/>
      <c r="G40" s="103"/>
      <c r="H40" s="103"/>
      <c r="I40" s="103"/>
      <c r="L40" s="6"/>
      <c r="M40" s="6"/>
      <c r="N40" s="6"/>
      <c r="O40" s="47">
        <f t="shared" ca="1" si="12"/>
        <v>90</v>
      </c>
      <c r="P40" s="47" t="str">
        <f t="shared" si="12"/>
        <v/>
      </c>
      <c r="Q40" t="str">
        <f t="shared" si="12"/>
        <v>円のえん筆を</v>
      </c>
      <c r="Y40" s="47">
        <f t="shared" ca="1" si="12"/>
        <v>9</v>
      </c>
      <c r="Z40" s="47" t="str">
        <f t="shared" si="12"/>
        <v/>
      </c>
      <c r="AA40" t="str">
        <f t="shared" si="12"/>
        <v>本と、</v>
      </c>
      <c r="AK40" t="str">
        <f t="shared" si="12"/>
        <v/>
      </c>
    </row>
    <row r="41" spans="1:37" ht="30" customHeight="1" x14ac:dyDescent="0.25">
      <c r="A41" t="str">
        <f t="shared" ref="A41:AK41" si="13">IF(A16="","",A16)</f>
        <v/>
      </c>
      <c r="B41" t="str">
        <f t="shared" si="13"/>
        <v/>
      </c>
      <c r="C41" t="str">
        <f t="shared" si="13"/>
        <v/>
      </c>
      <c r="D41" s="47">
        <f t="shared" ca="1" si="13"/>
        <v>10</v>
      </c>
      <c r="E41" s="47" t="str">
        <f t="shared" si="13"/>
        <v/>
      </c>
      <c r="F41" t="str">
        <f t="shared" si="13"/>
        <v>円のキャップを</v>
      </c>
      <c r="O41" s="47">
        <f t="shared" ca="1" si="13"/>
        <v>9</v>
      </c>
      <c r="P41" s="47" t="str">
        <f t="shared" si="13"/>
        <v/>
      </c>
      <c r="Q41" t="str">
        <f t="shared" si="13"/>
        <v>こ買いました。</v>
      </c>
      <c r="AK41" t="str">
        <f t="shared" si="13"/>
        <v/>
      </c>
    </row>
    <row r="42" spans="1:37" ht="30" customHeight="1" x14ac:dyDescent="0.25">
      <c r="A42" s="102" t="str">
        <f t="shared" ref="A42:AK42" si="14">IF(A17="","",A17)</f>
        <v/>
      </c>
      <c r="B42" s="103" t="str">
        <f t="shared" si="14"/>
        <v/>
      </c>
      <c r="C42" s="103" t="str">
        <f t="shared" si="14"/>
        <v/>
      </c>
      <c r="D42" s="103" t="str">
        <f t="shared" si="14"/>
        <v>えん筆</v>
      </c>
      <c r="E42" s="103"/>
      <c r="F42" s="103"/>
      <c r="G42" s="103"/>
      <c r="H42" s="47">
        <f t="shared" ca="1" si="14"/>
        <v>9</v>
      </c>
      <c r="I42" s="47" t="str">
        <f t="shared" si="14"/>
        <v/>
      </c>
      <c r="J42" t="str">
        <f t="shared" si="14"/>
        <v>本とキャップ</v>
      </c>
      <c r="L42" s="6"/>
      <c r="M42" s="6"/>
      <c r="N42" s="6"/>
      <c r="R42" s="47">
        <f t="shared" ca="1" si="14"/>
        <v>9</v>
      </c>
      <c r="S42" s="47" t="str">
        <f t="shared" si="14"/>
        <v/>
      </c>
      <c r="T42" t="str">
        <f t="shared" si="14"/>
        <v>この代金のちがいは何円ですか。</v>
      </c>
      <c r="AK42" t="str">
        <f t="shared" si="14"/>
        <v/>
      </c>
    </row>
    <row r="43" spans="1:37" ht="30" customHeight="1" x14ac:dyDescent="0.25">
      <c r="A43" t="str">
        <f t="shared" ref="A43:AK43" si="15">IF(A18="","",A18)</f>
        <v/>
      </c>
      <c r="B43" t="str">
        <f t="shared" si="15"/>
        <v/>
      </c>
      <c r="C43" s="103" t="str">
        <f t="shared" si="15"/>
        <v>（式）</v>
      </c>
      <c r="G43" s="50">
        <f ca="1">O40</f>
        <v>90</v>
      </c>
      <c r="H43" s="50"/>
      <c r="I43" s="50" t="s">
        <v>4</v>
      </c>
      <c r="J43" s="50"/>
      <c r="K43" s="50">
        <f ca="1">Y40</f>
        <v>9</v>
      </c>
      <c r="L43" s="50"/>
      <c r="M43" s="50" t="s">
        <v>6</v>
      </c>
      <c r="N43" s="50"/>
      <c r="O43" s="50">
        <f ca="1">G43*K43</f>
        <v>810</v>
      </c>
      <c r="P43" s="50"/>
      <c r="Q43" s="50"/>
      <c r="R43" s="25"/>
      <c r="S43" s="25"/>
      <c r="T43" s="25"/>
      <c r="U43" s="125"/>
      <c r="V43" s="50">
        <f ca="1">O40</f>
        <v>90</v>
      </c>
      <c r="W43" s="50"/>
      <c r="X43" s="50" t="s">
        <v>34</v>
      </c>
      <c r="Y43" s="50"/>
      <c r="Z43" s="50">
        <f ca="1">D41</f>
        <v>10</v>
      </c>
      <c r="AA43" s="50"/>
      <c r="AB43" s="50" t="s">
        <v>6</v>
      </c>
      <c r="AC43" s="50"/>
      <c r="AD43" s="50">
        <f ca="1">V43-Z43</f>
        <v>80</v>
      </c>
      <c r="AE43" s="50"/>
      <c r="AF43" s="50"/>
      <c r="AG43" s="25"/>
      <c r="AH43" s="25"/>
      <c r="AK43" t="str">
        <f t="shared" si="15"/>
        <v/>
      </c>
    </row>
    <row r="44" spans="1:37" ht="30" customHeight="1" x14ac:dyDescent="0.25">
      <c r="A44" s="102" t="str">
        <f t="shared" ref="A44:AK44" si="16">IF(A19="","",A19)</f>
        <v/>
      </c>
      <c r="B44" s="103" t="str">
        <f t="shared" si="16"/>
        <v/>
      </c>
      <c r="C44" s="103" t="str">
        <f t="shared" si="16"/>
        <v/>
      </c>
      <c r="D44" s="103" t="str">
        <f t="shared" si="16"/>
        <v/>
      </c>
      <c r="E44" s="103" t="str">
        <f t="shared" si="16"/>
        <v/>
      </c>
      <c r="F44" s="103" t="str">
        <f t="shared" si="16"/>
        <v/>
      </c>
      <c r="G44" s="50">
        <f ca="1">D41</f>
        <v>10</v>
      </c>
      <c r="H44" s="50"/>
      <c r="I44" s="50" t="s">
        <v>4</v>
      </c>
      <c r="J44" s="50"/>
      <c r="K44" s="50">
        <f ca="1">O41</f>
        <v>9</v>
      </c>
      <c r="L44" s="50"/>
      <c r="M44" s="50" t="s">
        <v>6</v>
      </c>
      <c r="N44" s="50"/>
      <c r="O44" s="50">
        <f ca="1">G44*K44</f>
        <v>90</v>
      </c>
      <c r="P44" s="50"/>
      <c r="Q44" s="50"/>
      <c r="R44" s="25"/>
      <c r="S44" s="25"/>
      <c r="T44" s="25"/>
      <c r="U44" s="125"/>
      <c r="V44" s="50">
        <f ca="1">AD43</f>
        <v>80</v>
      </c>
      <c r="W44" s="50"/>
      <c r="X44" s="50"/>
      <c r="Y44" s="50" t="s">
        <v>4</v>
      </c>
      <c r="Z44" s="50"/>
      <c r="AA44" s="50">
        <f ca="1">O41</f>
        <v>9</v>
      </c>
      <c r="AB44" s="50"/>
      <c r="AC44" s="50" t="s">
        <v>6</v>
      </c>
      <c r="AD44" s="50"/>
      <c r="AE44" s="50">
        <f ca="1">V44*AA44</f>
        <v>720</v>
      </c>
      <c r="AF44" s="50"/>
      <c r="AG44" s="50"/>
      <c r="AH44" s="50"/>
      <c r="AI44" t="str">
        <f t="shared" si="16"/>
        <v/>
      </c>
      <c r="AJ44" t="str">
        <f t="shared" si="16"/>
        <v/>
      </c>
      <c r="AK44" t="str">
        <f t="shared" si="16"/>
        <v/>
      </c>
    </row>
    <row r="45" spans="1:37" ht="30" customHeight="1" x14ac:dyDescent="0.25">
      <c r="A45" t="str">
        <f t="shared" ref="A45:AK45" si="17">IF(A20="","",A20)</f>
        <v/>
      </c>
      <c r="B45" t="str">
        <f t="shared" si="17"/>
        <v/>
      </c>
      <c r="C45" t="str">
        <f t="shared" si="17"/>
        <v/>
      </c>
      <c r="D45" t="str">
        <f t="shared" si="17"/>
        <v/>
      </c>
      <c r="E45" t="str">
        <f t="shared" si="17"/>
        <v/>
      </c>
      <c r="F45" t="str">
        <f t="shared" si="17"/>
        <v/>
      </c>
      <c r="G45" s="50">
        <f ca="1">O43</f>
        <v>810</v>
      </c>
      <c r="H45" s="50"/>
      <c r="I45" s="50"/>
      <c r="J45" s="50" t="s">
        <v>34</v>
      </c>
      <c r="K45" s="50"/>
      <c r="L45" s="50">
        <f ca="1">O44</f>
        <v>90</v>
      </c>
      <c r="M45" s="50"/>
      <c r="N45" s="50"/>
      <c r="O45" s="50" t="s">
        <v>6</v>
      </c>
      <c r="P45" s="50"/>
      <c r="Q45" s="126">
        <f ca="1">G45-L45</f>
        <v>720</v>
      </c>
      <c r="R45" s="126"/>
      <c r="S45" s="126"/>
      <c r="T45" s="25"/>
      <c r="U45" s="1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t="str">
        <f t="shared" si="17"/>
        <v/>
      </c>
      <c r="AJ45" t="str">
        <f t="shared" si="17"/>
        <v/>
      </c>
      <c r="AK45" t="str">
        <f t="shared" si="17"/>
        <v/>
      </c>
    </row>
    <row r="46" spans="1:37" ht="30" customHeight="1" x14ac:dyDescent="0.25">
      <c r="A46" s="102" t="str">
        <f t="shared" ref="A46:AK46" si="18">IF(A21="","",A21)</f>
        <v/>
      </c>
      <c r="B46" s="103" t="str">
        <f t="shared" si="18"/>
        <v/>
      </c>
      <c r="C46" s="103" t="str">
        <f t="shared" si="18"/>
        <v/>
      </c>
      <c r="D46" s="103" t="str">
        <f t="shared" si="18"/>
        <v/>
      </c>
      <c r="E46" s="103" t="str">
        <f t="shared" si="18"/>
        <v/>
      </c>
      <c r="F46" s="25" t="s">
        <v>204</v>
      </c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AI46" t="str">
        <f t="shared" si="18"/>
        <v/>
      </c>
      <c r="AJ46" t="str">
        <f t="shared" si="18"/>
        <v/>
      </c>
      <c r="AK46" t="str">
        <f t="shared" si="18"/>
        <v/>
      </c>
    </row>
    <row r="47" spans="1:37" ht="30" customHeight="1" x14ac:dyDescent="0.25">
      <c r="A47" t="str">
        <f t="shared" ref="A47:AK47" si="19">IF(A22="","",A22)</f>
        <v/>
      </c>
      <c r="B47" t="str">
        <f t="shared" si="19"/>
        <v/>
      </c>
      <c r="C47" t="str">
        <f t="shared" si="19"/>
        <v/>
      </c>
      <c r="D47" t="str">
        <f t="shared" si="19"/>
        <v/>
      </c>
      <c r="E47" t="str">
        <f t="shared" si="19"/>
        <v/>
      </c>
      <c r="F47" t="str">
        <f t="shared" si="19"/>
        <v/>
      </c>
      <c r="G47" s="119" t="s">
        <v>225</v>
      </c>
      <c r="H47" s="119"/>
      <c r="I47" s="50">
        <f ca="1">O40</f>
        <v>90</v>
      </c>
      <c r="J47" s="50"/>
      <c r="K47" s="50" t="s">
        <v>34</v>
      </c>
      <c r="L47" s="50"/>
      <c r="M47" s="50">
        <f ca="1">D41</f>
        <v>10</v>
      </c>
      <c r="N47" s="50"/>
      <c r="O47" s="25" t="s">
        <v>206</v>
      </c>
      <c r="P47" s="25"/>
      <c r="Q47" s="25"/>
      <c r="R47" s="50">
        <f ca="1">O41</f>
        <v>9</v>
      </c>
      <c r="S47" s="50"/>
      <c r="T47" s="50" t="s">
        <v>6</v>
      </c>
      <c r="U47" s="50"/>
      <c r="V47" s="126">
        <f ca="1">(I47-M47)*R47</f>
        <v>720</v>
      </c>
      <c r="W47" s="126"/>
      <c r="X47" s="126"/>
      <c r="AI47" t="str">
        <f t="shared" si="19"/>
        <v/>
      </c>
      <c r="AJ47" t="str">
        <f t="shared" si="19"/>
        <v/>
      </c>
      <c r="AK47" t="str">
        <f t="shared" si="19"/>
        <v/>
      </c>
    </row>
    <row r="48" spans="1:37" ht="30" customHeight="1" x14ac:dyDescent="0.25">
      <c r="A48" s="102" t="str">
        <f t="shared" ref="A48:AK48" si="20">IF(A23="","",A23)</f>
        <v/>
      </c>
      <c r="B48" s="103" t="str">
        <f t="shared" si="20"/>
        <v/>
      </c>
      <c r="C48" s="103" t="str">
        <f t="shared" si="20"/>
        <v/>
      </c>
      <c r="D48" s="103" t="str">
        <f t="shared" si="20"/>
        <v/>
      </c>
      <c r="E48" s="103" t="str">
        <f t="shared" si="20"/>
        <v/>
      </c>
      <c r="F48" s="103" t="str">
        <f t="shared" si="20"/>
        <v/>
      </c>
      <c r="G48" s="103" t="str">
        <f t="shared" si="20"/>
        <v/>
      </c>
      <c r="H48" s="103" t="str">
        <f t="shared" si="20"/>
        <v/>
      </c>
      <c r="I48" s="103" t="str">
        <f t="shared" si="20"/>
        <v/>
      </c>
      <c r="J48" t="str">
        <f t="shared" si="20"/>
        <v/>
      </c>
      <c r="K48" t="str">
        <f t="shared" si="20"/>
        <v/>
      </c>
      <c r="L48" s="6" t="str">
        <f t="shared" si="20"/>
        <v/>
      </c>
      <c r="M48" s="6" t="str">
        <f t="shared" si="20"/>
        <v/>
      </c>
      <c r="N48" s="6" t="str">
        <f t="shared" si="20"/>
        <v/>
      </c>
      <c r="O48" t="str">
        <f t="shared" si="20"/>
        <v/>
      </c>
      <c r="P48" t="str">
        <f t="shared" si="20"/>
        <v/>
      </c>
      <c r="Q48" t="str">
        <f t="shared" si="20"/>
        <v/>
      </c>
      <c r="R48" t="str">
        <f t="shared" si="20"/>
        <v/>
      </c>
      <c r="S48" t="str">
        <f t="shared" si="20"/>
        <v/>
      </c>
      <c r="T48" t="str">
        <f t="shared" si="20"/>
        <v/>
      </c>
      <c r="U48" t="str">
        <f t="shared" si="20"/>
        <v/>
      </c>
      <c r="V48" t="str">
        <f t="shared" si="20"/>
        <v/>
      </c>
      <c r="W48" t="str">
        <f t="shared" si="20"/>
        <v/>
      </c>
      <c r="X48" t="str">
        <f t="shared" si="20"/>
        <v/>
      </c>
      <c r="Y48" t="str">
        <f t="shared" si="20"/>
        <v/>
      </c>
      <c r="Z48" t="str">
        <f t="shared" si="20"/>
        <v/>
      </c>
      <c r="AA48" t="str">
        <f t="shared" si="20"/>
        <v/>
      </c>
      <c r="AB48" t="str">
        <f t="shared" si="20"/>
        <v/>
      </c>
      <c r="AC48" t="str">
        <f t="shared" si="20"/>
        <v/>
      </c>
      <c r="AD48" t="str">
        <f t="shared" si="20"/>
        <v/>
      </c>
      <c r="AE48" t="str">
        <f t="shared" si="20"/>
        <v/>
      </c>
      <c r="AF48" t="str">
        <f t="shared" si="20"/>
        <v/>
      </c>
      <c r="AG48" t="str">
        <f t="shared" si="20"/>
        <v/>
      </c>
      <c r="AH48" t="str">
        <f t="shared" si="20"/>
        <v/>
      </c>
      <c r="AI48" t="str">
        <f t="shared" si="20"/>
        <v/>
      </c>
      <c r="AJ48" t="str">
        <f t="shared" si="20"/>
        <v/>
      </c>
      <c r="AK48" t="str">
        <f t="shared" si="20"/>
        <v/>
      </c>
    </row>
    <row r="49" spans="1:37" ht="25" customHeight="1" x14ac:dyDescent="0.25">
      <c r="A49" t="str">
        <f t="shared" ref="A49:AK49" si="21">IF(A24="","",A24)</f>
        <v/>
      </c>
      <c r="B49" t="str">
        <f t="shared" si="21"/>
        <v/>
      </c>
      <c r="C49" t="str">
        <f t="shared" si="21"/>
        <v/>
      </c>
      <c r="D49" t="str">
        <f t="shared" si="21"/>
        <v/>
      </c>
      <c r="E49" t="str">
        <f t="shared" si="21"/>
        <v/>
      </c>
      <c r="F49" t="str">
        <f t="shared" si="21"/>
        <v/>
      </c>
      <c r="G49" t="str">
        <f t="shared" si="21"/>
        <v/>
      </c>
      <c r="H49" t="str">
        <f t="shared" si="21"/>
        <v/>
      </c>
      <c r="I49" t="str">
        <f t="shared" si="21"/>
        <v/>
      </c>
      <c r="J49" t="str">
        <f t="shared" si="21"/>
        <v/>
      </c>
      <c r="K49" t="str">
        <f t="shared" si="21"/>
        <v/>
      </c>
      <c r="L49" t="str">
        <f t="shared" si="21"/>
        <v/>
      </c>
      <c r="M49" t="str">
        <f t="shared" si="21"/>
        <v/>
      </c>
      <c r="N49" t="str">
        <f t="shared" si="21"/>
        <v/>
      </c>
      <c r="O49" t="str">
        <f t="shared" si="21"/>
        <v/>
      </c>
      <c r="P49" t="str">
        <f t="shared" si="21"/>
        <v/>
      </c>
      <c r="Q49" t="str">
        <f t="shared" si="21"/>
        <v/>
      </c>
      <c r="R49" t="str">
        <f t="shared" si="21"/>
        <v/>
      </c>
      <c r="S49" t="str">
        <f t="shared" si="21"/>
        <v/>
      </c>
      <c r="T49" t="str">
        <f t="shared" si="21"/>
        <v/>
      </c>
      <c r="U49" t="str">
        <f t="shared" si="21"/>
        <v/>
      </c>
      <c r="V49" t="str">
        <f t="shared" si="21"/>
        <v/>
      </c>
      <c r="W49" t="str">
        <f t="shared" si="21"/>
        <v/>
      </c>
      <c r="X49" t="str">
        <f t="shared" si="21"/>
        <v/>
      </c>
      <c r="Y49" t="str">
        <f t="shared" si="21"/>
        <v/>
      </c>
      <c r="Z49" t="str">
        <f t="shared" si="21"/>
        <v/>
      </c>
      <c r="AA49" t="str">
        <f t="shared" si="21"/>
        <v/>
      </c>
      <c r="AB49" t="str">
        <f t="shared" si="21"/>
        <v/>
      </c>
      <c r="AC49" t="str">
        <f t="shared" si="21"/>
        <v/>
      </c>
      <c r="AD49" t="str">
        <f t="shared" si="21"/>
        <v/>
      </c>
      <c r="AE49" t="str">
        <f t="shared" si="21"/>
        <v/>
      </c>
      <c r="AF49" t="str">
        <f t="shared" si="21"/>
        <v/>
      </c>
      <c r="AG49" t="str">
        <f t="shared" si="21"/>
        <v/>
      </c>
      <c r="AH49" t="str">
        <f t="shared" si="21"/>
        <v/>
      </c>
      <c r="AI49" t="str">
        <f t="shared" si="21"/>
        <v/>
      </c>
      <c r="AJ49" t="str">
        <f t="shared" si="21"/>
        <v/>
      </c>
      <c r="AK49" t="str">
        <f t="shared" si="21"/>
        <v/>
      </c>
    </row>
    <row r="50" spans="1:37" ht="25" customHeight="1" x14ac:dyDescent="0.25">
      <c r="A50" t="str">
        <f t="shared" ref="A50:AK50" si="22">IF(A25="","",A25)</f>
        <v/>
      </c>
      <c r="B50" t="str">
        <f t="shared" si="22"/>
        <v/>
      </c>
      <c r="C50" t="str">
        <f t="shared" si="22"/>
        <v/>
      </c>
      <c r="D50" t="str">
        <f t="shared" si="22"/>
        <v/>
      </c>
      <c r="E50" t="str">
        <f t="shared" si="22"/>
        <v/>
      </c>
      <c r="F50" t="str">
        <f t="shared" si="22"/>
        <v/>
      </c>
      <c r="G50" t="str">
        <f t="shared" si="22"/>
        <v/>
      </c>
      <c r="H50" t="str">
        <f t="shared" si="22"/>
        <v/>
      </c>
      <c r="I50" t="str">
        <f t="shared" si="22"/>
        <v/>
      </c>
      <c r="J50" t="str">
        <f t="shared" si="22"/>
        <v/>
      </c>
      <c r="K50" t="str">
        <f t="shared" si="22"/>
        <v/>
      </c>
      <c r="L50" t="str">
        <f t="shared" si="22"/>
        <v/>
      </c>
      <c r="M50" t="str">
        <f t="shared" si="22"/>
        <v/>
      </c>
      <c r="N50" t="str">
        <f t="shared" si="22"/>
        <v/>
      </c>
      <c r="O50" t="str">
        <f t="shared" si="22"/>
        <v/>
      </c>
      <c r="P50" t="str">
        <f t="shared" si="22"/>
        <v/>
      </c>
      <c r="Q50" t="str">
        <f t="shared" si="22"/>
        <v/>
      </c>
      <c r="R50" t="str">
        <f t="shared" si="22"/>
        <v/>
      </c>
      <c r="S50" t="str">
        <f t="shared" si="22"/>
        <v/>
      </c>
      <c r="T50" t="str">
        <f t="shared" si="22"/>
        <v/>
      </c>
      <c r="U50" t="str">
        <f t="shared" si="22"/>
        <v/>
      </c>
      <c r="V50" t="str">
        <f t="shared" si="22"/>
        <v/>
      </c>
      <c r="W50" t="str">
        <f t="shared" si="22"/>
        <v/>
      </c>
      <c r="X50" t="str">
        <f t="shared" si="22"/>
        <v/>
      </c>
      <c r="Y50" t="str">
        <f t="shared" si="22"/>
        <v/>
      </c>
      <c r="Z50" t="str">
        <f t="shared" si="22"/>
        <v/>
      </c>
      <c r="AA50" t="str">
        <f t="shared" si="22"/>
        <v/>
      </c>
      <c r="AB50" t="str">
        <f t="shared" si="22"/>
        <v/>
      </c>
      <c r="AC50" t="str">
        <f t="shared" si="22"/>
        <v/>
      </c>
      <c r="AD50" t="str">
        <f t="shared" si="22"/>
        <v/>
      </c>
      <c r="AE50" s="108">
        <f ca="1">Q45</f>
        <v>720</v>
      </c>
      <c r="AF50" s="108"/>
      <c r="AG50" s="108"/>
      <c r="AH50" s="108"/>
      <c r="AI50" s="2" t="str">
        <f t="shared" si="22"/>
        <v>円</v>
      </c>
      <c r="AJ50" s="2"/>
      <c r="AK50" t="str">
        <f t="shared" si="22"/>
        <v/>
      </c>
    </row>
  </sheetData>
  <mergeCells count="86">
    <mergeCell ref="AE50:AH50"/>
    <mergeCell ref="I47:J47"/>
    <mergeCell ref="K47:L47"/>
    <mergeCell ref="M47:N47"/>
    <mergeCell ref="R47:S47"/>
    <mergeCell ref="T47:U47"/>
    <mergeCell ref="V47:X47"/>
    <mergeCell ref="Y44:Z44"/>
    <mergeCell ref="AA44:AB44"/>
    <mergeCell ref="AC44:AD44"/>
    <mergeCell ref="AE44:AH44"/>
    <mergeCell ref="G45:I45"/>
    <mergeCell ref="L45:N45"/>
    <mergeCell ref="O45:P45"/>
    <mergeCell ref="Q45:S45"/>
    <mergeCell ref="G44:H44"/>
    <mergeCell ref="I44:J44"/>
    <mergeCell ref="K44:L44"/>
    <mergeCell ref="M44:N44"/>
    <mergeCell ref="O44:Q44"/>
    <mergeCell ref="V44:X44"/>
    <mergeCell ref="O43:Q43"/>
    <mergeCell ref="V43:W43"/>
    <mergeCell ref="X43:Y43"/>
    <mergeCell ref="Z43:AA43"/>
    <mergeCell ref="AB43:AC43"/>
    <mergeCell ref="AD43:AF43"/>
    <mergeCell ref="AA34:AB34"/>
    <mergeCell ref="AC34:AD34"/>
    <mergeCell ref="AE34:AH34"/>
    <mergeCell ref="I37:J37"/>
    <mergeCell ref="K37:L37"/>
    <mergeCell ref="M37:N37"/>
    <mergeCell ref="R37:S37"/>
    <mergeCell ref="T37:U37"/>
    <mergeCell ref="V37:X37"/>
    <mergeCell ref="O35:P35"/>
    <mergeCell ref="Q35:S35"/>
    <mergeCell ref="AE39:AH39"/>
    <mergeCell ref="V33:W33"/>
    <mergeCell ref="X33:Y33"/>
    <mergeCell ref="Z33:AA33"/>
    <mergeCell ref="AB33:AC33"/>
    <mergeCell ref="AD33:AF33"/>
    <mergeCell ref="V34:X34"/>
    <mergeCell ref="Y34:Z34"/>
    <mergeCell ref="Y40:Z40"/>
    <mergeCell ref="O41:P41"/>
    <mergeCell ref="H42:I42"/>
    <mergeCell ref="R42:S42"/>
    <mergeCell ref="G33:H33"/>
    <mergeCell ref="I33:J33"/>
    <mergeCell ref="K33:L33"/>
    <mergeCell ref="M33:N33"/>
    <mergeCell ref="O33:Q33"/>
    <mergeCell ref="G34:H34"/>
    <mergeCell ref="R17:S17"/>
    <mergeCell ref="G30:H30"/>
    <mergeCell ref="R30:S30"/>
    <mergeCell ref="G31:H31"/>
    <mergeCell ref="R31:S31"/>
    <mergeCell ref="O40:P40"/>
    <mergeCell ref="I34:J34"/>
    <mergeCell ref="K34:L34"/>
    <mergeCell ref="M34:N34"/>
    <mergeCell ref="O34:Q34"/>
    <mergeCell ref="R5:S5"/>
    <mergeCell ref="G6:H6"/>
    <mergeCell ref="R6:S6"/>
    <mergeCell ref="O15:P15"/>
    <mergeCell ref="Y15:Z15"/>
    <mergeCell ref="D16:E16"/>
    <mergeCell ref="O16:P16"/>
    <mergeCell ref="J45:K45"/>
    <mergeCell ref="G43:H43"/>
    <mergeCell ref="I43:J43"/>
    <mergeCell ref="K43:L43"/>
    <mergeCell ref="M43:N43"/>
    <mergeCell ref="D41:E41"/>
    <mergeCell ref="J35:K35"/>
    <mergeCell ref="G35:I35"/>
    <mergeCell ref="L35:N35"/>
    <mergeCell ref="AI26:AJ26"/>
    <mergeCell ref="H17:I17"/>
    <mergeCell ref="AI1:AJ1"/>
    <mergeCell ref="G5:H5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0" verticalDpi="0" r:id="rId1"/>
  <headerFooter alignWithMargins="0">
    <oddHeader>&amp;L算数ドリル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46"/>
  <sheetViews>
    <sheetView workbookViewId="0"/>
  </sheetViews>
  <sheetFormatPr defaultRowHeight="25" customHeight="1" x14ac:dyDescent="0.25"/>
  <cols>
    <col min="1" max="37" width="1.7109375" customWidth="1"/>
  </cols>
  <sheetData>
    <row r="1" spans="1:36" ht="25" customHeight="1" x14ac:dyDescent="0.25">
      <c r="D1" s="3" t="s">
        <v>75</v>
      </c>
      <c r="AG1" s="2" t="s">
        <v>0</v>
      </c>
      <c r="AH1" s="2"/>
      <c r="AI1" s="44"/>
      <c r="AJ1" s="44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4.75" customHeight="1" x14ac:dyDescent="0.25">
      <c r="A3" s="1"/>
    </row>
    <row r="4" spans="1:36" ht="35.15" customHeight="1" x14ac:dyDescent="0.25">
      <c r="A4" s="1" t="s">
        <v>76</v>
      </c>
      <c r="C4" t="s">
        <v>77</v>
      </c>
    </row>
    <row r="5" spans="1:36" ht="35.15" customHeight="1" x14ac:dyDescent="0.25">
      <c r="B5" s="1" t="s">
        <v>78</v>
      </c>
      <c r="E5" t="s">
        <v>79</v>
      </c>
      <c r="I5">
        <f ca="1">INT(RAND()*8+2)</f>
        <v>7</v>
      </c>
      <c r="J5" t="s">
        <v>80</v>
      </c>
    </row>
    <row r="6" spans="1:36" ht="35.15" customHeight="1" x14ac:dyDescent="0.25">
      <c r="A6" s="1"/>
    </row>
    <row r="7" spans="1:36" ht="35.15" customHeight="1" x14ac:dyDescent="0.25">
      <c r="B7" s="1" t="s">
        <v>81</v>
      </c>
      <c r="E7" t="s">
        <v>82</v>
      </c>
      <c r="I7">
        <f ca="1">INT(RAND()*8+2)</f>
        <v>8</v>
      </c>
      <c r="J7" t="s">
        <v>83</v>
      </c>
      <c r="O7">
        <f ca="1">INT(RAND()*(I7-1)+1)</f>
        <v>7</v>
      </c>
      <c r="P7" t="s">
        <v>84</v>
      </c>
    </row>
    <row r="8" spans="1:36" ht="35.15" customHeight="1" x14ac:dyDescent="0.25">
      <c r="A8" s="1"/>
      <c r="M8" s="6"/>
      <c r="N8" s="6"/>
      <c r="O8" s="6"/>
      <c r="P8" s="6"/>
      <c r="Q8" s="6"/>
      <c r="S8" s="6"/>
      <c r="T8" s="6"/>
      <c r="U8" s="6"/>
    </row>
    <row r="9" spans="1:36" ht="35.15" customHeight="1" x14ac:dyDescent="0.25">
      <c r="A9" s="1" t="s">
        <v>85</v>
      </c>
      <c r="C9" s="51">
        <v>1</v>
      </c>
      <c r="D9" s="51"/>
      <c r="E9" s="47" t="s">
        <v>53</v>
      </c>
      <c r="F9" s="47"/>
      <c r="G9" s="47">
        <f ca="1">INT(RAND()*(C10-2)+2)</f>
        <v>5</v>
      </c>
      <c r="H9" s="47" t="s">
        <v>86</v>
      </c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</row>
    <row r="10" spans="1:36" ht="35.15" customHeight="1" x14ac:dyDescent="0.25">
      <c r="A10" s="1"/>
      <c r="C10" s="52">
        <f ca="1">INT(RAND()*7+3)</f>
        <v>7</v>
      </c>
      <c r="D10" s="52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</row>
    <row r="11" spans="1:36" ht="35.15" customHeight="1" x14ac:dyDescent="0.25">
      <c r="C11" t="s">
        <v>87</v>
      </c>
      <c r="G11">
        <f ca="1">C10</f>
        <v>7</v>
      </c>
      <c r="H11" t="s">
        <v>86</v>
      </c>
    </row>
    <row r="12" spans="1:36" ht="35.15" customHeight="1" x14ac:dyDescent="0.25">
      <c r="A12" s="1"/>
      <c r="D12" s="9"/>
      <c r="E12" s="9"/>
      <c r="F12" s="9"/>
      <c r="J12" s="9"/>
      <c r="K12" s="9"/>
      <c r="L12" s="9"/>
      <c r="M12" s="9"/>
    </row>
    <row r="13" spans="1:36" ht="35.15" customHeight="1" x14ac:dyDescent="0.25"/>
    <row r="14" spans="1:36" ht="35.15" customHeight="1" x14ac:dyDescent="0.25">
      <c r="A14" s="1" t="s">
        <v>88</v>
      </c>
      <c r="C14" s="47" t="s">
        <v>89</v>
      </c>
      <c r="D14" s="47"/>
      <c r="E14" s="47"/>
      <c r="F14" s="47"/>
      <c r="G14" s="47"/>
      <c r="H14" s="47"/>
      <c r="I14" s="47"/>
      <c r="J14" s="51">
        <v>1</v>
      </c>
      <c r="K14" s="51"/>
      <c r="L14" s="47" t="s">
        <v>90</v>
      </c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</row>
    <row r="15" spans="1:36" ht="35.15" customHeight="1" x14ac:dyDescent="0.25">
      <c r="C15" s="47"/>
      <c r="D15" s="47"/>
      <c r="E15" s="47"/>
      <c r="F15" s="47"/>
      <c r="G15" s="47"/>
      <c r="H15" s="47"/>
      <c r="I15" s="47"/>
      <c r="J15" s="52">
        <f ca="1">INT(RAND()*5+5)</f>
        <v>6</v>
      </c>
      <c r="K15" s="52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</row>
    <row r="16" spans="1:36" ht="35.15" customHeight="1" x14ac:dyDescent="0.25">
      <c r="A16" s="1"/>
      <c r="B16" s="1" t="s">
        <v>91</v>
      </c>
      <c r="D16" s="9"/>
      <c r="E16" s="51">
        <f ca="1">INT(RAND()*(E17-2)+2)</f>
        <v>4</v>
      </c>
      <c r="F16" s="51"/>
      <c r="G16" s="9"/>
      <c r="H16" s="9"/>
      <c r="I16" s="9"/>
      <c r="N16" s="9"/>
      <c r="O16" s="9"/>
      <c r="P16" s="9"/>
    </row>
    <row r="17" spans="1:37" ht="35.15" customHeight="1" x14ac:dyDescent="0.25">
      <c r="E17" s="52">
        <f ca="1">$J$15</f>
        <v>6</v>
      </c>
      <c r="F17" s="52"/>
    </row>
    <row r="18" spans="1:37" ht="35.15" customHeight="1" x14ac:dyDescent="0.25">
      <c r="A18" s="1"/>
      <c r="D18" s="9"/>
      <c r="E18" s="9"/>
      <c r="F18" s="9"/>
      <c r="G18" s="9"/>
      <c r="H18" s="9"/>
      <c r="I18" s="9"/>
      <c r="N18" s="9"/>
      <c r="O18" s="9"/>
      <c r="P18" s="9"/>
    </row>
    <row r="19" spans="1:37" ht="35.15" customHeight="1" x14ac:dyDescent="0.25">
      <c r="B19" s="1" t="s">
        <v>14</v>
      </c>
      <c r="D19" s="9"/>
      <c r="E19" s="51">
        <f ca="1">INT(RAND()*(E20-2)+2)</f>
        <v>2</v>
      </c>
      <c r="F19" s="51"/>
    </row>
    <row r="20" spans="1:37" ht="35.15" customHeight="1" x14ac:dyDescent="0.25">
      <c r="A20" s="1"/>
      <c r="E20" s="52">
        <f ca="1">$J$15</f>
        <v>6</v>
      </c>
      <c r="F20" s="52"/>
      <c r="G20" s="9"/>
      <c r="H20" s="9"/>
      <c r="I20" s="9"/>
      <c r="N20" s="9"/>
      <c r="O20" s="9"/>
      <c r="P20" s="9"/>
    </row>
    <row r="21" spans="1:37" ht="35.15" customHeight="1" x14ac:dyDescent="0.25"/>
    <row r="22" spans="1:37" ht="35.15" customHeight="1" x14ac:dyDescent="0.25">
      <c r="A22" s="1"/>
      <c r="B22" s="1" t="s">
        <v>15</v>
      </c>
      <c r="D22" s="9"/>
      <c r="E22" s="51">
        <f ca="1">INT(RAND()*(E23-2)+2)</f>
        <v>3</v>
      </c>
      <c r="F22" s="51"/>
      <c r="G22" s="9"/>
      <c r="H22" s="9"/>
      <c r="I22" s="9"/>
      <c r="N22" s="9"/>
      <c r="O22" s="9"/>
      <c r="P22" s="9"/>
    </row>
    <row r="23" spans="1:37" ht="35.15" customHeight="1" x14ac:dyDescent="0.25">
      <c r="E23" s="52">
        <f ca="1">$J$15</f>
        <v>6</v>
      </c>
      <c r="F23" s="52"/>
    </row>
    <row r="24" spans="1:37" ht="25" customHeight="1" x14ac:dyDescent="0.25">
      <c r="D24" s="3" t="str">
        <f>IF(D1="","",D1)</f>
        <v>分数</v>
      </c>
      <c r="AG24" s="2" t="str">
        <f>IF(AG1="","",AG1)</f>
        <v>№</v>
      </c>
      <c r="AH24" s="2"/>
      <c r="AI24" s="44" t="str">
        <f>IF(AI1="","",AI1)</f>
        <v/>
      </c>
      <c r="AJ24" s="44"/>
    </row>
    <row r="25" spans="1:37" ht="25" customHeight="1" x14ac:dyDescent="0.25">
      <c r="E25" s="5" t="s">
        <v>2</v>
      </c>
      <c r="Q25" s="4" t="str">
        <f>IF(Q2="","",Q2)</f>
        <v>名前</v>
      </c>
      <c r="R25" s="2"/>
      <c r="S25" s="2"/>
      <c r="T25" s="2"/>
      <c r="U25" s="2" t="str">
        <f>IF(U2="","",U2)</f>
        <v/>
      </c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7" ht="25" customHeight="1" x14ac:dyDescent="0.25">
      <c r="A26" t="str">
        <f>IF(A3="","",A3)</f>
        <v/>
      </c>
      <c r="B26" t="str">
        <f t="shared" ref="B26:AK26" si="0">IF(B3="","",B3)</f>
        <v/>
      </c>
      <c r="C26" t="str">
        <f t="shared" si="0"/>
        <v/>
      </c>
      <c r="D26" t="str">
        <f t="shared" si="0"/>
        <v/>
      </c>
      <c r="E26" t="str">
        <f t="shared" si="0"/>
        <v/>
      </c>
      <c r="F26" t="str">
        <f t="shared" si="0"/>
        <v/>
      </c>
      <c r="G26" t="str">
        <f t="shared" si="0"/>
        <v/>
      </c>
      <c r="H26" t="str">
        <f t="shared" si="0"/>
        <v/>
      </c>
      <c r="I26" t="str">
        <f t="shared" si="0"/>
        <v/>
      </c>
      <c r="J26" t="str">
        <f t="shared" si="0"/>
        <v/>
      </c>
      <c r="K26" t="str">
        <f t="shared" si="0"/>
        <v/>
      </c>
      <c r="L26" t="str">
        <f t="shared" si="0"/>
        <v/>
      </c>
      <c r="M26" t="str">
        <f t="shared" si="0"/>
        <v/>
      </c>
      <c r="N26" t="str">
        <f t="shared" si="0"/>
        <v/>
      </c>
      <c r="O26" t="str">
        <f t="shared" si="0"/>
        <v/>
      </c>
      <c r="P26" t="str">
        <f t="shared" si="0"/>
        <v/>
      </c>
      <c r="Q26" t="str">
        <f t="shared" si="0"/>
        <v/>
      </c>
      <c r="R26" t="str">
        <f t="shared" si="0"/>
        <v/>
      </c>
      <c r="S26" t="str">
        <f t="shared" si="0"/>
        <v/>
      </c>
      <c r="T26" t="str">
        <f t="shared" si="0"/>
        <v/>
      </c>
      <c r="U26" t="str">
        <f t="shared" si="0"/>
        <v/>
      </c>
      <c r="V26" t="str">
        <f t="shared" si="0"/>
        <v/>
      </c>
      <c r="W26" t="str">
        <f t="shared" si="0"/>
        <v/>
      </c>
      <c r="X26" t="str">
        <f t="shared" si="0"/>
        <v/>
      </c>
      <c r="Y26" t="str">
        <f t="shared" si="0"/>
        <v/>
      </c>
      <c r="Z26" t="str">
        <f t="shared" si="0"/>
        <v/>
      </c>
      <c r="AA26" t="str">
        <f t="shared" si="0"/>
        <v/>
      </c>
      <c r="AB26" t="str">
        <f t="shared" si="0"/>
        <v/>
      </c>
      <c r="AC26" t="str">
        <f t="shared" si="0"/>
        <v/>
      </c>
      <c r="AD26" t="str">
        <f t="shared" si="0"/>
        <v/>
      </c>
      <c r="AE26" t="str">
        <f t="shared" si="0"/>
        <v/>
      </c>
      <c r="AF26" t="str">
        <f t="shared" si="0"/>
        <v/>
      </c>
      <c r="AG26" t="str">
        <f t="shared" si="0"/>
        <v/>
      </c>
      <c r="AH26" t="str">
        <f t="shared" si="0"/>
        <v/>
      </c>
      <c r="AI26" t="str">
        <f t="shared" si="0"/>
        <v/>
      </c>
      <c r="AJ26" t="str">
        <f t="shared" si="0"/>
        <v/>
      </c>
      <c r="AK26" t="str">
        <f t="shared" si="0"/>
        <v/>
      </c>
    </row>
    <row r="27" spans="1:37" ht="35.15" customHeight="1" x14ac:dyDescent="0.25">
      <c r="A27" s="1" t="str">
        <f t="shared" ref="A27:AK33" si="1">IF(A4="","",A4)</f>
        <v>１</v>
      </c>
      <c r="C27" t="str">
        <f t="shared" si="1"/>
        <v>次の長さを，分数を使ってかきましょう。</v>
      </c>
    </row>
    <row r="28" spans="1:37" ht="35.15" customHeight="1" x14ac:dyDescent="0.25">
      <c r="A28" t="str">
        <f t="shared" si="1"/>
        <v/>
      </c>
      <c r="B28" s="1" t="str">
        <f t="shared" si="1"/>
        <v>(1)</v>
      </c>
      <c r="E28" t="str">
        <f t="shared" si="1"/>
        <v>１ｍを</v>
      </c>
      <c r="I28">
        <f t="shared" ca="1" si="1"/>
        <v>7</v>
      </c>
      <c r="J28" t="str">
        <f t="shared" si="1"/>
        <v>等分した１こ分の長さ</v>
      </c>
      <c r="Z28" s="53">
        <v>1</v>
      </c>
      <c r="AA28" s="53"/>
      <c r="AB28" s="50" t="s">
        <v>54</v>
      </c>
      <c r="AC28" s="50"/>
    </row>
    <row r="29" spans="1:37" ht="35.15" customHeight="1" x14ac:dyDescent="0.25">
      <c r="A29" s="1" t="str">
        <f t="shared" si="1"/>
        <v/>
      </c>
      <c r="B29" t="str">
        <f t="shared" si="1"/>
        <v/>
      </c>
      <c r="E29" t="str">
        <f t="shared" si="1"/>
        <v/>
      </c>
      <c r="I29" t="str">
        <f t="shared" si="1"/>
        <v/>
      </c>
      <c r="J29" t="str">
        <f t="shared" si="1"/>
        <v/>
      </c>
      <c r="O29" t="str">
        <f t="shared" si="1"/>
        <v/>
      </c>
      <c r="P29" t="str">
        <f t="shared" si="1"/>
        <v/>
      </c>
      <c r="Q29" t="str">
        <f t="shared" si="1"/>
        <v/>
      </c>
      <c r="R29" t="str">
        <f t="shared" si="1"/>
        <v/>
      </c>
      <c r="S29" t="str">
        <f t="shared" si="1"/>
        <v/>
      </c>
      <c r="T29" t="str">
        <f t="shared" si="1"/>
        <v/>
      </c>
      <c r="U29" t="str">
        <f t="shared" si="1"/>
        <v/>
      </c>
      <c r="V29" t="str">
        <f t="shared" si="1"/>
        <v/>
      </c>
      <c r="W29" t="str">
        <f t="shared" si="1"/>
        <v/>
      </c>
      <c r="X29" t="str">
        <f t="shared" si="1"/>
        <v/>
      </c>
      <c r="Y29" t="str">
        <f t="shared" si="1"/>
        <v/>
      </c>
      <c r="Z29" s="54">
        <f ca="1">I28</f>
        <v>7</v>
      </c>
      <c r="AA29" s="54"/>
      <c r="AB29" s="50"/>
      <c r="AC29" s="50"/>
      <c r="AD29" t="str">
        <f t="shared" si="1"/>
        <v/>
      </c>
      <c r="AE29" t="str">
        <f t="shared" si="1"/>
        <v/>
      </c>
      <c r="AF29" t="str">
        <f t="shared" si="1"/>
        <v/>
      </c>
      <c r="AG29" t="str">
        <f t="shared" si="1"/>
        <v/>
      </c>
      <c r="AH29" t="str">
        <f t="shared" si="1"/>
        <v/>
      </c>
      <c r="AI29" t="str">
        <f t="shared" si="1"/>
        <v/>
      </c>
      <c r="AJ29" t="str">
        <f t="shared" si="1"/>
        <v/>
      </c>
      <c r="AK29" t="str">
        <f t="shared" si="1"/>
        <v/>
      </c>
    </row>
    <row r="30" spans="1:37" ht="35.15" customHeight="1" x14ac:dyDescent="0.25">
      <c r="A30" t="str">
        <f t="shared" si="1"/>
        <v/>
      </c>
      <c r="B30" s="1" t="str">
        <f t="shared" si="1"/>
        <v>(2)</v>
      </c>
      <c r="E30" t="str">
        <f t="shared" si="1"/>
        <v>１㎞を</v>
      </c>
      <c r="I30">
        <f t="shared" ca="1" si="1"/>
        <v>8</v>
      </c>
      <c r="J30" t="str">
        <f t="shared" si="1"/>
        <v>等分した</v>
      </c>
      <c r="O30">
        <f t="shared" ca="1" si="1"/>
        <v>7</v>
      </c>
      <c r="P30" t="str">
        <f t="shared" si="1"/>
        <v>こ分の長さ</v>
      </c>
      <c r="Z30" s="53">
        <f ca="1">O30</f>
        <v>7</v>
      </c>
      <c r="AA30" s="53"/>
      <c r="AB30" s="50" t="s">
        <v>54</v>
      </c>
      <c r="AC30" s="50"/>
    </row>
    <row r="31" spans="1:37" ht="35.15" customHeight="1" x14ac:dyDescent="0.25">
      <c r="A31" s="1" t="str">
        <f t="shared" si="1"/>
        <v/>
      </c>
      <c r="B31" t="str">
        <f t="shared" si="1"/>
        <v/>
      </c>
      <c r="E31" t="str">
        <f t="shared" si="1"/>
        <v/>
      </c>
      <c r="F31" t="str">
        <f t="shared" si="1"/>
        <v/>
      </c>
      <c r="G31" t="str">
        <f t="shared" si="1"/>
        <v/>
      </c>
      <c r="H31" t="str">
        <f t="shared" si="1"/>
        <v/>
      </c>
      <c r="I31" t="str">
        <f t="shared" si="1"/>
        <v/>
      </c>
      <c r="J31" t="str">
        <f t="shared" si="1"/>
        <v/>
      </c>
      <c r="K31" t="str">
        <f t="shared" si="1"/>
        <v/>
      </c>
      <c r="L31" t="str">
        <f t="shared" si="1"/>
        <v/>
      </c>
      <c r="M31" s="6" t="str">
        <f t="shared" si="1"/>
        <v/>
      </c>
      <c r="N31" s="6" t="str">
        <f t="shared" si="1"/>
        <v/>
      </c>
      <c r="O31" s="6" t="str">
        <f t="shared" si="1"/>
        <v/>
      </c>
      <c r="P31" s="6" t="str">
        <f t="shared" si="1"/>
        <v/>
      </c>
      <c r="Q31" s="6" t="str">
        <f t="shared" si="1"/>
        <v/>
      </c>
      <c r="R31" t="str">
        <f t="shared" si="1"/>
        <v/>
      </c>
      <c r="S31" s="6" t="str">
        <f t="shared" si="1"/>
        <v/>
      </c>
      <c r="T31" s="6" t="str">
        <f t="shared" si="1"/>
        <v/>
      </c>
      <c r="U31" s="6" t="str">
        <f t="shared" si="1"/>
        <v/>
      </c>
      <c r="V31" t="str">
        <f t="shared" si="1"/>
        <v/>
      </c>
      <c r="W31" t="str">
        <f t="shared" si="1"/>
        <v/>
      </c>
      <c r="X31" t="str">
        <f t="shared" si="1"/>
        <v/>
      </c>
      <c r="Y31" t="str">
        <f t="shared" si="1"/>
        <v/>
      </c>
      <c r="Z31" s="54">
        <f ca="1">I30</f>
        <v>8</v>
      </c>
      <c r="AA31" s="54"/>
      <c r="AB31" s="50"/>
      <c r="AC31" s="50"/>
      <c r="AD31" t="str">
        <f t="shared" si="1"/>
        <v/>
      </c>
      <c r="AE31" t="str">
        <f t="shared" si="1"/>
        <v/>
      </c>
      <c r="AF31" t="str">
        <f t="shared" si="1"/>
        <v/>
      </c>
      <c r="AG31" t="str">
        <f t="shared" si="1"/>
        <v/>
      </c>
      <c r="AH31" t="str">
        <f t="shared" si="1"/>
        <v/>
      </c>
      <c r="AI31" t="str">
        <f t="shared" si="1"/>
        <v/>
      </c>
      <c r="AJ31" t="str">
        <f t="shared" si="1"/>
        <v/>
      </c>
      <c r="AK31" t="str">
        <f t="shared" si="1"/>
        <v/>
      </c>
    </row>
    <row r="32" spans="1:37" ht="35.15" customHeight="1" x14ac:dyDescent="0.25">
      <c r="A32" s="1" t="str">
        <f t="shared" si="1"/>
        <v>２</v>
      </c>
      <c r="C32" s="51">
        <f t="shared" si="1"/>
        <v>1</v>
      </c>
      <c r="D32" s="51" t="str">
        <f t="shared" si="1"/>
        <v/>
      </c>
      <c r="E32" s="47" t="str">
        <f t="shared" si="1"/>
        <v>を</v>
      </c>
      <c r="F32" s="47" t="str">
        <f t="shared" si="1"/>
        <v/>
      </c>
      <c r="G32" s="47">
        <f t="shared" ca="1" si="1"/>
        <v>5</v>
      </c>
      <c r="H32" s="47" t="str">
        <f t="shared" si="1"/>
        <v>こ集めた数をかきましょう。</v>
      </c>
      <c r="I32" s="47" t="str">
        <f t="shared" si="1"/>
        <v/>
      </c>
      <c r="J32" s="47" t="str">
        <f t="shared" si="1"/>
        <v/>
      </c>
      <c r="K32" s="47" t="str">
        <f t="shared" si="1"/>
        <v/>
      </c>
      <c r="L32" s="47" t="str">
        <f t="shared" si="1"/>
        <v/>
      </c>
      <c r="M32" s="47" t="str">
        <f t="shared" si="1"/>
        <v/>
      </c>
      <c r="N32" s="47" t="str">
        <f t="shared" si="1"/>
        <v/>
      </c>
      <c r="O32" s="47" t="str">
        <f t="shared" si="1"/>
        <v/>
      </c>
      <c r="P32" s="47" t="str">
        <f t="shared" si="1"/>
        <v/>
      </c>
      <c r="Q32" s="47" t="str">
        <f t="shared" si="1"/>
        <v/>
      </c>
      <c r="R32" s="47" t="str">
        <f t="shared" si="1"/>
        <v/>
      </c>
      <c r="S32" s="47" t="str">
        <f t="shared" si="1"/>
        <v/>
      </c>
      <c r="T32" s="47" t="str">
        <f t="shared" si="1"/>
        <v/>
      </c>
      <c r="U32" s="47" t="str">
        <f t="shared" si="1"/>
        <v/>
      </c>
      <c r="V32" s="47" t="str">
        <f t="shared" si="1"/>
        <v/>
      </c>
      <c r="W32" s="47" t="str">
        <f t="shared" si="1"/>
        <v/>
      </c>
      <c r="X32" t="str">
        <f t="shared" si="1"/>
        <v/>
      </c>
      <c r="Y32" t="str">
        <f t="shared" si="1"/>
        <v/>
      </c>
      <c r="Z32" s="53">
        <f ca="1">G32</f>
        <v>5</v>
      </c>
      <c r="AA32" s="53"/>
      <c r="AB32" t="str">
        <f t="shared" si="1"/>
        <v/>
      </c>
      <c r="AC32" t="str">
        <f t="shared" si="1"/>
        <v/>
      </c>
      <c r="AD32" t="str">
        <f t="shared" si="1"/>
        <v/>
      </c>
      <c r="AE32" t="str">
        <f t="shared" si="1"/>
        <v/>
      </c>
      <c r="AF32" t="str">
        <f t="shared" si="1"/>
        <v/>
      </c>
      <c r="AG32" t="str">
        <f t="shared" si="1"/>
        <v/>
      </c>
      <c r="AH32" t="str">
        <f t="shared" si="1"/>
        <v/>
      </c>
      <c r="AI32" t="str">
        <f t="shared" si="1"/>
        <v/>
      </c>
      <c r="AJ32" t="str">
        <f t="shared" si="1"/>
        <v/>
      </c>
      <c r="AK32" t="str">
        <f t="shared" si="1"/>
        <v/>
      </c>
    </row>
    <row r="33" spans="1:37" ht="35.15" customHeight="1" x14ac:dyDescent="0.25">
      <c r="A33" s="1" t="str">
        <f t="shared" si="1"/>
        <v/>
      </c>
      <c r="B33" t="str">
        <f t="shared" si="1"/>
        <v/>
      </c>
      <c r="C33" s="52">
        <f t="shared" ca="1" si="1"/>
        <v>7</v>
      </c>
      <c r="D33" s="52" t="str">
        <f t="shared" si="1"/>
        <v/>
      </c>
      <c r="E33" s="47" t="str">
        <f t="shared" si="1"/>
        <v/>
      </c>
      <c r="F33" s="47" t="str">
        <f t="shared" si="1"/>
        <v/>
      </c>
      <c r="G33" s="47" t="str">
        <f t="shared" si="1"/>
        <v/>
      </c>
      <c r="H33" s="47" t="str">
        <f t="shared" si="1"/>
        <v/>
      </c>
      <c r="I33" s="47" t="str">
        <f t="shared" si="1"/>
        <v/>
      </c>
      <c r="J33" s="47" t="str">
        <f t="shared" si="1"/>
        <v/>
      </c>
      <c r="K33" s="47" t="str">
        <f t="shared" si="1"/>
        <v/>
      </c>
      <c r="L33" s="47" t="str">
        <f t="shared" si="1"/>
        <v/>
      </c>
      <c r="M33" s="47" t="str">
        <f t="shared" si="1"/>
        <v/>
      </c>
      <c r="N33" s="47" t="str">
        <f t="shared" si="1"/>
        <v/>
      </c>
      <c r="O33" s="47" t="str">
        <f t="shared" si="1"/>
        <v/>
      </c>
      <c r="P33" s="47" t="str">
        <f t="shared" si="1"/>
        <v/>
      </c>
      <c r="Q33" s="47" t="str">
        <f t="shared" si="1"/>
        <v/>
      </c>
      <c r="R33" s="47" t="str">
        <f t="shared" si="1"/>
        <v/>
      </c>
      <c r="S33" s="47" t="str">
        <f t="shared" si="1"/>
        <v/>
      </c>
      <c r="T33" s="47" t="str">
        <f t="shared" si="1"/>
        <v/>
      </c>
      <c r="U33" s="47" t="str">
        <f t="shared" si="1"/>
        <v/>
      </c>
      <c r="V33" s="47" t="str">
        <f t="shared" si="1"/>
        <v/>
      </c>
      <c r="W33" s="47" t="str">
        <f t="shared" si="1"/>
        <v/>
      </c>
      <c r="X33" t="str">
        <f t="shared" si="1"/>
        <v/>
      </c>
      <c r="Y33" t="str">
        <f t="shared" si="1"/>
        <v/>
      </c>
      <c r="Z33" s="54">
        <f ca="1">C33</f>
        <v>7</v>
      </c>
      <c r="AA33" s="54"/>
      <c r="AB33" t="str">
        <f t="shared" si="1"/>
        <v/>
      </c>
      <c r="AC33" t="str">
        <f t="shared" si="1"/>
        <v/>
      </c>
      <c r="AD33" t="str">
        <f t="shared" si="1"/>
        <v/>
      </c>
      <c r="AE33" t="str">
        <f t="shared" si="1"/>
        <v/>
      </c>
      <c r="AF33" t="str">
        <f t="shared" si="1"/>
        <v/>
      </c>
      <c r="AG33" t="str">
        <f t="shared" si="1"/>
        <v/>
      </c>
      <c r="AH33" t="str">
        <f>IF(AH10="","",AH10)</f>
        <v/>
      </c>
      <c r="AI33" t="str">
        <f>IF(AI10="","",AI10)</f>
        <v/>
      </c>
      <c r="AJ33" t="str">
        <f>IF(AJ10="","",AJ10)</f>
        <v/>
      </c>
      <c r="AK33" t="str">
        <f>IF(AK10="","",AK10)</f>
        <v/>
      </c>
    </row>
    <row r="34" spans="1:37" ht="35.15" customHeight="1" x14ac:dyDescent="0.25">
      <c r="A34" t="str">
        <f t="shared" ref="A34:AK40" si="2">IF(A11="","",A11)</f>
        <v/>
      </c>
      <c r="B34" t="str">
        <f t="shared" si="2"/>
        <v/>
      </c>
      <c r="C34" t="str">
        <f t="shared" si="2"/>
        <v>また，</v>
      </c>
      <c r="G34">
        <f t="shared" ca="1" si="2"/>
        <v>7</v>
      </c>
      <c r="H34" t="str">
        <f t="shared" si="2"/>
        <v>こ集めた数をかきましょう。</v>
      </c>
      <c r="Z34" s="53">
        <f ca="1">G34</f>
        <v>7</v>
      </c>
      <c r="AA34" s="53"/>
      <c r="AB34" s="50" t="s">
        <v>6</v>
      </c>
      <c r="AC34" s="50"/>
      <c r="AD34" s="50">
        <f ca="1">Z34/Z35</f>
        <v>1</v>
      </c>
    </row>
    <row r="35" spans="1:37" ht="35.15" customHeight="1" x14ac:dyDescent="0.25">
      <c r="A35" s="1" t="str">
        <f t="shared" si="2"/>
        <v/>
      </c>
      <c r="B35" t="str">
        <f t="shared" si="2"/>
        <v/>
      </c>
      <c r="C35" t="str">
        <f t="shared" si="2"/>
        <v/>
      </c>
      <c r="D35" s="9" t="str">
        <f t="shared" si="2"/>
        <v/>
      </c>
      <c r="E35" s="9" t="str">
        <f t="shared" si="2"/>
        <v/>
      </c>
      <c r="F35" s="9" t="str">
        <f t="shared" si="2"/>
        <v/>
      </c>
      <c r="G35" t="str">
        <f t="shared" si="2"/>
        <v/>
      </c>
      <c r="H35" t="str">
        <f t="shared" si="2"/>
        <v/>
      </c>
      <c r="I35" t="str">
        <f t="shared" si="2"/>
        <v/>
      </c>
      <c r="J35" s="9" t="str">
        <f t="shared" si="2"/>
        <v/>
      </c>
      <c r="K35" s="9" t="str">
        <f t="shared" si="2"/>
        <v/>
      </c>
      <c r="L35" s="9" t="str">
        <f t="shared" si="2"/>
        <v/>
      </c>
      <c r="M35" s="9" t="str">
        <f t="shared" si="2"/>
        <v/>
      </c>
      <c r="N35" t="str">
        <f t="shared" si="2"/>
        <v/>
      </c>
      <c r="O35" t="str">
        <f t="shared" si="2"/>
        <v/>
      </c>
      <c r="P35" t="str">
        <f t="shared" si="2"/>
        <v/>
      </c>
      <c r="Q35" t="str">
        <f t="shared" si="2"/>
        <v/>
      </c>
      <c r="R35" t="str">
        <f t="shared" si="2"/>
        <v/>
      </c>
      <c r="S35" t="str">
        <f t="shared" si="2"/>
        <v/>
      </c>
      <c r="T35" t="str">
        <f t="shared" si="2"/>
        <v/>
      </c>
      <c r="U35" t="str">
        <f t="shared" si="2"/>
        <v/>
      </c>
      <c r="V35" t="str">
        <f t="shared" si="2"/>
        <v/>
      </c>
      <c r="W35" t="str">
        <f t="shared" si="2"/>
        <v/>
      </c>
      <c r="X35" t="str">
        <f t="shared" si="2"/>
        <v/>
      </c>
      <c r="Y35" t="str">
        <f t="shared" si="2"/>
        <v/>
      </c>
      <c r="Z35" s="54">
        <f ca="1">C33</f>
        <v>7</v>
      </c>
      <c r="AA35" s="54"/>
      <c r="AB35" s="50"/>
      <c r="AC35" s="50"/>
      <c r="AD35" s="50"/>
      <c r="AE35" t="str">
        <f t="shared" si="2"/>
        <v/>
      </c>
      <c r="AF35" t="str">
        <f t="shared" si="2"/>
        <v/>
      </c>
      <c r="AG35" t="str">
        <f t="shared" si="2"/>
        <v/>
      </c>
      <c r="AH35" t="str">
        <f t="shared" si="2"/>
        <v/>
      </c>
      <c r="AI35" t="str">
        <f t="shared" si="2"/>
        <v/>
      </c>
      <c r="AJ35" t="str">
        <f t="shared" si="2"/>
        <v/>
      </c>
      <c r="AK35" t="str">
        <f t="shared" si="2"/>
        <v/>
      </c>
    </row>
    <row r="36" spans="1:37" ht="35.15" customHeight="1" x14ac:dyDescent="0.25">
      <c r="A36" t="str">
        <f t="shared" si="2"/>
        <v/>
      </c>
      <c r="B36" t="str">
        <f t="shared" si="2"/>
        <v/>
      </c>
      <c r="C36" t="str">
        <f t="shared" si="2"/>
        <v/>
      </c>
      <c r="D36" t="str">
        <f t="shared" si="2"/>
        <v/>
      </c>
      <c r="E36" t="str">
        <f t="shared" si="2"/>
        <v/>
      </c>
      <c r="F36" t="str">
        <f t="shared" si="2"/>
        <v/>
      </c>
      <c r="G36" t="str">
        <f t="shared" si="2"/>
        <v/>
      </c>
      <c r="H36" t="str">
        <f t="shared" si="2"/>
        <v/>
      </c>
      <c r="I36" t="str">
        <f t="shared" si="2"/>
        <v/>
      </c>
      <c r="J36" t="str">
        <f t="shared" si="2"/>
        <v/>
      </c>
      <c r="K36" t="str">
        <f t="shared" si="2"/>
        <v/>
      </c>
      <c r="L36" t="str">
        <f t="shared" si="2"/>
        <v/>
      </c>
      <c r="M36" t="str">
        <f t="shared" si="2"/>
        <v/>
      </c>
      <c r="N36" t="str">
        <f t="shared" si="2"/>
        <v/>
      </c>
      <c r="O36" t="str">
        <f t="shared" si="2"/>
        <v/>
      </c>
      <c r="P36" t="str">
        <f t="shared" si="2"/>
        <v/>
      </c>
      <c r="Q36" t="str">
        <f t="shared" si="2"/>
        <v/>
      </c>
      <c r="R36" t="str">
        <f t="shared" si="2"/>
        <v/>
      </c>
      <c r="S36" t="str">
        <f t="shared" si="2"/>
        <v/>
      </c>
      <c r="T36" t="str">
        <f t="shared" si="2"/>
        <v/>
      </c>
      <c r="U36" t="str">
        <f t="shared" si="2"/>
        <v/>
      </c>
      <c r="V36" t="str">
        <f t="shared" si="2"/>
        <v/>
      </c>
      <c r="W36" t="str">
        <f t="shared" si="2"/>
        <v/>
      </c>
      <c r="X36" t="str">
        <f t="shared" si="2"/>
        <v/>
      </c>
      <c r="Y36" t="str">
        <f t="shared" si="2"/>
        <v/>
      </c>
      <c r="Z36" t="str">
        <f t="shared" si="2"/>
        <v/>
      </c>
      <c r="AA36" t="str">
        <f t="shared" si="2"/>
        <v/>
      </c>
      <c r="AB36" t="str">
        <f t="shared" si="2"/>
        <v/>
      </c>
      <c r="AC36" t="str">
        <f t="shared" si="2"/>
        <v/>
      </c>
      <c r="AD36" t="str">
        <f t="shared" si="2"/>
        <v/>
      </c>
      <c r="AE36" t="str">
        <f t="shared" si="2"/>
        <v/>
      </c>
      <c r="AF36" t="str">
        <f t="shared" si="2"/>
        <v/>
      </c>
      <c r="AG36" t="str">
        <f t="shared" si="2"/>
        <v/>
      </c>
      <c r="AH36" t="str">
        <f t="shared" si="2"/>
        <v/>
      </c>
      <c r="AI36" t="str">
        <f t="shared" si="2"/>
        <v/>
      </c>
      <c r="AJ36" t="str">
        <f t="shared" si="2"/>
        <v/>
      </c>
      <c r="AK36" t="str">
        <f t="shared" si="2"/>
        <v/>
      </c>
    </row>
    <row r="37" spans="1:37" ht="35.15" customHeight="1" x14ac:dyDescent="0.25">
      <c r="A37" s="1" t="str">
        <f t="shared" si="2"/>
        <v>３</v>
      </c>
      <c r="C37" s="47" t="str">
        <f t="shared" si="2"/>
        <v>次の数は，</v>
      </c>
      <c r="D37" s="47" t="str">
        <f t="shared" si="2"/>
        <v/>
      </c>
      <c r="E37" s="47" t="str">
        <f t="shared" si="2"/>
        <v/>
      </c>
      <c r="F37" s="47" t="str">
        <f t="shared" si="2"/>
        <v/>
      </c>
      <c r="G37" s="47" t="str">
        <f t="shared" si="2"/>
        <v/>
      </c>
      <c r="H37" s="47" t="str">
        <f t="shared" si="2"/>
        <v/>
      </c>
      <c r="I37" s="47" t="str">
        <f t="shared" si="2"/>
        <v/>
      </c>
      <c r="J37" s="51">
        <f t="shared" si="2"/>
        <v>1</v>
      </c>
      <c r="K37" s="51" t="str">
        <f t="shared" si="2"/>
        <v/>
      </c>
      <c r="L37" s="47" t="str">
        <f t="shared" si="2"/>
        <v>を何こ集めた数ですか。</v>
      </c>
      <c r="M37" s="47" t="str">
        <f t="shared" si="2"/>
        <v/>
      </c>
      <c r="N37" s="47" t="str">
        <f t="shared" si="2"/>
        <v/>
      </c>
      <c r="O37" s="47" t="str">
        <f t="shared" si="2"/>
        <v/>
      </c>
      <c r="P37" s="47" t="str">
        <f t="shared" si="2"/>
        <v/>
      </c>
      <c r="Q37" s="47" t="str">
        <f t="shared" si="2"/>
        <v/>
      </c>
      <c r="R37" s="47" t="str">
        <f t="shared" si="2"/>
        <v/>
      </c>
      <c r="S37" s="47" t="str">
        <f t="shared" si="2"/>
        <v/>
      </c>
      <c r="T37" s="47" t="str">
        <f t="shared" si="2"/>
        <v/>
      </c>
      <c r="U37" s="47" t="str">
        <f t="shared" si="2"/>
        <v/>
      </c>
      <c r="V37" s="47" t="str">
        <f t="shared" si="2"/>
        <v/>
      </c>
      <c r="W37" s="47" t="str">
        <f t="shared" si="2"/>
        <v/>
      </c>
      <c r="X37" s="47" t="str">
        <f t="shared" si="2"/>
        <v/>
      </c>
      <c r="Y37" s="47" t="str">
        <f t="shared" si="2"/>
        <v/>
      </c>
      <c r="Z37" t="str">
        <f t="shared" si="2"/>
        <v/>
      </c>
      <c r="AA37" t="str">
        <f t="shared" si="2"/>
        <v/>
      </c>
      <c r="AB37" t="str">
        <f t="shared" si="2"/>
        <v/>
      </c>
      <c r="AC37" t="str">
        <f t="shared" si="2"/>
        <v/>
      </c>
      <c r="AD37" t="str">
        <f t="shared" si="2"/>
        <v/>
      </c>
      <c r="AE37" t="str">
        <f t="shared" si="2"/>
        <v/>
      </c>
      <c r="AF37" t="str">
        <f t="shared" si="2"/>
        <v/>
      </c>
      <c r="AG37" t="str">
        <f t="shared" si="2"/>
        <v/>
      </c>
      <c r="AH37" t="str">
        <f t="shared" si="2"/>
        <v/>
      </c>
      <c r="AI37" t="str">
        <f t="shared" si="2"/>
        <v/>
      </c>
      <c r="AJ37" t="str">
        <f t="shared" si="2"/>
        <v/>
      </c>
      <c r="AK37" t="str">
        <f t="shared" si="2"/>
        <v/>
      </c>
    </row>
    <row r="38" spans="1:37" ht="35.15" customHeight="1" x14ac:dyDescent="0.25">
      <c r="A38" t="str">
        <f t="shared" si="2"/>
        <v/>
      </c>
      <c r="B38" t="str">
        <f t="shared" si="2"/>
        <v/>
      </c>
      <c r="C38" s="47" t="str">
        <f t="shared" si="2"/>
        <v/>
      </c>
      <c r="D38" s="47" t="str">
        <f t="shared" si="2"/>
        <v/>
      </c>
      <c r="E38" s="47" t="str">
        <f t="shared" si="2"/>
        <v/>
      </c>
      <c r="F38" s="47" t="str">
        <f t="shared" si="2"/>
        <v/>
      </c>
      <c r="G38" s="47" t="str">
        <f t="shared" si="2"/>
        <v/>
      </c>
      <c r="H38" s="47" t="str">
        <f t="shared" si="2"/>
        <v/>
      </c>
      <c r="I38" s="47" t="str">
        <f t="shared" si="2"/>
        <v/>
      </c>
      <c r="J38" s="52">
        <f t="shared" ca="1" si="2"/>
        <v>6</v>
      </c>
      <c r="K38" s="52" t="str">
        <f t="shared" si="2"/>
        <v/>
      </c>
      <c r="L38" s="47" t="str">
        <f t="shared" si="2"/>
        <v/>
      </c>
      <c r="M38" s="47" t="str">
        <f t="shared" si="2"/>
        <v/>
      </c>
      <c r="N38" s="47" t="str">
        <f t="shared" si="2"/>
        <v/>
      </c>
      <c r="O38" s="47" t="str">
        <f t="shared" si="2"/>
        <v/>
      </c>
      <c r="P38" s="47" t="str">
        <f t="shared" si="2"/>
        <v/>
      </c>
      <c r="Q38" s="47" t="str">
        <f t="shared" si="2"/>
        <v/>
      </c>
      <c r="R38" s="47" t="str">
        <f t="shared" si="2"/>
        <v/>
      </c>
      <c r="S38" s="47" t="str">
        <f t="shared" si="2"/>
        <v/>
      </c>
      <c r="T38" s="47" t="str">
        <f t="shared" si="2"/>
        <v/>
      </c>
      <c r="U38" s="47" t="str">
        <f t="shared" si="2"/>
        <v/>
      </c>
      <c r="V38" s="47" t="str">
        <f t="shared" si="2"/>
        <v/>
      </c>
      <c r="W38" s="47" t="str">
        <f t="shared" si="2"/>
        <v/>
      </c>
      <c r="X38" s="47" t="str">
        <f t="shared" si="2"/>
        <v/>
      </c>
      <c r="Y38" s="47" t="str">
        <f t="shared" si="2"/>
        <v/>
      </c>
      <c r="Z38" t="str">
        <f t="shared" si="2"/>
        <v/>
      </c>
      <c r="AA38" t="str">
        <f t="shared" si="2"/>
        <v/>
      </c>
      <c r="AB38" t="str">
        <f t="shared" si="2"/>
        <v/>
      </c>
      <c r="AC38" t="str">
        <f t="shared" si="2"/>
        <v/>
      </c>
      <c r="AD38" t="str">
        <f t="shared" si="2"/>
        <v/>
      </c>
      <c r="AE38" t="str">
        <f t="shared" si="2"/>
        <v/>
      </c>
      <c r="AF38" t="str">
        <f t="shared" si="2"/>
        <v/>
      </c>
      <c r="AG38" t="str">
        <f t="shared" si="2"/>
        <v/>
      </c>
      <c r="AH38" t="str">
        <f t="shared" si="2"/>
        <v/>
      </c>
      <c r="AI38" t="str">
        <f t="shared" si="2"/>
        <v/>
      </c>
      <c r="AJ38" t="str">
        <f t="shared" si="2"/>
        <v/>
      </c>
      <c r="AK38" t="str">
        <f t="shared" si="2"/>
        <v/>
      </c>
    </row>
    <row r="39" spans="1:37" ht="35.15" customHeight="1" x14ac:dyDescent="0.25">
      <c r="A39" s="1" t="str">
        <f t="shared" si="2"/>
        <v/>
      </c>
      <c r="B39" s="1" t="str">
        <f t="shared" si="2"/>
        <v>(1)</v>
      </c>
      <c r="D39" s="9"/>
      <c r="E39" s="51">
        <f t="shared" ca="1" si="2"/>
        <v>4</v>
      </c>
      <c r="F39" s="51" t="str">
        <f t="shared" si="2"/>
        <v/>
      </c>
      <c r="G39" s="9" t="str">
        <f t="shared" si="2"/>
        <v/>
      </c>
      <c r="H39" s="9" t="str">
        <f t="shared" si="2"/>
        <v/>
      </c>
      <c r="I39" s="9" t="str">
        <f t="shared" si="2"/>
        <v/>
      </c>
      <c r="J39" s="53">
        <f>$J$37</f>
        <v>1</v>
      </c>
      <c r="K39" s="53" t="str">
        <f>IF(K16="","",K16)</f>
        <v/>
      </c>
      <c r="L39" s="50" t="s">
        <v>92</v>
      </c>
      <c r="M39" s="50"/>
      <c r="N39" s="50">
        <f ca="1">E39</f>
        <v>4</v>
      </c>
      <c r="O39" s="50" t="s">
        <v>93</v>
      </c>
      <c r="P39" s="50"/>
      <c r="Q39" s="50"/>
      <c r="R39" s="50"/>
      <c r="S39" s="50"/>
      <c r="T39" s="50"/>
      <c r="U39" s="50"/>
      <c r="AA39" t="str">
        <f t="shared" si="2"/>
        <v/>
      </c>
      <c r="AB39" t="str">
        <f t="shared" si="2"/>
        <v/>
      </c>
      <c r="AC39" t="str">
        <f t="shared" si="2"/>
        <v/>
      </c>
      <c r="AD39" t="str">
        <f t="shared" si="2"/>
        <v/>
      </c>
      <c r="AE39" t="str">
        <f t="shared" si="2"/>
        <v/>
      </c>
      <c r="AF39" t="str">
        <f t="shared" si="2"/>
        <v/>
      </c>
      <c r="AG39" t="str">
        <f t="shared" si="2"/>
        <v/>
      </c>
      <c r="AH39" t="str">
        <f t="shared" si="2"/>
        <v/>
      </c>
      <c r="AI39" t="str">
        <f t="shared" si="2"/>
        <v/>
      </c>
      <c r="AJ39" t="str">
        <f t="shared" si="2"/>
        <v/>
      </c>
      <c r="AK39" t="str">
        <f t="shared" si="2"/>
        <v/>
      </c>
    </row>
    <row r="40" spans="1:37" ht="35.15" customHeight="1" x14ac:dyDescent="0.25">
      <c r="A40" t="str">
        <f t="shared" si="2"/>
        <v/>
      </c>
      <c r="B40" t="str">
        <f t="shared" si="2"/>
        <v/>
      </c>
      <c r="C40" t="str">
        <f t="shared" si="2"/>
        <v/>
      </c>
      <c r="D40" t="str">
        <f t="shared" si="2"/>
        <v/>
      </c>
      <c r="E40" s="52">
        <f t="shared" ca="1" si="2"/>
        <v>6</v>
      </c>
      <c r="F40" s="52" t="str">
        <f t="shared" si="2"/>
        <v/>
      </c>
      <c r="G40" t="str">
        <f t="shared" si="2"/>
        <v/>
      </c>
      <c r="H40" t="str">
        <f t="shared" si="2"/>
        <v/>
      </c>
      <c r="I40" t="str">
        <f t="shared" si="2"/>
        <v/>
      </c>
      <c r="J40" s="55">
        <f ca="1">$J$38</f>
        <v>6</v>
      </c>
      <c r="K40" s="55" t="str">
        <f>IF(K17="","",K17)</f>
        <v/>
      </c>
      <c r="L40" s="50"/>
      <c r="M40" s="50"/>
      <c r="N40" s="50"/>
      <c r="O40" s="50"/>
      <c r="P40" s="50"/>
      <c r="Q40" s="50"/>
      <c r="R40" s="50"/>
      <c r="S40" s="50"/>
      <c r="T40" s="50"/>
      <c r="U40" s="50"/>
      <c r="V40" t="str">
        <f t="shared" si="2"/>
        <v/>
      </c>
      <c r="W40" t="str">
        <f t="shared" si="2"/>
        <v/>
      </c>
      <c r="X40" t="str">
        <f t="shared" si="2"/>
        <v/>
      </c>
      <c r="Y40" t="str">
        <f t="shared" si="2"/>
        <v/>
      </c>
      <c r="Z40" t="str">
        <f t="shared" si="2"/>
        <v/>
      </c>
      <c r="AA40" t="str">
        <f t="shared" si="2"/>
        <v/>
      </c>
      <c r="AB40" t="str">
        <f t="shared" si="2"/>
        <v/>
      </c>
      <c r="AC40" t="str">
        <f t="shared" si="2"/>
        <v/>
      </c>
      <c r="AD40" t="str">
        <f t="shared" si="2"/>
        <v/>
      </c>
      <c r="AE40" t="str">
        <f t="shared" si="2"/>
        <v/>
      </c>
      <c r="AF40" t="str">
        <f t="shared" si="2"/>
        <v/>
      </c>
      <c r="AG40" t="str">
        <f t="shared" si="2"/>
        <v/>
      </c>
      <c r="AH40" t="str">
        <f>IF(AH17="","",AH17)</f>
        <v/>
      </c>
      <c r="AI40" t="str">
        <f>IF(AI17="","",AI17)</f>
        <v/>
      </c>
      <c r="AJ40" t="str">
        <f>IF(AJ17="","",AJ17)</f>
        <v/>
      </c>
      <c r="AK40" t="str">
        <f>IF(AK17="","",AK17)</f>
        <v/>
      </c>
    </row>
    <row r="41" spans="1:37" ht="35.15" customHeight="1" x14ac:dyDescent="0.25">
      <c r="A41" s="1" t="str">
        <f t="shared" ref="A41:AK46" si="3">IF(A18="","",A18)</f>
        <v/>
      </c>
      <c r="B41" t="str">
        <f t="shared" si="3"/>
        <v/>
      </c>
      <c r="C41" t="str">
        <f t="shared" si="3"/>
        <v/>
      </c>
      <c r="D41" s="9" t="str">
        <f t="shared" si="3"/>
        <v/>
      </c>
      <c r="E41" s="9" t="str">
        <f t="shared" si="3"/>
        <v/>
      </c>
      <c r="F41" s="9" t="str">
        <f t="shared" si="3"/>
        <v/>
      </c>
      <c r="G41" s="9" t="str">
        <f t="shared" si="3"/>
        <v/>
      </c>
      <c r="H41" s="9" t="str">
        <f t="shared" si="3"/>
        <v/>
      </c>
      <c r="I41" s="9" t="str">
        <f t="shared" si="3"/>
        <v/>
      </c>
      <c r="J41" t="str">
        <f t="shared" si="3"/>
        <v/>
      </c>
      <c r="K41" t="str">
        <f t="shared" si="3"/>
        <v/>
      </c>
      <c r="L41" t="str">
        <f t="shared" si="3"/>
        <v/>
      </c>
      <c r="M41" t="str">
        <f t="shared" si="3"/>
        <v/>
      </c>
      <c r="N41" s="9" t="str">
        <f t="shared" si="3"/>
        <v/>
      </c>
      <c r="O41" s="9" t="str">
        <f t="shared" si="3"/>
        <v/>
      </c>
      <c r="P41" s="9" t="str">
        <f t="shared" si="3"/>
        <v/>
      </c>
      <c r="Q41" t="str">
        <f t="shared" si="3"/>
        <v/>
      </c>
      <c r="R41" t="str">
        <f t="shared" si="3"/>
        <v/>
      </c>
      <c r="S41" t="str">
        <f t="shared" si="3"/>
        <v/>
      </c>
      <c r="T41" t="str">
        <f t="shared" si="3"/>
        <v/>
      </c>
      <c r="U41" t="str">
        <f t="shared" si="3"/>
        <v/>
      </c>
      <c r="V41" t="str">
        <f t="shared" si="3"/>
        <v/>
      </c>
      <c r="W41" t="str">
        <f t="shared" si="3"/>
        <v/>
      </c>
      <c r="X41" t="str">
        <f t="shared" si="3"/>
        <v/>
      </c>
      <c r="Y41" t="str">
        <f t="shared" si="3"/>
        <v/>
      </c>
      <c r="Z41" t="str">
        <f t="shared" si="3"/>
        <v/>
      </c>
      <c r="AA41" t="str">
        <f t="shared" si="3"/>
        <v/>
      </c>
      <c r="AB41" t="str">
        <f t="shared" si="3"/>
        <v/>
      </c>
      <c r="AC41" t="str">
        <f t="shared" si="3"/>
        <v/>
      </c>
      <c r="AD41" t="str">
        <f t="shared" si="3"/>
        <v/>
      </c>
      <c r="AE41" t="str">
        <f t="shared" si="3"/>
        <v/>
      </c>
      <c r="AF41" t="str">
        <f t="shared" si="3"/>
        <v/>
      </c>
      <c r="AG41" t="str">
        <f t="shared" si="3"/>
        <v/>
      </c>
      <c r="AH41" t="str">
        <f t="shared" si="3"/>
        <v/>
      </c>
      <c r="AI41" t="str">
        <f t="shared" si="3"/>
        <v/>
      </c>
      <c r="AJ41" t="str">
        <f t="shared" si="3"/>
        <v/>
      </c>
      <c r="AK41" t="str">
        <f t="shared" si="3"/>
        <v/>
      </c>
    </row>
    <row r="42" spans="1:37" ht="35.15" customHeight="1" x14ac:dyDescent="0.25">
      <c r="A42" t="str">
        <f t="shared" si="3"/>
        <v/>
      </c>
      <c r="B42" s="1" t="str">
        <f t="shared" si="3"/>
        <v>(2)</v>
      </c>
      <c r="D42" s="9"/>
      <c r="E42" s="51">
        <f t="shared" ca="1" si="3"/>
        <v>2</v>
      </c>
      <c r="F42" s="51" t="str">
        <f t="shared" si="3"/>
        <v/>
      </c>
      <c r="G42" t="str">
        <f t="shared" si="3"/>
        <v/>
      </c>
      <c r="H42" t="str">
        <f t="shared" si="3"/>
        <v/>
      </c>
      <c r="I42" t="str">
        <f t="shared" si="3"/>
        <v/>
      </c>
      <c r="J42" s="53">
        <f>$J$37</f>
        <v>1</v>
      </c>
      <c r="K42" s="53" t="str">
        <f>IF(K19="","",K19)</f>
        <v/>
      </c>
      <c r="L42" s="50" t="s">
        <v>92</v>
      </c>
      <c r="M42" s="50"/>
      <c r="N42" s="50">
        <f ca="1">E42</f>
        <v>2</v>
      </c>
      <c r="O42" s="50" t="s">
        <v>93</v>
      </c>
      <c r="P42" s="50"/>
      <c r="Q42" s="50"/>
      <c r="R42" s="50"/>
      <c r="S42" s="50"/>
      <c r="T42" s="50"/>
      <c r="U42" s="50"/>
      <c r="V42" t="str">
        <f t="shared" si="3"/>
        <v/>
      </c>
      <c r="W42" t="str">
        <f t="shared" si="3"/>
        <v/>
      </c>
      <c r="X42" t="str">
        <f t="shared" si="3"/>
        <v/>
      </c>
      <c r="Y42" t="str">
        <f t="shared" si="3"/>
        <v/>
      </c>
      <c r="Z42" t="str">
        <f t="shared" si="3"/>
        <v/>
      </c>
      <c r="AA42" t="str">
        <f t="shared" si="3"/>
        <v/>
      </c>
      <c r="AB42" t="str">
        <f t="shared" si="3"/>
        <v/>
      </c>
      <c r="AC42" t="str">
        <f t="shared" si="3"/>
        <v/>
      </c>
      <c r="AD42" t="str">
        <f t="shared" si="3"/>
        <v/>
      </c>
      <c r="AE42" t="str">
        <f t="shared" si="3"/>
        <v/>
      </c>
      <c r="AF42" t="str">
        <f t="shared" si="3"/>
        <v/>
      </c>
      <c r="AG42" t="str">
        <f t="shared" si="3"/>
        <v/>
      </c>
      <c r="AH42" t="str">
        <f t="shared" si="3"/>
        <v/>
      </c>
      <c r="AI42" t="str">
        <f t="shared" si="3"/>
        <v/>
      </c>
      <c r="AJ42" t="str">
        <f t="shared" si="3"/>
        <v/>
      </c>
      <c r="AK42" t="str">
        <f t="shared" si="3"/>
        <v/>
      </c>
    </row>
    <row r="43" spans="1:37" ht="35.15" customHeight="1" x14ac:dyDescent="0.25">
      <c r="A43" s="1" t="str">
        <f t="shared" si="3"/>
        <v/>
      </c>
      <c r="B43" t="str">
        <f t="shared" si="3"/>
        <v/>
      </c>
      <c r="C43" t="str">
        <f t="shared" si="3"/>
        <v/>
      </c>
      <c r="D43" t="str">
        <f t="shared" si="3"/>
        <v/>
      </c>
      <c r="E43" s="52">
        <f t="shared" ca="1" si="3"/>
        <v>6</v>
      </c>
      <c r="F43" s="52" t="str">
        <f t="shared" si="3"/>
        <v/>
      </c>
      <c r="G43" s="9" t="str">
        <f t="shared" si="3"/>
        <v/>
      </c>
      <c r="H43" s="9" t="str">
        <f t="shared" si="3"/>
        <v/>
      </c>
      <c r="I43" s="9" t="str">
        <f t="shared" si="3"/>
        <v/>
      </c>
      <c r="J43" s="55">
        <f ca="1">$J$38</f>
        <v>6</v>
      </c>
      <c r="K43" s="55" t="str">
        <f>IF(K20="","",K20)</f>
        <v/>
      </c>
      <c r="L43" s="50"/>
      <c r="M43" s="50"/>
      <c r="N43" s="50"/>
      <c r="O43" s="50"/>
      <c r="P43" s="50"/>
      <c r="Q43" s="50"/>
      <c r="R43" s="50"/>
      <c r="S43" s="50"/>
      <c r="T43" s="50"/>
      <c r="U43" s="50"/>
      <c r="V43" t="str">
        <f t="shared" si="3"/>
        <v/>
      </c>
      <c r="W43" t="str">
        <f t="shared" si="3"/>
        <v/>
      </c>
      <c r="X43" t="str">
        <f t="shared" si="3"/>
        <v/>
      </c>
      <c r="Y43" t="str">
        <f t="shared" si="3"/>
        <v/>
      </c>
      <c r="Z43" t="str">
        <f t="shared" si="3"/>
        <v/>
      </c>
      <c r="AA43" t="str">
        <f t="shared" si="3"/>
        <v/>
      </c>
      <c r="AB43" t="str">
        <f t="shared" si="3"/>
        <v/>
      </c>
      <c r="AC43" t="str">
        <f t="shared" si="3"/>
        <v/>
      </c>
      <c r="AD43" t="str">
        <f t="shared" si="3"/>
        <v/>
      </c>
      <c r="AE43" t="str">
        <f t="shared" si="3"/>
        <v/>
      </c>
      <c r="AF43" t="str">
        <f t="shared" si="3"/>
        <v/>
      </c>
      <c r="AG43" t="str">
        <f t="shared" si="3"/>
        <v/>
      </c>
      <c r="AH43" t="str">
        <f t="shared" si="3"/>
        <v/>
      </c>
      <c r="AI43" t="str">
        <f t="shared" si="3"/>
        <v/>
      </c>
      <c r="AJ43" t="str">
        <f t="shared" si="3"/>
        <v/>
      </c>
      <c r="AK43" t="str">
        <f t="shared" si="3"/>
        <v/>
      </c>
    </row>
    <row r="44" spans="1:37" ht="35.15" customHeight="1" x14ac:dyDescent="0.25">
      <c r="A44" t="str">
        <f t="shared" si="3"/>
        <v/>
      </c>
      <c r="B44" t="str">
        <f t="shared" si="3"/>
        <v/>
      </c>
      <c r="C44" t="str">
        <f t="shared" si="3"/>
        <v/>
      </c>
      <c r="D44" t="str">
        <f t="shared" si="3"/>
        <v/>
      </c>
      <c r="E44" t="str">
        <f t="shared" si="3"/>
        <v/>
      </c>
      <c r="F44" t="str">
        <f t="shared" si="3"/>
        <v/>
      </c>
      <c r="G44" t="str">
        <f t="shared" si="3"/>
        <v/>
      </c>
      <c r="H44" t="str">
        <f t="shared" si="3"/>
        <v/>
      </c>
      <c r="I44" t="str">
        <f t="shared" si="3"/>
        <v/>
      </c>
      <c r="J44" t="str">
        <f t="shared" si="3"/>
        <v/>
      </c>
      <c r="K44" t="str">
        <f t="shared" si="3"/>
        <v/>
      </c>
      <c r="L44" t="str">
        <f t="shared" si="3"/>
        <v/>
      </c>
      <c r="M44" t="str">
        <f t="shared" si="3"/>
        <v/>
      </c>
      <c r="N44" t="str">
        <f t="shared" si="3"/>
        <v/>
      </c>
      <c r="O44" t="str">
        <f t="shared" si="3"/>
        <v/>
      </c>
      <c r="P44" t="str">
        <f t="shared" si="3"/>
        <v/>
      </c>
      <c r="Q44" t="str">
        <f t="shared" si="3"/>
        <v/>
      </c>
      <c r="R44" t="str">
        <f t="shared" si="3"/>
        <v/>
      </c>
      <c r="S44" t="str">
        <f t="shared" si="3"/>
        <v/>
      </c>
      <c r="T44" t="str">
        <f t="shared" si="3"/>
        <v/>
      </c>
      <c r="U44" t="str">
        <f t="shared" si="3"/>
        <v/>
      </c>
      <c r="V44" t="str">
        <f t="shared" si="3"/>
        <v/>
      </c>
      <c r="W44" t="str">
        <f t="shared" si="3"/>
        <v/>
      </c>
      <c r="X44" t="str">
        <f t="shared" si="3"/>
        <v/>
      </c>
      <c r="Y44" t="str">
        <f t="shared" si="3"/>
        <v/>
      </c>
      <c r="Z44" t="str">
        <f t="shared" si="3"/>
        <v/>
      </c>
      <c r="AA44" t="str">
        <f t="shared" si="3"/>
        <v/>
      </c>
      <c r="AB44" t="str">
        <f t="shared" si="3"/>
        <v/>
      </c>
      <c r="AC44" t="str">
        <f t="shared" si="3"/>
        <v/>
      </c>
      <c r="AD44" t="str">
        <f t="shared" si="3"/>
        <v/>
      </c>
      <c r="AE44" t="str">
        <f t="shared" si="3"/>
        <v/>
      </c>
      <c r="AF44" t="str">
        <f t="shared" si="3"/>
        <v/>
      </c>
      <c r="AG44" t="str">
        <f t="shared" si="3"/>
        <v/>
      </c>
      <c r="AH44" t="str">
        <f t="shared" si="3"/>
        <v/>
      </c>
      <c r="AI44" t="str">
        <f t="shared" si="3"/>
        <v/>
      </c>
      <c r="AJ44" t="str">
        <f t="shared" si="3"/>
        <v/>
      </c>
      <c r="AK44" t="str">
        <f t="shared" si="3"/>
        <v/>
      </c>
    </row>
    <row r="45" spans="1:37" ht="35.15" customHeight="1" x14ac:dyDescent="0.25">
      <c r="A45" s="1" t="str">
        <f t="shared" si="3"/>
        <v/>
      </c>
      <c r="B45" s="1" t="str">
        <f t="shared" si="3"/>
        <v>(3)</v>
      </c>
      <c r="D45" s="9"/>
      <c r="E45" s="51">
        <f t="shared" ca="1" si="3"/>
        <v>3</v>
      </c>
      <c r="F45" s="51" t="str">
        <f t="shared" si="3"/>
        <v/>
      </c>
      <c r="G45" s="9" t="str">
        <f t="shared" si="3"/>
        <v/>
      </c>
      <c r="H45" s="9" t="str">
        <f t="shared" si="3"/>
        <v/>
      </c>
      <c r="I45" s="9" t="str">
        <f t="shared" si="3"/>
        <v/>
      </c>
      <c r="J45" s="53">
        <f>$J$37</f>
        <v>1</v>
      </c>
      <c r="K45" s="53" t="str">
        <f>IF(K22="","",K22)</f>
        <v/>
      </c>
      <c r="L45" s="50" t="s">
        <v>92</v>
      </c>
      <c r="M45" s="50"/>
      <c r="N45" s="50">
        <f ca="1">E45</f>
        <v>3</v>
      </c>
      <c r="O45" s="50" t="s">
        <v>93</v>
      </c>
      <c r="P45" s="50"/>
      <c r="Q45" s="50"/>
      <c r="R45" s="50"/>
      <c r="S45" s="50"/>
      <c r="T45" s="50"/>
      <c r="U45" s="50"/>
      <c r="V45" t="str">
        <f t="shared" si="3"/>
        <v/>
      </c>
      <c r="W45" t="str">
        <f t="shared" si="3"/>
        <v/>
      </c>
      <c r="X45" t="str">
        <f t="shared" si="3"/>
        <v/>
      </c>
      <c r="Y45" t="str">
        <f t="shared" si="3"/>
        <v/>
      </c>
      <c r="Z45" t="str">
        <f t="shared" si="3"/>
        <v/>
      </c>
      <c r="AA45" t="str">
        <f t="shared" si="3"/>
        <v/>
      </c>
      <c r="AB45" t="str">
        <f t="shared" si="3"/>
        <v/>
      </c>
      <c r="AC45" t="str">
        <f t="shared" si="3"/>
        <v/>
      </c>
      <c r="AD45" t="str">
        <f t="shared" si="3"/>
        <v/>
      </c>
      <c r="AE45" t="str">
        <f t="shared" si="3"/>
        <v/>
      </c>
      <c r="AF45" t="str">
        <f t="shared" si="3"/>
        <v/>
      </c>
      <c r="AG45" t="str">
        <f t="shared" si="3"/>
        <v/>
      </c>
      <c r="AH45" t="str">
        <f t="shared" si="3"/>
        <v/>
      </c>
      <c r="AI45" t="str">
        <f t="shared" si="3"/>
        <v/>
      </c>
      <c r="AJ45" t="str">
        <f t="shared" si="3"/>
        <v/>
      </c>
      <c r="AK45" t="str">
        <f t="shared" si="3"/>
        <v/>
      </c>
    </row>
    <row r="46" spans="1:37" ht="35.15" customHeight="1" x14ac:dyDescent="0.25">
      <c r="A46" t="str">
        <f t="shared" si="3"/>
        <v/>
      </c>
      <c r="B46" t="str">
        <f t="shared" si="3"/>
        <v/>
      </c>
      <c r="C46" t="str">
        <f t="shared" si="3"/>
        <v/>
      </c>
      <c r="D46" t="str">
        <f t="shared" si="3"/>
        <v/>
      </c>
      <c r="E46" s="52">
        <f t="shared" ca="1" si="3"/>
        <v>6</v>
      </c>
      <c r="F46" s="52" t="str">
        <f t="shared" si="3"/>
        <v/>
      </c>
      <c r="G46" t="str">
        <f t="shared" si="3"/>
        <v/>
      </c>
      <c r="H46" t="str">
        <f t="shared" si="3"/>
        <v/>
      </c>
      <c r="I46" t="str">
        <f t="shared" si="3"/>
        <v/>
      </c>
      <c r="J46" s="55">
        <f ca="1">$J$38</f>
        <v>6</v>
      </c>
      <c r="K46" s="55" t="str">
        <f>IF(K23="","",K23)</f>
        <v/>
      </c>
      <c r="L46" s="50"/>
      <c r="M46" s="50"/>
      <c r="N46" s="50"/>
      <c r="O46" s="50"/>
      <c r="P46" s="50"/>
      <c r="Q46" s="50"/>
      <c r="R46" s="50"/>
      <c r="S46" s="50"/>
      <c r="T46" s="50"/>
      <c r="U46" s="50"/>
      <c r="V46" t="str">
        <f t="shared" si="3"/>
        <v/>
      </c>
      <c r="W46" t="str">
        <f t="shared" si="3"/>
        <v/>
      </c>
      <c r="X46" t="str">
        <f t="shared" si="3"/>
        <v/>
      </c>
      <c r="Y46" t="str">
        <f t="shared" si="3"/>
        <v/>
      </c>
      <c r="Z46" t="str">
        <f t="shared" si="3"/>
        <v/>
      </c>
      <c r="AA46" t="str">
        <f t="shared" si="3"/>
        <v/>
      </c>
      <c r="AB46" t="str">
        <f t="shared" si="3"/>
        <v/>
      </c>
      <c r="AC46" t="str">
        <f t="shared" si="3"/>
        <v/>
      </c>
      <c r="AD46" t="str">
        <f t="shared" si="3"/>
        <v/>
      </c>
      <c r="AE46" t="str">
        <f t="shared" si="3"/>
        <v/>
      </c>
      <c r="AF46" t="str">
        <f t="shared" si="3"/>
        <v/>
      </c>
      <c r="AG46" t="str">
        <f t="shared" si="3"/>
        <v/>
      </c>
      <c r="AH46" t="str">
        <f t="shared" si="3"/>
        <v/>
      </c>
      <c r="AI46" t="str">
        <f t="shared" si="3"/>
        <v/>
      </c>
      <c r="AJ46" t="str">
        <f t="shared" si="3"/>
        <v/>
      </c>
      <c r="AK46" t="str">
        <f t="shared" si="3"/>
        <v/>
      </c>
    </row>
  </sheetData>
  <mergeCells count="59">
    <mergeCell ref="AB34:AC35"/>
    <mergeCell ref="AD34:AD35"/>
    <mergeCell ref="J39:K39"/>
    <mergeCell ref="J40:K40"/>
    <mergeCell ref="L39:M40"/>
    <mergeCell ref="N39:N40"/>
    <mergeCell ref="Z34:AA34"/>
    <mergeCell ref="Z32:AA32"/>
    <mergeCell ref="Z33:AA33"/>
    <mergeCell ref="N45:N46"/>
    <mergeCell ref="O45:U46"/>
    <mergeCell ref="J46:K46"/>
    <mergeCell ref="Z35:AA35"/>
    <mergeCell ref="O39:U40"/>
    <mergeCell ref="J42:K42"/>
    <mergeCell ref="J43:K43"/>
    <mergeCell ref="L42:M43"/>
    <mergeCell ref="Z28:AA28"/>
    <mergeCell ref="Z29:AA29"/>
    <mergeCell ref="AB28:AC29"/>
    <mergeCell ref="Z30:AA30"/>
    <mergeCell ref="AB30:AC31"/>
    <mergeCell ref="Z31:AA31"/>
    <mergeCell ref="E46:F46"/>
    <mergeCell ref="C33:D33"/>
    <mergeCell ref="J38:K38"/>
    <mergeCell ref="E39:F39"/>
    <mergeCell ref="E40:F40"/>
    <mergeCell ref="E42:F42"/>
    <mergeCell ref="E43:F43"/>
    <mergeCell ref="E45:F45"/>
    <mergeCell ref="J45:K45"/>
    <mergeCell ref="E19:F19"/>
    <mergeCell ref="E20:F20"/>
    <mergeCell ref="E22:F22"/>
    <mergeCell ref="N42:N43"/>
    <mergeCell ref="E9:F10"/>
    <mergeCell ref="E23:F23"/>
    <mergeCell ref="H9:W10"/>
    <mergeCell ref="C14:I15"/>
    <mergeCell ref="J14:K14"/>
    <mergeCell ref="J15:K15"/>
    <mergeCell ref="L14:Y15"/>
    <mergeCell ref="AI1:AJ1"/>
    <mergeCell ref="L45:M46"/>
    <mergeCell ref="C37:I38"/>
    <mergeCell ref="J37:K37"/>
    <mergeCell ref="L37:Y38"/>
    <mergeCell ref="G32:G33"/>
    <mergeCell ref="H32:W33"/>
    <mergeCell ref="O42:U43"/>
    <mergeCell ref="C32:D32"/>
    <mergeCell ref="E32:F33"/>
    <mergeCell ref="AI24:AJ24"/>
    <mergeCell ref="E16:F16"/>
    <mergeCell ref="E17:F17"/>
    <mergeCell ref="C9:D9"/>
    <mergeCell ref="C10:D10"/>
    <mergeCell ref="G9:G10"/>
  </mergeCells>
  <phoneticPr fontId="1"/>
  <pageMargins left="0.75" right="0.75" top="1" bottom="1" header="0.51200000000000001" footer="0.51200000000000001"/>
  <pageSetup paperSize="9" orientation="portrait" horizontalDpi="300" verticalDpi="0" r:id="rId1"/>
  <headerFooter alignWithMargins="0">
    <oddHeader>&amp;L算数ドリル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46"/>
  <sheetViews>
    <sheetView workbookViewId="0"/>
  </sheetViews>
  <sheetFormatPr defaultRowHeight="25" customHeight="1" x14ac:dyDescent="0.25"/>
  <cols>
    <col min="1" max="37" width="1.7109375" customWidth="1"/>
  </cols>
  <sheetData>
    <row r="1" spans="1:36" ht="25" customHeight="1" x14ac:dyDescent="0.25">
      <c r="D1" s="3" t="s">
        <v>75</v>
      </c>
      <c r="AG1" s="2" t="s">
        <v>0</v>
      </c>
      <c r="AH1" s="2"/>
      <c r="AI1" s="44"/>
      <c r="AJ1" s="44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4.75" customHeight="1" x14ac:dyDescent="0.25">
      <c r="A3" s="1" t="s">
        <v>76</v>
      </c>
      <c r="C3" t="s">
        <v>94</v>
      </c>
    </row>
    <row r="4" spans="1:36" ht="35.15" customHeight="1" x14ac:dyDescent="0.25">
      <c r="A4" s="1"/>
      <c r="B4" s="1" t="s">
        <v>95</v>
      </c>
      <c r="E4" s="51">
        <f ca="1">INT(RAND()*(E5-1))+1</f>
        <v>1</v>
      </c>
      <c r="F4" s="51"/>
      <c r="G4" s="23"/>
      <c r="H4" s="23"/>
      <c r="I4" s="23"/>
      <c r="J4" s="23"/>
      <c r="K4" s="51">
        <f ca="1">INT(RAND()*(K5-1))+1</f>
        <v>3</v>
      </c>
      <c r="L4" s="51"/>
    </row>
    <row r="5" spans="1:36" ht="35.15" customHeight="1" x14ac:dyDescent="0.25">
      <c r="B5" s="1"/>
      <c r="E5" s="56">
        <f ca="1">INT(RAND()*8+2)</f>
        <v>4</v>
      </c>
      <c r="F5" s="56"/>
      <c r="G5" s="24"/>
      <c r="H5" s="24"/>
      <c r="I5" s="24"/>
      <c r="J5" s="24"/>
      <c r="K5" s="56">
        <f ca="1">E5</f>
        <v>4</v>
      </c>
      <c r="L5" s="56"/>
    </row>
    <row r="6" spans="1:36" ht="35.15" customHeight="1" x14ac:dyDescent="0.25">
      <c r="A6" s="1"/>
      <c r="B6" s="1" t="s">
        <v>14</v>
      </c>
      <c r="E6" s="51">
        <f ca="1">INT(RAND()*(E7-1))+1</f>
        <v>1</v>
      </c>
      <c r="F6" s="51"/>
      <c r="G6" s="23"/>
      <c r="H6" s="23"/>
      <c r="I6" s="23"/>
      <c r="J6" s="23"/>
      <c r="K6" s="51">
        <f ca="1">INT(RAND()*(K7-1))+1</f>
        <v>1</v>
      </c>
      <c r="L6" s="51"/>
    </row>
    <row r="7" spans="1:36" ht="35.15" customHeight="1" x14ac:dyDescent="0.25">
      <c r="B7" s="1"/>
      <c r="E7" s="56">
        <f ca="1">INT(RAND()*8+2)</f>
        <v>2</v>
      </c>
      <c r="F7" s="56"/>
      <c r="G7" s="24"/>
      <c r="H7" s="24"/>
      <c r="I7" s="24"/>
      <c r="J7" s="24"/>
      <c r="K7" s="56">
        <f ca="1">E7</f>
        <v>2</v>
      </c>
      <c r="L7" s="56"/>
    </row>
    <row r="8" spans="1:36" ht="35.15" customHeight="1" x14ac:dyDescent="0.25">
      <c r="A8" s="1"/>
      <c r="B8" s="1" t="s">
        <v>96</v>
      </c>
      <c r="E8" s="47">
        <v>1</v>
      </c>
      <c r="F8" s="47"/>
      <c r="K8" s="51">
        <f ca="1">INT(RAND()*(K9))+1</f>
        <v>1</v>
      </c>
      <c r="L8" s="51"/>
      <c r="M8" s="6"/>
      <c r="N8" s="6"/>
      <c r="O8" s="6"/>
      <c r="P8" s="6"/>
      <c r="Q8" s="6"/>
      <c r="S8" s="6"/>
      <c r="T8" s="6"/>
      <c r="U8" s="6"/>
    </row>
    <row r="9" spans="1:36" ht="35.15" customHeight="1" x14ac:dyDescent="0.25">
      <c r="A9" s="1"/>
      <c r="C9" s="23"/>
      <c r="D9" s="23"/>
      <c r="E9" s="47"/>
      <c r="F9" s="47"/>
      <c r="K9" s="56">
        <f ca="1">INT(RAND()*8+2)</f>
        <v>7</v>
      </c>
      <c r="L9" s="56"/>
    </row>
    <row r="10" spans="1:36" ht="35.15" customHeight="1" x14ac:dyDescent="0.25">
      <c r="A10" s="1"/>
      <c r="C10" s="24"/>
      <c r="D10" s="24"/>
    </row>
    <row r="11" spans="1:36" ht="35.15" customHeight="1" x14ac:dyDescent="0.25">
      <c r="A11" s="1" t="s">
        <v>85</v>
      </c>
      <c r="C11" t="s">
        <v>97</v>
      </c>
    </row>
    <row r="12" spans="1:36" ht="35.15" customHeight="1" x14ac:dyDescent="0.25">
      <c r="A12" s="1"/>
      <c r="B12" s="1" t="s">
        <v>12</v>
      </c>
      <c r="E12" s="57"/>
      <c r="F12" s="51">
        <f ca="1">INT(RAND()*(F13-1))+1</f>
        <v>7</v>
      </c>
      <c r="G12" s="51"/>
      <c r="H12" s="57" t="s">
        <v>33</v>
      </c>
      <c r="I12" s="58"/>
      <c r="J12" s="51">
        <f ca="1">INT(RAND()*(F13-F12-1)+1)</f>
        <v>1</v>
      </c>
      <c r="K12" s="51"/>
      <c r="L12" s="9"/>
      <c r="M12" s="9"/>
    </row>
    <row r="13" spans="1:36" ht="35.15" customHeight="1" x14ac:dyDescent="0.25">
      <c r="E13" s="58"/>
      <c r="F13" s="56">
        <f ca="1">INT(RAND()*8+2)</f>
        <v>8</v>
      </c>
      <c r="G13" s="56"/>
      <c r="H13" s="58"/>
      <c r="I13" s="58"/>
      <c r="J13" s="56">
        <f ca="1">F13</f>
        <v>8</v>
      </c>
      <c r="K13" s="56"/>
    </row>
    <row r="14" spans="1:36" ht="35.15" customHeight="1" x14ac:dyDescent="0.25">
      <c r="A14" s="1"/>
    </row>
    <row r="15" spans="1:36" ht="35.15" customHeight="1" x14ac:dyDescent="0.25">
      <c r="B15" s="1" t="s">
        <v>98</v>
      </c>
      <c r="E15" s="57"/>
      <c r="F15" s="51">
        <f ca="1">INT(RAND()*(F16-1))+1</f>
        <v>4</v>
      </c>
      <c r="G15" s="51"/>
      <c r="H15" s="57" t="s">
        <v>33</v>
      </c>
      <c r="I15" s="58"/>
      <c r="J15" s="51">
        <f ca="1">INT(RAND()*(F16-F15-1)+1)</f>
        <v>1</v>
      </c>
      <c r="K15" s="51"/>
    </row>
    <row r="16" spans="1:36" ht="35.15" customHeight="1" x14ac:dyDescent="0.25">
      <c r="A16" s="1"/>
      <c r="E16" s="58"/>
      <c r="F16" s="56">
        <f ca="1">INT(RAND()*8+2)</f>
        <v>6</v>
      </c>
      <c r="G16" s="56"/>
      <c r="H16" s="58"/>
      <c r="I16" s="58"/>
      <c r="J16" s="56">
        <f ca="1">F16</f>
        <v>6</v>
      </c>
      <c r="K16" s="56"/>
      <c r="N16" s="9"/>
      <c r="O16" s="9"/>
      <c r="P16" s="9"/>
    </row>
    <row r="17" spans="1:37" ht="35.15" customHeight="1" x14ac:dyDescent="0.25">
      <c r="E17" s="24"/>
      <c r="F17" s="24"/>
    </row>
    <row r="18" spans="1:37" ht="35.15" customHeight="1" x14ac:dyDescent="0.25">
      <c r="A18" s="1"/>
      <c r="B18" s="1" t="s">
        <v>15</v>
      </c>
      <c r="E18" s="57"/>
      <c r="F18" s="51">
        <f ca="1">INT(RAND()*(F19-2))+2</f>
        <v>3</v>
      </c>
      <c r="G18" s="51"/>
      <c r="H18" s="58" t="s">
        <v>99</v>
      </c>
      <c r="I18" s="58"/>
      <c r="J18" s="51">
        <f ca="1">INT(RAND()*(F18-1)+1)</f>
        <v>1</v>
      </c>
      <c r="K18" s="51"/>
      <c r="N18" s="9"/>
      <c r="O18" s="9"/>
      <c r="P18" s="9"/>
    </row>
    <row r="19" spans="1:37" ht="35.15" customHeight="1" x14ac:dyDescent="0.25">
      <c r="E19" s="58"/>
      <c r="F19" s="56">
        <f ca="1">INT(RAND()*7+3)</f>
        <v>8</v>
      </c>
      <c r="G19" s="56"/>
      <c r="H19" s="58"/>
      <c r="I19" s="58"/>
      <c r="J19" s="56">
        <f ca="1">F19</f>
        <v>8</v>
      </c>
      <c r="K19" s="56"/>
    </row>
    <row r="20" spans="1:37" ht="35.15" customHeight="1" x14ac:dyDescent="0.25">
      <c r="A20" s="1"/>
      <c r="N20" s="9"/>
      <c r="O20" s="9"/>
      <c r="P20" s="9"/>
    </row>
    <row r="21" spans="1:37" ht="35.15" customHeight="1" x14ac:dyDescent="0.25">
      <c r="B21" s="1" t="s">
        <v>7</v>
      </c>
      <c r="E21" s="57"/>
      <c r="F21" s="58">
        <v>1</v>
      </c>
      <c r="G21" s="58"/>
      <c r="H21" s="58" t="s">
        <v>34</v>
      </c>
      <c r="I21" s="58"/>
      <c r="J21" s="51">
        <f ca="1">INT(RAND()*(J22-2))+2</f>
        <v>4</v>
      </c>
      <c r="K21" s="51"/>
    </row>
    <row r="22" spans="1:37" ht="35.15" customHeight="1" x14ac:dyDescent="0.25">
      <c r="A22" s="1"/>
      <c r="E22" s="58"/>
      <c r="F22" s="58"/>
      <c r="G22" s="58"/>
      <c r="H22" s="58"/>
      <c r="I22" s="58"/>
      <c r="J22" s="56">
        <f ca="1">INT(RAND()*7+3)</f>
        <v>5</v>
      </c>
      <c r="K22" s="56"/>
      <c r="N22" s="9"/>
      <c r="O22" s="9"/>
      <c r="P22" s="9"/>
    </row>
    <row r="23" spans="1:37" ht="35.15" customHeight="1" x14ac:dyDescent="0.25">
      <c r="E23" s="24"/>
      <c r="F23" s="24"/>
    </row>
    <row r="24" spans="1:37" ht="25" customHeight="1" x14ac:dyDescent="0.25">
      <c r="D24" s="3" t="str">
        <f>IF(D1="","",D1)</f>
        <v>分数</v>
      </c>
      <c r="AG24" s="2" t="str">
        <f>IF(AG1="","",AG1)</f>
        <v>№</v>
      </c>
      <c r="AH24" s="2"/>
      <c r="AI24" s="44" t="str">
        <f>IF(AI1="","",AI1)</f>
        <v/>
      </c>
      <c r="AJ24" s="44"/>
    </row>
    <row r="25" spans="1:37" ht="25" customHeight="1" x14ac:dyDescent="0.25">
      <c r="E25" s="5" t="s">
        <v>2</v>
      </c>
      <c r="Q25" s="4" t="str">
        <f>IF(Q2="","",Q2)</f>
        <v>名前</v>
      </c>
      <c r="R25" s="2"/>
      <c r="S25" s="2"/>
      <c r="T25" s="2"/>
      <c r="U25" s="2" t="str">
        <f>IF(U2="","",U2)</f>
        <v/>
      </c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7" ht="25" customHeight="1" x14ac:dyDescent="0.25">
      <c r="A26" s="1" t="str">
        <f>IF(A3="","",A3)</f>
        <v>１</v>
      </c>
      <c r="C26" t="str">
        <f>IF(C3="","",C3)</f>
        <v>次の数の大小を，等号や不等号を使って式にかきましょう。</v>
      </c>
    </row>
    <row r="27" spans="1:37" ht="35.15" customHeight="1" x14ac:dyDescent="0.25">
      <c r="A27" s="1" t="str">
        <f t="shared" ref="A27:AK33" si="0">IF(A4="","",A4)</f>
        <v/>
      </c>
      <c r="B27" s="1" t="str">
        <f t="shared" si="0"/>
        <v>(1)</v>
      </c>
      <c r="E27" s="51">
        <f t="shared" ca="1" si="0"/>
        <v>1</v>
      </c>
      <c r="F27" s="51" t="str">
        <f t="shared" si="0"/>
        <v/>
      </c>
      <c r="G27" s="23" t="str">
        <f t="shared" si="0"/>
        <v/>
      </c>
      <c r="H27" s="23" t="str">
        <f t="shared" si="0"/>
        <v/>
      </c>
      <c r="I27" s="23" t="str">
        <f t="shared" si="0"/>
        <v/>
      </c>
      <c r="J27" s="23" t="str">
        <f t="shared" si="0"/>
        <v/>
      </c>
      <c r="K27" s="51">
        <f t="shared" ca="1" si="0"/>
        <v>3</v>
      </c>
      <c r="L27" s="51" t="str">
        <f t="shared" si="0"/>
        <v/>
      </c>
      <c r="M27" t="str">
        <f t="shared" si="0"/>
        <v/>
      </c>
      <c r="N27" t="str">
        <f t="shared" si="0"/>
        <v/>
      </c>
      <c r="O27" t="str">
        <f t="shared" si="0"/>
        <v/>
      </c>
      <c r="P27" t="str">
        <f t="shared" si="0"/>
        <v/>
      </c>
      <c r="Q27" t="str">
        <f t="shared" si="0"/>
        <v/>
      </c>
      <c r="R27" t="str">
        <f t="shared" si="0"/>
        <v/>
      </c>
      <c r="S27" t="str">
        <f t="shared" si="0"/>
        <v/>
      </c>
      <c r="T27" t="str">
        <f t="shared" si="0"/>
        <v/>
      </c>
      <c r="U27" s="53">
        <f ca="1">E27</f>
        <v>1</v>
      </c>
      <c r="V27" s="53" t="str">
        <f>IF(V4="","",V4)</f>
        <v/>
      </c>
      <c r="W27" s="50" t="str">
        <f ca="1">IF(U27&gt;Y27,"＞",IF(U27&lt;Y27,"＜","＝"))</f>
        <v>＜</v>
      </c>
      <c r="X27" s="50"/>
      <c r="Y27" s="53">
        <f t="shared" ref="Y27:Y32" ca="1" si="1">K27</f>
        <v>3</v>
      </c>
      <c r="Z27" s="53" t="str">
        <f t="shared" ref="Z27:Z32" si="2">IF(Z4="","",Z4)</f>
        <v/>
      </c>
      <c r="AA27" t="str">
        <f t="shared" si="0"/>
        <v/>
      </c>
      <c r="AB27" t="str">
        <f t="shared" si="0"/>
        <v/>
      </c>
      <c r="AC27" t="str">
        <f t="shared" si="0"/>
        <v/>
      </c>
      <c r="AD27" t="str">
        <f t="shared" si="0"/>
        <v/>
      </c>
      <c r="AE27" t="str">
        <f t="shared" si="0"/>
        <v/>
      </c>
      <c r="AF27" t="str">
        <f t="shared" si="0"/>
        <v/>
      </c>
      <c r="AG27" t="str">
        <f t="shared" si="0"/>
        <v/>
      </c>
      <c r="AH27" t="str">
        <f t="shared" si="0"/>
        <v/>
      </c>
      <c r="AI27" t="str">
        <f t="shared" si="0"/>
        <v/>
      </c>
      <c r="AJ27" t="str">
        <f t="shared" si="0"/>
        <v/>
      </c>
      <c r="AK27" t="str">
        <f t="shared" si="0"/>
        <v/>
      </c>
    </row>
    <row r="28" spans="1:37" ht="35.15" customHeight="1" x14ac:dyDescent="0.25">
      <c r="A28" t="str">
        <f t="shared" si="0"/>
        <v/>
      </c>
      <c r="B28" s="1" t="str">
        <f t="shared" si="0"/>
        <v/>
      </c>
      <c r="C28" t="str">
        <f t="shared" si="0"/>
        <v/>
      </c>
      <c r="D28" t="str">
        <f t="shared" si="0"/>
        <v/>
      </c>
      <c r="E28" s="56">
        <f t="shared" ca="1" si="0"/>
        <v>4</v>
      </c>
      <c r="F28" s="56" t="str">
        <f t="shared" si="0"/>
        <v/>
      </c>
      <c r="G28" s="24" t="str">
        <f t="shared" si="0"/>
        <v/>
      </c>
      <c r="H28" s="24" t="str">
        <f t="shared" si="0"/>
        <v/>
      </c>
      <c r="I28" s="24" t="str">
        <f t="shared" si="0"/>
        <v/>
      </c>
      <c r="J28" s="24" t="str">
        <f t="shared" si="0"/>
        <v/>
      </c>
      <c r="K28" s="56">
        <f t="shared" ca="1" si="0"/>
        <v>4</v>
      </c>
      <c r="L28" s="56" t="str">
        <f t="shared" si="0"/>
        <v/>
      </c>
      <c r="M28" t="str">
        <f t="shared" si="0"/>
        <v/>
      </c>
      <c r="N28" t="str">
        <f t="shared" si="0"/>
        <v/>
      </c>
      <c r="O28" t="str">
        <f t="shared" si="0"/>
        <v/>
      </c>
      <c r="P28" t="str">
        <f t="shared" si="0"/>
        <v/>
      </c>
      <c r="Q28" t="str">
        <f t="shared" si="0"/>
        <v/>
      </c>
      <c r="R28" t="str">
        <f t="shared" si="0"/>
        <v/>
      </c>
      <c r="S28" t="str">
        <f t="shared" si="0"/>
        <v/>
      </c>
      <c r="T28" t="str">
        <f t="shared" si="0"/>
        <v/>
      </c>
      <c r="U28" s="55">
        <f ca="1">E28</f>
        <v>4</v>
      </c>
      <c r="V28" s="55" t="str">
        <f>IF(V5="","",V5)</f>
        <v/>
      </c>
      <c r="W28" s="50"/>
      <c r="X28" s="50"/>
      <c r="Y28" s="55">
        <f t="shared" ca="1" si="1"/>
        <v>4</v>
      </c>
      <c r="Z28" s="55" t="str">
        <f t="shared" si="2"/>
        <v/>
      </c>
      <c r="AA28" t="str">
        <f t="shared" si="0"/>
        <v/>
      </c>
      <c r="AB28" t="str">
        <f t="shared" si="0"/>
        <v/>
      </c>
      <c r="AC28" t="str">
        <f t="shared" si="0"/>
        <v/>
      </c>
      <c r="AD28" t="str">
        <f t="shared" si="0"/>
        <v/>
      </c>
      <c r="AE28" t="str">
        <f t="shared" si="0"/>
        <v/>
      </c>
      <c r="AF28" t="str">
        <f t="shared" si="0"/>
        <v/>
      </c>
      <c r="AG28" t="str">
        <f t="shared" si="0"/>
        <v/>
      </c>
      <c r="AH28" t="str">
        <f t="shared" si="0"/>
        <v/>
      </c>
      <c r="AI28" t="str">
        <f t="shared" si="0"/>
        <v/>
      </c>
      <c r="AJ28" t="str">
        <f t="shared" si="0"/>
        <v/>
      </c>
      <c r="AK28" t="str">
        <f t="shared" si="0"/>
        <v/>
      </c>
    </row>
    <row r="29" spans="1:37" ht="35.15" customHeight="1" x14ac:dyDescent="0.25">
      <c r="A29" s="1" t="str">
        <f t="shared" si="0"/>
        <v/>
      </c>
      <c r="B29" s="1" t="str">
        <f t="shared" si="0"/>
        <v>(2)</v>
      </c>
      <c r="E29" s="51">
        <f t="shared" ca="1" si="0"/>
        <v>1</v>
      </c>
      <c r="F29" s="51" t="str">
        <f t="shared" si="0"/>
        <v/>
      </c>
      <c r="G29" s="23" t="str">
        <f t="shared" si="0"/>
        <v/>
      </c>
      <c r="H29" s="23" t="str">
        <f t="shared" si="0"/>
        <v/>
      </c>
      <c r="I29" s="23" t="str">
        <f t="shared" si="0"/>
        <v/>
      </c>
      <c r="J29" s="23" t="str">
        <f t="shared" si="0"/>
        <v/>
      </c>
      <c r="K29" s="51">
        <f t="shared" ca="1" si="0"/>
        <v>1</v>
      </c>
      <c r="L29" s="51" t="str">
        <f t="shared" si="0"/>
        <v/>
      </c>
      <c r="M29" t="str">
        <f t="shared" si="0"/>
        <v/>
      </c>
      <c r="N29" t="str">
        <f t="shared" si="0"/>
        <v/>
      </c>
      <c r="O29" t="str">
        <f t="shared" si="0"/>
        <v/>
      </c>
      <c r="P29" t="str">
        <f t="shared" si="0"/>
        <v/>
      </c>
      <c r="Q29" t="str">
        <f t="shared" si="0"/>
        <v/>
      </c>
      <c r="R29" t="str">
        <f t="shared" si="0"/>
        <v/>
      </c>
      <c r="S29" t="str">
        <f t="shared" si="0"/>
        <v/>
      </c>
      <c r="T29" t="str">
        <f t="shared" si="0"/>
        <v/>
      </c>
      <c r="U29" s="53">
        <f ca="1">E29</f>
        <v>1</v>
      </c>
      <c r="V29" s="53" t="str">
        <f>IF(V6="","",V6)</f>
        <v/>
      </c>
      <c r="W29" s="50" t="str">
        <f ca="1">IF(U29&gt;Y29,"＞",IF(U29&lt;Y29,"＜","＝"))</f>
        <v>＝</v>
      </c>
      <c r="X29" s="50"/>
      <c r="Y29" s="53">
        <f t="shared" ca="1" si="1"/>
        <v>1</v>
      </c>
      <c r="Z29" s="53" t="str">
        <f t="shared" si="2"/>
        <v/>
      </c>
      <c r="AA29" t="str">
        <f t="shared" si="0"/>
        <v/>
      </c>
      <c r="AB29" t="str">
        <f t="shared" si="0"/>
        <v/>
      </c>
      <c r="AC29" t="str">
        <f t="shared" si="0"/>
        <v/>
      </c>
      <c r="AD29" t="str">
        <f t="shared" si="0"/>
        <v/>
      </c>
      <c r="AE29" t="str">
        <f t="shared" si="0"/>
        <v/>
      </c>
      <c r="AF29" t="str">
        <f t="shared" si="0"/>
        <v/>
      </c>
      <c r="AG29" t="str">
        <f t="shared" si="0"/>
        <v/>
      </c>
      <c r="AH29" t="str">
        <f t="shared" si="0"/>
        <v/>
      </c>
      <c r="AI29" t="str">
        <f t="shared" si="0"/>
        <v/>
      </c>
      <c r="AJ29" t="str">
        <f t="shared" si="0"/>
        <v/>
      </c>
      <c r="AK29" t="str">
        <f t="shared" si="0"/>
        <v/>
      </c>
    </row>
    <row r="30" spans="1:37" ht="35.15" customHeight="1" x14ac:dyDescent="0.25">
      <c r="A30" t="str">
        <f t="shared" si="0"/>
        <v/>
      </c>
      <c r="B30" s="1" t="str">
        <f t="shared" si="0"/>
        <v/>
      </c>
      <c r="C30" t="str">
        <f t="shared" si="0"/>
        <v/>
      </c>
      <c r="D30" t="str">
        <f t="shared" si="0"/>
        <v/>
      </c>
      <c r="E30" s="56">
        <f t="shared" ca="1" si="0"/>
        <v>2</v>
      </c>
      <c r="F30" s="56" t="str">
        <f t="shared" si="0"/>
        <v/>
      </c>
      <c r="G30" s="24" t="str">
        <f t="shared" si="0"/>
        <v/>
      </c>
      <c r="H30" s="24" t="str">
        <f t="shared" si="0"/>
        <v/>
      </c>
      <c r="I30" s="24" t="str">
        <f t="shared" si="0"/>
        <v/>
      </c>
      <c r="J30" s="24" t="str">
        <f t="shared" si="0"/>
        <v/>
      </c>
      <c r="K30" s="56">
        <f t="shared" ca="1" si="0"/>
        <v>2</v>
      </c>
      <c r="L30" s="56" t="str">
        <f t="shared" si="0"/>
        <v/>
      </c>
      <c r="M30" t="str">
        <f t="shared" si="0"/>
        <v/>
      </c>
      <c r="N30" t="str">
        <f t="shared" si="0"/>
        <v/>
      </c>
      <c r="O30" t="str">
        <f t="shared" si="0"/>
        <v/>
      </c>
      <c r="P30" t="str">
        <f t="shared" si="0"/>
        <v/>
      </c>
      <c r="Q30" t="str">
        <f t="shared" si="0"/>
        <v/>
      </c>
      <c r="R30" t="str">
        <f t="shared" si="0"/>
        <v/>
      </c>
      <c r="S30" t="str">
        <f t="shared" si="0"/>
        <v/>
      </c>
      <c r="T30" t="str">
        <f t="shared" si="0"/>
        <v/>
      </c>
      <c r="U30" s="55">
        <f ca="1">E30</f>
        <v>2</v>
      </c>
      <c r="V30" s="55" t="str">
        <f>IF(V7="","",V7)</f>
        <v/>
      </c>
      <c r="W30" s="50"/>
      <c r="X30" s="50"/>
      <c r="Y30" s="55">
        <f t="shared" ca="1" si="1"/>
        <v>2</v>
      </c>
      <c r="Z30" s="55" t="str">
        <f t="shared" si="2"/>
        <v/>
      </c>
      <c r="AA30" t="str">
        <f t="shared" si="0"/>
        <v/>
      </c>
      <c r="AB30" t="str">
        <f t="shared" si="0"/>
        <v/>
      </c>
      <c r="AC30" t="str">
        <f t="shared" si="0"/>
        <v/>
      </c>
      <c r="AD30" t="str">
        <f t="shared" si="0"/>
        <v/>
      </c>
      <c r="AE30" t="str">
        <f t="shared" si="0"/>
        <v/>
      </c>
      <c r="AF30" t="str">
        <f t="shared" si="0"/>
        <v/>
      </c>
      <c r="AG30" t="str">
        <f t="shared" si="0"/>
        <v/>
      </c>
      <c r="AH30" t="str">
        <f t="shared" si="0"/>
        <v/>
      </c>
      <c r="AI30" t="str">
        <f t="shared" si="0"/>
        <v/>
      </c>
      <c r="AJ30" t="str">
        <f t="shared" si="0"/>
        <v/>
      </c>
      <c r="AK30" t="str">
        <f t="shared" si="0"/>
        <v/>
      </c>
    </row>
    <row r="31" spans="1:37" ht="35.15" customHeight="1" x14ac:dyDescent="0.25">
      <c r="A31" s="1" t="str">
        <f t="shared" si="0"/>
        <v/>
      </c>
      <c r="B31" s="1" t="str">
        <f t="shared" si="0"/>
        <v>(3)</v>
      </c>
      <c r="E31" s="47">
        <f t="shared" si="0"/>
        <v>1</v>
      </c>
      <c r="F31" s="47" t="str">
        <f t="shared" si="0"/>
        <v/>
      </c>
      <c r="G31" t="str">
        <f t="shared" si="0"/>
        <v/>
      </c>
      <c r="H31" t="str">
        <f t="shared" si="0"/>
        <v/>
      </c>
      <c r="I31" t="str">
        <f t="shared" si="0"/>
        <v/>
      </c>
      <c r="J31" t="str">
        <f t="shared" si="0"/>
        <v/>
      </c>
      <c r="K31" s="51">
        <f t="shared" ca="1" si="0"/>
        <v>1</v>
      </c>
      <c r="L31" s="51" t="str">
        <f t="shared" si="0"/>
        <v/>
      </c>
      <c r="M31" s="6" t="str">
        <f t="shared" si="0"/>
        <v/>
      </c>
      <c r="N31" s="6" t="str">
        <f t="shared" si="0"/>
        <v/>
      </c>
      <c r="O31" s="6" t="str">
        <f t="shared" si="0"/>
        <v/>
      </c>
      <c r="P31" s="6" t="str">
        <f t="shared" si="0"/>
        <v/>
      </c>
      <c r="Q31" s="6" t="str">
        <f t="shared" si="0"/>
        <v/>
      </c>
      <c r="R31" t="str">
        <f t="shared" si="0"/>
        <v/>
      </c>
      <c r="S31" s="6" t="str">
        <f t="shared" si="0"/>
        <v/>
      </c>
      <c r="T31" s="6" t="str">
        <f t="shared" si="0"/>
        <v/>
      </c>
      <c r="U31" s="50">
        <f>E31</f>
        <v>1</v>
      </c>
      <c r="V31" s="50"/>
      <c r="W31" s="50" t="str">
        <f ca="1">IF(E31*K32&gt;K31,"＞",IF(E31*K32&lt;K31,"＜","＝"))</f>
        <v>＞</v>
      </c>
      <c r="X31" s="50"/>
      <c r="Y31" s="53">
        <f t="shared" ca="1" si="1"/>
        <v>1</v>
      </c>
      <c r="Z31" s="53" t="str">
        <f t="shared" si="2"/>
        <v/>
      </c>
      <c r="AA31" t="str">
        <f t="shared" si="0"/>
        <v/>
      </c>
      <c r="AB31" t="str">
        <f t="shared" si="0"/>
        <v/>
      </c>
      <c r="AC31" t="str">
        <f t="shared" si="0"/>
        <v/>
      </c>
      <c r="AD31" t="str">
        <f t="shared" si="0"/>
        <v/>
      </c>
      <c r="AE31" t="str">
        <f t="shared" si="0"/>
        <v/>
      </c>
      <c r="AF31" t="str">
        <f t="shared" si="0"/>
        <v/>
      </c>
      <c r="AG31" t="str">
        <f t="shared" si="0"/>
        <v/>
      </c>
      <c r="AH31" t="str">
        <f t="shared" si="0"/>
        <v/>
      </c>
      <c r="AI31" t="str">
        <f t="shared" si="0"/>
        <v/>
      </c>
      <c r="AJ31" t="str">
        <f t="shared" si="0"/>
        <v/>
      </c>
      <c r="AK31" t="str">
        <f t="shared" si="0"/>
        <v/>
      </c>
    </row>
    <row r="32" spans="1:37" ht="35.15" customHeight="1" x14ac:dyDescent="0.25">
      <c r="A32" s="1" t="str">
        <f t="shared" si="0"/>
        <v/>
      </c>
      <c r="B32" t="str">
        <f t="shared" si="0"/>
        <v/>
      </c>
      <c r="C32" s="23" t="str">
        <f t="shared" si="0"/>
        <v/>
      </c>
      <c r="D32" s="23" t="str">
        <f t="shared" si="0"/>
        <v/>
      </c>
      <c r="E32" s="47" t="str">
        <f t="shared" si="0"/>
        <v/>
      </c>
      <c r="F32" s="47" t="str">
        <f t="shared" si="0"/>
        <v/>
      </c>
      <c r="G32" t="str">
        <f t="shared" si="0"/>
        <v/>
      </c>
      <c r="H32" t="str">
        <f t="shared" si="0"/>
        <v/>
      </c>
      <c r="I32" t="str">
        <f t="shared" si="0"/>
        <v/>
      </c>
      <c r="J32" t="str">
        <f t="shared" si="0"/>
        <v/>
      </c>
      <c r="K32" s="56">
        <f t="shared" ca="1" si="0"/>
        <v>7</v>
      </c>
      <c r="L32" s="56" t="str">
        <f t="shared" si="0"/>
        <v/>
      </c>
      <c r="M32" t="str">
        <f t="shared" si="0"/>
        <v/>
      </c>
      <c r="N32" t="str">
        <f t="shared" si="0"/>
        <v/>
      </c>
      <c r="O32" t="str">
        <f t="shared" si="0"/>
        <v/>
      </c>
      <c r="P32" t="str">
        <f t="shared" si="0"/>
        <v/>
      </c>
      <c r="Q32" t="str">
        <f t="shared" si="0"/>
        <v/>
      </c>
      <c r="R32" t="str">
        <f t="shared" si="0"/>
        <v/>
      </c>
      <c r="S32" t="str">
        <f t="shared" si="0"/>
        <v/>
      </c>
      <c r="T32" t="str">
        <f t="shared" si="0"/>
        <v/>
      </c>
      <c r="U32" s="50"/>
      <c r="V32" s="50"/>
      <c r="W32" s="50"/>
      <c r="X32" s="50"/>
      <c r="Y32" s="55">
        <f t="shared" ca="1" si="1"/>
        <v>7</v>
      </c>
      <c r="Z32" s="55" t="str">
        <f t="shared" si="2"/>
        <v/>
      </c>
      <c r="AA32" t="str">
        <f t="shared" si="0"/>
        <v/>
      </c>
      <c r="AB32" t="str">
        <f t="shared" si="0"/>
        <v/>
      </c>
      <c r="AC32" t="str">
        <f t="shared" si="0"/>
        <v/>
      </c>
      <c r="AD32" t="str">
        <f t="shared" si="0"/>
        <v/>
      </c>
      <c r="AE32" t="str">
        <f t="shared" si="0"/>
        <v/>
      </c>
      <c r="AF32" t="str">
        <f t="shared" si="0"/>
        <v/>
      </c>
      <c r="AG32" t="str">
        <f t="shared" si="0"/>
        <v/>
      </c>
      <c r="AH32" t="str">
        <f t="shared" si="0"/>
        <v/>
      </c>
      <c r="AI32" t="str">
        <f t="shared" si="0"/>
        <v/>
      </c>
      <c r="AJ32" t="str">
        <f t="shared" si="0"/>
        <v/>
      </c>
      <c r="AK32" t="str">
        <f t="shared" si="0"/>
        <v/>
      </c>
    </row>
    <row r="33" spans="1:37" ht="35.15" customHeight="1" x14ac:dyDescent="0.25">
      <c r="A33" s="1" t="str">
        <f t="shared" si="0"/>
        <v/>
      </c>
      <c r="B33" t="str">
        <f t="shared" si="0"/>
        <v/>
      </c>
      <c r="C33" s="24" t="str">
        <f t="shared" si="0"/>
        <v/>
      </c>
      <c r="D33" s="24" t="str">
        <f t="shared" si="0"/>
        <v/>
      </c>
      <c r="E33" t="str">
        <f t="shared" si="0"/>
        <v/>
      </c>
      <c r="F33" t="str">
        <f t="shared" si="0"/>
        <v/>
      </c>
      <c r="G33" t="str">
        <f t="shared" si="0"/>
        <v/>
      </c>
      <c r="H33" t="str">
        <f t="shared" si="0"/>
        <v/>
      </c>
      <c r="I33" t="str">
        <f t="shared" si="0"/>
        <v/>
      </c>
      <c r="J33" t="str">
        <f t="shared" si="0"/>
        <v/>
      </c>
      <c r="K33" t="str">
        <f t="shared" si="0"/>
        <v/>
      </c>
      <c r="L33" t="str">
        <f t="shared" si="0"/>
        <v/>
      </c>
      <c r="M33" t="str">
        <f t="shared" si="0"/>
        <v/>
      </c>
      <c r="N33" t="str">
        <f t="shared" si="0"/>
        <v/>
      </c>
      <c r="O33" t="str">
        <f t="shared" si="0"/>
        <v/>
      </c>
      <c r="P33" t="str">
        <f t="shared" si="0"/>
        <v/>
      </c>
      <c r="Q33" t="str">
        <f t="shared" si="0"/>
        <v/>
      </c>
      <c r="R33" t="str">
        <f t="shared" si="0"/>
        <v/>
      </c>
      <c r="S33" t="str">
        <f t="shared" si="0"/>
        <v/>
      </c>
      <c r="T33" t="str">
        <f t="shared" si="0"/>
        <v/>
      </c>
      <c r="U33" t="str">
        <f t="shared" si="0"/>
        <v/>
      </c>
      <c r="V33" t="str">
        <f t="shared" si="0"/>
        <v/>
      </c>
      <c r="W33" t="str">
        <f t="shared" si="0"/>
        <v/>
      </c>
      <c r="X33" t="str">
        <f t="shared" si="0"/>
        <v/>
      </c>
      <c r="Y33" t="str">
        <f t="shared" si="0"/>
        <v/>
      </c>
      <c r="Z33" t="str">
        <f t="shared" si="0"/>
        <v/>
      </c>
      <c r="AA33" t="str">
        <f t="shared" si="0"/>
        <v/>
      </c>
      <c r="AB33" t="str">
        <f t="shared" si="0"/>
        <v/>
      </c>
      <c r="AC33" t="str">
        <f t="shared" si="0"/>
        <v/>
      </c>
      <c r="AD33" t="str">
        <f t="shared" si="0"/>
        <v/>
      </c>
      <c r="AE33" t="str">
        <f t="shared" si="0"/>
        <v/>
      </c>
      <c r="AF33" t="str">
        <f t="shared" si="0"/>
        <v/>
      </c>
      <c r="AG33" t="str">
        <f t="shared" si="0"/>
        <v/>
      </c>
      <c r="AH33" t="str">
        <f>IF(AH10="","",AH10)</f>
        <v/>
      </c>
      <c r="AI33" t="str">
        <f>IF(AI10="","",AI10)</f>
        <v/>
      </c>
      <c r="AJ33" t="str">
        <f>IF(AJ10="","",AJ10)</f>
        <v/>
      </c>
      <c r="AK33" t="str">
        <f>IF(AK10="","",AK10)</f>
        <v/>
      </c>
    </row>
    <row r="34" spans="1:37" ht="35.15" customHeight="1" x14ac:dyDescent="0.25">
      <c r="A34" s="1" t="str">
        <f t="shared" ref="A34:AK40" si="3">IF(A11="","",A11)</f>
        <v>２</v>
      </c>
      <c r="C34" t="str">
        <f t="shared" si="3"/>
        <v>次の計算をしましょう。</v>
      </c>
    </row>
    <row r="35" spans="1:37" ht="35.15" customHeight="1" x14ac:dyDescent="0.25">
      <c r="A35" s="1" t="str">
        <f t="shared" si="3"/>
        <v/>
      </c>
      <c r="B35" s="1" t="str">
        <f t="shared" si="3"/>
        <v>(1)</v>
      </c>
      <c r="E35" s="57" t="str">
        <f t="shared" si="3"/>
        <v/>
      </c>
      <c r="F35" s="51">
        <f t="shared" ca="1" si="3"/>
        <v>7</v>
      </c>
      <c r="G35" s="51" t="str">
        <f t="shared" si="3"/>
        <v/>
      </c>
      <c r="H35" s="57" t="str">
        <f t="shared" si="3"/>
        <v>＋</v>
      </c>
      <c r="I35" s="58" t="str">
        <f t="shared" si="3"/>
        <v/>
      </c>
      <c r="J35" s="51">
        <f t="shared" ca="1" si="3"/>
        <v>1</v>
      </c>
      <c r="K35" s="51" t="str">
        <f t="shared" si="3"/>
        <v/>
      </c>
      <c r="L35" s="47" t="s">
        <v>6</v>
      </c>
      <c r="M35" s="47"/>
      <c r="N35" s="53">
        <f ca="1">F35+J35</f>
        <v>8</v>
      </c>
      <c r="O35" s="53" t="str">
        <f>IF(O12="","",O12)</f>
        <v/>
      </c>
      <c r="P35" s="50" t="str">
        <f ca="1">IF(N35=N36,"＝","")</f>
        <v>＝</v>
      </c>
      <c r="Q35" s="50"/>
      <c r="R35" s="50">
        <f ca="1">IF(N35=N36,1,"")</f>
        <v>1</v>
      </c>
      <c r="S35" t="str">
        <f t="shared" si="3"/>
        <v/>
      </c>
      <c r="T35" t="str">
        <f t="shared" si="3"/>
        <v/>
      </c>
      <c r="U35" t="str">
        <f t="shared" si="3"/>
        <v/>
      </c>
      <c r="V35" t="str">
        <f t="shared" si="3"/>
        <v/>
      </c>
      <c r="W35" t="str">
        <f t="shared" si="3"/>
        <v/>
      </c>
      <c r="X35" t="str">
        <f t="shared" si="3"/>
        <v/>
      </c>
      <c r="Y35" t="str">
        <f t="shared" si="3"/>
        <v/>
      </c>
      <c r="Z35" t="str">
        <f t="shared" si="3"/>
        <v/>
      </c>
      <c r="AA35" t="str">
        <f t="shared" si="3"/>
        <v/>
      </c>
      <c r="AB35" t="str">
        <f t="shared" si="3"/>
        <v/>
      </c>
      <c r="AC35" t="str">
        <f t="shared" si="3"/>
        <v/>
      </c>
      <c r="AD35" t="str">
        <f t="shared" si="3"/>
        <v/>
      </c>
      <c r="AE35" t="str">
        <f t="shared" si="3"/>
        <v/>
      </c>
      <c r="AF35" t="str">
        <f t="shared" si="3"/>
        <v/>
      </c>
      <c r="AG35" t="str">
        <f t="shared" si="3"/>
        <v/>
      </c>
      <c r="AH35" t="str">
        <f t="shared" si="3"/>
        <v/>
      </c>
      <c r="AI35" t="str">
        <f t="shared" si="3"/>
        <v/>
      </c>
      <c r="AJ35" t="str">
        <f t="shared" si="3"/>
        <v/>
      </c>
      <c r="AK35" t="str">
        <f t="shared" si="3"/>
        <v/>
      </c>
    </row>
    <row r="36" spans="1:37" ht="35.15" customHeight="1" x14ac:dyDescent="0.25">
      <c r="A36" t="str">
        <f t="shared" si="3"/>
        <v/>
      </c>
      <c r="B36" t="str">
        <f t="shared" si="3"/>
        <v/>
      </c>
      <c r="C36" t="str">
        <f t="shared" si="3"/>
        <v/>
      </c>
      <c r="D36" t="str">
        <f t="shared" si="3"/>
        <v/>
      </c>
      <c r="E36" s="58" t="str">
        <f t="shared" si="3"/>
        <v/>
      </c>
      <c r="F36" s="56">
        <f t="shared" ca="1" si="3"/>
        <v>8</v>
      </c>
      <c r="G36" s="56" t="str">
        <f t="shared" si="3"/>
        <v/>
      </c>
      <c r="H36" s="58" t="str">
        <f t="shared" si="3"/>
        <v/>
      </c>
      <c r="I36" s="58" t="str">
        <f t="shared" si="3"/>
        <v/>
      </c>
      <c r="J36" s="56">
        <f t="shared" ca="1" si="3"/>
        <v>8</v>
      </c>
      <c r="K36" s="56" t="str">
        <f t="shared" si="3"/>
        <v/>
      </c>
      <c r="L36" s="47"/>
      <c r="M36" s="47"/>
      <c r="N36" s="55">
        <f ca="1">F36</f>
        <v>8</v>
      </c>
      <c r="O36" s="55" t="str">
        <f>IF(O13="","",O13)</f>
        <v/>
      </c>
      <c r="P36" s="50"/>
      <c r="Q36" s="50"/>
      <c r="R36" s="50"/>
      <c r="S36" t="str">
        <f t="shared" si="3"/>
        <v/>
      </c>
      <c r="T36" t="str">
        <f t="shared" si="3"/>
        <v/>
      </c>
      <c r="U36" t="str">
        <f t="shared" si="3"/>
        <v/>
      </c>
      <c r="V36" t="str">
        <f t="shared" si="3"/>
        <v/>
      </c>
      <c r="W36" t="str">
        <f t="shared" si="3"/>
        <v/>
      </c>
      <c r="X36" t="str">
        <f t="shared" si="3"/>
        <v/>
      </c>
      <c r="Y36" t="str">
        <f t="shared" si="3"/>
        <v/>
      </c>
      <c r="Z36" t="str">
        <f t="shared" si="3"/>
        <v/>
      </c>
      <c r="AA36" t="str">
        <f t="shared" si="3"/>
        <v/>
      </c>
      <c r="AB36" t="str">
        <f t="shared" si="3"/>
        <v/>
      </c>
      <c r="AC36" t="str">
        <f t="shared" si="3"/>
        <v/>
      </c>
      <c r="AD36" t="str">
        <f t="shared" si="3"/>
        <v/>
      </c>
      <c r="AE36" t="str">
        <f t="shared" si="3"/>
        <v/>
      </c>
      <c r="AF36" t="str">
        <f t="shared" si="3"/>
        <v/>
      </c>
      <c r="AG36" t="str">
        <f t="shared" si="3"/>
        <v/>
      </c>
      <c r="AH36" t="str">
        <f t="shared" si="3"/>
        <v/>
      </c>
      <c r="AI36" t="str">
        <f t="shared" si="3"/>
        <v/>
      </c>
      <c r="AJ36" t="str">
        <f t="shared" si="3"/>
        <v/>
      </c>
      <c r="AK36" t="str">
        <f t="shared" si="3"/>
        <v/>
      </c>
    </row>
    <row r="37" spans="1:37" ht="35.15" customHeight="1" x14ac:dyDescent="0.25">
      <c r="A37" s="1" t="str">
        <f t="shared" si="3"/>
        <v/>
      </c>
      <c r="B37" t="str">
        <f t="shared" si="3"/>
        <v/>
      </c>
      <c r="C37" t="str">
        <f t="shared" si="3"/>
        <v/>
      </c>
      <c r="D37" t="str">
        <f t="shared" si="3"/>
        <v/>
      </c>
      <c r="E37" t="str">
        <f t="shared" si="3"/>
        <v/>
      </c>
      <c r="F37" t="str">
        <f t="shared" si="3"/>
        <v/>
      </c>
      <c r="G37" t="str">
        <f t="shared" si="3"/>
        <v/>
      </c>
      <c r="H37" t="str">
        <f t="shared" si="3"/>
        <v/>
      </c>
      <c r="I37" t="str">
        <f t="shared" si="3"/>
        <v/>
      </c>
      <c r="J37" t="str">
        <f t="shared" si="3"/>
        <v/>
      </c>
      <c r="K37" t="str">
        <f t="shared" si="3"/>
        <v/>
      </c>
      <c r="L37" t="str">
        <f t="shared" si="3"/>
        <v/>
      </c>
      <c r="M37" t="str">
        <f t="shared" si="3"/>
        <v/>
      </c>
      <c r="N37" t="str">
        <f t="shared" si="3"/>
        <v/>
      </c>
      <c r="O37" t="str">
        <f t="shared" si="3"/>
        <v/>
      </c>
      <c r="P37" t="str">
        <f t="shared" si="3"/>
        <v/>
      </c>
      <c r="Q37" t="str">
        <f t="shared" si="3"/>
        <v/>
      </c>
      <c r="R37" t="str">
        <f t="shared" si="3"/>
        <v/>
      </c>
      <c r="S37" t="str">
        <f t="shared" si="3"/>
        <v/>
      </c>
      <c r="T37" t="str">
        <f t="shared" si="3"/>
        <v/>
      </c>
      <c r="U37" t="str">
        <f t="shared" si="3"/>
        <v/>
      </c>
      <c r="V37" t="str">
        <f t="shared" si="3"/>
        <v/>
      </c>
      <c r="W37" t="str">
        <f t="shared" si="3"/>
        <v/>
      </c>
      <c r="X37" t="str">
        <f t="shared" si="3"/>
        <v/>
      </c>
      <c r="Y37" t="str">
        <f t="shared" si="3"/>
        <v/>
      </c>
      <c r="Z37" t="str">
        <f t="shared" si="3"/>
        <v/>
      </c>
      <c r="AA37" t="str">
        <f t="shared" si="3"/>
        <v/>
      </c>
      <c r="AB37" t="str">
        <f t="shared" si="3"/>
        <v/>
      </c>
      <c r="AC37" t="str">
        <f t="shared" si="3"/>
        <v/>
      </c>
      <c r="AD37" t="str">
        <f t="shared" si="3"/>
        <v/>
      </c>
      <c r="AE37" t="str">
        <f t="shared" si="3"/>
        <v/>
      </c>
      <c r="AF37" t="str">
        <f t="shared" si="3"/>
        <v/>
      </c>
      <c r="AG37" t="str">
        <f t="shared" si="3"/>
        <v/>
      </c>
      <c r="AH37" t="str">
        <f t="shared" si="3"/>
        <v/>
      </c>
      <c r="AI37" t="str">
        <f t="shared" si="3"/>
        <v/>
      </c>
      <c r="AJ37" t="str">
        <f t="shared" si="3"/>
        <v/>
      </c>
      <c r="AK37" t="str">
        <f t="shared" si="3"/>
        <v/>
      </c>
    </row>
    <row r="38" spans="1:37" ht="35.15" customHeight="1" x14ac:dyDescent="0.25">
      <c r="A38" t="str">
        <f t="shared" si="3"/>
        <v/>
      </c>
      <c r="B38" s="1" t="str">
        <f t="shared" si="3"/>
        <v>(2)</v>
      </c>
      <c r="E38" s="57" t="str">
        <f t="shared" si="3"/>
        <v/>
      </c>
      <c r="F38" s="51">
        <f t="shared" ca="1" si="3"/>
        <v>4</v>
      </c>
      <c r="G38" s="51" t="str">
        <f t="shared" si="3"/>
        <v/>
      </c>
      <c r="H38" s="57" t="str">
        <f t="shared" si="3"/>
        <v>＋</v>
      </c>
      <c r="I38" s="58" t="str">
        <f t="shared" si="3"/>
        <v/>
      </c>
      <c r="J38" s="51">
        <f t="shared" ca="1" si="3"/>
        <v>1</v>
      </c>
      <c r="K38" s="51" t="str">
        <f t="shared" si="3"/>
        <v/>
      </c>
      <c r="L38" s="47" t="s">
        <v>6</v>
      </c>
      <c r="M38" s="47"/>
      <c r="N38" s="53">
        <f ca="1">F38+J38</f>
        <v>5</v>
      </c>
      <c r="O38" s="53" t="str">
        <f>IF(O15="","",O15)</f>
        <v/>
      </c>
      <c r="P38" s="50" t="str">
        <f ca="1">IF(N38=N39,"＝","")</f>
        <v/>
      </c>
      <c r="Q38" s="50"/>
      <c r="R38" s="50" t="str">
        <f ca="1">IF(N38=N39,1,"")</f>
        <v/>
      </c>
      <c r="S38" t="str">
        <f t="shared" si="3"/>
        <v/>
      </c>
      <c r="T38" t="str">
        <f t="shared" si="3"/>
        <v/>
      </c>
      <c r="U38" t="str">
        <f t="shared" si="3"/>
        <v/>
      </c>
      <c r="V38" t="str">
        <f t="shared" si="3"/>
        <v/>
      </c>
      <c r="W38" t="str">
        <f t="shared" si="3"/>
        <v/>
      </c>
      <c r="X38" t="str">
        <f t="shared" si="3"/>
        <v/>
      </c>
      <c r="Y38" t="str">
        <f t="shared" si="3"/>
        <v/>
      </c>
      <c r="Z38" t="str">
        <f t="shared" si="3"/>
        <v/>
      </c>
      <c r="AA38" t="str">
        <f t="shared" si="3"/>
        <v/>
      </c>
      <c r="AB38" t="str">
        <f t="shared" si="3"/>
        <v/>
      </c>
      <c r="AC38" t="str">
        <f t="shared" si="3"/>
        <v/>
      </c>
      <c r="AD38" t="str">
        <f t="shared" si="3"/>
        <v/>
      </c>
      <c r="AE38" t="str">
        <f t="shared" si="3"/>
        <v/>
      </c>
      <c r="AF38" t="str">
        <f t="shared" si="3"/>
        <v/>
      </c>
      <c r="AG38" t="str">
        <f t="shared" si="3"/>
        <v/>
      </c>
      <c r="AH38" t="str">
        <f t="shared" si="3"/>
        <v/>
      </c>
      <c r="AI38" t="str">
        <f t="shared" si="3"/>
        <v/>
      </c>
      <c r="AJ38" t="str">
        <f t="shared" si="3"/>
        <v/>
      </c>
      <c r="AK38" t="str">
        <f t="shared" si="3"/>
        <v/>
      </c>
    </row>
    <row r="39" spans="1:37" ht="35.15" customHeight="1" x14ac:dyDescent="0.25">
      <c r="A39" s="1" t="str">
        <f t="shared" si="3"/>
        <v/>
      </c>
      <c r="B39" t="str">
        <f t="shared" si="3"/>
        <v/>
      </c>
      <c r="C39" t="str">
        <f t="shared" si="3"/>
        <v/>
      </c>
      <c r="D39" t="str">
        <f t="shared" si="3"/>
        <v/>
      </c>
      <c r="E39" s="58" t="str">
        <f t="shared" si="3"/>
        <v/>
      </c>
      <c r="F39" s="56">
        <f t="shared" ca="1" si="3"/>
        <v>6</v>
      </c>
      <c r="G39" s="56" t="str">
        <f t="shared" si="3"/>
        <v/>
      </c>
      <c r="H39" s="58" t="str">
        <f t="shared" si="3"/>
        <v/>
      </c>
      <c r="I39" s="58" t="str">
        <f t="shared" si="3"/>
        <v/>
      </c>
      <c r="J39" s="56">
        <f t="shared" ca="1" si="3"/>
        <v>6</v>
      </c>
      <c r="K39" s="56" t="str">
        <f t="shared" si="3"/>
        <v/>
      </c>
      <c r="L39" s="47"/>
      <c r="M39" s="47"/>
      <c r="N39" s="55">
        <f ca="1">F39</f>
        <v>6</v>
      </c>
      <c r="O39" s="55" t="str">
        <f>IF(O16="","",O16)</f>
        <v/>
      </c>
      <c r="P39" s="50"/>
      <c r="Q39" s="50"/>
      <c r="R39" s="50"/>
      <c r="S39" t="str">
        <f t="shared" si="3"/>
        <v/>
      </c>
      <c r="T39" t="str">
        <f t="shared" si="3"/>
        <v/>
      </c>
      <c r="U39" t="str">
        <f t="shared" si="3"/>
        <v/>
      </c>
      <c r="V39" t="str">
        <f t="shared" si="3"/>
        <v/>
      </c>
      <c r="W39" t="str">
        <f t="shared" si="3"/>
        <v/>
      </c>
      <c r="X39" t="str">
        <f t="shared" si="3"/>
        <v/>
      </c>
      <c r="Y39" t="str">
        <f t="shared" si="3"/>
        <v/>
      </c>
      <c r="Z39" t="str">
        <f t="shared" si="3"/>
        <v/>
      </c>
      <c r="AA39" t="str">
        <f t="shared" si="3"/>
        <v/>
      </c>
      <c r="AB39" t="str">
        <f t="shared" si="3"/>
        <v/>
      </c>
      <c r="AC39" t="str">
        <f t="shared" si="3"/>
        <v/>
      </c>
      <c r="AD39" t="str">
        <f t="shared" si="3"/>
        <v/>
      </c>
      <c r="AE39" t="str">
        <f t="shared" si="3"/>
        <v/>
      </c>
      <c r="AF39" t="str">
        <f t="shared" si="3"/>
        <v/>
      </c>
      <c r="AG39" t="str">
        <f t="shared" si="3"/>
        <v/>
      </c>
      <c r="AH39" t="str">
        <f t="shared" si="3"/>
        <v/>
      </c>
      <c r="AI39" t="str">
        <f t="shared" si="3"/>
        <v/>
      </c>
      <c r="AJ39" t="str">
        <f t="shared" si="3"/>
        <v/>
      </c>
      <c r="AK39" t="str">
        <f t="shared" si="3"/>
        <v/>
      </c>
    </row>
    <row r="40" spans="1:37" ht="35.15" customHeight="1" x14ac:dyDescent="0.25">
      <c r="A40" t="str">
        <f t="shared" si="3"/>
        <v/>
      </c>
      <c r="B40" t="str">
        <f t="shared" si="3"/>
        <v/>
      </c>
      <c r="C40" t="str">
        <f t="shared" si="3"/>
        <v/>
      </c>
      <c r="D40" t="str">
        <f t="shared" si="3"/>
        <v/>
      </c>
      <c r="E40" s="24" t="str">
        <f t="shared" si="3"/>
        <v/>
      </c>
      <c r="F40" s="24" t="str">
        <f t="shared" si="3"/>
        <v/>
      </c>
      <c r="G40" t="str">
        <f t="shared" si="3"/>
        <v/>
      </c>
      <c r="H40" t="str">
        <f t="shared" si="3"/>
        <v/>
      </c>
      <c r="I40" t="str">
        <f t="shared" si="3"/>
        <v/>
      </c>
      <c r="J40" t="str">
        <f t="shared" si="3"/>
        <v/>
      </c>
      <c r="K40" t="str">
        <f t="shared" si="3"/>
        <v/>
      </c>
      <c r="L40" t="str">
        <f t="shared" si="3"/>
        <v/>
      </c>
      <c r="M40" t="str">
        <f t="shared" si="3"/>
        <v/>
      </c>
      <c r="N40" t="str">
        <f t="shared" si="3"/>
        <v/>
      </c>
      <c r="O40" t="str">
        <f t="shared" si="3"/>
        <v/>
      </c>
      <c r="P40" t="str">
        <f t="shared" si="3"/>
        <v/>
      </c>
      <c r="Q40" t="str">
        <f t="shared" si="3"/>
        <v/>
      </c>
      <c r="R40" t="str">
        <f t="shared" si="3"/>
        <v/>
      </c>
      <c r="S40" t="str">
        <f t="shared" si="3"/>
        <v/>
      </c>
      <c r="T40" t="str">
        <f t="shared" si="3"/>
        <v/>
      </c>
      <c r="U40" t="str">
        <f t="shared" si="3"/>
        <v/>
      </c>
      <c r="V40" t="str">
        <f t="shared" si="3"/>
        <v/>
      </c>
      <c r="W40" t="str">
        <f t="shared" si="3"/>
        <v/>
      </c>
      <c r="X40" t="str">
        <f t="shared" si="3"/>
        <v/>
      </c>
      <c r="Y40" t="str">
        <f t="shared" si="3"/>
        <v/>
      </c>
      <c r="Z40" t="str">
        <f t="shared" si="3"/>
        <v/>
      </c>
      <c r="AA40" t="str">
        <f t="shared" si="3"/>
        <v/>
      </c>
      <c r="AB40" t="str">
        <f t="shared" si="3"/>
        <v/>
      </c>
      <c r="AC40" t="str">
        <f t="shared" si="3"/>
        <v/>
      </c>
      <c r="AD40" t="str">
        <f t="shared" si="3"/>
        <v/>
      </c>
      <c r="AE40" t="str">
        <f t="shared" si="3"/>
        <v/>
      </c>
      <c r="AF40" t="str">
        <f t="shared" si="3"/>
        <v/>
      </c>
      <c r="AG40" t="str">
        <f t="shared" si="3"/>
        <v/>
      </c>
      <c r="AH40" t="str">
        <f>IF(AH17="","",AH17)</f>
        <v/>
      </c>
      <c r="AI40" t="str">
        <f>IF(AI17="","",AI17)</f>
        <v/>
      </c>
      <c r="AJ40" t="str">
        <f>IF(AJ17="","",AJ17)</f>
        <v/>
      </c>
      <c r="AK40" t="str">
        <f>IF(AK17="","",AK17)</f>
        <v/>
      </c>
    </row>
    <row r="41" spans="1:37" ht="35.15" customHeight="1" x14ac:dyDescent="0.25">
      <c r="A41" s="1" t="str">
        <f t="shared" ref="A41:AK46" si="4">IF(A18="","",A18)</f>
        <v/>
      </c>
      <c r="B41" s="1" t="str">
        <f t="shared" si="4"/>
        <v>(3)</v>
      </c>
      <c r="E41" s="57" t="str">
        <f t="shared" si="4"/>
        <v/>
      </c>
      <c r="F41" s="51">
        <f t="shared" ca="1" si="4"/>
        <v>3</v>
      </c>
      <c r="G41" s="51" t="str">
        <f t="shared" si="4"/>
        <v/>
      </c>
      <c r="H41" s="58" t="str">
        <f t="shared" si="4"/>
        <v>－</v>
      </c>
      <c r="I41" s="58" t="str">
        <f t="shared" si="4"/>
        <v/>
      </c>
      <c r="J41" s="51">
        <f t="shared" ca="1" si="4"/>
        <v>1</v>
      </c>
      <c r="K41" s="51" t="str">
        <f t="shared" si="4"/>
        <v/>
      </c>
      <c r="L41" s="47" t="s">
        <v>6</v>
      </c>
      <c r="M41" s="47"/>
      <c r="N41" s="53">
        <v>1</v>
      </c>
      <c r="O41" s="53" t="str">
        <f>IF(O18="","",O18)</f>
        <v/>
      </c>
      <c r="P41" s="25"/>
      <c r="Q41" s="25"/>
      <c r="R41" s="25"/>
      <c r="S41" t="str">
        <f t="shared" si="4"/>
        <v/>
      </c>
      <c r="T41" t="str">
        <f t="shared" si="4"/>
        <v/>
      </c>
      <c r="U41" t="str">
        <f t="shared" si="4"/>
        <v/>
      </c>
      <c r="V41" t="str">
        <f t="shared" si="4"/>
        <v/>
      </c>
      <c r="W41" t="str">
        <f t="shared" si="4"/>
        <v/>
      </c>
      <c r="X41" t="str">
        <f t="shared" si="4"/>
        <v/>
      </c>
      <c r="Y41" t="str">
        <f t="shared" si="4"/>
        <v/>
      </c>
      <c r="Z41" t="str">
        <f t="shared" si="4"/>
        <v/>
      </c>
      <c r="AA41" t="str">
        <f t="shared" si="4"/>
        <v/>
      </c>
      <c r="AB41" t="str">
        <f t="shared" si="4"/>
        <v/>
      </c>
      <c r="AC41" t="str">
        <f t="shared" si="4"/>
        <v/>
      </c>
      <c r="AD41" t="str">
        <f t="shared" si="4"/>
        <v/>
      </c>
      <c r="AE41" t="str">
        <f t="shared" si="4"/>
        <v/>
      </c>
      <c r="AF41" t="str">
        <f t="shared" si="4"/>
        <v/>
      </c>
      <c r="AG41" t="str">
        <f t="shared" si="4"/>
        <v/>
      </c>
      <c r="AH41" t="str">
        <f t="shared" si="4"/>
        <v/>
      </c>
      <c r="AI41" t="str">
        <f t="shared" si="4"/>
        <v/>
      </c>
      <c r="AJ41" t="str">
        <f t="shared" si="4"/>
        <v/>
      </c>
      <c r="AK41" t="str">
        <f t="shared" si="4"/>
        <v/>
      </c>
    </row>
    <row r="42" spans="1:37" ht="35.15" customHeight="1" x14ac:dyDescent="0.25">
      <c r="A42" t="str">
        <f t="shared" si="4"/>
        <v/>
      </c>
      <c r="B42" t="str">
        <f t="shared" si="4"/>
        <v/>
      </c>
      <c r="C42" t="str">
        <f t="shared" si="4"/>
        <v/>
      </c>
      <c r="D42" t="str">
        <f t="shared" si="4"/>
        <v/>
      </c>
      <c r="E42" s="58" t="str">
        <f t="shared" si="4"/>
        <v/>
      </c>
      <c r="F42" s="56">
        <f t="shared" ca="1" si="4"/>
        <v>8</v>
      </c>
      <c r="G42" s="56" t="str">
        <f t="shared" si="4"/>
        <v/>
      </c>
      <c r="H42" s="58" t="str">
        <f t="shared" si="4"/>
        <v/>
      </c>
      <c r="I42" s="58" t="str">
        <f t="shared" si="4"/>
        <v/>
      </c>
      <c r="J42" s="56">
        <f t="shared" ca="1" si="4"/>
        <v>8</v>
      </c>
      <c r="K42" s="56" t="str">
        <f t="shared" si="4"/>
        <v/>
      </c>
      <c r="L42" s="47"/>
      <c r="M42" s="47"/>
      <c r="N42" s="55">
        <f ca="1">F42</f>
        <v>8</v>
      </c>
      <c r="O42" s="55" t="str">
        <f>IF(O19="","",O19)</f>
        <v/>
      </c>
      <c r="P42" s="25"/>
      <c r="Q42" s="25"/>
      <c r="R42" s="25"/>
      <c r="S42" t="str">
        <f t="shared" si="4"/>
        <v/>
      </c>
      <c r="T42" t="str">
        <f t="shared" si="4"/>
        <v/>
      </c>
      <c r="U42" t="str">
        <f t="shared" si="4"/>
        <v/>
      </c>
      <c r="V42" t="str">
        <f t="shared" si="4"/>
        <v/>
      </c>
      <c r="W42" t="str">
        <f t="shared" si="4"/>
        <v/>
      </c>
      <c r="X42" t="str">
        <f t="shared" si="4"/>
        <v/>
      </c>
      <c r="Y42" t="str">
        <f t="shared" si="4"/>
        <v/>
      </c>
      <c r="Z42" t="str">
        <f t="shared" si="4"/>
        <v/>
      </c>
      <c r="AA42" t="str">
        <f t="shared" si="4"/>
        <v/>
      </c>
      <c r="AB42" t="str">
        <f t="shared" si="4"/>
        <v/>
      </c>
      <c r="AC42" t="str">
        <f t="shared" si="4"/>
        <v/>
      </c>
      <c r="AD42" t="str">
        <f t="shared" si="4"/>
        <v/>
      </c>
      <c r="AE42" t="str">
        <f t="shared" si="4"/>
        <v/>
      </c>
      <c r="AF42" t="str">
        <f t="shared" si="4"/>
        <v/>
      </c>
      <c r="AG42" t="str">
        <f t="shared" si="4"/>
        <v/>
      </c>
      <c r="AH42" t="str">
        <f t="shared" si="4"/>
        <v/>
      </c>
      <c r="AI42" t="str">
        <f t="shared" si="4"/>
        <v/>
      </c>
      <c r="AJ42" t="str">
        <f t="shared" si="4"/>
        <v/>
      </c>
      <c r="AK42" t="str">
        <f t="shared" si="4"/>
        <v/>
      </c>
    </row>
    <row r="43" spans="1:37" ht="35.15" customHeight="1" x14ac:dyDescent="0.25">
      <c r="A43" s="1" t="str">
        <f t="shared" si="4"/>
        <v/>
      </c>
      <c r="B43" t="str">
        <f t="shared" si="4"/>
        <v/>
      </c>
      <c r="C43" t="str">
        <f t="shared" si="4"/>
        <v/>
      </c>
      <c r="D43" t="str">
        <f t="shared" si="4"/>
        <v/>
      </c>
      <c r="E43" t="str">
        <f t="shared" si="4"/>
        <v/>
      </c>
      <c r="F43" t="str">
        <f t="shared" si="4"/>
        <v/>
      </c>
      <c r="G43" t="str">
        <f t="shared" si="4"/>
        <v/>
      </c>
      <c r="H43" t="str">
        <f t="shared" si="4"/>
        <v/>
      </c>
      <c r="I43" t="str">
        <f t="shared" si="4"/>
        <v/>
      </c>
      <c r="J43" t="str">
        <f t="shared" si="4"/>
        <v/>
      </c>
      <c r="K43" t="str">
        <f t="shared" si="4"/>
        <v/>
      </c>
      <c r="L43" t="str">
        <f t="shared" si="4"/>
        <v/>
      </c>
      <c r="M43" t="str">
        <f t="shared" si="4"/>
        <v/>
      </c>
      <c r="N43" s="9" t="str">
        <f t="shared" si="4"/>
        <v/>
      </c>
      <c r="O43" s="9" t="str">
        <f t="shared" si="4"/>
        <v/>
      </c>
      <c r="P43" s="9" t="str">
        <f t="shared" si="4"/>
        <v/>
      </c>
      <c r="Q43" t="str">
        <f t="shared" si="4"/>
        <v/>
      </c>
      <c r="R43" t="str">
        <f t="shared" si="4"/>
        <v/>
      </c>
      <c r="S43" t="str">
        <f t="shared" si="4"/>
        <v/>
      </c>
      <c r="T43" t="str">
        <f t="shared" si="4"/>
        <v/>
      </c>
      <c r="U43" t="str">
        <f t="shared" si="4"/>
        <v/>
      </c>
      <c r="V43" t="str">
        <f t="shared" si="4"/>
        <v/>
      </c>
      <c r="W43" t="str">
        <f t="shared" si="4"/>
        <v/>
      </c>
      <c r="X43" t="str">
        <f t="shared" si="4"/>
        <v/>
      </c>
      <c r="Y43" t="str">
        <f t="shared" si="4"/>
        <v/>
      </c>
      <c r="Z43" t="str">
        <f t="shared" si="4"/>
        <v/>
      </c>
      <c r="AA43" t="str">
        <f t="shared" si="4"/>
        <v/>
      </c>
      <c r="AB43" t="str">
        <f t="shared" si="4"/>
        <v/>
      </c>
      <c r="AC43" t="str">
        <f t="shared" si="4"/>
        <v/>
      </c>
      <c r="AD43" t="str">
        <f t="shared" si="4"/>
        <v/>
      </c>
      <c r="AE43" t="str">
        <f t="shared" si="4"/>
        <v/>
      </c>
      <c r="AF43" t="str">
        <f t="shared" si="4"/>
        <v/>
      </c>
      <c r="AG43" t="str">
        <f t="shared" si="4"/>
        <v/>
      </c>
      <c r="AH43" t="str">
        <f t="shared" si="4"/>
        <v/>
      </c>
      <c r="AI43" t="str">
        <f t="shared" si="4"/>
        <v/>
      </c>
      <c r="AJ43" t="str">
        <f t="shared" si="4"/>
        <v/>
      </c>
      <c r="AK43" t="str">
        <f t="shared" si="4"/>
        <v/>
      </c>
    </row>
    <row r="44" spans="1:37" ht="35.15" customHeight="1" x14ac:dyDescent="0.25">
      <c r="A44" t="str">
        <f t="shared" si="4"/>
        <v/>
      </c>
      <c r="B44" s="1" t="str">
        <f t="shared" si="4"/>
        <v>(4)</v>
      </c>
      <c r="E44" s="57" t="str">
        <f t="shared" si="4"/>
        <v/>
      </c>
      <c r="F44" s="58">
        <f t="shared" si="4"/>
        <v>1</v>
      </c>
      <c r="G44" s="58" t="str">
        <f t="shared" si="4"/>
        <v/>
      </c>
      <c r="H44" s="58" t="str">
        <f t="shared" si="4"/>
        <v>－</v>
      </c>
      <c r="I44" s="58" t="str">
        <f t="shared" si="4"/>
        <v/>
      </c>
      <c r="J44" s="51">
        <f t="shared" ca="1" si="4"/>
        <v>4</v>
      </c>
      <c r="K44" s="51" t="str">
        <f t="shared" si="4"/>
        <v/>
      </c>
      <c r="L44" s="47" t="s">
        <v>6</v>
      </c>
      <c r="M44" s="47"/>
      <c r="N44" s="53">
        <f ca="1">J45-J44</f>
        <v>1</v>
      </c>
      <c r="O44" s="53" t="str">
        <f>IF(O21="","",O21)</f>
        <v/>
      </c>
      <c r="P44" t="str">
        <f t="shared" si="4"/>
        <v/>
      </c>
      <c r="Q44" t="str">
        <f t="shared" si="4"/>
        <v/>
      </c>
      <c r="R44" t="str">
        <f t="shared" si="4"/>
        <v/>
      </c>
      <c r="S44" t="str">
        <f t="shared" si="4"/>
        <v/>
      </c>
      <c r="T44" t="str">
        <f t="shared" si="4"/>
        <v/>
      </c>
      <c r="U44" t="str">
        <f t="shared" si="4"/>
        <v/>
      </c>
      <c r="V44" t="str">
        <f t="shared" si="4"/>
        <v/>
      </c>
      <c r="W44" t="str">
        <f t="shared" si="4"/>
        <v/>
      </c>
      <c r="X44" t="str">
        <f t="shared" si="4"/>
        <v/>
      </c>
      <c r="Y44" t="str">
        <f t="shared" si="4"/>
        <v/>
      </c>
      <c r="Z44" t="str">
        <f t="shared" si="4"/>
        <v/>
      </c>
      <c r="AA44" t="str">
        <f t="shared" si="4"/>
        <v/>
      </c>
      <c r="AB44" t="str">
        <f t="shared" si="4"/>
        <v/>
      </c>
      <c r="AC44" t="str">
        <f t="shared" si="4"/>
        <v/>
      </c>
      <c r="AD44" t="str">
        <f t="shared" si="4"/>
        <v/>
      </c>
      <c r="AE44" t="str">
        <f t="shared" si="4"/>
        <v/>
      </c>
      <c r="AF44" t="str">
        <f t="shared" si="4"/>
        <v/>
      </c>
      <c r="AG44" t="str">
        <f t="shared" si="4"/>
        <v/>
      </c>
      <c r="AH44" t="str">
        <f t="shared" si="4"/>
        <v/>
      </c>
      <c r="AI44" t="str">
        <f t="shared" si="4"/>
        <v/>
      </c>
      <c r="AJ44" t="str">
        <f t="shared" si="4"/>
        <v/>
      </c>
      <c r="AK44" t="str">
        <f t="shared" si="4"/>
        <v/>
      </c>
    </row>
    <row r="45" spans="1:37" ht="35.15" customHeight="1" x14ac:dyDescent="0.25">
      <c r="A45" s="1" t="str">
        <f t="shared" si="4"/>
        <v/>
      </c>
      <c r="B45" t="str">
        <f t="shared" si="4"/>
        <v/>
      </c>
      <c r="C45" t="str">
        <f t="shared" si="4"/>
        <v/>
      </c>
      <c r="D45" t="str">
        <f t="shared" si="4"/>
        <v/>
      </c>
      <c r="E45" s="58" t="str">
        <f t="shared" si="4"/>
        <v/>
      </c>
      <c r="F45" s="58" t="str">
        <f t="shared" si="4"/>
        <v/>
      </c>
      <c r="G45" s="58" t="str">
        <f t="shared" si="4"/>
        <v/>
      </c>
      <c r="H45" s="58" t="str">
        <f t="shared" si="4"/>
        <v/>
      </c>
      <c r="I45" s="58" t="str">
        <f t="shared" si="4"/>
        <v/>
      </c>
      <c r="J45" s="56">
        <f t="shared" ca="1" si="4"/>
        <v>5</v>
      </c>
      <c r="K45" s="56" t="str">
        <f t="shared" si="4"/>
        <v/>
      </c>
      <c r="L45" s="47"/>
      <c r="M45" s="47"/>
      <c r="N45" s="55">
        <f ca="1">J45</f>
        <v>5</v>
      </c>
      <c r="O45" s="55" t="str">
        <f>IF(O22="","",O22)</f>
        <v/>
      </c>
      <c r="P45" s="9" t="str">
        <f t="shared" si="4"/>
        <v/>
      </c>
      <c r="Q45" t="str">
        <f t="shared" si="4"/>
        <v/>
      </c>
      <c r="R45" t="str">
        <f t="shared" si="4"/>
        <v/>
      </c>
      <c r="S45" t="str">
        <f t="shared" si="4"/>
        <v/>
      </c>
      <c r="T45" t="str">
        <f t="shared" si="4"/>
        <v/>
      </c>
      <c r="U45" t="str">
        <f t="shared" si="4"/>
        <v/>
      </c>
      <c r="V45" t="str">
        <f t="shared" si="4"/>
        <v/>
      </c>
      <c r="W45" t="str">
        <f t="shared" si="4"/>
        <v/>
      </c>
      <c r="X45" t="str">
        <f t="shared" si="4"/>
        <v/>
      </c>
      <c r="Y45" t="str">
        <f t="shared" si="4"/>
        <v/>
      </c>
      <c r="Z45" t="str">
        <f t="shared" si="4"/>
        <v/>
      </c>
      <c r="AA45" t="str">
        <f t="shared" si="4"/>
        <v/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</row>
    <row r="46" spans="1:37" ht="35.15" customHeight="1" x14ac:dyDescent="0.25">
      <c r="A46" t="str">
        <f t="shared" si="4"/>
        <v/>
      </c>
      <c r="B46" t="str">
        <f t="shared" si="4"/>
        <v/>
      </c>
      <c r="C46" t="str">
        <f t="shared" si="4"/>
        <v/>
      </c>
      <c r="D46" t="str">
        <f t="shared" si="4"/>
        <v/>
      </c>
      <c r="E46" s="24" t="str">
        <f t="shared" si="4"/>
        <v/>
      </c>
      <c r="F46" s="24" t="str">
        <f t="shared" si="4"/>
        <v/>
      </c>
      <c r="G46" t="str">
        <f t="shared" si="4"/>
        <v/>
      </c>
      <c r="H46" t="str">
        <f t="shared" si="4"/>
        <v/>
      </c>
      <c r="I46" t="str">
        <f t="shared" si="4"/>
        <v/>
      </c>
      <c r="J46" t="str">
        <f t="shared" si="4"/>
        <v/>
      </c>
      <c r="K46" t="str">
        <f t="shared" si="4"/>
        <v/>
      </c>
      <c r="L46" t="str">
        <f t="shared" si="4"/>
        <v/>
      </c>
      <c r="M46" t="str">
        <f t="shared" si="4"/>
        <v/>
      </c>
      <c r="N46" t="str">
        <f t="shared" si="4"/>
        <v/>
      </c>
      <c r="O46" t="str">
        <f t="shared" si="4"/>
        <v/>
      </c>
      <c r="P46" t="str">
        <f t="shared" si="4"/>
        <v/>
      </c>
      <c r="Q46" t="str">
        <f t="shared" si="4"/>
        <v/>
      </c>
      <c r="R46" t="str">
        <f t="shared" si="4"/>
        <v/>
      </c>
      <c r="S46" t="str">
        <f t="shared" si="4"/>
        <v/>
      </c>
      <c r="T46" t="str">
        <f t="shared" si="4"/>
        <v/>
      </c>
      <c r="U46" t="str">
        <f t="shared" si="4"/>
        <v/>
      </c>
      <c r="V46" t="str">
        <f t="shared" si="4"/>
        <v/>
      </c>
      <c r="W46" t="str">
        <f t="shared" si="4"/>
        <v/>
      </c>
      <c r="X46" t="str">
        <f t="shared" si="4"/>
        <v/>
      </c>
      <c r="Y46" t="str">
        <f t="shared" si="4"/>
        <v/>
      </c>
      <c r="Z46" t="str">
        <f t="shared" si="4"/>
        <v/>
      </c>
      <c r="AA46" t="str">
        <f t="shared" si="4"/>
        <v/>
      </c>
      <c r="AB46" t="str">
        <f t="shared" si="4"/>
        <v/>
      </c>
      <c r="AC46" t="str">
        <f t="shared" si="4"/>
        <v/>
      </c>
      <c r="AD46" t="str">
        <f t="shared" si="4"/>
        <v/>
      </c>
      <c r="AE46" t="str">
        <f t="shared" si="4"/>
        <v/>
      </c>
      <c r="AF46" t="str">
        <f t="shared" si="4"/>
        <v/>
      </c>
      <c r="AG46" t="str">
        <f t="shared" si="4"/>
        <v/>
      </c>
      <c r="AH46" t="str">
        <f t="shared" si="4"/>
        <v/>
      </c>
      <c r="AI46" t="str">
        <f t="shared" si="4"/>
        <v/>
      </c>
      <c r="AJ46" t="str">
        <f t="shared" si="4"/>
        <v/>
      </c>
      <c r="AK46" t="str">
        <f t="shared" si="4"/>
        <v/>
      </c>
    </row>
  </sheetData>
  <mergeCells count="100">
    <mergeCell ref="L44:M45"/>
    <mergeCell ref="N44:O44"/>
    <mergeCell ref="N45:O45"/>
    <mergeCell ref="P35:Q36"/>
    <mergeCell ref="R35:R36"/>
    <mergeCell ref="L38:M39"/>
    <mergeCell ref="N38:O38"/>
    <mergeCell ref="P38:Q39"/>
    <mergeCell ref="R38:R39"/>
    <mergeCell ref="U29:V29"/>
    <mergeCell ref="W29:X30"/>
    <mergeCell ref="Y29:Z29"/>
    <mergeCell ref="U30:V30"/>
    <mergeCell ref="N39:O39"/>
    <mergeCell ref="Y30:Z30"/>
    <mergeCell ref="W31:X32"/>
    <mergeCell ref="Y31:Z31"/>
    <mergeCell ref="Y32:Z32"/>
    <mergeCell ref="U31:V32"/>
    <mergeCell ref="N35:O35"/>
    <mergeCell ref="N36:O36"/>
    <mergeCell ref="U27:V27"/>
    <mergeCell ref="U28:V28"/>
    <mergeCell ref="Y27:Z27"/>
    <mergeCell ref="Y28:Z28"/>
    <mergeCell ref="W27:X28"/>
    <mergeCell ref="L35:M36"/>
    <mergeCell ref="F39:G39"/>
    <mergeCell ref="E41:E42"/>
    <mergeCell ref="F41:G41"/>
    <mergeCell ref="H41:I42"/>
    <mergeCell ref="J41:K41"/>
    <mergeCell ref="F42:G42"/>
    <mergeCell ref="E35:E36"/>
    <mergeCell ref="F35:G35"/>
    <mergeCell ref="H35:I36"/>
    <mergeCell ref="J35:K35"/>
    <mergeCell ref="F36:G36"/>
    <mergeCell ref="J36:K36"/>
    <mergeCell ref="E29:F29"/>
    <mergeCell ref="K29:L29"/>
    <mergeCell ref="E30:F30"/>
    <mergeCell ref="K30:L30"/>
    <mergeCell ref="E31:F32"/>
    <mergeCell ref="K31:L31"/>
    <mergeCell ref="K32:L32"/>
    <mergeCell ref="J22:K22"/>
    <mergeCell ref="F21:G22"/>
    <mergeCell ref="E27:F27"/>
    <mergeCell ref="K27:L27"/>
    <mergeCell ref="E28:F28"/>
    <mergeCell ref="K28:L28"/>
    <mergeCell ref="E12:E13"/>
    <mergeCell ref="F12:G12"/>
    <mergeCell ref="H12:I13"/>
    <mergeCell ref="J12:K12"/>
    <mergeCell ref="F13:G13"/>
    <mergeCell ref="J13:K13"/>
    <mergeCell ref="E7:F7"/>
    <mergeCell ref="K7:L7"/>
    <mergeCell ref="K8:L8"/>
    <mergeCell ref="E6:F6"/>
    <mergeCell ref="K6:L6"/>
    <mergeCell ref="E8:F9"/>
    <mergeCell ref="K9:L9"/>
    <mergeCell ref="J45:K45"/>
    <mergeCell ref="E44:E45"/>
    <mergeCell ref="F44:G45"/>
    <mergeCell ref="H44:I45"/>
    <mergeCell ref="J42:K42"/>
    <mergeCell ref="J44:K44"/>
    <mergeCell ref="N41:O41"/>
    <mergeCell ref="J39:K39"/>
    <mergeCell ref="E38:E39"/>
    <mergeCell ref="F38:G38"/>
    <mergeCell ref="H38:I39"/>
    <mergeCell ref="J38:K38"/>
    <mergeCell ref="L41:M42"/>
    <mergeCell ref="N42:O42"/>
    <mergeCell ref="AI24:AJ24"/>
    <mergeCell ref="E21:E22"/>
    <mergeCell ref="J15:K15"/>
    <mergeCell ref="E15:E16"/>
    <mergeCell ref="F15:G15"/>
    <mergeCell ref="H15:I16"/>
    <mergeCell ref="F16:G16"/>
    <mergeCell ref="J16:K16"/>
    <mergeCell ref="E18:E19"/>
    <mergeCell ref="F18:G18"/>
    <mergeCell ref="H18:I19"/>
    <mergeCell ref="J18:K18"/>
    <mergeCell ref="F19:G19"/>
    <mergeCell ref="J19:K19"/>
    <mergeCell ref="H21:I22"/>
    <mergeCell ref="J21:K21"/>
    <mergeCell ref="AI1:AJ1"/>
    <mergeCell ref="E4:F4"/>
    <mergeCell ref="E5:F5"/>
    <mergeCell ref="K4:L4"/>
    <mergeCell ref="K5:L5"/>
  </mergeCells>
  <phoneticPr fontId="1"/>
  <pageMargins left="0.75" right="0.75" top="1" bottom="1" header="0.51200000000000001" footer="0.51200000000000001"/>
  <pageSetup paperSize="9" orientation="portrait" horizontalDpi="300" verticalDpi="0" r:id="rId1"/>
  <headerFooter alignWithMargins="0">
    <oddHeader>&amp;L算数ドリル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DD647-2D80-4A80-8546-7856AB4BC731}">
  <dimension ref="A1:AK50"/>
  <sheetViews>
    <sheetView zoomScaleNormal="100" workbookViewId="0"/>
  </sheetViews>
  <sheetFormatPr defaultRowHeight="25" customHeight="1" x14ac:dyDescent="0.25"/>
  <cols>
    <col min="1" max="37" width="1.7109375" customWidth="1"/>
  </cols>
  <sheetData>
    <row r="1" spans="1:37" ht="25" customHeight="1" x14ac:dyDescent="0.25">
      <c r="D1" s="3" t="s">
        <v>226</v>
      </c>
      <c r="AG1" s="2" t="s">
        <v>0</v>
      </c>
      <c r="AH1" s="2"/>
      <c r="AI1" s="44"/>
      <c r="AJ1" s="44"/>
    </row>
    <row r="2" spans="1:37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7" ht="25" customHeight="1" x14ac:dyDescent="0.25">
      <c r="A3" s="1"/>
    </row>
    <row r="4" spans="1:37" ht="30" customHeight="1" x14ac:dyDescent="0.25">
      <c r="A4" s="113">
        <v>1</v>
      </c>
      <c r="B4" s="114" t="s">
        <v>141</v>
      </c>
      <c r="C4" s="114"/>
      <c r="D4" s="114" t="s">
        <v>227</v>
      </c>
      <c r="E4" s="114"/>
      <c r="F4" s="114"/>
      <c r="G4" s="114"/>
      <c r="H4" s="114"/>
      <c r="I4" s="114"/>
      <c r="J4" s="111"/>
      <c r="K4" s="111"/>
      <c r="L4" s="127"/>
      <c r="M4" s="127"/>
      <c r="N4" s="127"/>
      <c r="O4" s="123">
        <f ca="1">INT(RAND()*10+12)</f>
        <v>14</v>
      </c>
      <c r="P4" s="123"/>
      <c r="Q4" s="111" t="s">
        <v>228</v>
      </c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</row>
    <row r="5" spans="1:37" ht="30" customHeight="1" x14ac:dyDescent="0.25">
      <c r="A5" s="111"/>
      <c r="B5" s="111"/>
      <c r="C5" s="111"/>
      <c r="D5" s="111" t="s">
        <v>229</v>
      </c>
      <c r="E5" s="111"/>
      <c r="F5" s="111"/>
      <c r="G5" s="114"/>
      <c r="H5" s="114"/>
      <c r="I5" s="111"/>
      <c r="J5" s="111"/>
      <c r="K5" s="111"/>
      <c r="L5" s="111"/>
      <c r="M5" s="111"/>
      <c r="N5" s="111"/>
      <c r="O5" s="123">
        <f ca="1">INT(RAND()*4+3)</f>
        <v>6</v>
      </c>
      <c r="P5" s="123"/>
      <c r="Q5" s="111" t="s">
        <v>230</v>
      </c>
      <c r="R5" s="114"/>
      <c r="S5" s="114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</row>
    <row r="6" spans="1:37" ht="30" customHeight="1" x14ac:dyDescent="0.25">
      <c r="A6" s="113"/>
      <c r="B6" s="114"/>
      <c r="C6" s="114"/>
      <c r="D6" s="114" t="s">
        <v>231</v>
      </c>
      <c r="E6" s="114"/>
      <c r="F6" s="114"/>
      <c r="G6" s="114"/>
      <c r="H6" s="114"/>
      <c r="I6" s="111"/>
      <c r="J6" s="111"/>
      <c r="K6" s="111"/>
      <c r="L6" s="127"/>
      <c r="M6" s="127"/>
      <c r="N6" s="127"/>
      <c r="O6" s="123">
        <f ca="1">INT(RAND()*4+3)</f>
        <v>3</v>
      </c>
      <c r="P6" s="123"/>
      <c r="Q6" s="111" t="s">
        <v>230</v>
      </c>
      <c r="R6" s="114"/>
      <c r="S6" s="114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</row>
    <row r="7" spans="1:37" ht="30" customHeight="1" x14ac:dyDescent="0.25">
      <c r="A7" s="111"/>
      <c r="B7" s="111"/>
      <c r="C7" s="111"/>
      <c r="D7" s="114" t="s">
        <v>232</v>
      </c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</row>
    <row r="8" spans="1:37" ht="30" customHeight="1" x14ac:dyDescent="0.25">
      <c r="A8" s="113"/>
      <c r="B8" s="114"/>
      <c r="C8" s="114" t="s">
        <v>172</v>
      </c>
      <c r="D8" s="114"/>
      <c r="E8" s="114"/>
      <c r="F8" s="114"/>
      <c r="G8" s="114"/>
      <c r="H8" s="114"/>
      <c r="I8" s="114"/>
      <c r="J8" s="111"/>
      <c r="K8" s="111"/>
      <c r="L8" s="127"/>
      <c r="M8" s="127"/>
      <c r="N8" s="127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</row>
    <row r="9" spans="1:37" ht="30" customHeight="1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</row>
    <row r="10" spans="1:37" ht="30" customHeight="1" x14ac:dyDescent="0.25">
      <c r="A10" s="113"/>
      <c r="B10" s="114"/>
      <c r="C10" s="114"/>
      <c r="D10" s="114"/>
      <c r="E10" s="114"/>
      <c r="F10" s="114"/>
      <c r="G10" s="114"/>
      <c r="H10" s="114"/>
      <c r="I10" s="114"/>
      <c r="J10" s="111"/>
      <c r="K10" s="111"/>
      <c r="L10" s="127"/>
      <c r="M10" s="127"/>
      <c r="N10" s="127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</row>
    <row r="11" spans="1:37" ht="30" customHeight="1" x14ac:dyDescent="0.25">
      <c r="A11" s="111"/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</row>
    <row r="12" spans="1:37" ht="30" customHeight="1" x14ac:dyDescent="0.25">
      <c r="A12" s="113"/>
      <c r="B12" s="114"/>
      <c r="C12" s="114"/>
      <c r="D12" s="114"/>
      <c r="E12" s="114"/>
      <c r="F12" s="114"/>
      <c r="G12" s="114"/>
      <c r="H12" s="114"/>
      <c r="I12" s="114"/>
      <c r="J12" s="111"/>
      <c r="K12" s="111"/>
      <c r="L12" s="127"/>
      <c r="M12" s="127"/>
      <c r="N12" s="127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</row>
    <row r="13" spans="1:37" ht="30" customHeight="1" x14ac:dyDescent="0.25">
      <c r="A13" s="113"/>
      <c r="B13" s="114"/>
      <c r="C13" s="114"/>
      <c r="D13" s="114"/>
      <c r="E13" s="114"/>
      <c r="F13" s="114"/>
      <c r="G13" s="114"/>
      <c r="H13" s="114"/>
      <c r="I13" s="114"/>
      <c r="J13" s="111"/>
      <c r="K13" s="111"/>
      <c r="L13" s="127"/>
      <c r="M13" s="127"/>
      <c r="N13" s="127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</row>
    <row r="14" spans="1:37" ht="30" customHeight="1" x14ac:dyDescent="0.25">
      <c r="A14" s="111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2"/>
      <c r="AF14" s="2"/>
      <c r="AG14" s="2"/>
      <c r="AH14" s="2"/>
      <c r="AI14" s="2" t="s">
        <v>238</v>
      </c>
      <c r="AJ14" s="2"/>
      <c r="AK14" s="111"/>
    </row>
    <row r="15" spans="1:37" ht="30" customHeight="1" x14ac:dyDescent="0.25">
      <c r="A15" s="113">
        <v>2</v>
      </c>
      <c r="B15" s="114" t="s">
        <v>141</v>
      </c>
      <c r="C15" s="114"/>
      <c r="D15" s="114" t="s">
        <v>233</v>
      </c>
      <c r="E15" s="114"/>
      <c r="F15" s="114"/>
      <c r="G15" s="114"/>
      <c r="H15" s="114"/>
      <c r="I15" s="114"/>
      <c r="J15" s="111"/>
      <c r="K15" s="111"/>
      <c r="L15" s="127"/>
      <c r="M15" s="127"/>
      <c r="N15" s="127"/>
      <c r="O15" s="123">
        <f ca="1">INT(RAND()*7+3)</f>
        <v>7</v>
      </c>
      <c r="P15" s="123"/>
      <c r="Q15" s="111" t="s">
        <v>234</v>
      </c>
      <c r="R15" s="111"/>
      <c r="S15" s="111"/>
      <c r="T15" s="111"/>
      <c r="U15" s="111"/>
      <c r="V15" s="111"/>
      <c r="W15" s="111"/>
      <c r="X15" s="111"/>
      <c r="Y15" s="114"/>
      <c r="Z15" s="114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</row>
    <row r="16" spans="1:37" ht="30" customHeight="1" x14ac:dyDescent="0.25">
      <c r="A16" s="111"/>
      <c r="B16" s="111"/>
      <c r="C16" s="111"/>
      <c r="D16" s="114" t="s">
        <v>235</v>
      </c>
      <c r="E16" s="114"/>
      <c r="F16" s="111"/>
      <c r="G16" s="123">
        <f ca="1">INT(RAND()*7+2)</f>
        <v>3</v>
      </c>
      <c r="H16" s="123"/>
      <c r="I16" s="111" t="s">
        <v>236</v>
      </c>
      <c r="J16" s="111"/>
      <c r="K16" s="111"/>
      <c r="L16" s="111"/>
      <c r="M16" s="111"/>
      <c r="N16" s="111"/>
      <c r="O16" s="114"/>
      <c r="P16" s="114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</row>
    <row r="17" spans="1:37" ht="30" customHeight="1" x14ac:dyDescent="0.25">
      <c r="A17" s="113"/>
      <c r="B17" s="114"/>
      <c r="C17" s="114"/>
      <c r="D17" s="114" t="s">
        <v>237</v>
      </c>
      <c r="E17" s="114"/>
      <c r="F17" s="114"/>
      <c r="G17" s="114"/>
      <c r="H17" s="114"/>
      <c r="I17" s="114"/>
      <c r="J17" s="111"/>
      <c r="K17" s="111"/>
      <c r="L17" s="127"/>
      <c r="M17" s="127"/>
      <c r="N17" s="127"/>
      <c r="O17" s="111"/>
      <c r="P17" s="111"/>
      <c r="Q17" s="111"/>
      <c r="R17" s="114"/>
      <c r="S17" s="114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</row>
    <row r="18" spans="1:37" ht="30" customHeight="1" x14ac:dyDescent="0.25">
      <c r="A18" s="111"/>
      <c r="B18" s="111"/>
      <c r="C18" s="114" t="s">
        <v>172</v>
      </c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</row>
    <row r="19" spans="1:37" ht="30" customHeight="1" x14ac:dyDescent="0.25">
      <c r="A19" s="113"/>
      <c r="B19" s="114"/>
      <c r="C19" s="114"/>
      <c r="D19" s="114"/>
      <c r="E19" s="114"/>
      <c r="F19" s="114"/>
      <c r="G19" s="114"/>
      <c r="H19" s="114"/>
      <c r="I19" s="114"/>
      <c r="J19" s="111"/>
      <c r="K19" s="111"/>
      <c r="L19" s="127"/>
      <c r="M19" s="127"/>
      <c r="N19" s="127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</row>
    <row r="20" spans="1:37" ht="30" customHeight="1" x14ac:dyDescent="0.25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</row>
    <row r="21" spans="1:37" ht="30" customHeight="1" x14ac:dyDescent="0.25">
      <c r="A21" s="113"/>
      <c r="B21" s="114"/>
      <c r="C21" s="114"/>
      <c r="D21" s="114"/>
      <c r="E21" s="114"/>
      <c r="F21" s="114"/>
      <c r="G21" s="114"/>
      <c r="H21" s="114"/>
      <c r="I21" s="114"/>
      <c r="J21" s="111"/>
      <c r="K21" s="111"/>
      <c r="L21" s="127"/>
      <c r="M21" s="127"/>
      <c r="N21" s="127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</row>
    <row r="22" spans="1:37" ht="30" customHeight="1" x14ac:dyDescent="0.25">
      <c r="A22" s="111"/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</row>
    <row r="23" spans="1:37" ht="30" customHeight="1" x14ac:dyDescent="0.25">
      <c r="A23" s="113"/>
      <c r="B23" s="114"/>
      <c r="C23" s="114"/>
      <c r="D23" s="114"/>
      <c r="E23" s="114"/>
      <c r="F23" s="114"/>
      <c r="G23" s="114"/>
      <c r="H23" s="114"/>
      <c r="I23" s="114"/>
      <c r="J23" s="111"/>
      <c r="K23" s="111"/>
      <c r="L23" s="127"/>
      <c r="M23" s="127"/>
      <c r="N23" s="127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</row>
    <row r="24" spans="1:37" ht="30" customHeight="1" x14ac:dyDescent="0.25">
      <c r="A24" s="111"/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</row>
    <row r="25" spans="1:37" ht="30" customHeight="1" x14ac:dyDescent="0.25">
      <c r="A25" s="111"/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2"/>
      <c r="AF25" s="2"/>
      <c r="AG25" s="2"/>
      <c r="AH25" s="2"/>
      <c r="AI25" s="2" t="s">
        <v>54</v>
      </c>
      <c r="AJ25" s="2"/>
      <c r="AK25" s="111"/>
    </row>
    <row r="26" spans="1:37" ht="25" customHeight="1" x14ac:dyDescent="0.25">
      <c r="D26" s="3" t="str">
        <f>IF(D1="","",D1)</f>
        <v>間の数</v>
      </c>
      <c r="AG26" s="2" t="str">
        <f>IF(AG1="","",AG1)</f>
        <v>№</v>
      </c>
      <c r="AH26" s="2"/>
      <c r="AI26" s="44" t="str">
        <f>IF(AI1="","",AI1)</f>
        <v/>
      </c>
      <c r="AJ26" s="44"/>
    </row>
    <row r="27" spans="1:37" ht="25" customHeight="1" x14ac:dyDescent="0.25">
      <c r="E27" s="5" t="s">
        <v>2</v>
      </c>
      <c r="Q27" s="4" t="str">
        <f>IF(Q2="","",Q2)</f>
        <v>名前</v>
      </c>
      <c r="R27" s="2"/>
      <c r="S27" s="2"/>
      <c r="T27" s="2"/>
      <c r="U27" s="2" t="str">
        <f>IF(U2="","",U2)</f>
        <v/>
      </c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7" ht="25" customHeight="1" x14ac:dyDescent="0.25">
      <c r="A28" t="str">
        <f>IF(A3="","",A3)</f>
        <v/>
      </c>
      <c r="B28" t="str">
        <f t="shared" ref="B28:AK28" si="0">IF(B3="","",B3)</f>
        <v/>
      </c>
      <c r="C28" t="str">
        <f t="shared" si="0"/>
        <v/>
      </c>
      <c r="D28" t="str">
        <f t="shared" si="0"/>
        <v/>
      </c>
      <c r="E28" t="str">
        <f t="shared" si="0"/>
        <v/>
      </c>
      <c r="F28" t="str">
        <f t="shared" si="0"/>
        <v/>
      </c>
      <c r="G28" t="str">
        <f t="shared" si="0"/>
        <v/>
      </c>
      <c r="H28" t="str">
        <f t="shared" si="0"/>
        <v/>
      </c>
      <c r="I28" t="str">
        <f t="shared" si="0"/>
        <v/>
      </c>
      <c r="J28" t="str">
        <f t="shared" si="0"/>
        <v/>
      </c>
      <c r="K28" t="str">
        <f t="shared" si="0"/>
        <v/>
      </c>
      <c r="L28" t="str">
        <f t="shared" si="0"/>
        <v/>
      </c>
      <c r="M28" t="str">
        <f t="shared" si="0"/>
        <v/>
      </c>
      <c r="N28" t="str">
        <f t="shared" si="0"/>
        <v/>
      </c>
      <c r="O28" t="str">
        <f t="shared" si="0"/>
        <v/>
      </c>
      <c r="P28" t="str">
        <f t="shared" si="0"/>
        <v/>
      </c>
      <c r="Q28" t="str">
        <f t="shared" si="0"/>
        <v/>
      </c>
      <c r="R28" t="str">
        <f t="shared" si="0"/>
        <v/>
      </c>
      <c r="S28" t="str">
        <f t="shared" si="0"/>
        <v/>
      </c>
      <c r="T28" t="str">
        <f t="shared" si="0"/>
        <v/>
      </c>
      <c r="U28" t="str">
        <f t="shared" si="0"/>
        <v/>
      </c>
      <c r="V28" t="str">
        <f t="shared" si="0"/>
        <v/>
      </c>
      <c r="W28" t="str">
        <f t="shared" si="0"/>
        <v/>
      </c>
      <c r="X28" t="str">
        <f t="shared" si="0"/>
        <v/>
      </c>
      <c r="Y28" t="str">
        <f t="shared" si="0"/>
        <v/>
      </c>
      <c r="Z28" t="str">
        <f t="shared" si="0"/>
        <v/>
      </c>
      <c r="AA28" t="str">
        <f t="shared" si="0"/>
        <v/>
      </c>
      <c r="AB28" t="str">
        <f t="shared" si="0"/>
        <v/>
      </c>
      <c r="AC28" t="str">
        <f t="shared" si="0"/>
        <v/>
      </c>
      <c r="AD28" t="str">
        <f t="shared" si="0"/>
        <v/>
      </c>
      <c r="AE28" t="str">
        <f t="shared" si="0"/>
        <v/>
      </c>
      <c r="AF28" t="str">
        <f t="shared" si="0"/>
        <v/>
      </c>
      <c r="AG28" t="str">
        <f t="shared" si="0"/>
        <v/>
      </c>
      <c r="AH28" t="str">
        <f t="shared" si="0"/>
        <v/>
      </c>
      <c r="AI28" t="str">
        <f t="shared" si="0"/>
        <v/>
      </c>
      <c r="AJ28" t="str">
        <f t="shared" si="0"/>
        <v/>
      </c>
      <c r="AK28" t="str">
        <f t="shared" si="0"/>
        <v/>
      </c>
    </row>
    <row r="29" spans="1:37" ht="30" customHeight="1" x14ac:dyDescent="0.25">
      <c r="A29" s="113">
        <f t="shared" ref="A29:AK29" si="1">IF(A4="","",A4)</f>
        <v>1</v>
      </c>
      <c r="B29" s="114" t="str">
        <f t="shared" si="1"/>
        <v>．</v>
      </c>
      <c r="C29" s="114" t="str">
        <f t="shared" si="1"/>
        <v/>
      </c>
      <c r="D29" s="114" t="str">
        <f t="shared" si="1"/>
        <v>子ども会の遠足で、</v>
      </c>
      <c r="E29" s="114"/>
      <c r="F29" s="114"/>
      <c r="G29" s="114"/>
      <c r="H29" s="114"/>
      <c r="I29" s="114"/>
      <c r="J29" s="111"/>
      <c r="K29" s="111"/>
      <c r="L29" s="127"/>
      <c r="M29" s="127"/>
      <c r="N29" s="127"/>
      <c r="O29" s="123">
        <f t="shared" ca="1" si="1"/>
        <v>14</v>
      </c>
      <c r="P29" s="123" t="str">
        <f t="shared" si="1"/>
        <v/>
      </c>
      <c r="Q29" s="111" t="str">
        <f t="shared" si="1"/>
        <v>人が１列にならんで歩いています。</v>
      </c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 t="str">
        <f t="shared" si="1"/>
        <v/>
      </c>
    </row>
    <row r="30" spans="1:37" ht="30" customHeight="1" x14ac:dyDescent="0.25">
      <c r="A30" s="111" t="str">
        <f t="shared" ref="A30:AK30" si="2">IF(A5="","",A5)</f>
        <v/>
      </c>
      <c r="B30" s="111" t="str">
        <f t="shared" si="2"/>
        <v/>
      </c>
      <c r="C30" s="111" t="str">
        <f t="shared" si="2"/>
        <v/>
      </c>
      <c r="D30" s="111" t="str">
        <f t="shared" si="2"/>
        <v>たかほさんは前から</v>
      </c>
      <c r="E30" s="111"/>
      <c r="F30" s="111"/>
      <c r="G30" s="114"/>
      <c r="H30" s="114"/>
      <c r="I30" s="111"/>
      <c r="J30" s="111"/>
      <c r="K30" s="111"/>
      <c r="L30" s="111"/>
      <c r="M30" s="111"/>
      <c r="N30" s="111"/>
      <c r="O30" s="123">
        <f t="shared" ca="1" si="2"/>
        <v>6</v>
      </c>
      <c r="P30" s="123" t="str">
        <f t="shared" si="2"/>
        <v/>
      </c>
      <c r="Q30" s="111" t="str">
        <f t="shared" si="2"/>
        <v>番目です。</v>
      </c>
      <c r="R30" s="114"/>
      <c r="S30" s="114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 t="str">
        <f t="shared" si="2"/>
        <v/>
      </c>
    </row>
    <row r="31" spans="1:37" ht="30" customHeight="1" x14ac:dyDescent="0.25">
      <c r="A31" s="113" t="str">
        <f t="shared" ref="A31:AK31" si="3">IF(A6="","",A6)</f>
        <v/>
      </c>
      <c r="B31" s="114" t="str">
        <f t="shared" si="3"/>
        <v/>
      </c>
      <c r="C31" s="114" t="str">
        <f t="shared" si="3"/>
        <v/>
      </c>
      <c r="D31" s="114" t="str">
        <f t="shared" si="3"/>
        <v>結城さんは後ろから</v>
      </c>
      <c r="E31" s="114"/>
      <c r="F31" s="114"/>
      <c r="G31" s="114"/>
      <c r="H31" s="114"/>
      <c r="I31" s="111"/>
      <c r="J31" s="111"/>
      <c r="K31" s="111"/>
      <c r="L31" s="127"/>
      <c r="M31" s="127"/>
      <c r="N31" s="127"/>
      <c r="O31" s="123">
        <f t="shared" ca="1" si="3"/>
        <v>3</v>
      </c>
      <c r="P31" s="123" t="str">
        <f t="shared" si="3"/>
        <v/>
      </c>
      <c r="Q31" s="111" t="str">
        <f t="shared" si="3"/>
        <v>番目です。</v>
      </c>
      <c r="R31" s="114"/>
      <c r="S31" s="114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 t="str">
        <f t="shared" si="3"/>
        <v/>
      </c>
    </row>
    <row r="32" spans="1:37" ht="30" customHeight="1" x14ac:dyDescent="0.25">
      <c r="A32" s="111" t="str">
        <f t="shared" ref="A32:AK32" si="4">IF(A7="","",A7)</f>
        <v/>
      </c>
      <c r="B32" s="111" t="str">
        <f t="shared" si="4"/>
        <v/>
      </c>
      <c r="C32" s="111" t="str">
        <f t="shared" si="4"/>
        <v/>
      </c>
      <c r="D32" s="114" t="str">
        <f t="shared" si="4"/>
        <v>この２人の間には何人いますか。</v>
      </c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 t="str">
        <f t="shared" si="4"/>
        <v/>
      </c>
    </row>
    <row r="33" spans="1:37" ht="30" customHeight="1" x14ac:dyDescent="0.25">
      <c r="A33" s="113" t="str">
        <f t="shared" ref="A33:AK33" si="5">IF(A8="","",A8)</f>
        <v/>
      </c>
      <c r="B33" s="114" t="str">
        <f t="shared" si="5"/>
        <v/>
      </c>
      <c r="C33" s="114" t="str">
        <f t="shared" si="5"/>
        <v>（式）</v>
      </c>
      <c r="D33" s="114"/>
      <c r="E33" s="114"/>
      <c r="F33" s="114"/>
      <c r="G33" s="114"/>
      <c r="H33" s="114"/>
      <c r="I33" s="114"/>
      <c r="J33" s="111"/>
      <c r="K33" s="111"/>
      <c r="L33" s="127"/>
      <c r="M33" s="127"/>
      <c r="N33" s="127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 t="str">
        <f t="shared" si="5"/>
        <v/>
      </c>
    </row>
    <row r="34" spans="1:37" ht="30" customHeight="1" x14ac:dyDescent="0.25">
      <c r="A34" s="111" t="str">
        <f t="shared" ref="A34:AK34" si="6">IF(A9="","",A9)</f>
        <v/>
      </c>
      <c r="B34" s="111" t="str">
        <f t="shared" si="6"/>
        <v/>
      </c>
      <c r="C34" s="111" t="str">
        <f t="shared" si="6"/>
        <v/>
      </c>
      <c r="D34" s="111" t="str">
        <f t="shared" si="6"/>
        <v/>
      </c>
      <c r="E34" s="111" t="str">
        <f t="shared" si="6"/>
        <v/>
      </c>
      <c r="F34" s="111" t="str">
        <f t="shared" si="6"/>
        <v/>
      </c>
      <c r="G34" s="124">
        <f ca="1">O30</f>
        <v>6</v>
      </c>
      <c r="H34" s="124"/>
      <c r="I34" s="124" t="s">
        <v>33</v>
      </c>
      <c r="J34" s="124"/>
      <c r="K34" s="124">
        <f ca="1">O31</f>
        <v>3</v>
      </c>
      <c r="L34" s="124"/>
      <c r="M34" s="124" t="s">
        <v>6</v>
      </c>
      <c r="N34" s="124"/>
      <c r="O34" s="124">
        <f ca="1">G34+K34</f>
        <v>9</v>
      </c>
      <c r="P34" s="124"/>
      <c r="Q34" s="111" t="str">
        <f t="shared" si="6"/>
        <v/>
      </c>
      <c r="R34" s="111" t="str">
        <f t="shared" si="6"/>
        <v/>
      </c>
      <c r="S34" s="111" t="str">
        <f t="shared" si="6"/>
        <v/>
      </c>
      <c r="T34" s="111" t="str">
        <f t="shared" si="6"/>
        <v/>
      </c>
      <c r="U34" s="111" t="str">
        <f t="shared" si="6"/>
        <v/>
      </c>
      <c r="V34" s="111" t="str">
        <f t="shared" si="6"/>
        <v/>
      </c>
      <c r="W34" s="111" t="str">
        <f t="shared" si="6"/>
        <v/>
      </c>
      <c r="X34" s="111" t="str">
        <f t="shared" si="6"/>
        <v/>
      </c>
      <c r="Y34" s="111" t="str">
        <f t="shared" si="6"/>
        <v/>
      </c>
      <c r="Z34" s="111" t="str">
        <f t="shared" si="6"/>
        <v/>
      </c>
      <c r="AA34" s="111" t="str">
        <f t="shared" si="6"/>
        <v/>
      </c>
      <c r="AB34" s="111" t="str">
        <f t="shared" si="6"/>
        <v/>
      </c>
      <c r="AC34" s="111" t="str">
        <f t="shared" si="6"/>
        <v/>
      </c>
      <c r="AD34" s="111" t="str">
        <f t="shared" si="6"/>
        <v/>
      </c>
      <c r="AE34" s="111" t="str">
        <f t="shared" si="6"/>
        <v/>
      </c>
      <c r="AF34" s="111" t="str">
        <f t="shared" si="6"/>
        <v/>
      </c>
      <c r="AG34" s="111" t="str">
        <f t="shared" si="6"/>
        <v/>
      </c>
      <c r="AH34" s="111" t="str">
        <f t="shared" si="6"/>
        <v/>
      </c>
      <c r="AI34" s="111" t="str">
        <f t="shared" si="6"/>
        <v/>
      </c>
      <c r="AJ34" s="111" t="str">
        <f t="shared" si="6"/>
        <v/>
      </c>
      <c r="AK34" s="111" t="str">
        <f t="shared" si="6"/>
        <v/>
      </c>
    </row>
    <row r="35" spans="1:37" ht="30" customHeight="1" x14ac:dyDescent="0.25">
      <c r="A35" s="113" t="str">
        <f t="shared" ref="A35:AK35" si="7">IF(A10="","",A10)</f>
        <v/>
      </c>
      <c r="B35" s="114" t="str">
        <f t="shared" si="7"/>
        <v/>
      </c>
      <c r="C35" s="114" t="str">
        <f t="shared" si="7"/>
        <v/>
      </c>
      <c r="D35" s="114" t="str">
        <f t="shared" si="7"/>
        <v/>
      </c>
      <c r="E35" s="114" t="str">
        <f t="shared" si="7"/>
        <v/>
      </c>
      <c r="F35" s="114" t="str">
        <f t="shared" si="7"/>
        <v/>
      </c>
      <c r="G35" s="124">
        <f ca="1">O29</f>
        <v>14</v>
      </c>
      <c r="H35" s="124"/>
      <c r="I35" s="124" t="s">
        <v>34</v>
      </c>
      <c r="J35" s="124"/>
      <c r="K35" s="124">
        <f ca="1">O34</f>
        <v>9</v>
      </c>
      <c r="L35" s="124"/>
      <c r="M35" s="124" t="s">
        <v>6</v>
      </c>
      <c r="N35" s="124"/>
      <c r="O35" s="124">
        <f ca="1">G35-K35</f>
        <v>5</v>
      </c>
      <c r="P35" s="124"/>
      <c r="Q35" s="111" t="str">
        <f t="shared" si="7"/>
        <v/>
      </c>
      <c r="R35" s="111" t="str">
        <f t="shared" si="7"/>
        <v/>
      </c>
      <c r="S35" s="111" t="str">
        <f t="shared" si="7"/>
        <v/>
      </c>
      <c r="T35" s="111" t="str">
        <f t="shared" si="7"/>
        <v/>
      </c>
      <c r="U35" s="111" t="str">
        <f t="shared" si="7"/>
        <v/>
      </c>
      <c r="V35" s="111" t="str">
        <f t="shared" si="7"/>
        <v/>
      </c>
      <c r="W35" s="111" t="str">
        <f t="shared" si="7"/>
        <v/>
      </c>
      <c r="X35" s="111" t="str">
        <f t="shared" si="7"/>
        <v/>
      </c>
      <c r="Y35" s="111" t="str">
        <f t="shared" si="7"/>
        <v/>
      </c>
      <c r="Z35" s="111" t="str">
        <f t="shared" si="7"/>
        <v/>
      </c>
      <c r="AA35" s="111" t="str">
        <f t="shared" si="7"/>
        <v/>
      </c>
      <c r="AB35" s="111" t="str">
        <f t="shared" si="7"/>
        <v/>
      </c>
      <c r="AC35" s="111" t="str">
        <f t="shared" si="7"/>
        <v/>
      </c>
      <c r="AD35" s="111" t="str">
        <f t="shared" si="7"/>
        <v/>
      </c>
      <c r="AE35" s="111" t="str">
        <f t="shared" si="7"/>
        <v/>
      </c>
      <c r="AF35" s="111" t="str">
        <f t="shared" si="7"/>
        <v/>
      </c>
      <c r="AG35" s="111" t="str">
        <f t="shared" si="7"/>
        <v/>
      </c>
      <c r="AH35" s="111" t="str">
        <f t="shared" si="7"/>
        <v/>
      </c>
      <c r="AI35" s="111" t="str">
        <f t="shared" si="7"/>
        <v/>
      </c>
      <c r="AJ35" s="111" t="str">
        <f t="shared" si="7"/>
        <v/>
      </c>
      <c r="AK35" s="111" t="str">
        <f t="shared" si="7"/>
        <v/>
      </c>
    </row>
    <row r="36" spans="1:37" ht="30" customHeight="1" x14ac:dyDescent="0.25">
      <c r="A36" s="111" t="str">
        <f t="shared" ref="A36:AK36" si="8">IF(A11="","",A11)</f>
        <v/>
      </c>
      <c r="B36" s="111" t="str">
        <f t="shared" si="8"/>
        <v/>
      </c>
      <c r="C36" s="111" t="str">
        <f t="shared" si="8"/>
        <v/>
      </c>
      <c r="D36" s="111" t="str">
        <f t="shared" si="8"/>
        <v/>
      </c>
      <c r="E36" s="111" t="str">
        <f t="shared" si="8"/>
        <v/>
      </c>
      <c r="F36" s="111" t="str">
        <f t="shared" si="8"/>
        <v/>
      </c>
      <c r="G36" s="111" t="str">
        <f t="shared" si="8"/>
        <v/>
      </c>
      <c r="H36" s="111" t="str">
        <f t="shared" si="8"/>
        <v/>
      </c>
      <c r="I36" s="111" t="str">
        <f t="shared" si="8"/>
        <v/>
      </c>
      <c r="J36" s="111" t="str">
        <f t="shared" si="8"/>
        <v/>
      </c>
      <c r="K36" s="111" t="str">
        <f t="shared" si="8"/>
        <v/>
      </c>
      <c r="L36" s="111" t="str">
        <f t="shared" si="8"/>
        <v/>
      </c>
      <c r="M36" s="111" t="str">
        <f t="shared" si="8"/>
        <v/>
      </c>
      <c r="N36" s="111" t="str">
        <f t="shared" si="8"/>
        <v/>
      </c>
      <c r="O36" s="111" t="str">
        <f t="shared" si="8"/>
        <v/>
      </c>
      <c r="P36" s="111" t="str">
        <f t="shared" si="8"/>
        <v/>
      </c>
      <c r="Q36" s="111" t="str">
        <f t="shared" si="8"/>
        <v/>
      </c>
      <c r="R36" s="111" t="str">
        <f t="shared" si="8"/>
        <v/>
      </c>
      <c r="S36" s="111" t="str">
        <f t="shared" si="8"/>
        <v/>
      </c>
      <c r="T36" s="111" t="str">
        <f t="shared" si="8"/>
        <v/>
      </c>
      <c r="U36" s="111" t="str">
        <f t="shared" si="8"/>
        <v/>
      </c>
      <c r="V36" s="111" t="str">
        <f t="shared" si="8"/>
        <v/>
      </c>
      <c r="W36" s="111" t="str">
        <f t="shared" si="8"/>
        <v/>
      </c>
      <c r="X36" s="111" t="str">
        <f t="shared" si="8"/>
        <v/>
      </c>
      <c r="Y36" s="111" t="str">
        <f t="shared" si="8"/>
        <v/>
      </c>
      <c r="Z36" s="111" t="str">
        <f t="shared" si="8"/>
        <v/>
      </c>
      <c r="AA36" s="111" t="str">
        <f t="shared" si="8"/>
        <v/>
      </c>
      <c r="AB36" s="111" t="str">
        <f t="shared" si="8"/>
        <v/>
      </c>
      <c r="AC36" s="111" t="str">
        <f t="shared" si="8"/>
        <v/>
      </c>
      <c r="AD36" s="111" t="str">
        <f t="shared" si="8"/>
        <v/>
      </c>
      <c r="AE36" s="111" t="str">
        <f t="shared" si="8"/>
        <v/>
      </c>
      <c r="AF36" s="111" t="str">
        <f t="shared" si="8"/>
        <v/>
      </c>
      <c r="AG36" s="111" t="str">
        <f t="shared" si="8"/>
        <v/>
      </c>
      <c r="AH36" s="111" t="str">
        <f t="shared" si="8"/>
        <v/>
      </c>
      <c r="AI36" s="111" t="str">
        <f t="shared" si="8"/>
        <v/>
      </c>
      <c r="AJ36" s="111" t="str">
        <f t="shared" si="8"/>
        <v/>
      </c>
      <c r="AK36" s="111" t="str">
        <f t="shared" si="8"/>
        <v/>
      </c>
    </row>
    <row r="37" spans="1:37" ht="30" customHeight="1" x14ac:dyDescent="0.25">
      <c r="A37" s="113" t="str">
        <f t="shared" ref="A37:AK37" si="9">IF(A12="","",A12)</f>
        <v/>
      </c>
      <c r="B37" s="114" t="str">
        <f t="shared" si="9"/>
        <v/>
      </c>
      <c r="C37" s="114" t="str">
        <f t="shared" si="9"/>
        <v/>
      </c>
      <c r="D37" s="114" t="str">
        <f t="shared" si="9"/>
        <v/>
      </c>
      <c r="E37" s="114" t="str">
        <f t="shared" si="9"/>
        <v/>
      </c>
      <c r="F37" s="114" t="str">
        <f t="shared" si="9"/>
        <v/>
      </c>
      <c r="G37" s="114" t="str">
        <f t="shared" si="9"/>
        <v/>
      </c>
      <c r="H37" s="114" t="str">
        <f t="shared" si="9"/>
        <v/>
      </c>
      <c r="I37" s="114" t="str">
        <f t="shared" si="9"/>
        <v/>
      </c>
      <c r="J37" s="111" t="str">
        <f t="shared" si="9"/>
        <v/>
      </c>
      <c r="K37" s="111" t="str">
        <f t="shared" si="9"/>
        <v/>
      </c>
      <c r="L37" s="127" t="str">
        <f t="shared" si="9"/>
        <v/>
      </c>
      <c r="M37" s="127" t="str">
        <f t="shared" si="9"/>
        <v/>
      </c>
      <c r="N37" s="127" t="str">
        <f t="shared" si="9"/>
        <v/>
      </c>
      <c r="O37" s="111" t="str">
        <f t="shared" si="9"/>
        <v/>
      </c>
      <c r="P37" s="111" t="str">
        <f t="shared" si="9"/>
        <v/>
      </c>
      <c r="Q37" s="111" t="str">
        <f t="shared" si="9"/>
        <v/>
      </c>
      <c r="R37" s="111" t="str">
        <f t="shared" si="9"/>
        <v/>
      </c>
      <c r="S37" s="111" t="str">
        <f t="shared" si="9"/>
        <v/>
      </c>
      <c r="T37" s="111" t="str">
        <f t="shared" si="9"/>
        <v/>
      </c>
      <c r="U37" s="111" t="str">
        <f t="shared" si="9"/>
        <v/>
      </c>
      <c r="V37" s="111" t="str">
        <f t="shared" si="9"/>
        <v/>
      </c>
      <c r="W37" s="111" t="str">
        <f t="shared" si="9"/>
        <v/>
      </c>
      <c r="X37" s="111" t="str">
        <f t="shared" si="9"/>
        <v/>
      </c>
      <c r="Y37" s="111" t="str">
        <f t="shared" si="9"/>
        <v/>
      </c>
      <c r="Z37" s="111" t="str">
        <f t="shared" si="9"/>
        <v/>
      </c>
      <c r="AA37" s="111" t="str">
        <f t="shared" si="9"/>
        <v/>
      </c>
      <c r="AB37" s="111" t="str">
        <f t="shared" si="9"/>
        <v/>
      </c>
      <c r="AC37" s="111" t="str">
        <f t="shared" si="9"/>
        <v/>
      </c>
      <c r="AD37" s="111" t="str">
        <f t="shared" si="9"/>
        <v/>
      </c>
      <c r="AE37" s="111" t="str">
        <f t="shared" si="9"/>
        <v/>
      </c>
      <c r="AF37" s="111" t="str">
        <f t="shared" si="9"/>
        <v/>
      </c>
      <c r="AG37" s="111" t="str">
        <f t="shared" si="9"/>
        <v/>
      </c>
      <c r="AH37" s="111" t="str">
        <f t="shared" si="9"/>
        <v/>
      </c>
      <c r="AI37" s="111" t="str">
        <f t="shared" si="9"/>
        <v/>
      </c>
      <c r="AJ37" s="111" t="str">
        <f t="shared" si="9"/>
        <v/>
      </c>
      <c r="AK37" s="111" t="str">
        <f t="shared" si="9"/>
        <v/>
      </c>
    </row>
    <row r="38" spans="1:37" ht="30" customHeight="1" x14ac:dyDescent="0.25">
      <c r="A38" s="113" t="str">
        <f t="shared" ref="A38:AK38" si="10">IF(A13="","",A13)</f>
        <v/>
      </c>
      <c r="B38" s="114" t="str">
        <f t="shared" si="10"/>
        <v/>
      </c>
      <c r="C38" s="114" t="str">
        <f t="shared" si="10"/>
        <v/>
      </c>
      <c r="D38" s="114" t="str">
        <f t="shared" si="10"/>
        <v/>
      </c>
      <c r="E38" s="114" t="str">
        <f t="shared" si="10"/>
        <v/>
      </c>
      <c r="F38" s="114" t="str">
        <f t="shared" si="10"/>
        <v/>
      </c>
      <c r="G38" s="114" t="str">
        <f t="shared" si="10"/>
        <v/>
      </c>
      <c r="H38" s="114" t="str">
        <f t="shared" si="10"/>
        <v/>
      </c>
      <c r="I38" s="114" t="str">
        <f t="shared" si="10"/>
        <v/>
      </c>
      <c r="J38" s="111" t="str">
        <f t="shared" si="10"/>
        <v/>
      </c>
      <c r="K38" s="111" t="str">
        <f t="shared" si="10"/>
        <v/>
      </c>
      <c r="L38" s="127" t="str">
        <f t="shared" si="10"/>
        <v/>
      </c>
      <c r="M38" s="127" t="str">
        <f t="shared" si="10"/>
        <v/>
      </c>
      <c r="N38" s="127" t="str">
        <f t="shared" si="10"/>
        <v/>
      </c>
      <c r="O38" s="111" t="str">
        <f t="shared" si="10"/>
        <v/>
      </c>
      <c r="P38" s="111" t="str">
        <f t="shared" si="10"/>
        <v/>
      </c>
      <c r="Q38" s="111" t="str">
        <f t="shared" si="10"/>
        <v/>
      </c>
      <c r="R38" s="111" t="str">
        <f t="shared" si="10"/>
        <v/>
      </c>
      <c r="S38" s="111" t="str">
        <f t="shared" si="10"/>
        <v/>
      </c>
      <c r="T38" s="111" t="str">
        <f t="shared" si="10"/>
        <v/>
      </c>
      <c r="U38" s="111" t="str">
        <f t="shared" si="10"/>
        <v/>
      </c>
      <c r="V38" s="111" t="str">
        <f t="shared" si="10"/>
        <v/>
      </c>
      <c r="W38" s="111" t="str">
        <f t="shared" si="10"/>
        <v/>
      </c>
      <c r="X38" s="111" t="str">
        <f t="shared" si="10"/>
        <v/>
      </c>
      <c r="Y38" s="111" t="str">
        <f t="shared" si="10"/>
        <v/>
      </c>
      <c r="Z38" s="111" t="str">
        <f t="shared" si="10"/>
        <v/>
      </c>
      <c r="AA38" s="111" t="str">
        <f t="shared" si="10"/>
        <v/>
      </c>
      <c r="AB38" s="111" t="str">
        <f t="shared" si="10"/>
        <v/>
      </c>
      <c r="AC38" s="111" t="str">
        <f t="shared" si="10"/>
        <v/>
      </c>
      <c r="AD38" s="111" t="str">
        <f t="shared" si="10"/>
        <v/>
      </c>
      <c r="AE38" s="111" t="str">
        <f t="shared" si="10"/>
        <v/>
      </c>
      <c r="AF38" s="111" t="str">
        <f t="shared" si="10"/>
        <v/>
      </c>
      <c r="AG38" s="111" t="str">
        <f t="shared" si="10"/>
        <v/>
      </c>
      <c r="AH38" s="111" t="str">
        <f t="shared" si="10"/>
        <v/>
      </c>
      <c r="AI38" s="111" t="str">
        <f t="shared" si="10"/>
        <v/>
      </c>
      <c r="AJ38" s="111" t="str">
        <f t="shared" si="10"/>
        <v/>
      </c>
      <c r="AK38" s="111" t="str">
        <f t="shared" si="10"/>
        <v/>
      </c>
    </row>
    <row r="39" spans="1:37" ht="30" customHeight="1" x14ac:dyDescent="0.25">
      <c r="A39" s="111" t="str">
        <f t="shared" ref="A39:AK39" si="11">IF(A14="","",A14)</f>
        <v/>
      </c>
      <c r="B39" s="111" t="str">
        <f t="shared" si="11"/>
        <v/>
      </c>
      <c r="C39" s="111" t="str">
        <f t="shared" si="11"/>
        <v/>
      </c>
      <c r="D39" s="111" t="str">
        <f t="shared" si="11"/>
        <v/>
      </c>
      <c r="E39" s="111" t="str">
        <f t="shared" si="11"/>
        <v/>
      </c>
      <c r="F39" s="111" t="str">
        <f t="shared" si="11"/>
        <v/>
      </c>
      <c r="G39" s="111" t="str">
        <f t="shared" si="11"/>
        <v/>
      </c>
      <c r="H39" s="111" t="str">
        <f t="shared" si="11"/>
        <v/>
      </c>
      <c r="I39" s="111" t="str">
        <f t="shared" si="11"/>
        <v/>
      </c>
      <c r="J39" s="111" t="str">
        <f t="shared" si="11"/>
        <v/>
      </c>
      <c r="K39" s="111" t="str">
        <f t="shared" si="11"/>
        <v/>
      </c>
      <c r="L39" s="111" t="str">
        <f t="shared" si="11"/>
        <v/>
      </c>
      <c r="M39" s="111" t="str">
        <f t="shared" si="11"/>
        <v/>
      </c>
      <c r="N39" s="111" t="str">
        <f t="shared" si="11"/>
        <v/>
      </c>
      <c r="O39" s="111" t="str">
        <f t="shared" si="11"/>
        <v/>
      </c>
      <c r="P39" s="111" t="str">
        <f t="shared" si="11"/>
        <v/>
      </c>
      <c r="Q39" s="111" t="str">
        <f t="shared" si="11"/>
        <v/>
      </c>
      <c r="R39" s="111" t="str">
        <f t="shared" si="11"/>
        <v/>
      </c>
      <c r="S39" s="111" t="str">
        <f t="shared" si="11"/>
        <v/>
      </c>
      <c r="T39" s="111" t="str">
        <f t="shared" si="11"/>
        <v/>
      </c>
      <c r="U39" s="111" t="str">
        <f t="shared" si="11"/>
        <v/>
      </c>
      <c r="V39" s="111" t="str">
        <f t="shared" si="11"/>
        <v/>
      </c>
      <c r="W39" s="111" t="str">
        <f t="shared" si="11"/>
        <v/>
      </c>
      <c r="X39" s="111" t="str">
        <f t="shared" si="11"/>
        <v/>
      </c>
      <c r="Y39" s="111" t="str">
        <f t="shared" si="11"/>
        <v/>
      </c>
      <c r="Z39" s="111" t="str">
        <f t="shared" si="11"/>
        <v/>
      </c>
      <c r="AA39" s="111" t="str">
        <f t="shared" si="11"/>
        <v/>
      </c>
      <c r="AB39" s="111" t="str">
        <f t="shared" si="11"/>
        <v/>
      </c>
      <c r="AC39" s="111" t="str">
        <f t="shared" si="11"/>
        <v/>
      </c>
      <c r="AD39" s="111" t="str">
        <f t="shared" si="11"/>
        <v/>
      </c>
      <c r="AE39" s="2" t="str">
        <f t="shared" si="11"/>
        <v/>
      </c>
      <c r="AF39" s="2" t="str">
        <f t="shared" si="11"/>
        <v/>
      </c>
      <c r="AG39" s="108">
        <f ca="1">O35</f>
        <v>5</v>
      </c>
      <c r="AH39" s="108"/>
      <c r="AI39" s="2" t="str">
        <f t="shared" si="11"/>
        <v>人</v>
      </c>
      <c r="AJ39" s="2"/>
      <c r="AK39" s="111" t="str">
        <f t="shared" si="11"/>
        <v/>
      </c>
    </row>
    <row r="40" spans="1:37" ht="30" customHeight="1" x14ac:dyDescent="0.25">
      <c r="A40" s="113">
        <f t="shared" ref="A40:AK40" si="12">IF(A15="","",A15)</f>
        <v>2</v>
      </c>
      <c r="B40" s="114" t="str">
        <f t="shared" si="12"/>
        <v>．</v>
      </c>
      <c r="C40" s="114" t="str">
        <f t="shared" si="12"/>
        <v/>
      </c>
      <c r="D40" s="114" t="str">
        <f t="shared" si="12"/>
        <v>あきらさんたちは、</v>
      </c>
      <c r="E40" s="114"/>
      <c r="F40" s="114"/>
      <c r="G40" s="114"/>
      <c r="H40" s="114"/>
      <c r="I40" s="114"/>
      <c r="J40" s="111"/>
      <c r="K40" s="111"/>
      <c r="L40" s="127"/>
      <c r="M40" s="127"/>
      <c r="N40" s="127"/>
      <c r="O40" s="123">
        <f t="shared" ca="1" si="12"/>
        <v>7</v>
      </c>
      <c r="P40" s="123" t="str">
        <f t="shared" si="12"/>
        <v/>
      </c>
      <c r="Q40" s="111" t="str">
        <f t="shared" si="12"/>
        <v>本の木を１列にならべて植えました。</v>
      </c>
      <c r="R40" s="111"/>
      <c r="S40" s="111"/>
      <c r="T40" s="111"/>
      <c r="U40" s="111"/>
      <c r="V40" s="111"/>
      <c r="W40" s="111"/>
      <c r="X40" s="111"/>
      <c r="Y40" s="114"/>
      <c r="Z40" s="114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 t="str">
        <f t="shared" si="12"/>
        <v/>
      </c>
    </row>
    <row r="41" spans="1:37" ht="30" customHeight="1" x14ac:dyDescent="0.25">
      <c r="A41" s="111" t="str">
        <f t="shared" ref="A41:AK41" si="13">IF(A16="","",A16)</f>
        <v/>
      </c>
      <c r="B41" s="111" t="str">
        <f t="shared" si="13"/>
        <v/>
      </c>
      <c r="C41" s="111" t="str">
        <f t="shared" si="13"/>
        <v/>
      </c>
      <c r="D41" s="114" t="str">
        <f t="shared" si="13"/>
        <v>木は</v>
      </c>
      <c r="E41" s="114"/>
      <c r="F41" s="111"/>
      <c r="G41" s="123">
        <f t="shared" ca="1" si="13"/>
        <v>3</v>
      </c>
      <c r="H41" s="123" t="str">
        <f t="shared" si="13"/>
        <v/>
      </c>
      <c r="I41" s="111" t="str">
        <f t="shared" si="13"/>
        <v>ｍずつはなれています。</v>
      </c>
      <c r="J41" s="111"/>
      <c r="K41" s="111"/>
      <c r="L41" s="111"/>
      <c r="M41" s="111"/>
      <c r="N41" s="111"/>
      <c r="O41" s="114"/>
      <c r="P41" s="114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 t="str">
        <f t="shared" si="13"/>
        <v/>
      </c>
    </row>
    <row r="42" spans="1:37" ht="30" customHeight="1" x14ac:dyDescent="0.25">
      <c r="A42" s="113" t="str">
        <f t="shared" ref="A42:AK42" si="14">IF(A17="","",A17)</f>
        <v/>
      </c>
      <c r="B42" s="114" t="str">
        <f t="shared" si="14"/>
        <v/>
      </c>
      <c r="C42" s="114" t="str">
        <f t="shared" si="14"/>
        <v/>
      </c>
      <c r="D42" s="114" t="str">
        <f t="shared" si="14"/>
        <v>両はしの木の間は何ｍですか。</v>
      </c>
      <c r="E42" s="114"/>
      <c r="F42" s="114"/>
      <c r="G42" s="114"/>
      <c r="H42" s="114"/>
      <c r="I42" s="114"/>
      <c r="J42" s="111"/>
      <c r="K42" s="111"/>
      <c r="L42" s="127"/>
      <c r="M42" s="127"/>
      <c r="N42" s="127"/>
      <c r="O42" s="111"/>
      <c r="P42" s="111"/>
      <c r="Q42" s="111"/>
      <c r="R42" s="114"/>
      <c r="S42" s="114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 t="str">
        <f t="shared" si="14"/>
        <v/>
      </c>
    </row>
    <row r="43" spans="1:37" ht="30" customHeight="1" x14ac:dyDescent="0.25">
      <c r="A43" s="111" t="str">
        <f t="shared" ref="A43:AK43" si="15">IF(A18="","",A18)</f>
        <v/>
      </c>
      <c r="B43" s="111" t="str">
        <f t="shared" si="15"/>
        <v/>
      </c>
      <c r="C43" s="114" t="str">
        <f t="shared" si="15"/>
        <v>（式）</v>
      </c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 t="str">
        <f t="shared" si="15"/>
        <v/>
      </c>
    </row>
    <row r="44" spans="1:37" ht="30" customHeight="1" x14ac:dyDescent="0.25">
      <c r="A44" s="113" t="str">
        <f t="shared" ref="A44:AK44" si="16">IF(A19="","",A19)</f>
        <v/>
      </c>
      <c r="B44" s="114" t="str">
        <f t="shared" si="16"/>
        <v/>
      </c>
      <c r="C44" s="114" t="str">
        <f t="shared" si="16"/>
        <v/>
      </c>
      <c r="D44" s="114" t="str">
        <f t="shared" si="16"/>
        <v/>
      </c>
      <c r="E44" s="114" t="str">
        <f t="shared" si="16"/>
        <v/>
      </c>
      <c r="F44" s="114" t="str">
        <f t="shared" si="16"/>
        <v/>
      </c>
      <c r="G44" s="124">
        <f ca="1">O40</f>
        <v>7</v>
      </c>
      <c r="H44" s="124"/>
      <c r="I44" s="124" t="s">
        <v>239</v>
      </c>
      <c r="J44" s="124"/>
      <c r="K44" s="124">
        <v>1</v>
      </c>
      <c r="L44" s="124"/>
      <c r="M44" s="124" t="s">
        <v>6</v>
      </c>
      <c r="N44" s="124"/>
      <c r="O44" s="124">
        <f ca="1">G44-K44</f>
        <v>6</v>
      </c>
      <c r="P44" s="124"/>
      <c r="Q44" s="111" t="str">
        <f t="shared" si="16"/>
        <v/>
      </c>
      <c r="R44" s="111" t="str">
        <f t="shared" si="16"/>
        <v/>
      </c>
      <c r="S44" s="111" t="str">
        <f t="shared" si="16"/>
        <v/>
      </c>
      <c r="T44" s="111" t="str">
        <f t="shared" si="16"/>
        <v/>
      </c>
      <c r="U44" s="111" t="str">
        <f t="shared" si="16"/>
        <v/>
      </c>
      <c r="V44" s="111" t="str">
        <f t="shared" si="16"/>
        <v/>
      </c>
      <c r="W44" s="111" t="str">
        <f t="shared" si="16"/>
        <v/>
      </c>
      <c r="X44" s="111" t="str">
        <f t="shared" si="16"/>
        <v/>
      </c>
      <c r="Y44" s="111" t="str">
        <f t="shared" si="16"/>
        <v/>
      </c>
      <c r="Z44" s="111" t="str">
        <f t="shared" si="16"/>
        <v/>
      </c>
      <c r="AA44" s="111" t="str">
        <f t="shared" si="16"/>
        <v/>
      </c>
      <c r="AB44" s="111" t="str">
        <f t="shared" si="16"/>
        <v/>
      </c>
      <c r="AC44" s="111" t="str">
        <f t="shared" si="16"/>
        <v/>
      </c>
      <c r="AD44" s="111" t="str">
        <f t="shared" si="16"/>
        <v/>
      </c>
      <c r="AE44" s="111" t="str">
        <f t="shared" si="16"/>
        <v/>
      </c>
      <c r="AF44" s="111" t="str">
        <f t="shared" si="16"/>
        <v/>
      </c>
      <c r="AG44" s="111" t="str">
        <f t="shared" si="16"/>
        <v/>
      </c>
      <c r="AH44" s="111" t="str">
        <f t="shared" si="16"/>
        <v/>
      </c>
      <c r="AI44" s="111" t="str">
        <f t="shared" si="16"/>
        <v/>
      </c>
      <c r="AJ44" s="111" t="str">
        <f t="shared" si="16"/>
        <v/>
      </c>
      <c r="AK44" s="111" t="str">
        <f t="shared" si="16"/>
        <v/>
      </c>
    </row>
    <row r="45" spans="1:37" ht="30" customHeight="1" x14ac:dyDescent="0.25">
      <c r="A45" s="111" t="str">
        <f t="shared" ref="A45:AK45" si="17">IF(A20="","",A20)</f>
        <v/>
      </c>
      <c r="B45" s="111" t="str">
        <f t="shared" si="17"/>
        <v/>
      </c>
      <c r="C45" s="111" t="str">
        <f t="shared" si="17"/>
        <v/>
      </c>
      <c r="D45" s="111" t="str">
        <f t="shared" si="17"/>
        <v/>
      </c>
      <c r="E45" s="111" t="str">
        <f t="shared" si="17"/>
        <v/>
      </c>
      <c r="F45" s="111" t="str">
        <f t="shared" si="17"/>
        <v/>
      </c>
      <c r="G45" s="124">
        <f ca="1">G41</f>
        <v>3</v>
      </c>
      <c r="H45" s="124"/>
      <c r="I45" s="124" t="s">
        <v>4</v>
      </c>
      <c r="J45" s="124"/>
      <c r="K45" s="124">
        <f ca="1">O44</f>
        <v>6</v>
      </c>
      <c r="L45" s="124"/>
      <c r="M45" s="124" t="s">
        <v>6</v>
      </c>
      <c r="N45" s="124"/>
      <c r="O45" s="124">
        <f ca="1">G45*K45</f>
        <v>18</v>
      </c>
      <c r="P45" s="124"/>
      <c r="Q45" s="111" t="str">
        <f t="shared" si="17"/>
        <v/>
      </c>
      <c r="R45" s="111" t="str">
        <f t="shared" si="17"/>
        <v/>
      </c>
      <c r="S45" s="111" t="str">
        <f t="shared" si="17"/>
        <v/>
      </c>
      <c r="T45" s="111" t="str">
        <f t="shared" si="17"/>
        <v/>
      </c>
      <c r="U45" s="111" t="str">
        <f t="shared" si="17"/>
        <v/>
      </c>
      <c r="V45" s="111" t="str">
        <f t="shared" si="17"/>
        <v/>
      </c>
      <c r="W45" s="111" t="str">
        <f t="shared" si="17"/>
        <v/>
      </c>
      <c r="X45" s="111" t="str">
        <f t="shared" si="17"/>
        <v/>
      </c>
      <c r="Y45" s="111" t="str">
        <f t="shared" si="17"/>
        <v/>
      </c>
      <c r="Z45" s="111" t="str">
        <f t="shared" si="17"/>
        <v/>
      </c>
      <c r="AA45" s="111" t="str">
        <f t="shared" si="17"/>
        <v/>
      </c>
      <c r="AB45" s="111" t="str">
        <f t="shared" si="17"/>
        <v/>
      </c>
      <c r="AC45" s="111" t="str">
        <f t="shared" si="17"/>
        <v/>
      </c>
      <c r="AD45" s="111" t="str">
        <f t="shared" si="17"/>
        <v/>
      </c>
      <c r="AE45" s="111" t="str">
        <f t="shared" si="17"/>
        <v/>
      </c>
      <c r="AF45" s="111" t="str">
        <f t="shared" si="17"/>
        <v/>
      </c>
      <c r="AG45" s="111" t="str">
        <f t="shared" si="17"/>
        <v/>
      </c>
      <c r="AH45" s="111" t="str">
        <f t="shared" si="17"/>
        <v/>
      </c>
      <c r="AI45" s="111" t="str">
        <f t="shared" si="17"/>
        <v/>
      </c>
      <c r="AJ45" s="111" t="str">
        <f t="shared" si="17"/>
        <v/>
      </c>
      <c r="AK45" s="111" t="str">
        <f t="shared" si="17"/>
        <v/>
      </c>
    </row>
    <row r="46" spans="1:37" ht="30" customHeight="1" x14ac:dyDescent="0.25">
      <c r="A46" s="113" t="str">
        <f t="shared" ref="A46:AK46" si="18">IF(A21="","",A21)</f>
        <v/>
      </c>
      <c r="B46" s="114" t="str">
        <f t="shared" si="18"/>
        <v/>
      </c>
      <c r="C46" s="114" t="str">
        <f t="shared" si="18"/>
        <v/>
      </c>
      <c r="D46" s="114" t="str">
        <f t="shared" si="18"/>
        <v/>
      </c>
      <c r="E46" s="114" t="str">
        <f t="shared" si="18"/>
        <v/>
      </c>
      <c r="F46" s="114" t="str">
        <f t="shared" si="18"/>
        <v/>
      </c>
      <c r="G46" s="114" t="str">
        <f t="shared" si="18"/>
        <v/>
      </c>
      <c r="H46" s="114" t="str">
        <f t="shared" si="18"/>
        <v/>
      </c>
      <c r="I46" s="114" t="str">
        <f t="shared" si="18"/>
        <v/>
      </c>
      <c r="J46" s="111" t="str">
        <f t="shared" si="18"/>
        <v/>
      </c>
      <c r="K46" s="111" t="str">
        <f t="shared" si="18"/>
        <v/>
      </c>
      <c r="L46" s="127" t="str">
        <f t="shared" si="18"/>
        <v/>
      </c>
      <c r="M46" s="127" t="str">
        <f t="shared" si="18"/>
        <v/>
      </c>
      <c r="N46" s="127" t="str">
        <f t="shared" si="18"/>
        <v/>
      </c>
      <c r="O46" s="111" t="str">
        <f t="shared" si="18"/>
        <v/>
      </c>
      <c r="P46" s="111" t="str">
        <f t="shared" si="18"/>
        <v/>
      </c>
      <c r="Q46" s="111" t="str">
        <f t="shared" si="18"/>
        <v/>
      </c>
      <c r="R46" s="111" t="str">
        <f t="shared" si="18"/>
        <v/>
      </c>
      <c r="S46" s="111" t="str">
        <f t="shared" si="18"/>
        <v/>
      </c>
      <c r="T46" s="111" t="str">
        <f t="shared" si="18"/>
        <v/>
      </c>
      <c r="U46" s="111" t="str">
        <f t="shared" si="18"/>
        <v/>
      </c>
      <c r="V46" s="111" t="str">
        <f t="shared" si="18"/>
        <v/>
      </c>
      <c r="W46" s="111" t="str">
        <f t="shared" si="18"/>
        <v/>
      </c>
      <c r="X46" s="111" t="str">
        <f t="shared" si="18"/>
        <v/>
      </c>
      <c r="Y46" s="111" t="str">
        <f t="shared" si="18"/>
        <v/>
      </c>
      <c r="Z46" s="111" t="str">
        <f t="shared" si="18"/>
        <v/>
      </c>
      <c r="AA46" s="111" t="str">
        <f t="shared" si="18"/>
        <v/>
      </c>
      <c r="AB46" s="111" t="str">
        <f t="shared" si="18"/>
        <v/>
      </c>
      <c r="AC46" s="111" t="str">
        <f t="shared" si="18"/>
        <v/>
      </c>
      <c r="AD46" s="111" t="str">
        <f t="shared" si="18"/>
        <v/>
      </c>
      <c r="AE46" s="111" t="str">
        <f t="shared" si="18"/>
        <v/>
      </c>
      <c r="AF46" s="111" t="str">
        <f t="shared" si="18"/>
        <v/>
      </c>
      <c r="AG46" s="111" t="str">
        <f t="shared" si="18"/>
        <v/>
      </c>
      <c r="AH46" s="111" t="str">
        <f t="shared" si="18"/>
        <v/>
      </c>
      <c r="AI46" s="111" t="str">
        <f t="shared" si="18"/>
        <v/>
      </c>
      <c r="AJ46" s="111" t="str">
        <f t="shared" si="18"/>
        <v/>
      </c>
      <c r="AK46" s="111" t="str">
        <f t="shared" si="18"/>
        <v/>
      </c>
    </row>
    <row r="47" spans="1:37" ht="30" customHeight="1" x14ac:dyDescent="0.25">
      <c r="A47" s="111" t="str">
        <f t="shared" ref="A47:AK47" si="19">IF(A22="","",A22)</f>
        <v/>
      </c>
      <c r="B47" s="111" t="str">
        <f t="shared" si="19"/>
        <v/>
      </c>
      <c r="C47" s="111" t="str">
        <f t="shared" si="19"/>
        <v/>
      </c>
      <c r="D47" s="111" t="str">
        <f t="shared" si="19"/>
        <v/>
      </c>
      <c r="E47" s="111" t="str">
        <f t="shared" si="19"/>
        <v/>
      </c>
      <c r="F47" s="111" t="str">
        <f t="shared" si="19"/>
        <v/>
      </c>
      <c r="G47" s="111" t="str">
        <f t="shared" si="19"/>
        <v/>
      </c>
      <c r="H47" s="111" t="str">
        <f t="shared" si="19"/>
        <v/>
      </c>
      <c r="I47" s="111" t="str">
        <f t="shared" si="19"/>
        <v/>
      </c>
      <c r="J47" s="111" t="str">
        <f t="shared" si="19"/>
        <v/>
      </c>
      <c r="K47" s="111" t="str">
        <f t="shared" si="19"/>
        <v/>
      </c>
      <c r="L47" s="111" t="str">
        <f t="shared" si="19"/>
        <v/>
      </c>
      <c r="M47" s="111" t="str">
        <f t="shared" si="19"/>
        <v/>
      </c>
      <c r="N47" s="111" t="str">
        <f t="shared" si="19"/>
        <v/>
      </c>
      <c r="O47" s="111" t="str">
        <f t="shared" si="19"/>
        <v/>
      </c>
      <c r="P47" s="111" t="str">
        <f t="shared" si="19"/>
        <v/>
      </c>
      <c r="Q47" s="111" t="str">
        <f t="shared" si="19"/>
        <v/>
      </c>
      <c r="R47" s="111" t="str">
        <f t="shared" si="19"/>
        <v/>
      </c>
      <c r="S47" s="111" t="str">
        <f t="shared" si="19"/>
        <v/>
      </c>
      <c r="T47" s="111" t="str">
        <f t="shared" si="19"/>
        <v/>
      </c>
      <c r="U47" s="111" t="str">
        <f t="shared" si="19"/>
        <v/>
      </c>
      <c r="V47" s="111" t="str">
        <f t="shared" si="19"/>
        <v/>
      </c>
      <c r="W47" s="111" t="str">
        <f t="shared" si="19"/>
        <v/>
      </c>
      <c r="X47" s="111" t="str">
        <f t="shared" si="19"/>
        <v/>
      </c>
      <c r="Y47" s="111" t="str">
        <f t="shared" si="19"/>
        <v/>
      </c>
      <c r="Z47" s="111" t="str">
        <f t="shared" si="19"/>
        <v/>
      </c>
      <c r="AA47" s="111" t="str">
        <f t="shared" si="19"/>
        <v/>
      </c>
      <c r="AB47" s="111" t="str">
        <f t="shared" si="19"/>
        <v/>
      </c>
      <c r="AC47" s="111" t="str">
        <f t="shared" si="19"/>
        <v/>
      </c>
      <c r="AD47" s="111" t="str">
        <f t="shared" si="19"/>
        <v/>
      </c>
      <c r="AE47" s="111" t="str">
        <f t="shared" si="19"/>
        <v/>
      </c>
      <c r="AF47" s="111" t="str">
        <f t="shared" si="19"/>
        <v/>
      </c>
      <c r="AG47" s="111" t="str">
        <f t="shared" si="19"/>
        <v/>
      </c>
      <c r="AH47" s="111" t="str">
        <f t="shared" si="19"/>
        <v/>
      </c>
      <c r="AI47" s="111" t="str">
        <f t="shared" si="19"/>
        <v/>
      </c>
      <c r="AJ47" s="111" t="str">
        <f t="shared" si="19"/>
        <v/>
      </c>
      <c r="AK47" s="111" t="str">
        <f t="shared" si="19"/>
        <v/>
      </c>
    </row>
    <row r="48" spans="1:37" ht="30" customHeight="1" x14ac:dyDescent="0.25">
      <c r="A48" s="113" t="str">
        <f t="shared" ref="A48:AK48" si="20">IF(A23="","",A23)</f>
        <v/>
      </c>
      <c r="B48" s="114" t="str">
        <f t="shared" si="20"/>
        <v/>
      </c>
      <c r="C48" s="114" t="str">
        <f t="shared" si="20"/>
        <v/>
      </c>
      <c r="D48" s="114" t="str">
        <f t="shared" si="20"/>
        <v/>
      </c>
      <c r="E48" s="114" t="str">
        <f t="shared" si="20"/>
        <v/>
      </c>
      <c r="F48" s="114" t="str">
        <f t="shared" si="20"/>
        <v/>
      </c>
      <c r="G48" s="114" t="str">
        <f t="shared" si="20"/>
        <v/>
      </c>
      <c r="H48" s="114" t="str">
        <f t="shared" si="20"/>
        <v/>
      </c>
      <c r="I48" s="114" t="str">
        <f t="shared" si="20"/>
        <v/>
      </c>
      <c r="J48" s="111" t="str">
        <f t="shared" si="20"/>
        <v/>
      </c>
      <c r="K48" s="111" t="str">
        <f t="shared" si="20"/>
        <v/>
      </c>
      <c r="L48" s="127" t="str">
        <f t="shared" si="20"/>
        <v/>
      </c>
      <c r="M48" s="127" t="str">
        <f t="shared" si="20"/>
        <v/>
      </c>
      <c r="N48" s="127" t="str">
        <f t="shared" si="20"/>
        <v/>
      </c>
      <c r="O48" s="111" t="str">
        <f t="shared" si="20"/>
        <v/>
      </c>
      <c r="P48" s="111" t="str">
        <f t="shared" si="20"/>
        <v/>
      </c>
      <c r="Q48" s="111" t="str">
        <f t="shared" si="20"/>
        <v/>
      </c>
      <c r="R48" s="111" t="str">
        <f t="shared" si="20"/>
        <v/>
      </c>
      <c r="S48" s="111" t="str">
        <f t="shared" si="20"/>
        <v/>
      </c>
      <c r="T48" s="111" t="str">
        <f t="shared" si="20"/>
        <v/>
      </c>
      <c r="U48" s="111" t="str">
        <f t="shared" si="20"/>
        <v/>
      </c>
      <c r="V48" s="111" t="str">
        <f t="shared" si="20"/>
        <v/>
      </c>
      <c r="W48" s="111" t="str">
        <f t="shared" si="20"/>
        <v/>
      </c>
      <c r="X48" s="111" t="str">
        <f t="shared" si="20"/>
        <v/>
      </c>
      <c r="Y48" s="111" t="str">
        <f t="shared" si="20"/>
        <v/>
      </c>
      <c r="Z48" s="111" t="str">
        <f t="shared" si="20"/>
        <v/>
      </c>
      <c r="AA48" s="111" t="str">
        <f t="shared" si="20"/>
        <v/>
      </c>
      <c r="AB48" s="111" t="str">
        <f t="shared" si="20"/>
        <v/>
      </c>
      <c r="AC48" s="111" t="str">
        <f t="shared" si="20"/>
        <v/>
      </c>
      <c r="AD48" s="111" t="str">
        <f t="shared" si="20"/>
        <v/>
      </c>
      <c r="AE48" s="111" t="str">
        <f t="shared" si="20"/>
        <v/>
      </c>
      <c r="AF48" s="111" t="str">
        <f t="shared" si="20"/>
        <v/>
      </c>
      <c r="AG48" s="111" t="str">
        <f t="shared" si="20"/>
        <v/>
      </c>
      <c r="AH48" s="111" t="str">
        <f t="shared" si="20"/>
        <v/>
      </c>
      <c r="AI48" s="111" t="str">
        <f t="shared" si="20"/>
        <v/>
      </c>
      <c r="AJ48" s="111" t="str">
        <f t="shared" si="20"/>
        <v/>
      </c>
      <c r="AK48" s="111" t="str">
        <f t="shared" si="20"/>
        <v/>
      </c>
    </row>
    <row r="49" spans="1:37" ht="25" customHeight="1" x14ac:dyDescent="0.25">
      <c r="A49" s="111" t="str">
        <f t="shared" ref="A49:AK49" si="21">IF(A24="","",A24)</f>
        <v/>
      </c>
      <c r="B49" s="111" t="str">
        <f t="shared" si="21"/>
        <v/>
      </c>
      <c r="C49" s="111" t="str">
        <f t="shared" si="21"/>
        <v/>
      </c>
      <c r="D49" s="111" t="str">
        <f t="shared" si="21"/>
        <v/>
      </c>
      <c r="E49" s="111" t="str">
        <f t="shared" si="21"/>
        <v/>
      </c>
      <c r="F49" s="111" t="str">
        <f t="shared" si="21"/>
        <v/>
      </c>
      <c r="G49" s="111" t="str">
        <f t="shared" si="21"/>
        <v/>
      </c>
      <c r="H49" s="111" t="str">
        <f t="shared" si="21"/>
        <v/>
      </c>
      <c r="I49" s="111" t="str">
        <f t="shared" si="21"/>
        <v/>
      </c>
      <c r="J49" s="111" t="str">
        <f t="shared" si="21"/>
        <v/>
      </c>
      <c r="K49" s="111" t="str">
        <f t="shared" si="21"/>
        <v/>
      </c>
      <c r="L49" s="111" t="str">
        <f t="shared" si="21"/>
        <v/>
      </c>
      <c r="M49" s="111" t="str">
        <f t="shared" si="21"/>
        <v/>
      </c>
      <c r="N49" s="111" t="str">
        <f t="shared" si="21"/>
        <v/>
      </c>
      <c r="O49" s="111" t="str">
        <f t="shared" si="21"/>
        <v/>
      </c>
      <c r="P49" s="111" t="str">
        <f t="shared" si="21"/>
        <v/>
      </c>
      <c r="Q49" s="111" t="str">
        <f t="shared" si="21"/>
        <v/>
      </c>
      <c r="R49" s="111" t="str">
        <f t="shared" si="21"/>
        <v/>
      </c>
      <c r="S49" s="111" t="str">
        <f t="shared" si="21"/>
        <v/>
      </c>
      <c r="T49" s="111" t="str">
        <f t="shared" si="21"/>
        <v/>
      </c>
      <c r="U49" s="111" t="str">
        <f t="shared" si="21"/>
        <v/>
      </c>
      <c r="V49" s="111" t="str">
        <f t="shared" si="21"/>
        <v/>
      </c>
      <c r="W49" s="111" t="str">
        <f t="shared" si="21"/>
        <v/>
      </c>
      <c r="X49" s="111" t="str">
        <f t="shared" si="21"/>
        <v/>
      </c>
      <c r="Y49" s="111" t="str">
        <f t="shared" si="21"/>
        <v/>
      </c>
      <c r="Z49" s="111" t="str">
        <f t="shared" si="21"/>
        <v/>
      </c>
      <c r="AA49" s="111" t="str">
        <f t="shared" si="21"/>
        <v/>
      </c>
      <c r="AB49" s="111" t="str">
        <f t="shared" si="21"/>
        <v/>
      </c>
      <c r="AC49" s="111" t="str">
        <f t="shared" si="21"/>
        <v/>
      </c>
      <c r="AD49" s="111" t="str">
        <f t="shared" si="21"/>
        <v/>
      </c>
      <c r="AE49" s="111" t="str">
        <f t="shared" si="21"/>
        <v/>
      </c>
      <c r="AF49" s="111" t="str">
        <f t="shared" si="21"/>
        <v/>
      </c>
      <c r="AG49" s="111" t="str">
        <f t="shared" si="21"/>
        <v/>
      </c>
      <c r="AH49" s="111" t="str">
        <f t="shared" si="21"/>
        <v/>
      </c>
      <c r="AI49" s="111" t="str">
        <f t="shared" si="21"/>
        <v/>
      </c>
      <c r="AJ49" s="111" t="str">
        <f t="shared" si="21"/>
        <v/>
      </c>
      <c r="AK49" s="111" t="str">
        <f t="shared" si="21"/>
        <v/>
      </c>
    </row>
    <row r="50" spans="1:37" ht="25" customHeight="1" x14ac:dyDescent="0.25">
      <c r="A50" s="111" t="str">
        <f t="shared" ref="A50:AK50" si="22">IF(A25="","",A25)</f>
        <v/>
      </c>
      <c r="B50" s="111" t="str">
        <f t="shared" si="22"/>
        <v/>
      </c>
      <c r="C50" s="111" t="str">
        <f t="shared" si="22"/>
        <v/>
      </c>
      <c r="D50" s="111" t="str">
        <f t="shared" si="22"/>
        <v/>
      </c>
      <c r="E50" s="111" t="str">
        <f t="shared" si="22"/>
        <v/>
      </c>
      <c r="F50" s="111" t="str">
        <f t="shared" si="22"/>
        <v/>
      </c>
      <c r="G50" s="111" t="str">
        <f t="shared" si="22"/>
        <v/>
      </c>
      <c r="H50" s="111" t="str">
        <f t="shared" si="22"/>
        <v/>
      </c>
      <c r="I50" s="111" t="str">
        <f t="shared" si="22"/>
        <v/>
      </c>
      <c r="J50" s="111" t="str">
        <f t="shared" si="22"/>
        <v/>
      </c>
      <c r="K50" s="111" t="str">
        <f t="shared" si="22"/>
        <v/>
      </c>
      <c r="L50" s="111" t="str">
        <f t="shared" si="22"/>
        <v/>
      </c>
      <c r="M50" s="111" t="str">
        <f t="shared" si="22"/>
        <v/>
      </c>
      <c r="N50" s="111" t="str">
        <f t="shared" si="22"/>
        <v/>
      </c>
      <c r="O50" s="111" t="str">
        <f t="shared" si="22"/>
        <v/>
      </c>
      <c r="P50" s="111" t="str">
        <f t="shared" si="22"/>
        <v/>
      </c>
      <c r="Q50" s="111" t="str">
        <f t="shared" si="22"/>
        <v/>
      </c>
      <c r="R50" s="111" t="str">
        <f t="shared" si="22"/>
        <v/>
      </c>
      <c r="S50" s="111" t="str">
        <f t="shared" si="22"/>
        <v/>
      </c>
      <c r="T50" s="111" t="str">
        <f t="shared" si="22"/>
        <v/>
      </c>
      <c r="U50" s="111" t="str">
        <f t="shared" si="22"/>
        <v/>
      </c>
      <c r="V50" s="111" t="str">
        <f t="shared" si="22"/>
        <v/>
      </c>
      <c r="W50" s="111" t="str">
        <f t="shared" si="22"/>
        <v/>
      </c>
      <c r="X50" s="111" t="str">
        <f t="shared" si="22"/>
        <v/>
      </c>
      <c r="Y50" s="111" t="str">
        <f t="shared" si="22"/>
        <v/>
      </c>
      <c r="Z50" s="111" t="str">
        <f t="shared" si="22"/>
        <v/>
      </c>
      <c r="AA50" s="111" t="str">
        <f t="shared" si="22"/>
        <v/>
      </c>
      <c r="AB50" s="111" t="str">
        <f t="shared" si="22"/>
        <v/>
      </c>
      <c r="AC50" s="111" t="str">
        <f t="shared" si="22"/>
        <v/>
      </c>
      <c r="AD50" s="111" t="str">
        <f t="shared" si="22"/>
        <v/>
      </c>
      <c r="AE50" s="2" t="str">
        <f t="shared" si="22"/>
        <v/>
      </c>
      <c r="AF50" s="2" t="str">
        <f t="shared" si="22"/>
        <v/>
      </c>
      <c r="AG50" s="108">
        <f ca="1">O45</f>
        <v>18</v>
      </c>
      <c r="AH50" s="108"/>
      <c r="AI50" s="2" t="str">
        <f t="shared" si="22"/>
        <v>ｍ</v>
      </c>
      <c r="AJ50" s="2"/>
      <c r="AK50" s="111" t="str">
        <f t="shared" si="22"/>
        <v/>
      </c>
    </row>
  </sheetData>
  <mergeCells count="34">
    <mergeCell ref="G45:H45"/>
    <mergeCell ref="I45:J45"/>
    <mergeCell ref="K45:L45"/>
    <mergeCell ref="M45:N45"/>
    <mergeCell ref="AG50:AH50"/>
    <mergeCell ref="O34:P34"/>
    <mergeCell ref="G35:H35"/>
    <mergeCell ref="I35:J35"/>
    <mergeCell ref="K35:L35"/>
    <mergeCell ref="M35:N35"/>
    <mergeCell ref="AG39:AH39"/>
    <mergeCell ref="O4:P4"/>
    <mergeCell ref="O5:P5"/>
    <mergeCell ref="O6:P6"/>
    <mergeCell ref="G16:H16"/>
    <mergeCell ref="O29:P29"/>
    <mergeCell ref="O30:P30"/>
    <mergeCell ref="O31:P31"/>
    <mergeCell ref="G41:H41"/>
    <mergeCell ref="O45:P45"/>
    <mergeCell ref="O44:P44"/>
    <mergeCell ref="G44:H44"/>
    <mergeCell ref="I44:J44"/>
    <mergeCell ref="K44:L44"/>
    <mergeCell ref="M44:N44"/>
    <mergeCell ref="O40:P40"/>
    <mergeCell ref="O35:P35"/>
    <mergeCell ref="G34:H34"/>
    <mergeCell ref="I34:J34"/>
    <mergeCell ref="K34:L34"/>
    <mergeCell ref="M34:N34"/>
    <mergeCell ref="AI26:AJ26"/>
    <mergeCell ref="AI1:AJ1"/>
    <mergeCell ref="O15:P15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0" verticalDpi="0" r:id="rId1"/>
  <headerFooter alignWithMargins="0">
    <oddHeader>&amp;L算数ドリル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68"/>
  <sheetViews>
    <sheetView workbookViewId="0"/>
  </sheetViews>
  <sheetFormatPr defaultColWidth="11.0703125" defaultRowHeight="25" customHeight="1" x14ac:dyDescent="0.25"/>
  <cols>
    <col min="1" max="37" width="1.7109375" style="13" customWidth="1"/>
    <col min="38" max="16384" width="11.0703125" style="13"/>
  </cols>
  <sheetData>
    <row r="1" spans="1:39" ht="25" customHeight="1" x14ac:dyDescent="0.25">
      <c r="D1" s="14" t="s">
        <v>51</v>
      </c>
      <c r="AG1" s="15" t="s">
        <v>52</v>
      </c>
      <c r="AH1" s="15"/>
      <c r="AI1" s="79"/>
      <c r="AJ1" s="79"/>
    </row>
    <row r="2" spans="1:39" ht="25" customHeight="1" x14ac:dyDescent="0.25">
      <c r="Q2" s="16" t="s">
        <v>1</v>
      </c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9" ht="20.149999999999999" customHeight="1" x14ac:dyDescent="0.25">
      <c r="A3" s="17"/>
      <c r="B3" s="31"/>
      <c r="C3" s="31" t="s">
        <v>100</v>
      </c>
      <c r="F3" s="26"/>
      <c r="G3" s="28"/>
      <c r="H3" s="31" t="s">
        <v>101</v>
      </c>
      <c r="AL3" s="21"/>
      <c r="AM3" s="21"/>
    </row>
    <row r="4" spans="1:39" ht="20.149999999999999" customHeight="1" x14ac:dyDescent="0.25">
      <c r="A4" s="32" t="s">
        <v>103</v>
      </c>
      <c r="D4" s="60">
        <f ca="1">INT(RAND()*9+1)/10</f>
        <v>0.5</v>
      </c>
      <c r="E4" s="60"/>
      <c r="F4" s="60"/>
      <c r="G4" s="59" t="s">
        <v>104</v>
      </c>
      <c r="H4" s="60"/>
      <c r="I4" s="81" t="s">
        <v>6</v>
      </c>
      <c r="J4" s="82"/>
      <c r="K4" s="26"/>
      <c r="L4" s="28"/>
      <c r="M4" s="59" t="s">
        <v>105</v>
      </c>
      <c r="N4" s="60"/>
    </row>
    <row r="5" spans="1:39" ht="5.15" customHeight="1" x14ac:dyDescent="0.25">
      <c r="D5" s="60"/>
      <c r="E5" s="60"/>
      <c r="F5" s="60"/>
      <c r="G5" s="60"/>
      <c r="H5" s="60"/>
      <c r="I5" s="82"/>
      <c r="J5" s="82"/>
      <c r="K5" s="15"/>
      <c r="L5" s="15"/>
      <c r="M5" s="60"/>
      <c r="N5" s="60"/>
    </row>
    <row r="6" spans="1:39" ht="20.149999999999999" customHeight="1" x14ac:dyDescent="0.25">
      <c r="D6" s="60"/>
      <c r="E6" s="60"/>
      <c r="F6" s="60"/>
      <c r="G6" s="60"/>
      <c r="H6" s="60"/>
      <c r="I6" s="82"/>
      <c r="J6" s="82"/>
      <c r="K6" s="60">
        <v>10</v>
      </c>
      <c r="L6" s="60"/>
      <c r="M6" s="60"/>
      <c r="N6" s="60"/>
    </row>
    <row r="7" spans="1:39" ht="30" customHeight="1" x14ac:dyDescent="0.25">
      <c r="A7" s="17"/>
      <c r="D7" s="29"/>
      <c r="E7" s="29"/>
      <c r="F7" s="29"/>
    </row>
    <row r="8" spans="1:39" ht="20.149999999999999" customHeight="1" x14ac:dyDescent="0.25">
      <c r="A8" s="32" t="s">
        <v>106</v>
      </c>
      <c r="D8" s="60">
        <f ca="1">INT(RAND()*9+1)</f>
        <v>1</v>
      </c>
      <c r="E8" s="60"/>
      <c r="F8" s="59" t="s">
        <v>105</v>
      </c>
      <c r="G8" s="60"/>
      <c r="H8" s="59" t="s">
        <v>112</v>
      </c>
      <c r="I8" s="59"/>
      <c r="J8" s="59"/>
      <c r="K8" s="59"/>
      <c r="L8" s="59"/>
      <c r="M8" s="59"/>
      <c r="N8" s="59"/>
      <c r="O8" s="73"/>
      <c r="P8" s="74"/>
      <c r="Q8" s="75"/>
      <c r="R8" s="59" t="s">
        <v>107</v>
      </c>
      <c r="S8" s="59"/>
      <c r="T8" s="59"/>
      <c r="U8" s="59"/>
      <c r="V8" s="59"/>
      <c r="W8" s="73"/>
      <c r="X8" s="74"/>
      <c r="Y8" s="74"/>
      <c r="Z8" s="75"/>
      <c r="AA8" s="59" t="s">
        <v>108</v>
      </c>
      <c r="AB8" s="59"/>
      <c r="AC8" s="59"/>
      <c r="AD8" s="59"/>
      <c r="AE8" s="59"/>
    </row>
    <row r="9" spans="1:39" ht="5.15" customHeight="1" x14ac:dyDescent="0.25">
      <c r="D9" s="15"/>
      <c r="E9" s="15"/>
      <c r="F9" s="60"/>
      <c r="G9" s="60"/>
      <c r="H9" s="59"/>
      <c r="I9" s="59"/>
      <c r="J9" s="59"/>
      <c r="K9" s="59"/>
      <c r="L9" s="59"/>
      <c r="M9" s="59"/>
      <c r="N9" s="59"/>
      <c r="O9" s="76"/>
      <c r="P9" s="60"/>
      <c r="Q9" s="77"/>
      <c r="R9" s="59"/>
      <c r="S9" s="59"/>
      <c r="T9" s="59"/>
      <c r="U9" s="59"/>
      <c r="V9" s="59"/>
      <c r="W9" s="76"/>
      <c r="X9" s="60"/>
      <c r="Y9" s="60"/>
      <c r="Z9" s="77"/>
      <c r="AA9" s="59"/>
      <c r="AB9" s="59"/>
      <c r="AC9" s="59"/>
      <c r="AD9" s="59"/>
      <c r="AE9" s="59"/>
    </row>
    <row r="10" spans="1:39" ht="20.149999999999999" customHeight="1" x14ac:dyDescent="0.25">
      <c r="A10" s="17"/>
      <c r="D10" s="60">
        <v>10</v>
      </c>
      <c r="E10" s="60"/>
      <c r="F10" s="60"/>
      <c r="G10" s="60"/>
      <c r="H10" s="59"/>
      <c r="I10" s="59"/>
      <c r="J10" s="59"/>
      <c r="K10" s="59"/>
      <c r="L10" s="59"/>
      <c r="M10" s="59"/>
      <c r="N10" s="59"/>
      <c r="O10" s="78"/>
      <c r="P10" s="79"/>
      <c r="Q10" s="80"/>
      <c r="R10" s="59"/>
      <c r="S10" s="59"/>
      <c r="T10" s="59"/>
      <c r="U10" s="59"/>
      <c r="V10" s="59"/>
      <c r="W10" s="78"/>
      <c r="X10" s="79"/>
      <c r="Y10" s="79"/>
      <c r="Z10" s="80"/>
      <c r="AA10" s="59"/>
      <c r="AB10" s="59"/>
      <c r="AC10" s="59"/>
      <c r="AD10" s="59"/>
      <c r="AE10" s="59"/>
    </row>
    <row r="11" spans="1:39" ht="30" customHeight="1" x14ac:dyDescent="0.25"/>
    <row r="12" spans="1:39" ht="20.149999999999999" customHeight="1" x14ac:dyDescent="0.25">
      <c r="A12" s="32" t="s">
        <v>109</v>
      </c>
      <c r="D12" s="60">
        <f ca="1">INT(RAND()*9+1)</f>
        <v>5</v>
      </c>
      <c r="E12" s="59" t="s">
        <v>110</v>
      </c>
      <c r="F12" s="59"/>
      <c r="G12" s="59"/>
      <c r="H12" s="59"/>
      <c r="I12" s="26"/>
      <c r="J12" s="28"/>
      <c r="K12" s="59" t="s">
        <v>55</v>
      </c>
      <c r="L12" s="59"/>
    </row>
    <row r="13" spans="1:39" ht="5.15" customHeight="1" x14ac:dyDescent="0.25">
      <c r="A13" s="17"/>
      <c r="D13" s="60"/>
      <c r="E13" s="59"/>
      <c r="F13" s="59"/>
      <c r="G13" s="59"/>
      <c r="H13" s="59"/>
      <c r="I13" s="15"/>
      <c r="J13" s="15"/>
      <c r="K13" s="59"/>
      <c r="L13" s="59"/>
    </row>
    <row r="14" spans="1:39" ht="20.149999999999999" customHeight="1" x14ac:dyDescent="0.25">
      <c r="D14" s="60"/>
      <c r="E14" s="59"/>
      <c r="F14" s="59"/>
      <c r="G14" s="59"/>
      <c r="H14" s="59"/>
      <c r="I14" s="74">
        <v>10</v>
      </c>
      <c r="J14" s="74"/>
      <c r="K14" s="59"/>
      <c r="L14" s="59"/>
    </row>
    <row r="15" spans="1:39" ht="30" customHeight="1" x14ac:dyDescent="0.25"/>
    <row r="16" spans="1:39" ht="20.149999999999999" customHeight="1" x14ac:dyDescent="0.25">
      <c r="A16" s="32" t="s">
        <v>111</v>
      </c>
      <c r="D16" s="60">
        <f ca="1">INT(RAND()*9+1)</f>
        <v>5</v>
      </c>
      <c r="E16" s="61" t="s">
        <v>113</v>
      </c>
      <c r="F16" s="61"/>
      <c r="G16" s="61"/>
      <c r="H16" s="61"/>
      <c r="I16" s="61"/>
      <c r="J16" s="61"/>
      <c r="K16" s="61"/>
      <c r="L16" s="61"/>
      <c r="M16" s="73"/>
      <c r="N16" s="74"/>
      <c r="O16" s="75"/>
      <c r="P16" s="59" t="s">
        <v>107</v>
      </c>
      <c r="Q16" s="59"/>
      <c r="R16" s="59"/>
      <c r="S16" s="59"/>
      <c r="T16" s="59"/>
      <c r="U16" s="73"/>
      <c r="V16" s="74"/>
      <c r="W16" s="74"/>
      <c r="X16" s="75"/>
      <c r="Y16" s="59" t="s">
        <v>114</v>
      </c>
      <c r="Z16" s="59"/>
      <c r="AA16" s="59"/>
      <c r="AB16" s="59"/>
      <c r="AC16" s="59"/>
    </row>
    <row r="17" spans="1:29" ht="5.15" customHeight="1" x14ac:dyDescent="0.25">
      <c r="D17" s="60"/>
      <c r="E17" s="61"/>
      <c r="F17" s="61"/>
      <c r="G17" s="61"/>
      <c r="H17" s="61"/>
      <c r="I17" s="61"/>
      <c r="J17" s="61"/>
      <c r="K17" s="61"/>
      <c r="L17" s="61"/>
      <c r="M17" s="76"/>
      <c r="N17" s="60"/>
      <c r="O17" s="77"/>
      <c r="P17" s="59"/>
      <c r="Q17" s="59"/>
      <c r="R17" s="59"/>
      <c r="S17" s="59"/>
      <c r="T17" s="59"/>
      <c r="U17" s="76"/>
      <c r="V17" s="60"/>
      <c r="W17" s="60"/>
      <c r="X17" s="77"/>
      <c r="Y17" s="59"/>
      <c r="Z17" s="59"/>
      <c r="AA17" s="59"/>
      <c r="AB17" s="59"/>
      <c r="AC17" s="59"/>
    </row>
    <row r="18" spans="1:29" ht="20.149999999999999" customHeight="1" x14ac:dyDescent="0.25">
      <c r="D18" s="60"/>
      <c r="E18" s="61"/>
      <c r="F18" s="61"/>
      <c r="G18" s="61"/>
      <c r="H18" s="61"/>
      <c r="I18" s="61"/>
      <c r="J18" s="61"/>
      <c r="K18" s="61"/>
      <c r="L18" s="61"/>
      <c r="M18" s="78"/>
      <c r="N18" s="79"/>
      <c r="O18" s="80"/>
      <c r="P18" s="59"/>
      <c r="Q18" s="59"/>
      <c r="R18" s="59"/>
      <c r="S18" s="59"/>
      <c r="T18" s="59"/>
      <c r="U18" s="78"/>
      <c r="V18" s="79"/>
      <c r="W18" s="79"/>
      <c r="X18" s="80"/>
      <c r="Y18" s="59"/>
      <c r="Z18" s="59"/>
      <c r="AA18" s="59"/>
      <c r="AB18" s="59"/>
      <c r="AC18" s="59"/>
    </row>
    <row r="19" spans="1:29" ht="30" customHeight="1" x14ac:dyDescent="0.25">
      <c r="A19" s="17"/>
      <c r="D19" s="29"/>
      <c r="H19" s="29"/>
      <c r="I19" s="29"/>
      <c r="J19" s="29"/>
    </row>
    <row r="20" spans="1:29" ht="30" customHeight="1" x14ac:dyDescent="0.25">
      <c r="A20" s="32" t="s">
        <v>102</v>
      </c>
      <c r="D20" s="13">
        <f ca="1">D16</f>
        <v>5</v>
      </c>
      <c r="E20" s="31" t="s">
        <v>115</v>
      </c>
      <c r="H20" s="26"/>
      <c r="I20" s="27"/>
      <c r="J20" s="27"/>
      <c r="K20" s="28"/>
      <c r="L20" s="31" t="s">
        <v>55</v>
      </c>
    </row>
    <row r="21" spans="1:29" ht="30" customHeight="1" x14ac:dyDescent="0.25"/>
    <row r="22" spans="1:29" ht="30" customHeight="1" x14ac:dyDescent="0.25">
      <c r="A22" s="32" t="s">
        <v>116</v>
      </c>
      <c r="D22" s="13">
        <f ca="1">INT(RAND()*8+1)</f>
        <v>2</v>
      </c>
      <c r="E22" s="13" t="s">
        <v>55</v>
      </c>
      <c r="G22" s="13">
        <f ca="1">INT(RAND()*8+1)</f>
        <v>3</v>
      </c>
      <c r="H22" s="13" t="s">
        <v>56</v>
      </c>
      <c r="J22" s="13" t="s">
        <v>6</v>
      </c>
      <c r="L22" s="26"/>
      <c r="M22" s="27"/>
      <c r="N22" s="27"/>
      <c r="O22" s="27"/>
      <c r="P22" s="28"/>
      <c r="Q22" s="13" t="s">
        <v>55</v>
      </c>
    </row>
    <row r="23" spans="1:29" ht="30" customHeight="1" x14ac:dyDescent="0.25"/>
    <row r="24" spans="1:29" ht="30" customHeight="1" x14ac:dyDescent="0.25">
      <c r="A24" s="32" t="s">
        <v>117</v>
      </c>
      <c r="D24" s="60">
        <f ca="1">INT(RAND()*5+1)+INT(RAND()*9+1)*0.1</f>
        <v>1.7000000000000002</v>
      </c>
      <c r="E24" s="60"/>
      <c r="F24" s="60"/>
      <c r="G24" s="31" t="s">
        <v>118</v>
      </c>
      <c r="J24" s="26"/>
      <c r="K24" s="35"/>
      <c r="L24" s="28"/>
      <c r="M24" s="31" t="s">
        <v>55</v>
      </c>
      <c r="O24" s="26"/>
      <c r="P24" s="27"/>
      <c r="Q24" s="28"/>
      <c r="R24" s="31" t="s">
        <v>56</v>
      </c>
    </row>
    <row r="25" spans="1:29" ht="30" customHeight="1" x14ac:dyDescent="0.25"/>
    <row r="26" spans="1:29" ht="30" customHeight="1" x14ac:dyDescent="0.25">
      <c r="A26" s="32" t="s">
        <v>119</v>
      </c>
      <c r="D26" s="13">
        <f ca="1">D22</f>
        <v>2</v>
      </c>
      <c r="E26" s="31" t="s">
        <v>120</v>
      </c>
      <c r="H26" s="26"/>
      <c r="I26" s="27"/>
      <c r="J26" s="27"/>
      <c r="K26" s="28"/>
      <c r="L26" s="31" t="s">
        <v>121</v>
      </c>
    </row>
    <row r="27" spans="1:29" ht="30" customHeight="1" x14ac:dyDescent="0.25"/>
    <row r="28" spans="1:29" ht="30" customHeight="1" x14ac:dyDescent="0.25">
      <c r="A28" s="32" t="s">
        <v>122</v>
      </c>
      <c r="D28" s="13">
        <f ca="1">INT(RAND()*8+1)</f>
        <v>2</v>
      </c>
      <c r="E28" s="31" t="s">
        <v>124</v>
      </c>
      <c r="F28" s="13">
        <f ca="1">INT(RAND()*8+1)</f>
        <v>7</v>
      </c>
      <c r="G28" s="31" t="s">
        <v>125</v>
      </c>
      <c r="I28" s="13" t="s">
        <v>6</v>
      </c>
      <c r="K28" s="26"/>
      <c r="L28" s="27"/>
      <c r="M28" s="27"/>
      <c r="N28" s="27"/>
      <c r="O28" s="28"/>
      <c r="P28" s="31" t="s">
        <v>124</v>
      </c>
    </row>
    <row r="29" spans="1:29" ht="30" customHeight="1" x14ac:dyDescent="0.25">
      <c r="A29" s="32"/>
    </row>
    <row r="30" spans="1:29" ht="30" customHeight="1" x14ac:dyDescent="0.25">
      <c r="A30" s="32" t="s">
        <v>123</v>
      </c>
      <c r="D30" s="60">
        <f ca="1">INT(RAND()*5+1)+INT(RAND()*9+1)*0.1</f>
        <v>3.9</v>
      </c>
      <c r="E30" s="60"/>
      <c r="F30" s="60"/>
      <c r="G30" s="31" t="s">
        <v>120</v>
      </c>
      <c r="J30" s="26"/>
      <c r="K30" s="35"/>
      <c r="L30" s="28"/>
      <c r="M30" s="31" t="s">
        <v>124</v>
      </c>
      <c r="N30" s="26"/>
      <c r="O30" s="27"/>
      <c r="P30" s="28"/>
      <c r="Q30" s="31" t="s">
        <v>125</v>
      </c>
    </row>
    <row r="31" spans="1:29" ht="20.149999999999999" customHeight="1" x14ac:dyDescent="0.25"/>
    <row r="32" spans="1:29" ht="20.149999999999999" customHeight="1" x14ac:dyDescent="0.25"/>
    <row r="33" spans="1:39" ht="20.149999999999999" customHeight="1" x14ac:dyDescent="0.25"/>
    <row r="34" spans="1:39" ht="20.149999999999999" customHeight="1" x14ac:dyDescent="0.25"/>
    <row r="35" spans="1:39" ht="25" customHeight="1" x14ac:dyDescent="0.25">
      <c r="D35" s="14" t="str">
        <f>IF(D1="","",D1)</f>
        <v>小数</v>
      </c>
      <c r="AG35" s="15" t="str">
        <f>IF(AG1="","",AG1)</f>
        <v>№</v>
      </c>
      <c r="AH35" s="15"/>
      <c r="AI35" s="79" t="str">
        <f>IF(AI1="","",AI1)</f>
        <v/>
      </c>
      <c r="AJ35" s="79"/>
    </row>
    <row r="36" spans="1:39" ht="25" customHeight="1" x14ac:dyDescent="0.25">
      <c r="E36" s="18" t="s">
        <v>2</v>
      </c>
      <c r="Q36" s="16" t="str">
        <f>IF(Q2="","",Q2)</f>
        <v>名前</v>
      </c>
      <c r="R36" s="15"/>
      <c r="S36" s="15"/>
      <c r="T36" s="15"/>
      <c r="U36" s="15" t="str">
        <f>IF(U2="","",U2)</f>
        <v/>
      </c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</row>
    <row r="37" spans="1:39" ht="20.149999999999999" customHeight="1" x14ac:dyDescent="0.25">
      <c r="A37" s="17" t="str">
        <f>IF(A3="","",A3)</f>
        <v/>
      </c>
      <c r="B37" s="31" t="str">
        <f t="shared" ref="B37:H37" si="0">IF(B3="","",B3)</f>
        <v/>
      </c>
      <c r="C37" s="31" t="str">
        <f t="shared" si="0"/>
        <v>次の</v>
      </c>
      <c r="F37" s="26" t="str">
        <f t="shared" si="0"/>
        <v/>
      </c>
      <c r="G37" s="28" t="str">
        <f t="shared" si="0"/>
        <v/>
      </c>
      <c r="H37" s="31" t="str">
        <f t="shared" si="0"/>
        <v>にあてはまる数をかきましょう。</v>
      </c>
      <c r="AL37" s="21"/>
      <c r="AM37" s="21"/>
    </row>
    <row r="38" spans="1:39" ht="20.149999999999999" customHeight="1" x14ac:dyDescent="0.25">
      <c r="A38" s="32" t="str">
        <f>IF(A4="","",A4)</f>
        <v>(1)</v>
      </c>
      <c r="D38" s="60">
        <f t="shared" ref="D38:AK38" ca="1" si="1">IF(D4="","",D4)</f>
        <v>0.5</v>
      </c>
      <c r="E38" s="60" t="str">
        <f t="shared" si="1"/>
        <v/>
      </c>
      <c r="F38" s="60" t="str">
        <f t="shared" si="1"/>
        <v/>
      </c>
      <c r="G38" s="59" t="str">
        <f t="shared" si="1"/>
        <v>L</v>
      </c>
      <c r="H38" s="60" t="str">
        <f t="shared" si="1"/>
        <v/>
      </c>
      <c r="I38" s="81" t="str">
        <f t="shared" si="1"/>
        <v>＝</v>
      </c>
      <c r="J38" s="82" t="str">
        <f t="shared" si="1"/>
        <v/>
      </c>
      <c r="K38" s="62">
        <f ca="1">D38*10</f>
        <v>5</v>
      </c>
      <c r="L38" s="63"/>
      <c r="M38" s="59" t="str">
        <f t="shared" si="1"/>
        <v>L</v>
      </c>
      <c r="N38" s="60" t="str">
        <f t="shared" si="1"/>
        <v/>
      </c>
      <c r="O38" s="13" t="str">
        <f t="shared" si="1"/>
        <v/>
      </c>
      <c r="P38" s="13" t="str">
        <f t="shared" si="1"/>
        <v/>
      </c>
      <c r="Q38" s="13" t="str">
        <f t="shared" si="1"/>
        <v/>
      </c>
      <c r="R38" s="13" t="str">
        <f t="shared" si="1"/>
        <v/>
      </c>
      <c r="S38" s="13" t="str">
        <f t="shared" si="1"/>
        <v/>
      </c>
      <c r="T38" s="13" t="str">
        <f t="shared" si="1"/>
        <v/>
      </c>
      <c r="U38" s="13" t="str">
        <f t="shared" si="1"/>
        <v/>
      </c>
      <c r="V38" s="13" t="str">
        <f t="shared" si="1"/>
        <v/>
      </c>
      <c r="W38" s="13" t="str">
        <f t="shared" si="1"/>
        <v/>
      </c>
      <c r="X38" s="13" t="str">
        <f t="shared" si="1"/>
        <v/>
      </c>
      <c r="Y38" s="13" t="str">
        <f t="shared" si="1"/>
        <v/>
      </c>
      <c r="Z38" s="13" t="str">
        <f t="shared" si="1"/>
        <v/>
      </c>
      <c r="AA38" s="13" t="str">
        <f t="shared" si="1"/>
        <v/>
      </c>
      <c r="AB38" s="13" t="str">
        <f t="shared" si="1"/>
        <v/>
      </c>
      <c r="AC38" s="13" t="str">
        <f t="shared" si="1"/>
        <v/>
      </c>
      <c r="AD38" s="13" t="str">
        <f t="shared" si="1"/>
        <v/>
      </c>
      <c r="AE38" s="13" t="str">
        <f t="shared" si="1"/>
        <v/>
      </c>
      <c r="AF38" s="13" t="str">
        <f t="shared" si="1"/>
        <v/>
      </c>
      <c r="AG38" s="13" t="str">
        <f t="shared" si="1"/>
        <v/>
      </c>
      <c r="AH38" s="13" t="str">
        <f t="shared" si="1"/>
        <v/>
      </c>
      <c r="AI38" s="13" t="str">
        <f t="shared" si="1"/>
        <v/>
      </c>
      <c r="AJ38" s="13" t="str">
        <f t="shared" si="1"/>
        <v/>
      </c>
      <c r="AK38" s="13" t="str">
        <f t="shared" si="1"/>
        <v/>
      </c>
    </row>
    <row r="39" spans="1:39" ht="5.15" customHeight="1" x14ac:dyDescent="0.25">
      <c r="A39" s="13" t="str">
        <f t="shared" ref="A39:AK39" si="2">IF(A5="","",A5)</f>
        <v/>
      </c>
      <c r="D39" s="60" t="str">
        <f t="shared" si="2"/>
        <v/>
      </c>
      <c r="E39" s="60" t="str">
        <f t="shared" si="2"/>
        <v/>
      </c>
      <c r="F39" s="60" t="str">
        <f t="shared" si="2"/>
        <v/>
      </c>
      <c r="G39" s="60" t="str">
        <f t="shared" si="2"/>
        <v/>
      </c>
      <c r="H39" s="60" t="str">
        <f t="shared" si="2"/>
        <v/>
      </c>
      <c r="I39" s="82" t="str">
        <f t="shared" si="2"/>
        <v/>
      </c>
      <c r="J39" s="82" t="str">
        <f t="shared" si="2"/>
        <v/>
      </c>
      <c r="K39" s="15" t="str">
        <f t="shared" si="2"/>
        <v/>
      </c>
      <c r="L39" s="15" t="str">
        <f t="shared" si="2"/>
        <v/>
      </c>
      <c r="M39" s="60" t="str">
        <f t="shared" si="2"/>
        <v/>
      </c>
      <c r="N39" s="60" t="str">
        <f t="shared" si="2"/>
        <v/>
      </c>
      <c r="O39" s="13" t="str">
        <f t="shared" si="2"/>
        <v/>
      </c>
      <c r="P39" s="13" t="str">
        <f t="shared" si="2"/>
        <v/>
      </c>
      <c r="Q39" s="13" t="str">
        <f t="shared" si="2"/>
        <v/>
      </c>
      <c r="R39" s="13" t="str">
        <f t="shared" si="2"/>
        <v/>
      </c>
      <c r="S39" s="13" t="str">
        <f t="shared" si="2"/>
        <v/>
      </c>
      <c r="T39" s="13" t="str">
        <f t="shared" si="2"/>
        <v/>
      </c>
      <c r="U39" s="13" t="str">
        <f t="shared" si="2"/>
        <v/>
      </c>
      <c r="V39" s="13" t="str">
        <f t="shared" si="2"/>
        <v/>
      </c>
      <c r="W39" s="13" t="str">
        <f t="shared" si="2"/>
        <v/>
      </c>
      <c r="X39" s="13" t="str">
        <f t="shared" si="2"/>
        <v/>
      </c>
      <c r="Y39" s="13" t="str">
        <f t="shared" si="2"/>
        <v/>
      </c>
      <c r="Z39" s="13" t="str">
        <f t="shared" si="2"/>
        <v/>
      </c>
      <c r="AA39" s="13" t="str">
        <f t="shared" si="2"/>
        <v/>
      </c>
      <c r="AB39" s="13" t="str">
        <f t="shared" si="2"/>
        <v/>
      </c>
      <c r="AC39" s="13" t="str">
        <f t="shared" si="2"/>
        <v/>
      </c>
      <c r="AD39" s="13" t="str">
        <f t="shared" si="2"/>
        <v/>
      </c>
      <c r="AE39" s="13" t="str">
        <f t="shared" si="2"/>
        <v/>
      </c>
      <c r="AF39" s="13" t="str">
        <f t="shared" si="2"/>
        <v/>
      </c>
      <c r="AG39" s="13" t="str">
        <f t="shared" si="2"/>
        <v/>
      </c>
      <c r="AH39" s="13" t="str">
        <f t="shared" si="2"/>
        <v/>
      </c>
      <c r="AI39" s="13" t="str">
        <f t="shared" si="2"/>
        <v/>
      </c>
      <c r="AJ39" s="13" t="str">
        <f t="shared" si="2"/>
        <v/>
      </c>
      <c r="AK39" s="13" t="str">
        <f t="shared" si="2"/>
        <v/>
      </c>
    </row>
    <row r="40" spans="1:39" ht="20.149999999999999" customHeight="1" x14ac:dyDescent="0.25">
      <c r="A40" s="13" t="str">
        <f t="shared" ref="A40:AK40" si="3">IF(A6="","",A6)</f>
        <v/>
      </c>
      <c r="D40" s="60" t="str">
        <f t="shared" si="3"/>
        <v/>
      </c>
      <c r="E40" s="60" t="str">
        <f t="shared" si="3"/>
        <v/>
      </c>
      <c r="F40" s="60" t="str">
        <f t="shared" si="3"/>
        <v/>
      </c>
      <c r="G40" s="60" t="str">
        <f t="shared" si="3"/>
        <v/>
      </c>
      <c r="H40" s="60" t="str">
        <f t="shared" si="3"/>
        <v/>
      </c>
      <c r="I40" s="82" t="str">
        <f t="shared" si="3"/>
        <v/>
      </c>
      <c r="J40" s="82" t="str">
        <f t="shared" si="3"/>
        <v/>
      </c>
      <c r="K40" s="60">
        <f t="shared" si="3"/>
        <v>10</v>
      </c>
      <c r="L40" s="60" t="str">
        <f t="shared" si="3"/>
        <v/>
      </c>
      <c r="M40" s="60" t="str">
        <f t="shared" si="3"/>
        <v/>
      </c>
      <c r="N40" s="60" t="str">
        <f t="shared" si="3"/>
        <v/>
      </c>
      <c r="O40" s="13" t="str">
        <f t="shared" si="3"/>
        <v/>
      </c>
      <c r="P40" s="13" t="str">
        <f t="shared" si="3"/>
        <v/>
      </c>
      <c r="Q40" s="13" t="str">
        <f t="shared" si="3"/>
        <v/>
      </c>
      <c r="R40" s="13" t="str">
        <f t="shared" si="3"/>
        <v/>
      </c>
      <c r="S40" s="13" t="str">
        <f t="shared" si="3"/>
        <v/>
      </c>
      <c r="T40" s="13" t="str">
        <f t="shared" si="3"/>
        <v/>
      </c>
      <c r="U40" s="13" t="str">
        <f t="shared" si="3"/>
        <v/>
      </c>
      <c r="V40" s="13" t="str">
        <f t="shared" si="3"/>
        <v/>
      </c>
      <c r="W40" s="13" t="str">
        <f t="shared" si="3"/>
        <v/>
      </c>
      <c r="X40" s="13" t="str">
        <f t="shared" si="3"/>
        <v/>
      </c>
      <c r="Y40" s="13" t="str">
        <f t="shared" si="3"/>
        <v/>
      </c>
      <c r="Z40" s="13" t="str">
        <f t="shared" si="3"/>
        <v/>
      </c>
      <c r="AA40" s="13" t="str">
        <f t="shared" si="3"/>
        <v/>
      </c>
      <c r="AB40" s="13" t="str">
        <f t="shared" si="3"/>
        <v/>
      </c>
      <c r="AC40" s="13" t="str">
        <f t="shared" si="3"/>
        <v/>
      </c>
      <c r="AD40" s="13" t="str">
        <f t="shared" si="3"/>
        <v/>
      </c>
      <c r="AE40" s="13" t="str">
        <f t="shared" si="3"/>
        <v/>
      </c>
      <c r="AF40" s="13" t="str">
        <f t="shared" si="3"/>
        <v/>
      </c>
      <c r="AG40" s="13" t="str">
        <f t="shared" si="3"/>
        <v/>
      </c>
      <c r="AH40" s="13" t="str">
        <f t="shared" si="3"/>
        <v/>
      </c>
      <c r="AI40" s="13" t="str">
        <f t="shared" si="3"/>
        <v/>
      </c>
      <c r="AJ40" s="13" t="str">
        <f t="shared" si="3"/>
        <v/>
      </c>
      <c r="AK40" s="13" t="str">
        <f t="shared" si="3"/>
        <v/>
      </c>
    </row>
    <row r="41" spans="1:39" ht="30" customHeight="1" x14ac:dyDescent="0.25">
      <c r="A41" s="17" t="str">
        <f t="shared" ref="A41:AK41" si="4">IF(A7="","",A7)</f>
        <v/>
      </c>
      <c r="D41" s="29" t="str">
        <f t="shared" si="4"/>
        <v/>
      </c>
      <c r="E41" s="29" t="str">
        <f t="shared" si="4"/>
        <v/>
      </c>
      <c r="F41" s="29" t="str">
        <f t="shared" si="4"/>
        <v/>
      </c>
      <c r="G41" s="13" t="str">
        <f t="shared" si="4"/>
        <v/>
      </c>
      <c r="H41" s="13" t="str">
        <f t="shared" si="4"/>
        <v/>
      </c>
      <c r="I41" s="13" t="str">
        <f t="shared" si="4"/>
        <v/>
      </c>
      <c r="J41" s="13" t="str">
        <f t="shared" si="4"/>
        <v/>
      </c>
      <c r="K41" s="13" t="str">
        <f t="shared" si="4"/>
        <v/>
      </c>
      <c r="L41" s="13" t="str">
        <f t="shared" si="4"/>
        <v/>
      </c>
      <c r="M41" s="13" t="str">
        <f t="shared" si="4"/>
        <v/>
      </c>
      <c r="N41" s="13" t="str">
        <f t="shared" si="4"/>
        <v/>
      </c>
      <c r="O41" s="13" t="str">
        <f t="shared" si="4"/>
        <v/>
      </c>
      <c r="P41" s="13" t="str">
        <f t="shared" si="4"/>
        <v/>
      </c>
      <c r="Q41" s="13" t="str">
        <f t="shared" si="4"/>
        <v/>
      </c>
      <c r="R41" s="13" t="str">
        <f t="shared" si="4"/>
        <v/>
      </c>
      <c r="S41" s="13" t="str">
        <f t="shared" si="4"/>
        <v/>
      </c>
      <c r="T41" s="13" t="str">
        <f t="shared" si="4"/>
        <v/>
      </c>
      <c r="U41" s="13" t="str">
        <f t="shared" si="4"/>
        <v/>
      </c>
      <c r="V41" s="13" t="str">
        <f t="shared" si="4"/>
        <v/>
      </c>
      <c r="W41" s="13" t="str">
        <f t="shared" si="4"/>
        <v/>
      </c>
      <c r="X41" s="13" t="str">
        <f t="shared" si="4"/>
        <v/>
      </c>
      <c r="Y41" s="13" t="str">
        <f t="shared" si="4"/>
        <v/>
      </c>
      <c r="Z41" s="13" t="str">
        <f t="shared" si="4"/>
        <v/>
      </c>
      <c r="AA41" s="13" t="str">
        <f t="shared" si="4"/>
        <v/>
      </c>
      <c r="AB41" s="13" t="str">
        <f t="shared" si="4"/>
        <v/>
      </c>
      <c r="AC41" s="13" t="str">
        <f t="shared" si="4"/>
        <v/>
      </c>
      <c r="AD41" s="13" t="str">
        <f t="shared" si="4"/>
        <v/>
      </c>
      <c r="AE41" s="13" t="str">
        <f t="shared" si="4"/>
        <v/>
      </c>
      <c r="AF41" s="13" t="str">
        <f t="shared" si="4"/>
        <v/>
      </c>
      <c r="AG41" s="13" t="str">
        <f t="shared" si="4"/>
        <v/>
      </c>
      <c r="AH41" s="13" t="str">
        <f t="shared" si="4"/>
        <v/>
      </c>
      <c r="AI41" s="13" t="str">
        <f t="shared" si="4"/>
        <v/>
      </c>
      <c r="AJ41" s="13" t="str">
        <f t="shared" si="4"/>
        <v/>
      </c>
      <c r="AK41" s="13" t="str">
        <f t="shared" si="4"/>
        <v/>
      </c>
    </row>
    <row r="42" spans="1:39" ht="20.149999999999999" customHeight="1" x14ac:dyDescent="0.25">
      <c r="A42" s="32" t="str">
        <f t="shared" ref="A42:AK42" si="5">IF(A8="","",A8)</f>
        <v>(2)</v>
      </c>
      <c r="D42" s="60">
        <f t="shared" ca="1" si="5"/>
        <v>1</v>
      </c>
      <c r="E42" s="60"/>
      <c r="F42" s="59" t="str">
        <f t="shared" si="5"/>
        <v>L</v>
      </c>
      <c r="G42" s="60" t="str">
        <f t="shared" si="5"/>
        <v/>
      </c>
      <c r="H42" s="59" t="str">
        <f t="shared" si="5"/>
        <v>は，0.1Lの</v>
      </c>
      <c r="I42" s="59" t="str">
        <f t="shared" si="5"/>
        <v/>
      </c>
      <c r="J42" s="59" t="str">
        <f t="shared" si="5"/>
        <v/>
      </c>
      <c r="K42" s="59" t="str">
        <f t="shared" si="5"/>
        <v/>
      </c>
      <c r="L42" s="59" t="str">
        <f t="shared" si="5"/>
        <v/>
      </c>
      <c r="M42" s="59" t="str">
        <f t="shared" si="5"/>
        <v/>
      </c>
      <c r="N42" s="59" t="str">
        <f t="shared" si="5"/>
        <v/>
      </c>
      <c r="O42" s="64">
        <f ca="1">D42</f>
        <v>1</v>
      </c>
      <c r="P42" s="65" t="str">
        <f t="shared" si="5"/>
        <v/>
      </c>
      <c r="Q42" s="66" t="str">
        <f t="shared" si="5"/>
        <v/>
      </c>
      <c r="R42" s="59" t="str">
        <f t="shared" si="5"/>
        <v>こ分で，</v>
      </c>
      <c r="S42" s="59" t="str">
        <f t="shared" si="5"/>
        <v/>
      </c>
      <c r="T42" s="59" t="str">
        <f t="shared" si="5"/>
        <v/>
      </c>
      <c r="U42" s="59" t="str">
        <f t="shared" si="5"/>
        <v/>
      </c>
      <c r="V42" s="59" t="str">
        <f t="shared" si="5"/>
        <v/>
      </c>
      <c r="W42" s="64">
        <f ca="1">D42/10</f>
        <v>0.1</v>
      </c>
      <c r="X42" s="65" t="str">
        <f t="shared" si="5"/>
        <v/>
      </c>
      <c r="Y42" s="65" t="str">
        <f t="shared" si="5"/>
        <v/>
      </c>
      <c r="Z42" s="66" t="str">
        <f t="shared" si="5"/>
        <v/>
      </c>
      <c r="AA42" s="59" t="str">
        <f t="shared" si="5"/>
        <v>Lです。</v>
      </c>
      <c r="AB42" s="59" t="str">
        <f t="shared" si="5"/>
        <v/>
      </c>
      <c r="AC42" s="59" t="str">
        <f t="shared" si="5"/>
        <v/>
      </c>
      <c r="AD42" s="59" t="str">
        <f t="shared" si="5"/>
        <v/>
      </c>
      <c r="AE42" s="59" t="str">
        <f t="shared" si="5"/>
        <v/>
      </c>
      <c r="AF42" s="13" t="str">
        <f t="shared" si="5"/>
        <v/>
      </c>
      <c r="AG42" s="13" t="str">
        <f t="shared" si="5"/>
        <v/>
      </c>
      <c r="AH42" s="13" t="str">
        <f t="shared" si="5"/>
        <v/>
      </c>
      <c r="AI42" s="13" t="str">
        <f t="shared" si="5"/>
        <v/>
      </c>
      <c r="AJ42" s="13" t="str">
        <f t="shared" si="5"/>
        <v/>
      </c>
      <c r="AK42" s="13" t="str">
        <f t="shared" si="5"/>
        <v/>
      </c>
    </row>
    <row r="43" spans="1:39" ht="5.15" customHeight="1" x14ac:dyDescent="0.25">
      <c r="A43" s="13" t="str">
        <f t="shared" ref="A43:AK43" si="6">IF(A9="","",A9)</f>
        <v/>
      </c>
      <c r="D43" s="15" t="str">
        <f t="shared" si="6"/>
        <v/>
      </c>
      <c r="E43" s="15" t="str">
        <f t="shared" si="6"/>
        <v/>
      </c>
      <c r="F43" s="60" t="str">
        <f t="shared" si="6"/>
        <v/>
      </c>
      <c r="G43" s="60" t="str">
        <f t="shared" si="6"/>
        <v/>
      </c>
      <c r="H43" s="59" t="str">
        <f t="shared" si="6"/>
        <v/>
      </c>
      <c r="I43" s="59" t="str">
        <f t="shared" si="6"/>
        <v/>
      </c>
      <c r="J43" s="59" t="str">
        <f t="shared" si="6"/>
        <v/>
      </c>
      <c r="K43" s="59" t="str">
        <f t="shared" si="6"/>
        <v/>
      </c>
      <c r="L43" s="59" t="str">
        <f t="shared" si="6"/>
        <v/>
      </c>
      <c r="M43" s="59" t="str">
        <f t="shared" si="6"/>
        <v/>
      </c>
      <c r="N43" s="59" t="str">
        <f t="shared" si="6"/>
        <v/>
      </c>
      <c r="O43" s="67" t="str">
        <f t="shared" si="6"/>
        <v/>
      </c>
      <c r="P43" s="68" t="str">
        <f t="shared" si="6"/>
        <v/>
      </c>
      <c r="Q43" s="69" t="str">
        <f t="shared" si="6"/>
        <v/>
      </c>
      <c r="R43" s="59" t="str">
        <f t="shared" si="6"/>
        <v/>
      </c>
      <c r="S43" s="59" t="str">
        <f t="shared" si="6"/>
        <v/>
      </c>
      <c r="T43" s="59" t="str">
        <f t="shared" si="6"/>
        <v/>
      </c>
      <c r="U43" s="59" t="str">
        <f t="shared" si="6"/>
        <v/>
      </c>
      <c r="V43" s="59" t="str">
        <f t="shared" si="6"/>
        <v/>
      </c>
      <c r="W43" s="67" t="str">
        <f t="shared" si="6"/>
        <v/>
      </c>
      <c r="X43" s="68" t="str">
        <f t="shared" si="6"/>
        <v/>
      </c>
      <c r="Y43" s="68" t="str">
        <f t="shared" si="6"/>
        <v/>
      </c>
      <c r="Z43" s="69" t="str">
        <f t="shared" si="6"/>
        <v/>
      </c>
      <c r="AA43" s="59" t="str">
        <f t="shared" si="6"/>
        <v/>
      </c>
      <c r="AB43" s="59" t="str">
        <f t="shared" si="6"/>
        <v/>
      </c>
      <c r="AC43" s="59" t="str">
        <f t="shared" si="6"/>
        <v/>
      </c>
      <c r="AD43" s="59" t="str">
        <f t="shared" si="6"/>
        <v/>
      </c>
      <c r="AE43" s="59" t="str">
        <f t="shared" si="6"/>
        <v/>
      </c>
      <c r="AF43" s="13" t="str">
        <f t="shared" si="6"/>
        <v/>
      </c>
      <c r="AG43" s="13" t="str">
        <f t="shared" si="6"/>
        <v/>
      </c>
      <c r="AH43" s="13" t="str">
        <f t="shared" si="6"/>
        <v/>
      </c>
      <c r="AI43" s="13" t="str">
        <f t="shared" si="6"/>
        <v/>
      </c>
      <c r="AJ43" s="13" t="str">
        <f t="shared" si="6"/>
        <v/>
      </c>
      <c r="AK43" s="13" t="str">
        <f t="shared" si="6"/>
        <v/>
      </c>
    </row>
    <row r="44" spans="1:39" ht="20.149999999999999" customHeight="1" x14ac:dyDescent="0.25">
      <c r="A44" s="17" t="str">
        <f t="shared" ref="A44:AK44" si="7">IF(A10="","",A10)</f>
        <v/>
      </c>
      <c r="D44" s="60">
        <f t="shared" si="7"/>
        <v>10</v>
      </c>
      <c r="E44" s="60" t="str">
        <f t="shared" si="7"/>
        <v/>
      </c>
      <c r="F44" s="60" t="str">
        <f t="shared" si="7"/>
        <v/>
      </c>
      <c r="G44" s="60" t="str">
        <f t="shared" si="7"/>
        <v/>
      </c>
      <c r="H44" s="59" t="str">
        <f t="shared" si="7"/>
        <v/>
      </c>
      <c r="I44" s="59" t="str">
        <f t="shared" si="7"/>
        <v/>
      </c>
      <c r="J44" s="59" t="str">
        <f t="shared" si="7"/>
        <v/>
      </c>
      <c r="K44" s="59" t="str">
        <f t="shared" si="7"/>
        <v/>
      </c>
      <c r="L44" s="59" t="str">
        <f t="shared" si="7"/>
        <v/>
      </c>
      <c r="M44" s="59" t="str">
        <f t="shared" si="7"/>
        <v/>
      </c>
      <c r="N44" s="59" t="str">
        <f t="shared" si="7"/>
        <v/>
      </c>
      <c r="O44" s="70" t="str">
        <f t="shared" si="7"/>
        <v/>
      </c>
      <c r="P44" s="71" t="str">
        <f t="shared" si="7"/>
        <v/>
      </c>
      <c r="Q44" s="72" t="str">
        <f t="shared" si="7"/>
        <v/>
      </c>
      <c r="R44" s="59" t="str">
        <f t="shared" si="7"/>
        <v/>
      </c>
      <c r="S44" s="59" t="str">
        <f t="shared" si="7"/>
        <v/>
      </c>
      <c r="T44" s="59" t="str">
        <f t="shared" si="7"/>
        <v/>
      </c>
      <c r="U44" s="59" t="str">
        <f t="shared" si="7"/>
        <v/>
      </c>
      <c r="V44" s="59" t="str">
        <f t="shared" si="7"/>
        <v/>
      </c>
      <c r="W44" s="70" t="str">
        <f t="shared" si="7"/>
        <v/>
      </c>
      <c r="X44" s="71" t="str">
        <f t="shared" si="7"/>
        <v/>
      </c>
      <c r="Y44" s="71" t="str">
        <f t="shared" si="7"/>
        <v/>
      </c>
      <c r="Z44" s="72" t="str">
        <f t="shared" si="7"/>
        <v/>
      </c>
      <c r="AA44" s="59" t="str">
        <f t="shared" si="7"/>
        <v/>
      </c>
      <c r="AB44" s="59" t="str">
        <f t="shared" si="7"/>
        <v/>
      </c>
      <c r="AC44" s="59" t="str">
        <f t="shared" si="7"/>
        <v/>
      </c>
      <c r="AD44" s="59" t="str">
        <f t="shared" si="7"/>
        <v/>
      </c>
      <c r="AE44" s="59" t="str">
        <f t="shared" si="7"/>
        <v/>
      </c>
      <c r="AF44" s="13" t="str">
        <f t="shared" si="7"/>
        <v/>
      </c>
      <c r="AG44" s="13" t="str">
        <f t="shared" si="7"/>
        <v/>
      </c>
      <c r="AH44" s="13" t="str">
        <f t="shared" si="7"/>
        <v/>
      </c>
      <c r="AI44" s="13" t="str">
        <f t="shared" si="7"/>
        <v/>
      </c>
      <c r="AJ44" s="13" t="str">
        <f t="shared" si="7"/>
        <v/>
      </c>
      <c r="AK44" s="13" t="str">
        <f t="shared" si="7"/>
        <v/>
      </c>
    </row>
    <row r="45" spans="1:39" ht="30" customHeight="1" x14ac:dyDescent="0.25">
      <c r="A45" s="13" t="str">
        <f t="shared" ref="A45:AK45" si="8">IF(A11="","",A11)</f>
        <v/>
      </c>
      <c r="D45" s="13" t="str">
        <f t="shared" si="8"/>
        <v/>
      </c>
      <c r="E45" s="13" t="str">
        <f t="shared" si="8"/>
        <v/>
      </c>
      <c r="F45" s="13" t="str">
        <f t="shared" si="8"/>
        <v/>
      </c>
      <c r="G45" s="13" t="str">
        <f t="shared" si="8"/>
        <v/>
      </c>
      <c r="H45" s="13" t="str">
        <f t="shared" si="8"/>
        <v/>
      </c>
      <c r="I45" s="13" t="str">
        <f t="shared" si="8"/>
        <v/>
      </c>
      <c r="J45" s="13" t="str">
        <f t="shared" si="8"/>
        <v/>
      </c>
      <c r="K45" s="13" t="str">
        <f t="shared" si="8"/>
        <v/>
      </c>
      <c r="L45" s="13" t="str">
        <f t="shared" si="8"/>
        <v/>
      </c>
      <c r="M45" s="13" t="str">
        <f t="shared" si="8"/>
        <v/>
      </c>
      <c r="N45" s="13" t="str">
        <f t="shared" si="8"/>
        <v/>
      </c>
      <c r="O45" s="13" t="str">
        <f t="shared" si="8"/>
        <v/>
      </c>
      <c r="P45" s="13" t="str">
        <f t="shared" si="8"/>
        <v/>
      </c>
      <c r="Q45" s="13" t="str">
        <f t="shared" si="8"/>
        <v/>
      </c>
      <c r="R45" s="13" t="str">
        <f t="shared" si="8"/>
        <v/>
      </c>
      <c r="S45" s="13" t="str">
        <f t="shared" si="8"/>
        <v/>
      </c>
      <c r="T45" s="13" t="str">
        <f t="shared" si="8"/>
        <v/>
      </c>
      <c r="U45" s="13" t="str">
        <f t="shared" si="8"/>
        <v/>
      </c>
      <c r="V45" s="13" t="str">
        <f t="shared" si="8"/>
        <v/>
      </c>
      <c r="W45" s="13" t="str">
        <f t="shared" si="8"/>
        <v/>
      </c>
      <c r="X45" s="13" t="str">
        <f t="shared" si="8"/>
        <v/>
      </c>
      <c r="Y45" s="13" t="str">
        <f t="shared" si="8"/>
        <v/>
      </c>
      <c r="Z45" s="13" t="str">
        <f t="shared" si="8"/>
        <v/>
      </c>
      <c r="AA45" s="13" t="str">
        <f t="shared" si="8"/>
        <v/>
      </c>
      <c r="AB45" s="13" t="str">
        <f t="shared" si="8"/>
        <v/>
      </c>
      <c r="AC45" s="13" t="str">
        <f t="shared" si="8"/>
        <v/>
      </c>
      <c r="AD45" s="13" t="str">
        <f t="shared" si="8"/>
        <v/>
      </c>
      <c r="AE45" s="13" t="str">
        <f t="shared" si="8"/>
        <v/>
      </c>
      <c r="AF45" s="13" t="str">
        <f t="shared" si="8"/>
        <v/>
      </c>
      <c r="AG45" s="13" t="str">
        <f t="shared" si="8"/>
        <v/>
      </c>
      <c r="AH45" s="13" t="str">
        <f t="shared" si="8"/>
        <v/>
      </c>
      <c r="AI45" s="13" t="str">
        <f t="shared" si="8"/>
        <v/>
      </c>
      <c r="AJ45" s="13" t="str">
        <f t="shared" si="8"/>
        <v/>
      </c>
      <c r="AK45" s="13" t="str">
        <f t="shared" si="8"/>
        <v/>
      </c>
    </row>
    <row r="46" spans="1:39" ht="20.149999999999999" customHeight="1" x14ac:dyDescent="0.25">
      <c r="A46" s="32" t="str">
        <f t="shared" ref="A46:H46" si="9">IF(A12="","",A12)</f>
        <v>(3)</v>
      </c>
      <c r="D46" s="60">
        <f t="shared" ca="1" si="9"/>
        <v>5</v>
      </c>
      <c r="E46" s="59" t="str">
        <f t="shared" si="9"/>
        <v>㎜は，</v>
      </c>
      <c r="F46" s="59" t="str">
        <f t="shared" si="9"/>
        <v/>
      </c>
      <c r="G46" s="59" t="str">
        <f t="shared" si="9"/>
        <v/>
      </c>
      <c r="H46" s="59" t="str">
        <f t="shared" si="9"/>
        <v/>
      </c>
      <c r="I46" s="83">
        <f ca="1">D46</f>
        <v>5</v>
      </c>
      <c r="J46" s="84"/>
      <c r="K46" s="59" t="str">
        <f t="shared" ref="K46:AK46" si="10">IF(K12="","",K12)</f>
        <v>㎝</v>
      </c>
      <c r="L46" s="59" t="str">
        <f t="shared" si="10"/>
        <v/>
      </c>
      <c r="M46" s="13" t="str">
        <f t="shared" si="10"/>
        <v/>
      </c>
      <c r="N46" s="13" t="str">
        <f t="shared" si="10"/>
        <v/>
      </c>
      <c r="O46" s="13" t="str">
        <f t="shared" si="10"/>
        <v/>
      </c>
      <c r="P46" s="13" t="str">
        <f t="shared" si="10"/>
        <v/>
      </c>
      <c r="Q46" s="13" t="str">
        <f t="shared" si="10"/>
        <v/>
      </c>
      <c r="R46" s="13" t="str">
        <f t="shared" si="10"/>
        <v/>
      </c>
      <c r="S46" s="13" t="str">
        <f t="shared" si="10"/>
        <v/>
      </c>
      <c r="T46" s="13" t="str">
        <f t="shared" si="10"/>
        <v/>
      </c>
      <c r="U46" s="13" t="str">
        <f t="shared" si="10"/>
        <v/>
      </c>
      <c r="V46" s="13" t="str">
        <f t="shared" si="10"/>
        <v/>
      </c>
      <c r="W46" s="13" t="str">
        <f t="shared" si="10"/>
        <v/>
      </c>
      <c r="X46" s="13" t="str">
        <f t="shared" si="10"/>
        <v/>
      </c>
      <c r="Y46" s="13" t="str">
        <f t="shared" si="10"/>
        <v/>
      </c>
      <c r="Z46" s="13" t="str">
        <f t="shared" si="10"/>
        <v/>
      </c>
      <c r="AA46" s="13" t="str">
        <f t="shared" si="10"/>
        <v/>
      </c>
      <c r="AB46" s="13" t="str">
        <f t="shared" si="10"/>
        <v/>
      </c>
      <c r="AC46" s="13" t="str">
        <f t="shared" si="10"/>
        <v/>
      </c>
      <c r="AD46" s="13" t="str">
        <f t="shared" si="10"/>
        <v/>
      </c>
      <c r="AE46" s="13" t="str">
        <f t="shared" si="10"/>
        <v/>
      </c>
      <c r="AF46" s="13" t="str">
        <f t="shared" si="10"/>
        <v/>
      </c>
      <c r="AG46" s="13" t="str">
        <f t="shared" si="10"/>
        <v/>
      </c>
      <c r="AH46" s="13" t="str">
        <f t="shared" si="10"/>
        <v/>
      </c>
      <c r="AI46" s="13" t="str">
        <f t="shared" si="10"/>
        <v/>
      </c>
      <c r="AJ46" s="13" t="str">
        <f t="shared" si="10"/>
        <v/>
      </c>
      <c r="AK46" s="13" t="str">
        <f t="shared" si="10"/>
        <v/>
      </c>
    </row>
    <row r="47" spans="1:39" ht="5.15" customHeight="1" x14ac:dyDescent="0.25">
      <c r="A47" s="17" t="str">
        <f t="shared" ref="A47:I47" si="11">IF(A13="","",A13)</f>
        <v/>
      </c>
      <c r="D47" s="60" t="str">
        <f t="shared" si="11"/>
        <v/>
      </c>
      <c r="E47" s="59" t="str">
        <f t="shared" si="11"/>
        <v/>
      </c>
      <c r="F47" s="59" t="str">
        <f t="shared" si="11"/>
        <v/>
      </c>
      <c r="G47" s="59" t="str">
        <f t="shared" si="11"/>
        <v/>
      </c>
      <c r="H47" s="59" t="str">
        <f t="shared" si="11"/>
        <v/>
      </c>
      <c r="I47" s="15" t="str">
        <f t="shared" si="11"/>
        <v/>
      </c>
      <c r="J47" s="15" t="str">
        <f>IF(J13="","",J13)</f>
        <v/>
      </c>
      <c r="K47" s="59" t="str">
        <f t="shared" ref="K47:AK47" si="12">IF(K13="","",K13)</f>
        <v/>
      </c>
      <c r="L47" s="59" t="str">
        <f t="shared" si="12"/>
        <v/>
      </c>
      <c r="M47" s="13" t="str">
        <f t="shared" si="12"/>
        <v/>
      </c>
      <c r="N47" s="13" t="str">
        <f t="shared" si="12"/>
        <v/>
      </c>
      <c r="O47" s="13" t="str">
        <f t="shared" si="12"/>
        <v/>
      </c>
      <c r="P47" s="13" t="str">
        <f t="shared" si="12"/>
        <v/>
      </c>
      <c r="Q47" s="13" t="str">
        <f t="shared" si="12"/>
        <v/>
      </c>
      <c r="R47" s="13" t="str">
        <f t="shared" si="12"/>
        <v/>
      </c>
      <c r="S47" s="13" t="str">
        <f t="shared" si="12"/>
        <v/>
      </c>
      <c r="T47" s="13" t="str">
        <f t="shared" si="12"/>
        <v/>
      </c>
      <c r="U47" s="13" t="str">
        <f t="shared" si="12"/>
        <v/>
      </c>
      <c r="V47" s="13" t="str">
        <f t="shared" si="12"/>
        <v/>
      </c>
      <c r="W47" s="13" t="str">
        <f t="shared" si="12"/>
        <v/>
      </c>
      <c r="X47" s="13" t="str">
        <f t="shared" si="12"/>
        <v/>
      </c>
      <c r="Y47" s="13" t="str">
        <f t="shared" si="12"/>
        <v/>
      </c>
      <c r="Z47" s="13" t="str">
        <f t="shared" si="12"/>
        <v/>
      </c>
      <c r="AA47" s="13" t="str">
        <f t="shared" si="12"/>
        <v/>
      </c>
      <c r="AB47" s="13" t="str">
        <f t="shared" si="12"/>
        <v/>
      </c>
      <c r="AC47" s="13" t="str">
        <f t="shared" si="12"/>
        <v/>
      </c>
      <c r="AD47" s="13" t="str">
        <f t="shared" si="12"/>
        <v/>
      </c>
      <c r="AE47" s="13" t="str">
        <f t="shared" si="12"/>
        <v/>
      </c>
      <c r="AF47" s="13" t="str">
        <f t="shared" si="12"/>
        <v/>
      </c>
      <c r="AG47" s="13" t="str">
        <f t="shared" si="12"/>
        <v/>
      </c>
      <c r="AH47" s="13" t="str">
        <f t="shared" si="12"/>
        <v/>
      </c>
      <c r="AI47" s="13" t="str">
        <f t="shared" si="12"/>
        <v/>
      </c>
      <c r="AJ47" s="13" t="str">
        <f t="shared" si="12"/>
        <v/>
      </c>
      <c r="AK47" s="13" t="str">
        <f t="shared" si="12"/>
        <v/>
      </c>
    </row>
    <row r="48" spans="1:39" ht="20.149999999999999" customHeight="1" x14ac:dyDescent="0.25">
      <c r="A48" s="13" t="str">
        <f t="shared" ref="A48:I48" si="13">IF(A14="","",A14)</f>
        <v/>
      </c>
      <c r="D48" s="60" t="str">
        <f t="shared" si="13"/>
        <v/>
      </c>
      <c r="E48" s="59" t="str">
        <f t="shared" si="13"/>
        <v/>
      </c>
      <c r="F48" s="59" t="str">
        <f t="shared" si="13"/>
        <v/>
      </c>
      <c r="G48" s="59" t="str">
        <f t="shared" si="13"/>
        <v/>
      </c>
      <c r="H48" s="59" t="str">
        <f t="shared" si="13"/>
        <v/>
      </c>
      <c r="I48" s="74">
        <f t="shared" si="13"/>
        <v>10</v>
      </c>
      <c r="J48" s="74" t="str">
        <f>IF(J14="","",J14)</f>
        <v/>
      </c>
      <c r="K48" s="59" t="str">
        <f t="shared" ref="K48:AK48" si="14">IF(K14="","",K14)</f>
        <v/>
      </c>
      <c r="L48" s="59" t="str">
        <f t="shared" si="14"/>
        <v/>
      </c>
      <c r="M48" s="13" t="str">
        <f t="shared" si="14"/>
        <v/>
      </c>
      <c r="N48" s="13" t="str">
        <f t="shared" si="14"/>
        <v/>
      </c>
      <c r="O48" s="13" t="str">
        <f t="shared" si="14"/>
        <v/>
      </c>
      <c r="P48" s="13" t="str">
        <f t="shared" si="14"/>
        <v/>
      </c>
      <c r="Q48" s="13" t="str">
        <f t="shared" si="14"/>
        <v/>
      </c>
      <c r="R48" s="13" t="str">
        <f t="shared" si="14"/>
        <v/>
      </c>
      <c r="S48" s="13" t="str">
        <f t="shared" si="14"/>
        <v/>
      </c>
      <c r="T48" s="13" t="str">
        <f t="shared" si="14"/>
        <v/>
      </c>
      <c r="U48" s="13" t="str">
        <f t="shared" si="14"/>
        <v/>
      </c>
      <c r="V48" s="13" t="str">
        <f t="shared" si="14"/>
        <v/>
      </c>
      <c r="W48" s="13" t="str">
        <f t="shared" si="14"/>
        <v/>
      </c>
      <c r="X48" s="13" t="str">
        <f t="shared" si="14"/>
        <v/>
      </c>
      <c r="Y48" s="13" t="str">
        <f t="shared" si="14"/>
        <v/>
      </c>
      <c r="Z48" s="13" t="str">
        <f t="shared" si="14"/>
        <v/>
      </c>
      <c r="AA48" s="13" t="str">
        <f t="shared" si="14"/>
        <v/>
      </c>
      <c r="AB48" s="13" t="str">
        <f t="shared" si="14"/>
        <v/>
      </c>
      <c r="AC48" s="13" t="str">
        <f t="shared" si="14"/>
        <v/>
      </c>
      <c r="AD48" s="13" t="str">
        <f t="shared" si="14"/>
        <v/>
      </c>
      <c r="AE48" s="13" t="str">
        <f t="shared" si="14"/>
        <v/>
      </c>
      <c r="AF48" s="13" t="str">
        <f t="shared" si="14"/>
        <v/>
      </c>
      <c r="AG48" s="13" t="str">
        <f t="shared" si="14"/>
        <v/>
      </c>
      <c r="AH48" s="13" t="str">
        <f t="shared" si="14"/>
        <v/>
      </c>
      <c r="AI48" s="13" t="str">
        <f t="shared" si="14"/>
        <v/>
      </c>
      <c r="AJ48" s="13" t="str">
        <f t="shared" si="14"/>
        <v/>
      </c>
      <c r="AK48" s="13" t="str">
        <f t="shared" si="14"/>
        <v/>
      </c>
    </row>
    <row r="49" spans="1:37" ht="30" customHeight="1" x14ac:dyDescent="0.25">
      <c r="A49" s="13" t="str">
        <f t="shared" ref="A49:AK49" si="15">IF(A15="","",A15)</f>
        <v/>
      </c>
      <c r="D49" s="13" t="str">
        <f t="shared" si="15"/>
        <v/>
      </c>
      <c r="E49" s="13" t="str">
        <f t="shared" si="15"/>
        <v/>
      </c>
      <c r="F49" s="13" t="str">
        <f t="shared" si="15"/>
        <v/>
      </c>
      <c r="G49" s="13" t="str">
        <f t="shared" si="15"/>
        <v/>
      </c>
      <c r="H49" s="13" t="str">
        <f t="shared" si="15"/>
        <v/>
      </c>
      <c r="I49" s="13" t="str">
        <f t="shared" si="15"/>
        <v/>
      </c>
      <c r="J49" s="13" t="str">
        <f t="shared" si="15"/>
        <v/>
      </c>
      <c r="K49" s="13" t="str">
        <f t="shared" si="15"/>
        <v/>
      </c>
      <c r="L49" s="13" t="str">
        <f t="shared" si="15"/>
        <v/>
      </c>
      <c r="M49" s="13" t="str">
        <f t="shared" si="15"/>
        <v/>
      </c>
      <c r="N49" s="13" t="str">
        <f t="shared" si="15"/>
        <v/>
      </c>
      <c r="O49" s="13" t="str">
        <f t="shared" si="15"/>
        <v/>
      </c>
      <c r="P49" s="13" t="str">
        <f t="shared" si="15"/>
        <v/>
      </c>
      <c r="Q49" s="13" t="str">
        <f t="shared" si="15"/>
        <v/>
      </c>
      <c r="R49" s="13" t="str">
        <f t="shared" si="15"/>
        <v/>
      </c>
      <c r="S49" s="13" t="str">
        <f t="shared" si="15"/>
        <v/>
      </c>
      <c r="T49" s="13" t="str">
        <f t="shared" si="15"/>
        <v/>
      </c>
      <c r="U49" s="13" t="str">
        <f t="shared" si="15"/>
        <v/>
      </c>
      <c r="V49" s="13" t="str">
        <f t="shared" si="15"/>
        <v/>
      </c>
      <c r="W49" s="13" t="str">
        <f t="shared" si="15"/>
        <v/>
      </c>
      <c r="X49" s="13" t="str">
        <f t="shared" si="15"/>
        <v/>
      </c>
      <c r="Y49" s="13" t="str">
        <f t="shared" si="15"/>
        <v/>
      </c>
      <c r="Z49" s="13" t="str">
        <f t="shared" si="15"/>
        <v/>
      </c>
      <c r="AA49" s="13" t="str">
        <f t="shared" si="15"/>
        <v/>
      </c>
      <c r="AB49" s="13" t="str">
        <f t="shared" si="15"/>
        <v/>
      </c>
      <c r="AC49" s="13" t="str">
        <f t="shared" si="15"/>
        <v/>
      </c>
      <c r="AD49" s="13" t="str">
        <f t="shared" si="15"/>
        <v/>
      </c>
      <c r="AE49" s="13" t="str">
        <f t="shared" si="15"/>
        <v/>
      </c>
      <c r="AF49" s="13" t="str">
        <f t="shared" si="15"/>
        <v/>
      </c>
      <c r="AG49" s="13" t="str">
        <f t="shared" si="15"/>
        <v/>
      </c>
      <c r="AH49" s="13" t="str">
        <f t="shared" si="15"/>
        <v/>
      </c>
      <c r="AI49" s="13" t="str">
        <f t="shared" si="15"/>
        <v/>
      </c>
      <c r="AJ49" s="13" t="str">
        <f t="shared" si="15"/>
        <v/>
      </c>
      <c r="AK49" s="13" t="str">
        <f t="shared" si="15"/>
        <v/>
      </c>
    </row>
    <row r="50" spans="1:37" ht="20.149999999999999" customHeight="1" x14ac:dyDescent="0.25">
      <c r="A50" s="32" t="str">
        <f t="shared" ref="A50:AK50" si="16">IF(A16="","",A16)</f>
        <v>(4)</v>
      </c>
      <c r="D50" s="60">
        <f t="shared" ca="1" si="16"/>
        <v>5</v>
      </c>
      <c r="E50" s="61" t="str">
        <f t="shared" si="16"/>
        <v>㎜は，0.1㎝の</v>
      </c>
      <c r="F50" s="61" t="str">
        <f t="shared" si="16"/>
        <v/>
      </c>
      <c r="G50" s="61" t="str">
        <f t="shared" si="16"/>
        <v/>
      </c>
      <c r="H50" s="61" t="str">
        <f t="shared" si="16"/>
        <v/>
      </c>
      <c r="I50" s="61" t="str">
        <f t="shared" si="16"/>
        <v/>
      </c>
      <c r="J50" s="61" t="str">
        <f t="shared" si="16"/>
        <v/>
      </c>
      <c r="K50" s="61" t="str">
        <f t="shared" si="16"/>
        <v/>
      </c>
      <c r="L50" s="61" t="str">
        <f t="shared" si="16"/>
        <v/>
      </c>
      <c r="M50" s="64">
        <f ca="1">D50</f>
        <v>5</v>
      </c>
      <c r="N50" s="65" t="str">
        <f t="shared" si="16"/>
        <v/>
      </c>
      <c r="O50" s="66" t="str">
        <f t="shared" si="16"/>
        <v/>
      </c>
      <c r="P50" s="59" t="str">
        <f t="shared" si="16"/>
        <v>こ分で，</v>
      </c>
      <c r="Q50" s="59" t="str">
        <f t="shared" si="16"/>
        <v/>
      </c>
      <c r="R50" s="59" t="str">
        <f t="shared" si="16"/>
        <v/>
      </c>
      <c r="S50" s="59" t="str">
        <f t="shared" si="16"/>
        <v/>
      </c>
      <c r="T50" s="59" t="str">
        <f t="shared" si="16"/>
        <v/>
      </c>
      <c r="U50" s="64">
        <f ca="1">D50/10</f>
        <v>0.5</v>
      </c>
      <c r="V50" s="65" t="str">
        <f t="shared" si="16"/>
        <v/>
      </c>
      <c r="W50" s="65" t="str">
        <f t="shared" si="16"/>
        <v/>
      </c>
      <c r="X50" s="66" t="str">
        <f t="shared" si="16"/>
        <v/>
      </c>
      <c r="Y50" s="59" t="str">
        <f t="shared" si="16"/>
        <v>㎝です。</v>
      </c>
      <c r="Z50" s="59" t="str">
        <f t="shared" si="16"/>
        <v/>
      </c>
      <c r="AA50" s="59" t="str">
        <f t="shared" si="16"/>
        <v/>
      </c>
      <c r="AB50" s="59" t="str">
        <f t="shared" si="16"/>
        <v/>
      </c>
      <c r="AC50" s="59" t="str">
        <f t="shared" si="16"/>
        <v/>
      </c>
      <c r="AD50" s="13" t="str">
        <f t="shared" si="16"/>
        <v/>
      </c>
      <c r="AE50" s="13" t="str">
        <f t="shared" si="16"/>
        <v/>
      </c>
      <c r="AF50" s="13" t="str">
        <f t="shared" si="16"/>
        <v/>
      </c>
      <c r="AG50" s="13" t="str">
        <f t="shared" si="16"/>
        <v/>
      </c>
      <c r="AH50" s="13" t="str">
        <f t="shared" si="16"/>
        <v/>
      </c>
      <c r="AI50" s="13" t="str">
        <f t="shared" si="16"/>
        <v/>
      </c>
      <c r="AJ50" s="13" t="str">
        <f t="shared" si="16"/>
        <v/>
      </c>
      <c r="AK50" s="13" t="str">
        <f t="shared" si="16"/>
        <v/>
      </c>
    </row>
    <row r="51" spans="1:37" ht="5.15" customHeight="1" x14ac:dyDescent="0.25">
      <c r="A51" s="13" t="str">
        <f t="shared" ref="A51:AK51" si="17">IF(A17="","",A17)</f>
        <v/>
      </c>
      <c r="D51" s="60" t="str">
        <f t="shared" si="17"/>
        <v/>
      </c>
      <c r="E51" s="61" t="str">
        <f t="shared" si="17"/>
        <v/>
      </c>
      <c r="F51" s="61" t="str">
        <f t="shared" si="17"/>
        <v/>
      </c>
      <c r="G51" s="61" t="str">
        <f t="shared" si="17"/>
        <v/>
      </c>
      <c r="H51" s="61" t="str">
        <f t="shared" si="17"/>
        <v/>
      </c>
      <c r="I51" s="61" t="str">
        <f t="shared" si="17"/>
        <v/>
      </c>
      <c r="J51" s="61" t="str">
        <f t="shared" si="17"/>
        <v/>
      </c>
      <c r="K51" s="61" t="str">
        <f t="shared" si="17"/>
        <v/>
      </c>
      <c r="L51" s="61" t="str">
        <f t="shared" si="17"/>
        <v/>
      </c>
      <c r="M51" s="67" t="str">
        <f t="shared" si="17"/>
        <v/>
      </c>
      <c r="N51" s="68" t="str">
        <f t="shared" si="17"/>
        <v/>
      </c>
      <c r="O51" s="69" t="str">
        <f t="shared" si="17"/>
        <v/>
      </c>
      <c r="P51" s="59" t="str">
        <f t="shared" si="17"/>
        <v/>
      </c>
      <c r="Q51" s="59" t="str">
        <f t="shared" si="17"/>
        <v/>
      </c>
      <c r="R51" s="59" t="str">
        <f t="shared" si="17"/>
        <v/>
      </c>
      <c r="S51" s="59" t="str">
        <f t="shared" si="17"/>
        <v/>
      </c>
      <c r="T51" s="59" t="str">
        <f t="shared" si="17"/>
        <v/>
      </c>
      <c r="U51" s="67" t="str">
        <f t="shared" si="17"/>
        <v/>
      </c>
      <c r="V51" s="68" t="str">
        <f t="shared" si="17"/>
        <v/>
      </c>
      <c r="W51" s="68" t="str">
        <f t="shared" si="17"/>
        <v/>
      </c>
      <c r="X51" s="69" t="str">
        <f t="shared" si="17"/>
        <v/>
      </c>
      <c r="Y51" s="59" t="str">
        <f t="shared" si="17"/>
        <v/>
      </c>
      <c r="Z51" s="59" t="str">
        <f t="shared" si="17"/>
        <v/>
      </c>
      <c r="AA51" s="59" t="str">
        <f t="shared" si="17"/>
        <v/>
      </c>
      <c r="AB51" s="59" t="str">
        <f t="shared" si="17"/>
        <v/>
      </c>
      <c r="AC51" s="59" t="str">
        <f t="shared" si="17"/>
        <v/>
      </c>
      <c r="AD51" s="13" t="str">
        <f t="shared" si="17"/>
        <v/>
      </c>
      <c r="AE51" s="13" t="str">
        <f t="shared" si="17"/>
        <v/>
      </c>
      <c r="AF51" s="13" t="str">
        <f t="shared" si="17"/>
        <v/>
      </c>
      <c r="AG51" s="13" t="str">
        <f t="shared" si="17"/>
        <v/>
      </c>
      <c r="AH51" s="13" t="str">
        <f t="shared" si="17"/>
        <v/>
      </c>
      <c r="AI51" s="13" t="str">
        <f t="shared" si="17"/>
        <v/>
      </c>
      <c r="AJ51" s="13" t="str">
        <f t="shared" si="17"/>
        <v/>
      </c>
      <c r="AK51" s="13" t="str">
        <f t="shared" si="17"/>
        <v/>
      </c>
    </row>
    <row r="52" spans="1:37" ht="20.149999999999999" customHeight="1" x14ac:dyDescent="0.25">
      <c r="A52" s="13" t="str">
        <f t="shared" ref="A52:AK52" si="18">IF(A18="","",A18)</f>
        <v/>
      </c>
      <c r="D52" s="60" t="str">
        <f t="shared" si="18"/>
        <v/>
      </c>
      <c r="E52" s="61" t="str">
        <f t="shared" si="18"/>
        <v/>
      </c>
      <c r="F52" s="61" t="str">
        <f t="shared" si="18"/>
        <v/>
      </c>
      <c r="G52" s="61" t="str">
        <f t="shared" si="18"/>
        <v/>
      </c>
      <c r="H52" s="61" t="str">
        <f t="shared" si="18"/>
        <v/>
      </c>
      <c r="I52" s="61" t="str">
        <f t="shared" si="18"/>
        <v/>
      </c>
      <c r="J52" s="61" t="str">
        <f t="shared" si="18"/>
        <v/>
      </c>
      <c r="K52" s="61" t="str">
        <f t="shared" si="18"/>
        <v/>
      </c>
      <c r="L52" s="61" t="str">
        <f t="shared" si="18"/>
        <v/>
      </c>
      <c r="M52" s="70" t="str">
        <f t="shared" si="18"/>
        <v/>
      </c>
      <c r="N52" s="71" t="str">
        <f t="shared" si="18"/>
        <v/>
      </c>
      <c r="O52" s="72" t="str">
        <f t="shared" si="18"/>
        <v/>
      </c>
      <c r="P52" s="59" t="str">
        <f t="shared" si="18"/>
        <v/>
      </c>
      <c r="Q52" s="59" t="str">
        <f t="shared" si="18"/>
        <v/>
      </c>
      <c r="R52" s="59" t="str">
        <f t="shared" si="18"/>
        <v/>
      </c>
      <c r="S52" s="59" t="str">
        <f t="shared" si="18"/>
        <v/>
      </c>
      <c r="T52" s="59" t="str">
        <f t="shared" si="18"/>
        <v/>
      </c>
      <c r="U52" s="70" t="str">
        <f t="shared" si="18"/>
        <v/>
      </c>
      <c r="V52" s="71" t="str">
        <f t="shared" si="18"/>
        <v/>
      </c>
      <c r="W52" s="71" t="str">
        <f t="shared" si="18"/>
        <v/>
      </c>
      <c r="X52" s="72" t="str">
        <f t="shared" si="18"/>
        <v/>
      </c>
      <c r="Y52" s="59" t="str">
        <f t="shared" si="18"/>
        <v/>
      </c>
      <c r="Z52" s="59" t="str">
        <f t="shared" si="18"/>
        <v/>
      </c>
      <c r="AA52" s="59" t="str">
        <f t="shared" si="18"/>
        <v/>
      </c>
      <c r="AB52" s="59" t="str">
        <f t="shared" si="18"/>
        <v/>
      </c>
      <c r="AC52" s="59" t="str">
        <f t="shared" si="18"/>
        <v/>
      </c>
      <c r="AD52" s="13" t="str">
        <f t="shared" si="18"/>
        <v/>
      </c>
      <c r="AE52" s="13" t="str">
        <f t="shared" si="18"/>
        <v/>
      </c>
      <c r="AF52" s="13" t="str">
        <f t="shared" si="18"/>
        <v/>
      </c>
      <c r="AG52" s="13" t="str">
        <f t="shared" si="18"/>
        <v/>
      </c>
      <c r="AH52" s="13" t="str">
        <f t="shared" si="18"/>
        <v/>
      </c>
      <c r="AI52" s="13" t="str">
        <f t="shared" si="18"/>
        <v/>
      </c>
      <c r="AJ52" s="13" t="str">
        <f t="shared" si="18"/>
        <v/>
      </c>
      <c r="AK52" s="13" t="str">
        <f t="shared" si="18"/>
        <v/>
      </c>
    </row>
    <row r="53" spans="1:37" ht="30" customHeight="1" x14ac:dyDescent="0.25">
      <c r="A53" s="17" t="str">
        <f t="shared" ref="A53:AK53" si="19">IF(A19="","",A19)</f>
        <v/>
      </c>
      <c r="D53" s="29" t="str">
        <f t="shared" si="19"/>
        <v/>
      </c>
      <c r="E53" s="13" t="str">
        <f t="shared" si="19"/>
        <v/>
      </c>
      <c r="F53" s="13" t="str">
        <f t="shared" si="19"/>
        <v/>
      </c>
      <c r="G53" s="13" t="str">
        <f t="shared" si="19"/>
        <v/>
      </c>
      <c r="H53" s="29" t="str">
        <f t="shared" si="19"/>
        <v/>
      </c>
      <c r="I53" s="29" t="str">
        <f t="shared" si="19"/>
        <v/>
      </c>
      <c r="J53" s="29" t="str">
        <f t="shared" si="19"/>
        <v/>
      </c>
      <c r="K53" s="13" t="str">
        <f t="shared" si="19"/>
        <v/>
      </c>
      <c r="L53" s="13" t="str">
        <f t="shared" si="19"/>
        <v/>
      </c>
      <c r="M53" s="13" t="str">
        <f t="shared" si="19"/>
        <v/>
      </c>
      <c r="N53" s="13" t="str">
        <f t="shared" si="19"/>
        <v/>
      </c>
      <c r="O53" s="13" t="str">
        <f t="shared" si="19"/>
        <v/>
      </c>
      <c r="P53" s="13" t="str">
        <f t="shared" si="19"/>
        <v/>
      </c>
      <c r="Q53" s="13" t="str">
        <f t="shared" si="19"/>
        <v/>
      </c>
      <c r="R53" s="13" t="str">
        <f t="shared" si="19"/>
        <v/>
      </c>
      <c r="S53" s="13" t="str">
        <f t="shared" si="19"/>
        <v/>
      </c>
      <c r="T53" s="13" t="str">
        <f t="shared" si="19"/>
        <v/>
      </c>
      <c r="U53" s="13" t="str">
        <f t="shared" si="19"/>
        <v/>
      </c>
      <c r="V53" s="13" t="str">
        <f t="shared" si="19"/>
        <v/>
      </c>
      <c r="W53" s="13" t="str">
        <f t="shared" si="19"/>
        <v/>
      </c>
      <c r="X53" s="13" t="str">
        <f t="shared" si="19"/>
        <v/>
      </c>
      <c r="Y53" s="13" t="str">
        <f t="shared" si="19"/>
        <v/>
      </c>
      <c r="Z53" s="13" t="str">
        <f t="shared" si="19"/>
        <v/>
      </c>
      <c r="AA53" s="13" t="str">
        <f t="shared" si="19"/>
        <v/>
      </c>
      <c r="AB53" s="13" t="str">
        <f t="shared" si="19"/>
        <v/>
      </c>
      <c r="AC53" s="13" t="str">
        <f t="shared" si="19"/>
        <v/>
      </c>
      <c r="AD53" s="13" t="str">
        <f t="shared" si="19"/>
        <v/>
      </c>
      <c r="AE53" s="13" t="str">
        <f t="shared" si="19"/>
        <v/>
      </c>
      <c r="AF53" s="13" t="str">
        <f t="shared" si="19"/>
        <v/>
      </c>
      <c r="AG53" s="13" t="str">
        <f t="shared" si="19"/>
        <v/>
      </c>
      <c r="AH53" s="13" t="str">
        <f t="shared" si="19"/>
        <v/>
      </c>
      <c r="AI53" s="13" t="str">
        <f t="shared" si="19"/>
        <v/>
      </c>
      <c r="AJ53" s="13" t="str">
        <f t="shared" si="19"/>
        <v/>
      </c>
      <c r="AK53" s="13" t="str">
        <f t="shared" si="19"/>
        <v/>
      </c>
    </row>
    <row r="54" spans="1:37" ht="30" customHeight="1" x14ac:dyDescent="0.25">
      <c r="A54" s="32" t="str">
        <f t="shared" ref="A54:AK54" si="20">IF(A20="","",A20)</f>
        <v>(5)</v>
      </c>
      <c r="D54" s="13">
        <f t="shared" ca="1" si="20"/>
        <v>5</v>
      </c>
      <c r="E54" s="31" t="str">
        <f t="shared" si="20"/>
        <v>㎜＝</v>
      </c>
      <c r="H54" s="62">
        <f ca="1">D54/10</f>
        <v>0.5</v>
      </c>
      <c r="I54" s="85"/>
      <c r="J54" s="85"/>
      <c r="K54" s="63"/>
      <c r="L54" s="31" t="str">
        <f t="shared" si="20"/>
        <v>㎝</v>
      </c>
      <c r="N54" s="13" t="str">
        <f t="shared" si="20"/>
        <v/>
      </c>
      <c r="O54" s="13" t="str">
        <f t="shared" si="20"/>
        <v/>
      </c>
      <c r="P54" s="13" t="str">
        <f t="shared" si="20"/>
        <v/>
      </c>
      <c r="Q54" s="13" t="str">
        <f t="shared" si="20"/>
        <v/>
      </c>
      <c r="R54" s="13" t="str">
        <f t="shared" si="20"/>
        <v/>
      </c>
      <c r="S54" s="13" t="str">
        <f t="shared" si="20"/>
        <v/>
      </c>
      <c r="T54" s="13" t="str">
        <f t="shared" si="20"/>
        <v/>
      </c>
      <c r="U54" s="13" t="str">
        <f t="shared" si="20"/>
        <v/>
      </c>
      <c r="V54" s="13" t="str">
        <f t="shared" si="20"/>
        <v/>
      </c>
      <c r="W54" s="13" t="str">
        <f t="shared" si="20"/>
        <v/>
      </c>
      <c r="X54" s="13" t="str">
        <f t="shared" si="20"/>
        <v/>
      </c>
      <c r="Y54" s="13" t="str">
        <f t="shared" si="20"/>
        <v/>
      </c>
      <c r="Z54" s="13" t="str">
        <f t="shared" si="20"/>
        <v/>
      </c>
      <c r="AA54" s="13" t="str">
        <f t="shared" si="20"/>
        <v/>
      </c>
      <c r="AB54" s="13" t="str">
        <f t="shared" si="20"/>
        <v/>
      </c>
      <c r="AC54" s="13" t="str">
        <f t="shared" si="20"/>
        <v/>
      </c>
      <c r="AD54" s="13" t="str">
        <f t="shared" si="20"/>
        <v/>
      </c>
      <c r="AE54" s="13" t="str">
        <f t="shared" si="20"/>
        <v/>
      </c>
      <c r="AF54" s="13" t="str">
        <f t="shared" si="20"/>
        <v/>
      </c>
      <c r="AG54" s="13" t="str">
        <f t="shared" si="20"/>
        <v/>
      </c>
      <c r="AH54" s="13" t="str">
        <f t="shared" si="20"/>
        <v/>
      </c>
      <c r="AI54" s="13" t="str">
        <f t="shared" si="20"/>
        <v/>
      </c>
      <c r="AJ54" s="13" t="str">
        <f t="shared" si="20"/>
        <v/>
      </c>
      <c r="AK54" s="13" t="str">
        <f t="shared" si="20"/>
        <v/>
      </c>
    </row>
    <row r="55" spans="1:37" ht="30" customHeight="1" x14ac:dyDescent="0.25">
      <c r="A55" s="13" t="str">
        <f t="shared" ref="A55:AK55" si="21">IF(A21="","",A21)</f>
        <v/>
      </c>
      <c r="D55" s="13" t="str">
        <f t="shared" si="21"/>
        <v/>
      </c>
      <c r="E55" s="13" t="str">
        <f t="shared" si="21"/>
        <v/>
      </c>
      <c r="F55" s="13" t="str">
        <f t="shared" si="21"/>
        <v/>
      </c>
      <c r="G55" s="13" t="str">
        <f t="shared" si="21"/>
        <v/>
      </c>
      <c r="H55" s="13" t="str">
        <f t="shared" si="21"/>
        <v/>
      </c>
      <c r="I55" s="13" t="str">
        <f t="shared" si="21"/>
        <v/>
      </c>
      <c r="J55" s="13" t="str">
        <f t="shared" si="21"/>
        <v/>
      </c>
      <c r="K55" s="13" t="str">
        <f t="shared" si="21"/>
        <v/>
      </c>
      <c r="L55" s="13" t="str">
        <f t="shared" si="21"/>
        <v/>
      </c>
      <c r="M55" s="13" t="str">
        <f t="shared" si="21"/>
        <v/>
      </c>
      <c r="N55" s="13" t="str">
        <f t="shared" si="21"/>
        <v/>
      </c>
      <c r="O55" s="13" t="str">
        <f t="shared" si="21"/>
        <v/>
      </c>
      <c r="P55" s="13" t="str">
        <f t="shared" si="21"/>
        <v/>
      </c>
      <c r="Q55" s="13" t="str">
        <f t="shared" si="21"/>
        <v/>
      </c>
      <c r="R55" s="13" t="str">
        <f t="shared" si="21"/>
        <v/>
      </c>
      <c r="S55" s="13" t="str">
        <f t="shared" si="21"/>
        <v/>
      </c>
      <c r="T55" s="13" t="str">
        <f t="shared" si="21"/>
        <v/>
      </c>
      <c r="U55" s="13" t="str">
        <f t="shared" si="21"/>
        <v/>
      </c>
      <c r="V55" s="13" t="str">
        <f t="shared" si="21"/>
        <v/>
      </c>
      <c r="W55" s="13" t="str">
        <f t="shared" si="21"/>
        <v/>
      </c>
      <c r="X55" s="13" t="str">
        <f t="shared" si="21"/>
        <v/>
      </c>
      <c r="Y55" s="13" t="str">
        <f t="shared" si="21"/>
        <v/>
      </c>
      <c r="Z55" s="13" t="str">
        <f t="shared" si="21"/>
        <v/>
      </c>
      <c r="AA55" s="13" t="str">
        <f t="shared" si="21"/>
        <v/>
      </c>
      <c r="AB55" s="13" t="str">
        <f t="shared" si="21"/>
        <v/>
      </c>
      <c r="AC55" s="13" t="str">
        <f t="shared" si="21"/>
        <v/>
      </c>
      <c r="AD55" s="13" t="str">
        <f t="shared" si="21"/>
        <v/>
      </c>
      <c r="AE55" s="13" t="str">
        <f t="shared" si="21"/>
        <v/>
      </c>
      <c r="AF55" s="13" t="str">
        <f t="shared" si="21"/>
        <v/>
      </c>
      <c r="AG55" s="13" t="str">
        <f t="shared" si="21"/>
        <v/>
      </c>
      <c r="AH55" s="13" t="str">
        <f t="shared" si="21"/>
        <v/>
      </c>
      <c r="AI55" s="13" t="str">
        <f t="shared" si="21"/>
        <v/>
      </c>
      <c r="AJ55" s="13" t="str">
        <f t="shared" si="21"/>
        <v/>
      </c>
      <c r="AK55" s="13" t="str">
        <f t="shared" si="21"/>
        <v/>
      </c>
    </row>
    <row r="56" spans="1:37" ht="30" customHeight="1" x14ac:dyDescent="0.25">
      <c r="A56" s="32" t="str">
        <f t="shared" ref="A56:AK56" si="22">IF(A22="","",A22)</f>
        <v>(6)</v>
      </c>
      <c r="D56" s="13">
        <f t="shared" ca="1" si="22"/>
        <v>2</v>
      </c>
      <c r="E56" s="13" t="str">
        <f t="shared" si="22"/>
        <v>㎝</v>
      </c>
      <c r="G56" s="13">
        <f t="shared" ca="1" si="22"/>
        <v>3</v>
      </c>
      <c r="H56" s="13" t="str">
        <f t="shared" si="22"/>
        <v>㎜</v>
      </c>
      <c r="J56" s="13" t="str">
        <f t="shared" si="22"/>
        <v>＝</v>
      </c>
      <c r="K56" s="13" t="str">
        <f t="shared" si="22"/>
        <v/>
      </c>
      <c r="L56" s="62">
        <f ca="1">D56+G56/10</f>
        <v>2.2999999999999998</v>
      </c>
      <c r="M56" s="85"/>
      <c r="N56" s="85"/>
      <c r="O56" s="85"/>
      <c r="P56" s="63"/>
      <c r="Q56" s="13" t="str">
        <f t="shared" si="22"/>
        <v>㎝</v>
      </c>
      <c r="S56" s="13" t="str">
        <f t="shared" si="22"/>
        <v/>
      </c>
      <c r="T56" s="13" t="str">
        <f t="shared" si="22"/>
        <v/>
      </c>
      <c r="U56" s="13" t="str">
        <f t="shared" si="22"/>
        <v/>
      </c>
      <c r="V56" s="13" t="str">
        <f t="shared" si="22"/>
        <v/>
      </c>
      <c r="W56" s="13" t="str">
        <f t="shared" si="22"/>
        <v/>
      </c>
      <c r="X56" s="13" t="str">
        <f t="shared" si="22"/>
        <v/>
      </c>
      <c r="Y56" s="13" t="str">
        <f t="shared" si="22"/>
        <v/>
      </c>
      <c r="Z56" s="13" t="str">
        <f t="shared" si="22"/>
        <v/>
      </c>
      <c r="AA56" s="13" t="str">
        <f t="shared" si="22"/>
        <v/>
      </c>
      <c r="AB56" s="13" t="str">
        <f t="shared" si="22"/>
        <v/>
      </c>
      <c r="AC56" s="13" t="str">
        <f t="shared" si="22"/>
        <v/>
      </c>
      <c r="AD56" s="13" t="str">
        <f t="shared" si="22"/>
        <v/>
      </c>
      <c r="AE56" s="13" t="str">
        <f t="shared" si="22"/>
        <v/>
      </c>
      <c r="AF56" s="13" t="str">
        <f t="shared" si="22"/>
        <v/>
      </c>
      <c r="AG56" s="13" t="str">
        <f t="shared" si="22"/>
        <v/>
      </c>
      <c r="AH56" s="13" t="str">
        <f t="shared" si="22"/>
        <v/>
      </c>
      <c r="AI56" s="13" t="str">
        <f t="shared" si="22"/>
        <v/>
      </c>
      <c r="AJ56" s="13" t="str">
        <f t="shared" si="22"/>
        <v/>
      </c>
      <c r="AK56" s="13" t="str">
        <f t="shared" si="22"/>
        <v/>
      </c>
    </row>
    <row r="57" spans="1:37" ht="30" customHeight="1" x14ac:dyDescent="0.25">
      <c r="A57" s="13" t="str">
        <f t="shared" ref="A57:AK57" si="23">IF(A23="","",A23)</f>
        <v/>
      </c>
      <c r="D57" s="13" t="str">
        <f t="shared" si="23"/>
        <v/>
      </c>
      <c r="E57" s="13" t="str">
        <f t="shared" si="23"/>
        <v/>
      </c>
      <c r="F57" s="13" t="str">
        <f t="shared" si="23"/>
        <v/>
      </c>
      <c r="G57" s="13" t="str">
        <f t="shared" si="23"/>
        <v/>
      </c>
      <c r="H57" s="13" t="str">
        <f t="shared" si="23"/>
        <v/>
      </c>
      <c r="I57" s="13" t="str">
        <f t="shared" si="23"/>
        <v/>
      </c>
      <c r="J57" s="13" t="str">
        <f t="shared" si="23"/>
        <v/>
      </c>
      <c r="K57" s="13" t="str">
        <f t="shared" si="23"/>
        <v/>
      </c>
      <c r="L57" s="13" t="str">
        <f t="shared" si="23"/>
        <v/>
      </c>
      <c r="M57" s="13" t="str">
        <f t="shared" si="23"/>
        <v/>
      </c>
      <c r="N57" s="13" t="str">
        <f t="shared" si="23"/>
        <v/>
      </c>
      <c r="O57" s="13" t="str">
        <f t="shared" si="23"/>
        <v/>
      </c>
      <c r="P57" s="13" t="str">
        <f t="shared" si="23"/>
        <v/>
      </c>
      <c r="Q57" s="13" t="str">
        <f t="shared" si="23"/>
        <v/>
      </c>
      <c r="R57" s="13" t="str">
        <f t="shared" si="23"/>
        <v/>
      </c>
      <c r="S57" s="13" t="str">
        <f t="shared" si="23"/>
        <v/>
      </c>
      <c r="T57" s="13" t="str">
        <f t="shared" si="23"/>
        <v/>
      </c>
      <c r="U57" s="13" t="str">
        <f t="shared" si="23"/>
        <v/>
      </c>
      <c r="V57" s="13" t="str">
        <f t="shared" si="23"/>
        <v/>
      </c>
      <c r="W57" s="13" t="str">
        <f t="shared" si="23"/>
        <v/>
      </c>
      <c r="X57" s="13" t="str">
        <f t="shared" si="23"/>
        <v/>
      </c>
      <c r="Y57" s="13" t="str">
        <f t="shared" si="23"/>
        <v/>
      </c>
      <c r="Z57" s="13" t="str">
        <f t="shared" si="23"/>
        <v/>
      </c>
      <c r="AA57" s="13" t="str">
        <f t="shared" si="23"/>
        <v/>
      </c>
      <c r="AB57" s="13" t="str">
        <f t="shared" si="23"/>
        <v/>
      </c>
      <c r="AC57" s="13" t="str">
        <f t="shared" si="23"/>
        <v/>
      </c>
      <c r="AD57" s="13" t="str">
        <f t="shared" si="23"/>
        <v/>
      </c>
      <c r="AE57" s="13" t="str">
        <f t="shared" si="23"/>
        <v/>
      </c>
      <c r="AF57" s="13" t="str">
        <f t="shared" si="23"/>
        <v/>
      </c>
      <c r="AG57" s="13" t="str">
        <f t="shared" si="23"/>
        <v/>
      </c>
      <c r="AH57" s="13" t="str">
        <f t="shared" si="23"/>
        <v/>
      </c>
      <c r="AI57" s="13" t="str">
        <f t="shared" si="23"/>
        <v/>
      </c>
      <c r="AJ57" s="13" t="str">
        <f t="shared" si="23"/>
        <v/>
      </c>
      <c r="AK57" s="13" t="str">
        <f t="shared" si="23"/>
        <v/>
      </c>
    </row>
    <row r="58" spans="1:37" ht="30" customHeight="1" x14ac:dyDescent="0.25">
      <c r="A58" s="32" t="str">
        <f t="shared" ref="A58:AK58" si="24">IF(A24="","",A24)</f>
        <v>(7)</v>
      </c>
      <c r="D58" s="60">
        <f t="shared" ca="1" si="24"/>
        <v>1.7000000000000002</v>
      </c>
      <c r="E58" s="60" t="str">
        <f t="shared" si="24"/>
        <v/>
      </c>
      <c r="F58" s="60" t="str">
        <f t="shared" si="24"/>
        <v/>
      </c>
      <c r="G58" s="31" t="str">
        <f t="shared" si="24"/>
        <v>㎝＝</v>
      </c>
      <c r="J58" s="62">
        <f ca="1">INT(D58)</f>
        <v>1</v>
      </c>
      <c r="K58" s="85"/>
      <c r="L58" s="63"/>
      <c r="M58" s="31" t="str">
        <f t="shared" si="24"/>
        <v>㎝</v>
      </c>
      <c r="O58" s="62">
        <f ca="1">(D58-J58)*10</f>
        <v>7.0000000000000018</v>
      </c>
      <c r="P58" s="85"/>
      <c r="Q58" s="63"/>
      <c r="R58" s="31" t="str">
        <f t="shared" si="24"/>
        <v>㎜</v>
      </c>
      <c r="T58" s="13" t="str">
        <f t="shared" si="24"/>
        <v/>
      </c>
      <c r="U58" s="13" t="str">
        <f t="shared" si="24"/>
        <v/>
      </c>
      <c r="V58" s="13" t="str">
        <f t="shared" si="24"/>
        <v/>
      </c>
      <c r="W58" s="13" t="str">
        <f t="shared" si="24"/>
        <v/>
      </c>
      <c r="X58" s="13" t="str">
        <f t="shared" si="24"/>
        <v/>
      </c>
      <c r="Y58" s="13" t="str">
        <f t="shared" si="24"/>
        <v/>
      </c>
      <c r="Z58" s="13" t="str">
        <f t="shared" si="24"/>
        <v/>
      </c>
      <c r="AA58" s="13" t="str">
        <f t="shared" si="24"/>
        <v/>
      </c>
      <c r="AB58" s="13" t="str">
        <f t="shared" si="24"/>
        <v/>
      </c>
      <c r="AC58" s="13" t="str">
        <f t="shared" si="24"/>
        <v/>
      </c>
      <c r="AD58" s="13" t="str">
        <f t="shared" si="24"/>
        <v/>
      </c>
      <c r="AE58" s="13" t="str">
        <f t="shared" si="24"/>
        <v/>
      </c>
      <c r="AF58" s="13" t="str">
        <f t="shared" si="24"/>
        <v/>
      </c>
      <c r="AG58" s="13" t="str">
        <f t="shared" si="24"/>
        <v/>
      </c>
      <c r="AH58" s="13" t="str">
        <f t="shared" si="24"/>
        <v/>
      </c>
      <c r="AI58" s="13" t="str">
        <f t="shared" si="24"/>
        <v/>
      </c>
      <c r="AJ58" s="13" t="str">
        <f t="shared" si="24"/>
        <v/>
      </c>
      <c r="AK58" s="13" t="str">
        <f t="shared" si="24"/>
        <v/>
      </c>
    </row>
    <row r="59" spans="1:37" ht="30" customHeight="1" x14ac:dyDescent="0.25">
      <c r="A59" s="13" t="str">
        <f t="shared" ref="A59:AK59" si="25">IF(A25="","",A25)</f>
        <v/>
      </c>
      <c r="D59" s="13" t="str">
        <f t="shared" si="25"/>
        <v/>
      </c>
      <c r="E59" s="13" t="str">
        <f t="shared" si="25"/>
        <v/>
      </c>
      <c r="F59" s="13" t="str">
        <f t="shared" si="25"/>
        <v/>
      </c>
      <c r="G59" s="13" t="str">
        <f t="shared" si="25"/>
        <v/>
      </c>
      <c r="H59" s="13" t="str">
        <f t="shared" si="25"/>
        <v/>
      </c>
      <c r="I59" s="13" t="str">
        <f t="shared" si="25"/>
        <v/>
      </c>
      <c r="J59" s="13" t="str">
        <f t="shared" si="25"/>
        <v/>
      </c>
      <c r="K59" s="13" t="str">
        <f t="shared" si="25"/>
        <v/>
      </c>
      <c r="L59" s="13" t="str">
        <f t="shared" si="25"/>
        <v/>
      </c>
      <c r="M59" s="13" t="str">
        <f t="shared" si="25"/>
        <v/>
      </c>
      <c r="N59" s="13" t="str">
        <f t="shared" si="25"/>
        <v/>
      </c>
      <c r="O59" s="13" t="str">
        <f t="shared" si="25"/>
        <v/>
      </c>
      <c r="P59" s="13" t="str">
        <f t="shared" si="25"/>
        <v/>
      </c>
      <c r="Q59" s="13" t="str">
        <f t="shared" si="25"/>
        <v/>
      </c>
      <c r="R59" s="13" t="str">
        <f t="shared" si="25"/>
        <v/>
      </c>
      <c r="S59" s="13" t="str">
        <f t="shared" si="25"/>
        <v/>
      </c>
      <c r="T59" s="13" t="str">
        <f t="shared" si="25"/>
        <v/>
      </c>
      <c r="U59" s="13" t="str">
        <f t="shared" si="25"/>
        <v/>
      </c>
      <c r="V59" s="13" t="str">
        <f t="shared" si="25"/>
        <v/>
      </c>
      <c r="W59" s="13" t="str">
        <f t="shared" si="25"/>
        <v/>
      </c>
      <c r="X59" s="13" t="str">
        <f t="shared" si="25"/>
        <v/>
      </c>
      <c r="Y59" s="13" t="str">
        <f t="shared" si="25"/>
        <v/>
      </c>
      <c r="Z59" s="13" t="str">
        <f t="shared" si="25"/>
        <v/>
      </c>
      <c r="AA59" s="13" t="str">
        <f t="shared" si="25"/>
        <v/>
      </c>
      <c r="AB59" s="13" t="str">
        <f t="shared" si="25"/>
        <v/>
      </c>
      <c r="AC59" s="13" t="str">
        <f t="shared" si="25"/>
        <v/>
      </c>
      <c r="AD59" s="13" t="str">
        <f t="shared" si="25"/>
        <v/>
      </c>
      <c r="AE59" s="13" t="str">
        <f t="shared" si="25"/>
        <v/>
      </c>
      <c r="AF59" s="13" t="str">
        <f t="shared" si="25"/>
        <v/>
      </c>
      <c r="AG59" s="13" t="str">
        <f t="shared" si="25"/>
        <v/>
      </c>
      <c r="AH59" s="13" t="str">
        <f t="shared" si="25"/>
        <v/>
      </c>
      <c r="AI59" s="13" t="str">
        <f t="shared" si="25"/>
        <v/>
      </c>
      <c r="AJ59" s="13" t="str">
        <f t="shared" si="25"/>
        <v/>
      </c>
      <c r="AK59" s="13" t="str">
        <f t="shared" si="25"/>
        <v/>
      </c>
    </row>
    <row r="60" spans="1:37" ht="30" customHeight="1" x14ac:dyDescent="0.25">
      <c r="A60" s="32" t="str">
        <f t="shared" ref="A60:AK60" si="26">IF(A26="","",A26)</f>
        <v>(8)</v>
      </c>
      <c r="D60" s="13">
        <f t="shared" ca="1" si="26"/>
        <v>2</v>
      </c>
      <c r="E60" s="31" t="str">
        <f t="shared" si="26"/>
        <v>dL＝</v>
      </c>
      <c r="H60" s="62">
        <f ca="1">D60/10</f>
        <v>0.2</v>
      </c>
      <c r="I60" s="85"/>
      <c r="J60" s="85"/>
      <c r="K60" s="63"/>
      <c r="L60" s="31" t="str">
        <f t="shared" si="26"/>
        <v>L</v>
      </c>
      <c r="M60" s="13" t="str">
        <f t="shared" si="26"/>
        <v/>
      </c>
      <c r="N60" s="13" t="str">
        <f t="shared" si="26"/>
        <v/>
      </c>
      <c r="O60" s="13" t="str">
        <f t="shared" si="26"/>
        <v/>
      </c>
      <c r="P60" s="13" t="str">
        <f t="shared" si="26"/>
        <v/>
      </c>
      <c r="Q60" s="13" t="str">
        <f t="shared" si="26"/>
        <v/>
      </c>
      <c r="R60" s="13" t="str">
        <f t="shared" si="26"/>
        <v/>
      </c>
      <c r="S60" s="13" t="str">
        <f t="shared" si="26"/>
        <v/>
      </c>
      <c r="T60" s="13" t="str">
        <f t="shared" si="26"/>
        <v/>
      </c>
      <c r="U60" s="13" t="str">
        <f t="shared" si="26"/>
        <v/>
      </c>
      <c r="V60" s="13" t="str">
        <f t="shared" si="26"/>
        <v/>
      </c>
      <c r="W60" s="13" t="str">
        <f t="shared" si="26"/>
        <v/>
      </c>
      <c r="X60" s="13" t="str">
        <f t="shared" si="26"/>
        <v/>
      </c>
      <c r="Y60" s="13" t="str">
        <f t="shared" si="26"/>
        <v/>
      </c>
      <c r="Z60" s="13" t="str">
        <f t="shared" si="26"/>
        <v/>
      </c>
      <c r="AA60" s="13" t="str">
        <f t="shared" si="26"/>
        <v/>
      </c>
      <c r="AB60" s="13" t="str">
        <f t="shared" si="26"/>
        <v/>
      </c>
      <c r="AC60" s="13" t="str">
        <f t="shared" si="26"/>
        <v/>
      </c>
      <c r="AD60" s="13" t="str">
        <f t="shared" si="26"/>
        <v/>
      </c>
      <c r="AE60" s="13" t="str">
        <f t="shared" si="26"/>
        <v/>
      </c>
      <c r="AF60" s="13" t="str">
        <f t="shared" si="26"/>
        <v/>
      </c>
      <c r="AG60" s="13" t="str">
        <f t="shared" si="26"/>
        <v/>
      </c>
      <c r="AH60" s="13" t="str">
        <f t="shared" si="26"/>
        <v/>
      </c>
      <c r="AI60" s="13" t="str">
        <f t="shared" si="26"/>
        <v/>
      </c>
      <c r="AJ60" s="13" t="str">
        <f t="shared" si="26"/>
        <v/>
      </c>
      <c r="AK60" s="13" t="str">
        <f t="shared" si="26"/>
        <v/>
      </c>
    </row>
    <row r="61" spans="1:37" ht="30" customHeight="1" x14ac:dyDescent="0.25">
      <c r="A61" s="13" t="str">
        <f t="shared" ref="A61:AK61" si="27">IF(A27="","",A27)</f>
        <v/>
      </c>
      <c r="D61" s="13" t="str">
        <f t="shared" si="27"/>
        <v/>
      </c>
      <c r="E61" s="13" t="str">
        <f t="shared" si="27"/>
        <v/>
      </c>
      <c r="F61" s="13" t="str">
        <f t="shared" si="27"/>
        <v/>
      </c>
      <c r="G61" s="13" t="str">
        <f t="shared" si="27"/>
        <v/>
      </c>
      <c r="H61" s="13" t="str">
        <f t="shared" si="27"/>
        <v/>
      </c>
      <c r="I61" s="13" t="str">
        <f t="shared" si="27"/>
        <v/>
      </c>
      <c r="J61" s="13" t="str">
        <f t="shared" si="27"/>
        <v/>
      </c>
      <c r="K61" s="13" t="str">
        <f t="shared" si="27"/>
        <v/>
      </c>
      <c r="L61" s="13" t="str">
        <f t="shared" si="27"/>
        <v/>
      </c>
      <c r="M61" s="13" t="str">
        <f t="shared" si="27"/>
        <v/>
      </c>
      <c r="N61" s="13" t="str">
        <f t="shared" si="27"/>
        <v/>
      </c>
      <c r="O61" s="13" t="str">
        <f t="shared" si="27"/>
        <v/>
      </c>
      <c r="P61" s="13" t="str">
        <f t="shared" si="27"/>
        <v/>
      </c>
      <c r="Q61" s="13" t="str">
        <f t="shared" si="27"/>
        <v/>
      </c>
      <c r="R61" s="13" t="str">
        <f t="shared" si="27"/>
        <v/>
      </c>
      <c r="S61" s="13" t="str">
        <f t="shared" si="27"/>
        <v/>
      </c>
      <c r="T61" s="13" t="str">
        <f t="shared" si="27"/>
        <v/>
      </c>
      <c r="U61" s="13" t="str">
        <f t="shared" si="27"/>
        <v/>
      </c>
      <c r="V61" s="13" t="str">
        <f t="shared" si="27"/>
        <v/>
      </c>
      <c r="W61" s="13" t="str">
        <f t="shared" si="27"/>
        <v/>
      </c>
      <c r="X61" s="13" t="str">
        <f t="shared" si="27"/>
        <v/>
      </c>
      <c r="Y61" s="13" t="str">
        <f t="shared" si="27"/>
        <v/>
      </c>
      <c r="Z61" s="13" t="str">
        <f t="shared" si="27"/>
        <v/>
      </c>
      <c r="AA61" s="13" t="str">
        <f t="shared" si="27"/>
        <v/>
      </c>
      <c r="AB61" s="13" t="str">
        <f t="shared" si="27"/>
        <v/>
      </c>
      <c r="AC61" s="13" t="str">
        <f t="shared" si="27"/>
        <v/>
      </c>
      <c r="AD61" s="13" t="str">
        <f t="shared" si="27"/>
        <v/>
      </c>
      <c r="AE61" s="13" t="str">
        <f t="shared" si="27"/>
        <v/>
      </c>
      <c r="AF61" s="13" t="str">
        <f t="shared" si="27"/>
        <v/>
      </c>
      <c r="AG61" s="13" t="str">
        <f t="shared" si="27"/>
        <v/>
      </c>
      <c r="AH61" s="13" t="str">
        <f t="shared" si="27"/>
        <v/>
      </c>
      <c r="AI61" s="13" t="str">
        <f t="shared" si="27"/>
        <v/>
      </c>
      <c r="AJ61" s="13" t="str">
        <f t="shared" si="27"/>
        <v/>
      </c>
      <c r="AK61" s="13" t="str">
        <f t="shared" si="27"/>
        <v/>
      </c>
    </row>
    <row r="62" spans="1:37" ht="30" customHeight="1" x14ac:dyDescent="0.25">
      <c r="A62" s="32" t="str">
        <f>IF(A28="","",A28)</f>
        <v>(9)</v>
      </c>
      <c r="D62" s="13">
        <f t="shared" ref="D62:J62" ca="1" si="28">IF(D28="","",D28)</f>
        <v>2</v>
      </c>
      <c r="E62" s="31" t="str">
        <f t="shared" si="28"/>
        <v>L</v>
      </c>
      <c r="F62" s="13">
        <f t="shared" ca="1" si="28"/>
        <v>7</v>
      </c>
      <c r="G62" s="31" t="str">
        <f t="shared" si="28"/>
        <v>dL</v>
      </c>
      <c r="I62" s="13" t="str">
        <f t="shared" si="28"/>
        <v>＝</v>
      </c>
      <c r="J62" s="13" t="str">
        <f t="shared" si="28"/>
        <v/>
      </c>
      <c r="K62" s="62">
        <f ca="1">D62+F62*0.1</f>
        <v>2.7</v>
      </c>
      <c r="L62" s="85"/>
      <c r="M62" s="85"/>
      <c r="N62" s="85"/>
      <c r="O62" s="63"/>
      <c r="P62" s="31" t="str">
        <f t="shared" ref="P62:AK62" si="29">IF(P28="","",P28)</f>
        <v>L</v>
      </c>
      <c r="Q62" s="13" t="str">
        <f t="shared" si="29"/>
        <v/>
      </c>
      <c r="R62" s="13" t="str">
        <f t="shared" si="29"/>
        <v/>
      </c>
      <c r="S62" s="13" t="str">
        <f t="shared" si="29"/>
        <v/>
      </c>
      <c r="T62" s="13" t="str">
        <f t="shared" si="29"/>
        <v/>
      </c>
      <c r="U62" s="13" t="str">
        <f t="shared" si="29"/>
        <v/>
      </c>
      <c r="V62" s="13" t="str">
        <f t="shared" si="29"/>
        <v/>
      </c>
      <c r="W62" s="13" t="str">
        <f t="shared" si="29"/>
        <v/>
      </c>
      <c r="X62" s="13" t="str">
        <f t="shared" si="29"/>
        <v/>
      </c>
      <c r="Y62" s="13" t="str">
        <f t="shared" si="29"/>
        <v/>
      </c>
      <c r="Z62" s="13" t="str">
        <f t="shared" si="29"/>
        <v/>
      </c>
      <c r="AA62" s="13" t="str">
        <f t="shared" si="29"/>
        <v/>
      </c>
      <c r="AB62" s="13" t="str">
        <f t="shared" si="29"/>
        <v/>
      </c>
      <c r="AC62" s="13" t="str">
        <f t="shared" si="29"/>
        <v/>
      </c>
      <c r="AD62" s="13" t="str">
        <f t="shared" si="29"/>
        <v/>
      </c>
      <c r="AE62" s="13" t="str">
        <f t="shared" si="29"/>
        <v/>
      </c>
      <c r="AF62" s="13" t="str">
        <f t="shared" si="29"/>
        <v/>
      </c>
      <c r="AG62" s="13" t="str">
        <f t="shared" si="29"/>
        <v/>
      </c>
      <c r="AH62" s="13" t="str">
        <f t="shared" si="29"/>
        <v/>
      </c>
      <c r="AI62" s="13" t="str">
        <f t="shared" si="29"/>
        <v/>
      </c>
      <c r="AJ62" s="13" t="str">
        <f t="shared" si="29"/>
        <v/>
      </c>
      <c r="AK62" s="13" t="str">
        <f t="shared" si="29"/>
        <v/>
      </c>
    </row>
    <row r="63" spans="1:37" ht="30" customHeight="1" x14ac:dyDescent="0.25">
      <c r="A63" s="32" t="str">
        <f t="shared" ref="A63:AK64" si="30">IF(A29="","",A29)</f>
        <v/>
      </c>
      <c r="D63" s="13" t="str">
        <f t="shared" si="30"/>
        <v/>
      </c>
      <c r="E63" s="13" t="str">
        <f t="shared" si="30"/>
        <v/>
      </c>
      <c r="F63" s="13" t="str">
        <f t="shared" si="30"/>
        <v/>
      </c>
      <c r="G63" s="13" t="str">
        <f t="shared" si="30"/>
        <v/>
      </c>
      <c r="H63" s="13" t="str">
        <f t="shared" si="30"/>
        <v/>
      </c>
      <c r="I63" s="13" t="str">
        <f t="shared" si="30"/>
        <v/>
      </c>
      <c r="J63" s="13" t="str">
        <f t="shared" si="30"/>
        <v/>
      </c>
      <c r="K63" s="13" t="str">
        <f t="shared" si="30"/>
        <v/>
      </c>
      <c r="L63" s="13" t="str">
        <f t="shared" si="30"/>
        <v/>
      </c>
      <c r="M63" s="13" t="str">
        <f t="shared" si="30"/>
        <v/>
      </c>
      <c r="N63" s="13" t="str">
        <f t="shared" si="30"/>
        <v/>
      </c>
      <c r="O63" s="13" t="str">
        <f t="shared" si="30"/>
        <v/>
      </c>
      <c r="P63" s="13" t="str">
        <f t="shared" si="30"/>
        <v/>
      </c>
      <c r="Q63" s="13" t="str">
        <f t="shared" si="30"/>
        <v/>
      </c>
      <c r="R63" s="13" t="str">
        <f t="shared" si="30"/>
        <v/>
      </c>
      <c r="S63" s="13" t="str">
        <f t="shared" si="30"/>
        <v/>
      </c>
      <c r="T63" s="13" t="str">
        <f t="shared" si="30"/>
        <v/>
      </c>
      <c r="U63" s="13" t="str">
        <f t="shared" si="30"/>
        <v/>
      </c>
      <c r="V63" s="13" t="str">
        <f t="shared" si="30"/>
        <v/>
      </c>
      <c r="W63" s="13" t="str">
        <f t="shared" si="30"/>
        <v/>
      </c>
      <c r="X63" s="13" t="str">
        <f t="shared" si="30"/>
        <v/>
      </c>
      <c r="Y63" s="13" t="str">
        <f t="shared" si="30"/>
        <v/>
      </c>
      <c r="Z63" s="13" t="str">
        <f t="shared" si="30"/>
        <v/>
      </c>
      <c r="AA63" s="13" t="str">
        <f t="shared" si="30"/>
        <v/>
      </c>
      <c r="AB63" s="13" t="str">
        <f t="shared" si="30"/>
        <v/>
      </c>
      <c r="AC63" s="13" t="str">
        <f t="shared" si="30"/>
        <v/>
      </c>
      <c r="AD63" s="13" t="str">
        <f t="shared" si="30"/>
        <v/>
      </c>
      <c r="AE63" s="13" t="str">
        <f t="shared" si="30"/>
        <v/>
      </c>
      <c r="AF63" s="13" t="str">
        <f t="shared" si="30"/>
        <v/>
      </c>
      <c r="AG63" s="13" t="str">
        <f t="shared" si="30"/>
        <v/>
      </c>
      <c r="AH63" s="13" t="str">
        <f t="shared" si="30"/>
        <v/>
      </c>
      <c r="AI63" s="13" t="str">
        <f t="shared" si="30"/>
        <v/>
      </c>
      <c r="AJ63" s="13" t="str">
        <f t="shared" si="30"/>
        <v/>
      </c>
      <c r="AK63" s="13" t="str">
        <f t="shared" si="30"/>
        <v/>
      </c>
    </row>
    <row r="64" spans="1:37" ht="30" customHeight="1" x14ac:dyDescent="0.25">
      <c r="A64" s="32" t="str">
        <f>IF(A30="","",A30)</f>
        <v>(10)</v>
      </c>
      <c r="D64" s="60">
        <f ca="1">IF(D30="","",D30)</f>
        <v>3.9</v>
      </c>
      <c r="E64" s="60"/>
      <c r="F64" s="60"/>
      <c r="G64" s="31" t="str">
        <f>IF(G30="","",G30)</f>
        <v>dL＝</v>
      </c>
      <c r="J64" s="62">
        <f ca="1">INT(D64)</f>
        <v>3</v>
      </c>
      <c r="K64" s="85"/>
      <c r="L64" s="63"/>
      <c r="M64" s="31" t="str">
        <f t="shared" si="30"/>
        <v>L</v>
      </c>
      <c r="N64" s="62">
        <f ca="1">(D64-J64)*10</f>
        <v>9</v>
      </c>
      <c r="O64" s="85"/>
      <c r="P64" s="63"/>
      <c r="Q64" s="13" t="str">
        <f t="shared" si="30"/>
        <v>dL</v>
      </c>
    </row>
    <row r="65" ht="20.149999999999999" customHeight="1" x14ac:dyDescent="0.25"/>
    <row r="66" ht="20.149999999999999" customHeight="1" x14ac:dyDescent="0.25"/>
    <row r="67" ht="20.149999999999999" customHeight="1" x14ac:dyDescent="0.25"/>
    <row r="68" ht="20.149999999999999" customHeight="1" x14ac:dyDescent="0.25"/>
  </sheetData>
  <mergeCells count="62">
    <mergeCell ref="D64:F64"/>
    <mergeCell ref="J64:L64"/>
    <mergeCell ref="N64:P64"/>
    <mergeCell ref="K62:O62"/>
    <mergeCell ref="AI1:AJ1"/>
    <mergeCell ref="AI35:AJ35"/>
    <mergeCell ref="M4:N6"/>
    <mergeCell ref="P50:T52"/>
    <mergeCell ref="U50:X52"/>
    <mergeCell ref="Y50:AC52"/>
    <mergeCell ref="L56:P56"/>
    <mergeCell ref="J58:L58"/>
    <mergeCell ref="O58:Q58"/>
    <mergeCell ref="H60:K60"/>
    <mergeCell ref="D50:D52"/>
    <mergeCell ref="E50:L52"/>
    <mergeCell ref="M50:O52"/>
    <mergeCell ref="D58:F58"/>
    <mergeCell ref="H54:K54"/>
    <mergeCell ref="D46:D48"/>
    <mergeCell ref="E46:H48"/>
    <mergeCell ref="K46:L48"/>
    <mergeCell ref="I48:J48"/>
    <mergeCell ref="I46:J46"/>
    <mergeCell ref="D4:F6"/>
    <mergeCell ref="I4:J6"/>
    <mergeCell ref="K6:L6"/>
    <mergeCell ref="G4:H6"/>
    <mergeCell ref="D8:E8"/>
    <mergeCell ref="AA8:AE10"/>
    <mergeCell ref="D12:D14"/>
    <mergeCell ref="E12:H14"/>
    <mergeCell ref="I14:J14"/>
    <mergeCell ref="H8:N10"/>
    <mergeCell ref="K12:L14"/>
    <mergeCell ref="F8:G10"/>
    <mergeCell ref="D10:E10"/>
    <mergeCell ref="O8:Q10"/>
    <mergeCell ref="M16:O18"/>
    <mergeCell ref="P16:T18"/>
    <mergeCell ref="R8:V10"/>
    <mergeCell ref="U16:X18"/>
    <mergeCell ref="W8:Z10"/>
    <mergeCell ref="O42:Q44"/>
    <mergeCell ref="R42:V44"/>
    <mergeCell ref="W42:Z44"/>
    <mergeCell ref="Y16:AC18"/>
    <mergeCell ref="D24:F24"/>
    <mergeCell ref="D30:F30"/>
    <mergeCell ref="D38:F40"/>
    <mergeCell ref="G38:H40"/>
    <mergeCell ref="AA42:AE44"/>
    <mergeCell ref="D44:E44"/>
    <mergeCell ref="I38:J40"/>
    <mergeCell ref="M38:N40"/>
    <mergeCell ref="K40:L40"/>
    <mergeCell ref="D16:D18"/>
    <mergeCell ref="E16:L18"/>
    <mergeCell ref="F42:G44"/>
    <mergeCell ref="H42:N44"/>
    <mergeCell ref="K38:L38"/>
    <mergeCell ref="D42:E42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&amp;L&amp;14算数ドリル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75"/>
  <sheetViews>
    <sheetView workbookViewId="0"/>
  </sheetViews>
  <sheetFormatPr defaultColWidth="11.0703125" defaultRowHeight="25" customHeight="1" x14ac:dyDescent="0.25"/>
  <cols>
    <col min="1" max="37" width="1.7109375" style="13" customWidth="1"/>
    <col min="38" max="16384" width="11.0703125" style="13"/>
  </cols>
  <sheetData>
    <row r="1" spans="1:39" ht="25" customHeight="1" x14ac:dyDescent="0.25">
      <c r="D1" s="14" t="s">
        <v>51</v>
      </c>
      <c r="AG1" s="15" t="s">
        <v>0</v>
      </c>
      <c r="AH1" s="15"/>
      <c r="AI1" s="79"/>
      <c r="AJ1" s="79"/>
    </row>
    <row r="2" spans="1:39" ht="25" customHeight="1" x14ac:dyDescent="0.25">
      <c r="Q2" s="16" t="s">
        <v>1</v>
      </c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9" ht="20.149999999999999" customHeight="1" x14ac:dyDescent="0.25">
      <c r="A3" s="32" t="s">
        <v>126</v>
      </c>
      <c r="B3" s="31"/>
      <c r="C3" s="31" t="s">
        <v>127</v>
      </c>
      <c r="G3" s="60">
        <f ca="1">INT(RAND()*9+1)*10+INT(RAND()*9+1)</f>
        <v>23</v>
      </c>
      <c r="H3" s="60"/>
      <c r="I3" s="31" t="s">
        <v>86</v>
      </c>
      <c r="AL3" s="21"/>
      <c r="AM3" s="21"/>
    </row>
    <row r="4" spans="1:39" ht="20.149999999999999" customHeight="1" x14ac:dyDescent="0.25">
      <c r="A4" s="32"/>
      <c r="G4" s="31"/>
      <c r="I4" s="37"/>
      <c r="J4" s="30"/>
      <c r="M4" s="31"/>
    </row>
    <row r="5" spans="1:39" ht="20.149999999999999" customHeight="1" x14ac:dyDescent="0.25">
      <c r="A5" s="32"/>
      <c r="G5" s="31"/>
      <c r="I5" s="37"/>
      <c r="J5" s="30"/>
      <c r="M5" s="31"/>
    </row>
    <row r="6" spans="1:39" ht="20.149999999999999" customHeight="1" x14ac:dyDescent="0.25">
      <c r="A6" s="32" t="s">
        <v>128</v>
      </c>
      <c r="C6" s="60">
        <f ca="1">(INT(RAND()*9+1)*10+INT(RAND()*9+1))/10</f>
        <v>9.3000000000000007</v>
      </c>
      <c r="D6" s="60"/>
      <c r="E6" s="60"/>
      <c r="F6" s="31" t="s">
        <v>129</v>
      </c>
      <c r="I6" s="30"/>
      <c r="J6" s="30"/>
    </row>
    <row r="7" spans="1:39" ht="20.149999999999999" customHeight="1" x14ac:dyDescent="0.25">
      <c r="C7" s="31" t="s">
        <v>130</v>
      </c>
      <c r="G7" s="60">
        <f ca="1">C6</f>
        <v>9.3000000000000007</v>
      </c>
      <c r="H7" s="60"/>
      <c r="I7" s="60"/>
      <c r="J7" s="37" t="s">
        <v>131</v>
      </c>
    </row>
    <row r="8" spans="1:39" ht="20.149999999999999" customHeight="1" x14ac:dyDescent="0.25">
      <c r="A8" s="17"/>
      <c r="D8" s="29"/>
      <c r="E8" s="29"/>
      <c r="F8" s="29"/>
    </row>
    <row r="9" spans="1:39" ht="20.149999999999999" customHeight="1" x14ac:dyDescent="0.25">
      <c r="A9" s="32"/>
      <c r="F9" s="31"/>
      <c r="H9" s="31"/>
      <c r="I9" s="31"/>
      <c r="J9" s="31"/>
      <c r="K9" s="31"/>
      <c r="L9" s="31"/>
      <c r="M9" s="31"/>
      <c r="N9" s="31"/>
      <c r="R9" s="31"/>
      <c r="S9" s="31"/>
      <c r="T9" s="31"/>
      <c r="U9" s="31"/>
      <c r="V9" s="31"/>
      <c r="AA9" s="31"/>
      <c r="AB9" s="31"/>
      <c r="AC9" s="31"/>
      <c r="AD9" s="31"/>
      <c r="AE9" s="31"/>
    </row>
    <row r="10" spans="1:39" ht="20.149999999999999" customHeight="1" x14ac:dyDescent="0.25">
      <c r="A10" s="32"/>
      <c r="F10" s="31"/>
      <c r="H10" s="31"/>
      <c r="I10" s="31"/>
      <c r="J10" s="31"/>
      <c r="K10" s="31"/>
      <c r="L10" s="31"/>
      <c r="M10" s="31"/>
      <c r="N10" s="31"/>
      <c r="R10" s="31"/>
      <c r="S10" s="31"/>
      <c r="T10" s="31"/>
      <c r="U10" s="31"/>
      <c r="V10" s="31"/>
      <c r="AA10" s="31"/>
      <c r="AB10" s="31"/>
      <c r="AC10" s="31"/>
      <c r="AD10" s="31"/>
      <c r="AE10" s="31"/>
    </row>
    <row r="11" spans="1:39" ht="20.149999999999999" customHeight="1" x14ac:dyDescent="0.25">
      <c r="A11" s="32"/>
      <c r="F11" s="31"/>
      <c r="H11" s="31"/>
      <c r="I11" s="31"/>
      <c r="J11" s="31"/>
      <c r="K11" s="31"/>
      <c r="L11" s="31"/>
      <c r="M11" s="31"/>
      <c r="N11" s="31"/>
      <c r="R11" s="31"/>
      <c r="S11" s="31"/>
      <c r="T11" s="31"/>
      <c r="U11" s="31"/>
      <c r="V11" s="31"/>
      <c r="AA11" s="31"/>
      <c r="AB11" s="31"/>
      <c r="AC11" s="31"/>
      <c r="AD11" s="31"/>
      <c r="AE11" s="31"/>
    </row>
    <row r="12" spans="1:39" ht="20.149999999999999" customHeight="1" x14ac:dyDescent="0.25">
      <c r="A12" s="32" t="s">
        <v>132</v>
      </c>
      <c r="C12" s="31" t="s">
        <v>133</v>
      </c>
      <c r="H12" s="31"/>
      <c r="I12" s="31"/>
      <c r="J12" s="31"/>
      <c r="K12" s="31"/>
      <c r="L12" s="31"/>
      <c r="M12" s="31"/>
      <c r="N12" s="31"/>
      <c r="R12" s="31"/>
      <c r="S12" s="31"/>
      <c r="T12" s="31"/>
      <c r="U12" s="31"/>
      <c r="V12" s="31"/>
      <c r="AA12" s="31"/>
      <c r="AB12" s="31"/>
      <c r="AC12" s="31"/>
      <c r="AD12" s="31"/>
      <c r="AE12" s="31"/>
    </row>
    <row r="13" spans="1:39" ht="20.149999999999999" customHeight="1" x14ac:dyDescent="0.25">
      <c r="A13" s="17"/>
      <c r="B13" s="32" t="s">
        <v>134</v>
      </c>
      <c r="E13" s="60">
        <f ca="1">(INT(RAND()*2+1)*10+INT(RAND()*9+1))/10</f>
        <v>2.5</v>
      </c>
      <c r="F13" s="60"/>
      <c r="G13" s="60"/>
      <c r="H13" s="31"/>
      <c r="I13" s="31"/>
      <c r="J13" s="31"/>
      <c r="K13" s="60">
        <f ca="1">(INT(E13)*10+INT(RAND()*9+1))/10</f>
        <v>2.8</v>
      </c>
      <c r="L13" s="60"/>
      <c r="M13" s="60"/>
      <c r="N13" s="31"/>
      <c r="R13" s="31"/>
      <c r="S13" s="31"/>
      <c r="T13" s="31"/>
      <c r="U13" s="31"/>
      <c r="V13" s="31"/>
      <c r="AA13" s="31"/>
      <c r="AB13" s="31"/>
      <c r="AC13" s="31"/>
      <c r="AD13" s="31"/>
      <c r="AE13" s="31"/>
    </row>
    <row r="14" spans="1:39" ht="20.149999999999999" customHeight="1" x14ac:dyDescent="0.25"/>
    <row r="15" spans="1:39" ht="20.149999999999999" customHeight="1" x14ac:dyDescent="0.25"/>
    <row r="16" spans="1:39" ht="20.149999999999999" customHeight="1" x14ac:dyDescent="0.25">
      <c r="A16" s="32"/>
      <c r="B16" s="32" t="s">
        <v>135</v>
      </c>
      <c r="E16" s="60">
        <f ca="1">(INT(RAND()*2)*10+INT(RAND()*5+5))/10</f>
        <v>0.5</v>
      </c>
      <c r="F16" s="60"/>
      <c r="G16" s="60"/>
      <c r="H16" s="31"/>
      <c r="K16" s="59">
        <f ca="1">ROUNDUP(E16,0)</f>
        <v>1</v>
      </c>
      <c r="L16" s="59"/>
      <c r="M16" s="59"/>
    </row>
    <row r="17" spans="1:30" ht="20.149999999999999" customHeight="1" x14ac:dyDescent="0.25">
      <c r="A17" s="17"/>
      <c r="E17" s="31"/>
      <c r="F17" s="31"/>
      <c r="G17" s="31"/>
      <c r="H17" s="31"/>
      <c r="K17" s="31"/>
      <c r="L17" s="31"/>
    </row>
    <row r="18" spans="1:30" ht="20.149999999999999" customHeight="1" x14ac:dyDescent="0.25">
      <c r="A18" s="17"/>
      <c r="E18" s="31"/>
      <c r="F18" s="31"/>
      <c r="G18" s="31"/>
      <c r="H18" s="31"/>
      <c r="K18" s="31"/>
      <c r="L18" s="31"/>
    </row>
    <row r="19" spans="1:30" ht="20.149999999999999" customHeight="1" x14ac:dyDescent="0.25">
      <c r="B19" s="32" t="s">
        <v>136</v>
      </c>
      <c r="E19" s="60">
        <f ca="1">(INT(RAND()*4+1)*10+INT(RAND()*9+1))/10</f>
        <v>1.5</v>
      </c>
      <c r="F19" s="60"/>
      <c r="G19" s="60"/>
      <c r="H19" s="31"/>
      <c r="K19" s="59">
        <f ca="1">ROUNDUP(E19,0)+INT(RAND()*5+1)/10</f>
        <v>2.1</v>
      </c>
      <c r="L19" s="59"/>
      <c r="M19" s="59"/>
    </row>
    <row r="20" spans="1:30" ht="20.149999999999999" customHeight="1" x14ac:dyDescent="0.25"/>
    <row r="21" spans="1:30" ht="20.149999999999999" customHeight="1" x14ac:dyDescent="0.25">
      <c r="A21" s="32"/>
      <c r="E21" s="34"/>
      <c r="F21" s="34"/>
      <c r="G21" s="34"/>
      <c r="H21" s="34"/>
      <c r="I21" s="34"/>
      <c r="J21" s="34"/>
      <c r="K21" s="34"/>
      <c r="L21" s="34"/>
      <c r="P21" s="31"/>
      <c r="Q21" s="31"/>
      <c r="R21" s="31"/>
      <c r="S21" s="31"/>
      <c r="T21" s="31"/>
      <c r="Y21" s="31"/>
      <c r="Z21" s="31"/>
      <c r="AA21" s="31"/>
      <c r="AB21" s="31"/>
      <c r="AC21" s="31"/>
    </row>
    <row r="22" spans="1:30" ht="20.149999999999999" customHeight="1" x14ac:dyDescent="0.25">
      <c r="A22" s="32"/>
      <c r="E22" s="34"/>
      <c r="F22" s="34"/>
      <c r="G22" s="34"/>
      <c r="H22" s="34"/>
      <c r="I22" s="34"/>
      <c r="J22" s="34"/>
      <c r="K22" s="34"/>
      <c r="L22" s="34"/>
      <c r="P22" s="31"/>
      <c r="Q22" s="31"/>
      <c r="R22" s="31"/>
      <c r="S22" s="31"/>
      <c r="T22" s="31"/>
      <c r="Y22" s="31"/>
      <c r="Z22" s="31"/>
      <c r="AA22" s="31"/>
      <c r="AB22" s="31"/>
      <c r="AC22" s="31"/>
    </row>
    <row r="23" spans="1:30" ht="20.149999999999999" customHeight="1" x14ac:dyDescent="0.25">
      <c r="A23" s="32" t="s">
        <v>137</v>
      </c>
      <c r="C23" s="31" t="s">
        <v>94</v>
      </c>
      <c r="E23" s="34"/>
      <c r="F23" s="34"/>
      <c r="G23" s="34"/>
      <c r="H23" s="34"/>
      <c r="I23" s="34"/>
      <c r="J23" s="34"/>
      <c r="K23" s="34"/>
      <c r="L23" s="34"/>
      <c r="P23" s="31"/>
      <c r="Q23" s="31"/>
      <c r="R23" s="31"/>
      <c r="S23" s="31"/>
      <c r="T23" s="31"/>
      <c r="Y23" s="31"/>
      <c r="Z23" s="31"/>
      <c r="AA23" s="31"/>
      <c r="AB23" s="31"/>
      <c r="AC23" s="31"/>
    </row>
    <row r="24" spans="1:30" ht="20.149999999999999" customHeight="1" x14ac:dyDescent="0.25">
      <c r="B24" s="32" t="s">
        <v>134</v>
      </c>
      <c r="E24" s="88">
        <f ca="1">INT(RAND()*9+1)</f>
        <v>1</v>
      </c>
      <c r="F24" s="88"/>
      <c r="G24" s="34"/>
      <c r="H24" s="34"/>
      <c r="I24" s="34"/>
      <c r="J24" s="34"/>
      <c r="K24" s="61">
        <f ca="1">INT(RAND()*9+1)/10</f>
        <v>0.4</v>
      </c>
      <c r="L24" s="61"/>
      <c r="M24" s="61"/>
      <c r="Q24" s="31"/>
      <c r="R24" s="31"/>
      <c r="S24" s="31"/>
      <c r="T24" s="31"/>
      <c r="U24" s="31"/>
      <c r="Z24" s="31"/>
      <c r="AA24" s="31"/>
      <c r="AB24" s="31"/>
      <c r="AC24" s="31"/>
      <c r="AD24" s="31"/>
    </row>
    <row r="25" spans="1:30" ht="20.149999999999999" customHeight="1" x14ac:dyDescent="0.25">
      <c r="A25" s="17"/>
      <c r="D25" s="29"/>
      <c r="E25" s="74">
        <v>10</v>
      </c>
      <c r="F25" s="74"/>
      <c r="H25" s="29"/>
      <c r="I25" s="29"/>
      <c r="J25" s="29"/>
      <c r="K25" s="61"/>
      <c r="L25" s="61"/>
      <c r="M25" s="61"/>
    </row>
    <row r="26" spans="1:30" ht="20.149999999999999" customHeight="1" x14ac:dyDescent="0.25">
      <c r="A26" s="32"/>
      <c r="E26" s="31"/>
      <c r="L26" s="31"/>
    </row>
    <row r="27" spans="1:30" ht="20.149999999999999" customHeight="1" x14ac:dyDescent="0.25">
      <c r="A27" s="32"/>
      <c r="E27" s="31"/>
      <c r="L27" s="31"/>
    </row>
    <row r="28" spans="1:30" ht="20.149999999999999" customHeight="1" x14ac:dyDescent="0.25">
      <c r="A28" s="32"/>
      <c r="E28" s="31"/>
      <c r="L28" s="31"/>
    </row>
    <row r="29" spans="1:30" ht="20.149999999999999" customHeight="1" x14ac:dyDescent="0.25">
      <c r="B29" s="32" t="s">
        <v>135</v>
      </c>
      <c r="E29" s="88">
        <f ca="1">INT(RAND()*9+1)</f>
        <v>4</v>
      </c>
      <c r="F29" s="88"/>
      <c r="G29" s="34"/>
      <c r="H29" s="34"/>
      <c r="I29" s="34"/>
      <c r="J29" s="34"/>
      <c r="K29" s="61">
        <f ca="1">INT(RAND()*9+1)/10</f>
        <v>0.3</v>
      </c>
      <c r="L29" s="61"/>
      <c r="M29" s="61"/>
    </row>
    <row r="30" spans="1:30" ht="20.149999999999999" customHeight="1" x14ac:dyDescent="0.25">
      <c r="A30" s="32"/>
      <c r="D30" s="29"/>
      <c r="E30" s="74">
        <v>10</v>
      </c>
      <c r="F30" s="74"/>
      <c r="H30" s="29"/>
      <c r="I30" s="29"/>
      <c r="J30" s="29"/>
      <c r="K30" s="61"/>
      <c r="L30" s="61"/>
      <c r="M30" s="61"/>
    </row>
    <row r="31" spans="1:30" ht="20.149999999999999" customHeight="1" x14ac:dyDescent="0.25">
      <c r="A31" s="32"/>
      <c r="D31" s="29"/>
      <c r="E31" s="21"/>
      <c r="F31" s="21"/>
      <c r="H31" s="29"/>
      <c r="I31" s="29"/>
      <c r="J31" s="29"/>
      <c r="K31" s="33"/>
      <c r="L31" s="33"/>
      <c r="M31" s="33"/>
    </row>
    <row r="32" spans="1:30" ht="20.149999999999999" customHeight="1" x14ac:dyDescent="0.25">
      <c r="A32" s="32"/>
      <c r="D32" s="29"/>
      <c r="E32" s="21"/>
      <c r="F32" s="21"/>
      <c r="H32" s="29"/>
      <c r="I32" s="29"/>
      <c r="J32" s="29"/>
      <c r="K32" s="33"/>
      <c r="L32" s="33"/>
      <c r="M32" s="33"/>
    </row>
    <row r="33" spans="1:39" ht="20.149999999999999" customHeight="1" x14ac:dyDescent="0.25"/>
    <row r="34" spans="1:39" ht="20.149999999999999" customHeight="1" x14ac:dyDescent="0.25">
      <c r="A34" s="32"/>
      <c r="B34" s="32" t="s">
        <v>136</v>
      </c>
      <c r="E34" s="59">
        <f ca="1">INT(RAND()*10+1)/10</f>
        <v>0.4</v>
      </c>
      <c r="F34" s="59"/>
      <c r="G34" s="59"/>
      <c r="K34" s="88">
        <f ca="1">INT(RAND()*10+1)</f>
        <v>5</v>
      </c>
      <c r="L34" s="88"/>
      <c r="M34" s="31"/>
      <c r="R34" s="31"/>
    </row>
    <row r="35" spans="1:39" ht="20.149999999999999" customHeight="1" x14ac:dyDescent="0.25">
      <c r="E35" s="59"/>
      <c r="F35" s="59"/>
      <c r="G35" s="59"/>
      <c r="K35" s="74">
        <v>10</v>
      </c>
      <c r="L35" s="74"/>
    </row>
    <row r="36" spans="1:39" ht="20.149999999999999" customHeight="1" x14ac:dyDescent="0.25">
      <c r="A36" s="32"/>
      <c r="E36" s="31"/>
      <c r="L36" s="31"/>
    </row>
    <row r="37" spans="1:39" ht="20.149999999999999" customHeight="1" x14ac:dyDescent="0.25"/>
    <row r="38" spans="1:39" ht="20.149999999999999" customHeight="1" x14ac:dyDescent="0.25">
      <c r="A38" s="32"/>
      <c r="E38" s="31"/>
      <c r="G38" s="31"/>
      <c r="P38" s="31"/>
    </row>
    <row r="39" spans="1:39" ht="20.149999999999999" customHeight="1" x14ac:dyDescent="0.25">
      <c r="A39" s="32"/>
    </row>
    <row r="40" spans="1:39" ht="25" customHeight="1" x14ac:dyDescent="0.25">
      <c r="D40" s="14" t="str">
        <f>IF(D1="","",D1)</f>
        <v>小数</v>
      </c>
      <c r="AG40" s="15" t="str">
        <f>IF(AG1="","",AG1)</f>
        <v>№</v>
      </c>
      <c r="AH40" s="15"/>
      <c r="AI40" s="79" t="str">
        <f>IF(AI1="","",AI1)</f>
        <v/>
      </c>
      <c r="AJ40" s="79"/>
    </row>
    <row r="41" spans="1:39" ht="25" customHeight="1" x14ac:dyDescent="0.25">
      <c r="E41" s="18" t="s">
        <v>2</v>
      </c>
      <c r="Q41" s="16" t="str">
        <f>IF(Q2="","",Q2)</f>
        <v>名前</v>
      </c>
      <c r="R41" s="15"/>
      <c r="S41" s="15"/>
      <c r="T41" s="15"/>
      <c r="U41" s="15" t="str">
        <f>IF(U2="","",U2)</f>
        <v/>
      </c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</row>
    <row r="42" spans="1:39" s="17" customFormat="1" ht="20.149999999999999" customHeight="1" x14ac:dyDescent="0.25">
      <c r="A42" s="32" t="str">
        <f>IF(A3="","",A3)</f>
        <v>１</v>
      </c>
      <c r="B42" s="31"/>
      <c r="C42" s="31" t="str">
        <f t="shared" ref="C42:I42" si="0">IF(C3="","",C3)</f>
        <v>0.1を</v>
      </c>
      <c r="D42" s="13"/>
      <c r="E42" s="13"/>
      <c r="F42" s="13"/>
      <c r="G42" s="60">
        <f t="shared" ca="1" si="0"/>
        <v>23</v>
      </c>
      <c r="H42" s="60" t="str">
        <f t="shared" si="0"/>
        <v/>
      </c>
      <c r="I42" s="31" t="str">
        <f t="shared" si="0"/>
        <v>こ集めた数をかきましょう。</v>
      </c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</row>
    <row r="43" spans="1:39" ht="20.149999999999999" customHeight="1" x14ac:dyDescent="0.25">
      <c r="A43" s="32" t="str">
        <f t="shared" ref="A43:AK43" si="1">IF(A4="","",A4)</f>
        <v/>
      </c>
      <c r="C43" s="68">
        <f ca="1">G42/10</f>
        <v>2.2999999999999998</v>
      </c>
      <c r="D43" s="68"/>
      <c r="E43" s="68"/>
      <c r="F43" s="13" t="str">
        <f t="shared" si="1"/>
        <v/>
      </c>
      <c r="G43" s="31" t="str">
        <f t="shared" si="1"/>
        <v/>
      </c>
      <c r="H43" s="13" t="str">
        <f t="shared" si="1"/>
        <v/>
      </c>
      <c r="I43" s="37" t="str">
        <f t="shared" si="1"/>
        <v/>
      </c>
      <c r="J43" s="30" t="str">
        <f t="shared" si="1"/>
        <v/>
      </c>
      <c r="K43" s="13" t="str">
        <f t="shared" si="1"/>
        <v/>
      </c>
      <c r="L43" s="13" t="str">
        <f t="shared" si="1"/>
        <v/>
      </c>
      <c r="M43" s="31" t="str">
        <f t="shared" si="1"/>
        <v/>
      </c>
      <c r="N43" s="13" t="str">
        <f t="shared" si="1"/>
        <v/>
      </c>
      <c r="O43" s="13" t="str">
        <f t="shared" si="1"/>
        <v/>
      </c>
      <c r="P43" s="13" t="str">
        <f t="shared" si="1"/>
        <v/>
      </c>
      <c r="Q43" s="13" t="str">
        <f t="shared" si="1"/>
        <v/>
      </c>
      <c r="R43" s="13" t="str">
        <f t="shared" si="1"/>
        <v/>
      </c>
      <c r="S43" s="13" t="str">
        <f t="shared" si="1"/>
        <v/>
      </c>
      <c r="T43" s="13" t="str">
        <f t="shared" si="1"/>
        <v/>
      </c>
      <c r="U43" s="13" t="str">
        <f t="shared" si="1"/>
        <v/>
      </c>
      <c r="V43" s="13" t="str">
        <f t="shared" si="1"/>
        <v/>
      </c>
      <c r="W43" s="13" t="str">
        <f t="shared" si="1"/>
        <v/>
      </c>
      <c r="X43" s="13" t="str">
        <f t="shared" si="1"/>
        <v/>
      </c>
      <c r="Y43" s="13" t="str">
        <f t="shared" si="1"/>
        <v/>
      </c>
      <c r="Z43" s="13" t="str">
        <f t="shared" si="1"/>
        <v/>
      </c>
      <c r="AA43" s="13" t="str">
        <f t="shared" si="1"/>
        <v/>
      </c>
      <c r="AB43" s="13" t="str">
        <f t="shared" si="1"/>
        <v/>
      </c>
      <c r="AC43" s="13" t="str">
        <f t="shared" si="1"/>
        <v/>
      </c>
      <c r="AD43" s="13" t="str">
        <f t="shared" si="1"/>
        <v/>
      </c>
      <c r="AE43" s="13" t="str">
        <f t="shared" si="1"/>
        <v/>
      </c>
      <c r="AF43" s="13" t="str">
        <f t="shared" si="1"/>
        <v/>
      </c>
      <c r="AG43" s="13" t="str">
        <f t="shared" si="1"/>
        <v/>
      </c>
      <c r="AH43" s="13" t="str">
        <f t="shared" si="1"/>
        <v/>
      </c>
      <c r="AI43" s="13" t="str">
        <f t="shared" si="1"/>
        <v/>
      </c>
      <c r="AJ43" s="13" t="str">
        <f t="shared" si="1"/>
        <v/>
      </c>
      <c r="AK43" s="13" t="str">
        <f t="shared" si="1"/>
        <v/>
      </c>
    </row>
    <row r="44" spans="1:39" ht="20.149999999999999" customHeight="1" x14ac:dyDescent="0.25">
      <c r="A44" s="32" t="str">
        <f t="shared" ref="A44:AK44" si="2">IF(A5="","",A5)</f>
        <v/>
      </c>
      <c r="C44" s="13" t="str">
        <f t="shared" si="2"/>
        <v/>
      </c>
      <c r="D44" s="13" t="str">
        <f t="shared" si="2"/>
        <v/>
      </c>
      <c r="E44" s="13" t="str">
        <f t="shared" si="2"/>
        <v/>
      </c>
      <c r="F44" s="13" t="str">
        <f t="shared" si="2"/>
        <v/>
      </c>
      <c r="G44" s="31" t="str">
        <f t="shared" si="2"/>
        <v/>
      </c>
      <c r="H44" s="13" t="str">
        <f t="shared" si="2"/>
        <v/>
      </c>
      <c r="I44" s="37" t="str">
        <f t="shared" si="2"/>
        <v/>
      </c>
      <c r="J44" s="30" t="str">
        <f t="shared" si="2"/>
        <v/>
      </c>
      <c r="K44" s="13" t="str">
        <f t="shared" si="2"/>
        <v/>
      </c>
      <c r="L44" s="13" t="str">
        <f t="shared" si="2"/>
        <v/>
      </c>
      <c r="M44" s="31" t="str">
        <f t="shared" si="2"/>
        <v/>
      </c>
      <c r="N44" s="13" t="str">
        <f t="shared" si="2"/>
        <v/>
      </c>
      <c r="O44" s="13" t="str">
        <f t="shared" si="2"/>
        <v/>
      </c>
      <c r="P44" s="13" t="str">
        <f t="shared" si="2"/>
        <v/>
      </c>
      <c r="Q44" s="13" t="str">
        <f t="shared" si="2"/>
        <v/>
      </c>
      <c r="R44" s="13" t="str">
        <f t="shared" si="2"/>
        <v/>
      </c>
      <c r="S44" s="13" t="str">
        <f t="shared" si="2"/>
        <v/>
      </c>
      <c r="T44" s="13" t="str">
        <f t="shared" si="2"/>
        <v/>
      </c>
      <c r="U44" s="13" t="str">
        <f t="shared" si="2"/>
        <v/>
      </c>
      <c r="V44" s="13" t="str">
        <f t="shared" si="2"/>
        <v/>
      </c>
      <c r="W44" s="13" t="str">
        <f t="shared" si="2"/>
        <v/>
      </c>
      <c r="X44" s="13" t="str">
        <f t="shared" si="2"/>
        <v/>
      </c>
      <c r="Y44" s="13" t="str">
        <f t="shared" si="2"/>
        <v/>
      </c>
      <c r="Z44" s="13" t="str">
        <f t="shared" si="2"/>
        <v/>
      </c>
      <c r="AA44" s="13" t="str">
        <f t="shared" si="2"/>
        <v/>
      </c>
      <c r="AB44" s="13" t="str">
        <f t="shared" si="2"/>
        <v/>
      </c>
      <c r="AC44" s="13" t="str">
        <f t="shared" si="2"/>
        <v/>
      </c>
      <c r="AD44" s="13" t="str">
        <f t="shared" si="2"/>
        <v/>
      </c>
      <c r="AE44" s="13" t="str">
        <f t="shared" si="2"/>
        <v/>
      </c>
      <c r="AF44" s="13" t="str">
        <f t="shared" si="2"/>
        <v/>
      </c>
      <c r="AG44" s="13" t="str">
        <f t="shared" si="2"/>
        <v/>
      </c>
      <c r="AH44" s="13" t="str">
        <f t="shared" si="2"/>
        <v/>
      </c>
      <c r="AI44" s="13" t="str">
        <f t="shared" si="2"/>
        <v/>
      </c>
      <c r="AJ44" s="13" t="str">
        <f t="shared" si="2"/>
        <v/>
      </c>
      <c r="AK44" s="13" t="str">
        <f t="shared" si="2"/>
        <v/>
      </c>
    </row>
    <row r="45" spans="1:39" ht="20.149999999999999" customHeight="1" x14ac:dyDescent="0.25">
      <c r="A45" s="32" t="str">
        <f t="shared" ref="A45:F45" si="3">IF(A6="","",A6)</f>
        <v>２</v>
      </c>
      <c r="C45" s="60">
        <f t="shared" ca="1" si="3"/>
        <v>9.3000000000000007</v>
      </c>
      <c r="D45" s="60" t="str">
        <f t="shared" si="3"/>
        <v/>
      </c>
      <c r="E45" s="60" t="str">
        <f t="shared" si="3"/>
        <v/>
      </c>
      <c r="F45" s="31" t="str">
        <f t="shared" si="3"/>
        <v>は1を何こと，0.1を何こあわせた数ですか。</v>
      </c>
      <c r="I45" s="30"/>
      <c r="J45" s="30"/>
    </row>
    <row r="46" spans="1:39" ht="20.149999999999999" customHeight="1" x14ac:dyDescent="0.25">
      <c r="A46" s="13" t="str">
        <f t="shared" ref="A46:J46" si="4">IF(A7="","",A7)</f>
        <v/>
      </c>
      <c r="C46" s="31" t="str">
        <f t="shared" si="4"/>
        <v>また，</v>
      </c>
      <c r="G46" s="60">
        <f t="shared" ca="1" si="4"/>
        <v>9.3000000000000007</v>
      </c>
      <c r="H46" s="60" t="str">
        <f t="shared" si="4"/>
        <v/>
      </c>
      <c r="I46" s="60" t="str">
        <f t="shared" si="4"/>
        <v/>
      </c>
      <c r="J46" s="37" t="str">
        <f t="shared" si="4"/>
        <v>は，0,1を何こ集めた数ですか。</v>
      </c>
    </row>
    <row r="47" spans="1:39" ht="20.149999999999999" customHeight="1" x14ac:dyDescent="0.25">
      <c r="A47" s="17" t="str">
        <f>IF(A8="","",A8)</f>
        <v/>
      </c>
      <c r="C47" s="68">
        <f ca="1">C45</f>
        <v>9.3000000000000007</v>
      </c>
      <c r="D47" s="68"/>
      <c r="E47" s="68"/>
      <c r="F47" s="38" t="s">
        <v>57</v>
      </c>
      <c r="G47" s="39"/>
      <c r="H47" s="38">
        <f ca="1">INT(C47)</f>
        <v>9</v>
      </c>
      <c r="I47" s="39" t="s">
        <v>138</v>
      </c>
      <c r="J47" s="38"/>
      <c r="K47" s="38"/>
      <c r="L47" s="38"/>
      <c r="M47" s="38"/>
      <c r="N47" s="38"/>
      <c r="O47" s="38"/>
      <c r="P47" s="38">
        <f ca="1">(C47-H47)*10</f>
        <v>3.0000000000000071</v>
      </c>
      <c r="Q47" s="38" t="s">
        <v>93</v>
      </c>
      <c r="R47" s="38"/>
      <c r="S47" s="38"/>
      <c r="T47" s="38"/>
      <c r="U47" s="38"/>
      <c r="V47" s="38"/>
    </row>
    <row r="48" spans="1:39" ht="20.149999999999999" customHeight="1" x14ac:dyDescent="0.25">
      <c r="A48" s="32" t="str">
        <f>IF(A9="","",A9)</f>
        <v/>
      </c>
      <c r="C48" s="68">
        <f ca="1">C45</f>
        <v>9.3000000000000007</v>
      </c>
      <c r="D48" s="68"/>
      <c r="E48" s="68"/>
      <c r="F48" s="38" t="s">
        <v>139</v>
      </c>
      <c r="G48" s="38"/>
      <c r="H48" s="38"/>
      <c r="I48" s="38"/>
      <c r="J48" s="38"/>
      <c r="K48" s="38"/>
      <c r="L48" s="68">
        <f ca="1">C48*10</f>
        <v>93</v>
      </c>
      <c r="M48" s="68"/>
      <c r="N48" s="38" t="s">
        <v>93</v>
      </c>
      <c r="O48" s="38"/>
      <c r="P48" s="38"/>
      <c r="Q48" s="38"/>
      <c r="R48" s="38"/>
      <c r="S48" s="38"/>
      <c r="T48" s="38"/>
      <c r="U48" s="38"/>
      <c r="V48" s="38"/>
      <c r="W48" s="31"/>
      <c r="X48" s="31"/>
      <c r="AC48" s="31"/>
      <c r="AD48" s="31"/>
      <c r="AE48" s="31"/>
      <c r="AF48" s="31"/>
      <c r="AG48" s="31"/>
      <c r="AL48" s="13" t="str">
        <f>IF(AJ9="","",AJ9)</f>
        <v/>
      </c>
      <c r="AM48" s="13" t="str">
        <f>IF(AK9="","",AK9)</f>
        <v/>
      </c>
    </row>
    <row r="49" spans="1:37" ht="20.149999999999999" customHeight="1" x14ac:dyDescent="0.25">
      <c r="A49" s="32" t="str">
        <f t="shared" ref="A49:AK49" si="5">IF(A10="","",A10)</f>
        <v/>
      </c>
      <c r="C49" s="13" t="str">
        <f t="shared" si="5"/>
        <v/>
      </c>
      <c r="D49" s="13" t="str">
        <f t="shared" si="5"/>
        <v/>
      </c>
      <c r="E49" s="13" t="str">
        <f t="shared" si="5"/>
        <v/>
      </c>
      <c r="F49" s="31" t="str">
        <f t="shared" si="5"/>
        <v/>
      </c>
      <c r="G49" s="13" t="str">
        <f t="shared" si="5"/>
        <v/>
      </c>
      <c r="H49" s="31" t="str">
        <f t="shared" si="5"/>
        <v/>
      </c>
      <c r="I49" s="31" t="str">
        <f t="shared" si="5"/>
        <v/>
      </c>
      <c r="J49" s="31" t="str">
        <f t="shared" si="5"/>
        <v/>
      </c>
      <c r="K49" s="31" t="str">
        <f t="shared" si="5"/>
        <v/>
      </c>
      <c r="L49" s="31" t="str">
        <f t="shared" si="5"/>
        <v/>
      </c>
      <c r="M49" s="31" t="str">
        <f t="shared" si="5"/>
        <v/>
      </c>
      <c r="N49" s="31" t="str">
        <f t="shared" si="5"/>
        <v/>
      </c>
      <c r="O49" s="13" t="str">
        <f t="shared" si="5"/>
        <v/>
      </c>
      <c r="P49" s="13" t="str">
        <f t="shared" si="5"/>
        <v/>
      </c>
      <c r="Q49" s="13" t="str">
        <f t="shared" si="5"/>
        <v/>
      </c>
      <c r="R49" s="31" t="str">
        <f t="shared" si="5"/>
        <v/>
      </c>
      <c r="S49" s="31" t="str">
        <f t="shared" si="5"/>
        <v/>
      </c>
      <c r="T49" s="31" t="str">
        <f t="shared" si="5"/>
        <v/>
      </c>
      <c r="U49" s="31" t="str">
        <f t="shared" si="5"/>
        <v/>
      </c>
      <c r="V49" s="31" t="str">
        <f t="shared" si="5"/>
        <v/>
      </c>
      <c r="W49" s="13" t="str">
        <f t="shared" si="5"/>
        <v/>
      </c>
      <c r="X49" s="13" t="str">
        <f t="shared" si="5"/>
        <v/>
      </c>
      <c r="Y49" s="13" t="str">
        <f t="shared" si="5"/>
        <v/>
      </c>
      <c r="Z49" s="13" t="str">
        <f t="shared" si="5"/>
        <v/>
      </c>
      <c r="AA49" s="31" t="str">
        <f t="shared" si="5"/>
        <v/>
      </c>
      <c r="AB49" s="31" t="str">
        <f t="shared" si="5"/>
        <v/>
      </c>
      <c r="AC49" s="31" t="str">
        <f t="shared" si="5"/>
        <v/>
      </c>
      <c r="AD49" s="31" t="str">
        <f t="shared" si="5"/>
        <v/>
      </c>
      <c r="AE49" s="31" t="str">
        <f t="shared" si="5"/>
        <v/>
      </c>
      <c r="AF49" s="13" t="str">
        <f t="shared" si="5"/>
        <v/>
      </c>
      <c r="AG49" s="13" t="str">
        <f t="shared" si="5"/>
        <v/>
      </c>
      <c r="AH49" s="13" t="str">
        <f t="shared" si="5"/>
        <v/>
      </c>
      <c r="AI49" s="13" t="str">
        <f t="shared" si="5"/>
        <v/>
      </c>
      <c r="AJ49" s="13" t="str">
        <f t="shared" si="5"/>
        <v/>
      </c>
      <c r="AK49" s="13" t="str">
        <f t="shared" si="5"/>
        <v/>
      </c>
    </row>
    <row r="50" spans="1:37" ht="20.149999999999999" customHeight="1" x14ac:dyDescent="0.25">
      <c r="A50" s="32" t="str">
        <f t="shared" ref="A50:AK50" si="6">IF(A11="","",A11)</f>
        <v/>
      </c>
      <c r="C50" s="13" t="str">
        <f t="shared" si="6"/>
        <v/>
      </c>
      <c r="D50" s="13" t="str">
        <f t="shared" si="6"/>
        <v/>
      </c>
      <c r="E50" s="13" t="str">
        <f t="shared" si="6"/>
        <v/>
      </c>
      <c r="F50" s="31" t="str">
        <f t="shared" si="6"/>
        <v/>
      </c>
      <c r="G50" s="13" t="str">
        <f t="shared" si="6"/>
        <v/>
      </c>
      <c r="H50" s="31" t="str">
        <f t="shared" si="6"/>
        <v/>
      </c>
      <c r="I50" s="31" t="str">
        <f t="shared" si="6"/>
        <v/>
      </c>
      <c r="J50" s="31" t="str">
        <f t="shared" si="6"/>
        <v/>
      </c>
      <c r="K50" s="31" t="str">
        <f t="shared" si="6"/>
        <v/>
      </c>
      <c r="L50" s="31" t="str">
        <f t="shared" si="6"/>
        <v/>
      </c>
      <c r="M50" s="31" t="str">
        <f t="shared" si="6"/>
        <v/>
      </c>
      <c r="N50" s="31" t="str">
        <f t="shared" si="6"/>
        <v/>
      </c>
      <c r="O50" s="13" t="str">
        <f t="shared" si="6"/>
        <v/>
      </c>
      <c r="P50" s="13" t="str">
        <f t="shared" si="6"/>
        <v/>
      </c>
      <c r="Q50" s="13" t="str">
        <f t="shared" si="6"/>
        <v/>
      </c>
      <c r="R50" s="31" t="str">
        <f t="shared" si="6"/>
        <v/>
      </c>
      <c r="S50" s="31" t="str">
        <f t="shared" si="6"/>
        <v/>
      </c>
      <c r="T50" s="31" t="str">
        <f t="shared" si="6"/>
        <v/>
      </c>
      <c r="U50" s="31" t="str">
        <f t="shared" si="6"/>
        <v/>
      </c>
      <c r="V50" s="31" t="str">
        <f t="shared" si="6"/>
        <v/>
      </c>
      <c r="W50" s="13" t="str">
        <f t="shared" si="6"/>
        <v/>
      </c>
      <c r="X50" s="13" t="str">
        <f t="shared" si="6"/>
        <v/>
      </c>
      <c r="Y50" s="13" t="str">
        <f t="shared" si="6"/>
        <v/>
      </c>
      <c r="Z50" s="13" t="str">
        <f t="shared" si="6"/>
        <v/>
      </c>
      <c r="AA50" s="31" t="str">
        <f t="shared" si="6"/>
        <v/>
      </c>
      <c r="AB50" s="31" t="str">
        <f t="shared" si="6"/>
        <v/>
      </c>
      <c r="AC50" s="31" t="str">
        <f t="shared" si="6"/>
        <v/>
      </c>
      <c r="AD50" s="31" t="str">
        <f t="shared" si="6"/>
        <v/>
      </c>
      <c r="AE50" s="31" t="str">
        <f t="shared" si="6"/>
        <v/>
      </c>
      <c r="AF50" s="13" t="str">
        <f t="shared" si="6"/>
        <v/>
      </c>
      <c r="AG50" s="13" t="str">
        <f t="shared" si="6"/>
        <v/>
      </c>
      <c r="AH50" s="13" t="str">
        <f t="shared" si="6"/>
        <v/>
      </c>
      <c r="AI50" s="13" t="str">
        <f t="shared" si="6"/>
        <v/>
      </c>
      <c r="AJ50" s="13" t="str">
        <f t="shared" si="6"/>
        <v/>
      </c>
      <c r="AK50" s="13" t="str">
        <f t="shared" si="6"/>
        <v/>
      </c>
    </row>
    <row r="51" spans="1:37" ht="20.149999999999999" customHeight="1" x14ac:dyDescent="0.25">
      <c r="A51" s="32" t="str">
        <f>IF(A12="","",A12)</f>
        <v>３</v>
      </c>
      <c r="C51" s="31" t="str">
        <f>IF(C12="","",C12)</f>
        <v>次の数の大小を，不等号を使って式にかきましょう。</v>
      </c>
      <c r="H51" s="31"/>
      <c r="I51" s="31"/>
      <c r="J51" s="31"/>
      <c r="K51" s="31"/>
      <c r="L51" s="31"/>
      <c r="M51" s="31"/>
      <c r="N51" s="31"/>
      <c r="R51" s="31"/>
      <c r="S51" s="31"/>
      <c r="T51" s="31"/>
      <c r="U51" s="31"/>
      <c r="V51" s="31"/>
      <c r="AA51" s="31"/>
      <c r="AB51" s="31"/>
      <c r="AC51" s="31"/>
      <c r="AD51" s="31"/>
      <c r="AE51" s="31"/>
    </row>
    <row r="52" spans="1:37" ht="20.149999999999999" customHeight="1" x14ac:dyDescent="0.25">
      <c r="A52" s="17" t="str">
        <f t="shared" ref="A52:AK52" si="7">IF(A13="","",A13)</f>
        <v/>
      </c>
      <c r="B52" s="32" t="str">
        <f t="shared" si="7"/>
        <v>(1)</v>
      </c>
      <c r="E52" s="60">
        <f t="shared" ca="1" si="7"/>
        <v>2.5</v>
      </c>
      <c r="F52" s="60" t="str">
        <f t="shared" si="7"/>
        <v/>
      </c>
      <c r="G52" s="60" t="str">
        <f t="shared" si="7"/>
        <v/>
      </c>
      <c r="H52" s="31" t="str">
        <f t="shared" si="7"/>
        <v/>
      </c>
      <c r="I52" s="31" t="str">
        <f t="shared" si="7"/>
        <v/>
      </c>
      <c r="J52" s="31" t="str">
        <f t="shared" si="7"/>
        <v/>
      </c>
      <c r="K52" s="60">
        <f t="shared" ca="1" si="7"/>
        <v>2.8</v>
      </c>
      <c r="L52" s="60" t="str">
        <f t="shared" si="7"/>
        <v/>
      </c>
      <c r="M52" s="60" t="str">
        <f t="shared" si="7"/>
        <v/>
      </c>
      <c r="N52" s="31" t="str">
        <f t="shared" si="7"/>
        <v/>
      </c>
      <c r="O52" s="13" t="str">
        <f t="shared" si="7"/>
        <v/>
      </c>
      <c r="P52" s="13" t="str">
        <f t="shared" si="7"/>
        <v/>
      </c>
      <c r="Q52" s="13" t="str">
        <f t="shared" si="7"/>
        <v/>
      </c>
      <c r="R52" s="68">
        <f ca="1">E52</f>
        <v>2.5</v>
      </c>
      <c r="S52" s="68"/>
      <c r="T52" s="68"/>
      <c r="U52" s="68" t="str">
        <f ca="1">IF(E52&gt;K52,"＞",IF(E52&lt;K52,"＜","＝"))</f>
        <v>＜</v>
      </c>
      <c r="V52" s="68"/>
      <c r="W52" s="68">
        <f ca="1">K52</f>
        <v>2.8</v>
      </c>
      <c r="X52" s="68"/>
      <c r="Y52" s="68"/>
      <c r="Z52" s="13" t="str">
        <f t="shared" si="7"/>
        <v/>
      </c>
      <c r="AA52" s="31" t="str">
        <f t="shared" si="7"/>
        <v/>
      </c>
      <c r="AB52" s="31" t="str">
        <f t="shared" si="7"/>
        <v/>
      </c>
      <c r="AC52" s="31" t="str">
        <f t="shared" si="7"/>
        <v/>
      </c>
      <c r="AD52" s="31" t="str">
        <f t="shared" si="7"/>
        <v/>
      </c>
      <c r="AE52" s="31" t="str">
        <f t="shared" si="7"/>
        <v/>
      </c>
      <c r="AF52" s="13" t="str">
        <f t="shared" si="7"/>
        <v/>
      </c>
      <c r="AG52" s="13" t="str">
        <f t="shared" si="7"/>
        <v/>
      </c>
      <c r="AH52" s="13" t="str">
        <f t="shared" si="7"/>
        <v/>
      </c>
      <c r="AI52" s="13" t="str">
        <f t="shared" si="7"/>
        <v/>
      </c>
      <c r="AJ52" s="13" t="str">
        <f t="shared" si="7"/>
        <v/>
      </c>
      <c r="AK52" s="13" t="str">
        <f t="shared" si="7"/>
        <v/>
      </c>
    </row>
    <row r="53" spans="1:37" ht="20.149999999999999" customHeight="1" x14ac:dyDescent="0.25">
      <c r="A53" s="13" t="str">
        <f t="shared" ref="A53:AK53" si="8">IF(A14="","",A14)</f>
        <v/>
      </c>
      <c r="B53" s="13" t="str">
        <f t="shared" si="8"/>
        <v/>
      </c>
      <c r="E53" s="13" t="str">
        <f t="shared" si="8"/>
        <v/>
      </c>
      <c r="F53" s="13" t="str">
        <f t="shared" si="8"/>
        <v/>
      </c>
      <c r="G53" s="13" t="str">
        <f t="shared" si="8"/>
        <v/>
      </c>
      <c r="H53" s="13" t="str">
        <f t="shared" si="8"/>
        <v/>
      </c>
      <c r="I53" s="13" t="str">
        <f t="shared" si="8"/>
        <v/>
      </c>
      <c r="J53" s="13" t="str">
        <f t="shared" si="8"/>
        <v/>
      </c>
      <c r="K53" s="13" t="str">
        <f t="shared" si="8"/>
        <v/>
      </c>
      <c r="L53" s="13" t="str">
        <f t="shared" si="8"/>
        <v/>
      </c>
      <c r="M53" s="13" t="str">
        <f t="shared" si="8"/>
        <v/>
      </c>
      <c r="N53" s="13" t="str">
        <f t="shared" si="8"/>
        <v/>
      </c>
      <c r="O53" s="13" t="str">
        <f t="shared" si="8"/>
        <v/>
      </c>
      <c r="P53" s="13" t="str">
        <f t="shared" si="8"/>
        <v/>
      </c>
      <c r="Q53" s="13" t="str">
        <f t="shared" si="8"/>
        <v/>
      </c>
      <c r="R53" s="13" t="str">
        <f t="shared" si="8"/>
        <v/>
      </c>
      <c r="S53" s="13" t="str">
        <f t="shared" si="8"/>
        <v/>
      </c>
      <c r="T53" s="13" t="str">
        <f t="shared" si="8"/>
        <v/>
      </c>
      <c r="U53" s="13" t="str">
        <f t="shared" si="8"/>
        <v/>
      </c>
      <c r="V53" s="13" t="str">
        <f t="shared" si="8"/>
        <v/>
      </c>
      <c r="W53" s="13" t="str">
        <f t="shared" si="8"/>
        <v/>
      </c>
      <c r="X53" s="13" t="str">
        <f t="shared" si="8"/>
        <v/>
      </c>
      <c r="Y53" s="13" t="str">
        <f t="shared" si="8"/>
        <v/>
      </c>
      <c r="Z53" s="13" t="str">
        <f t="shared" si="8"/>
        <v/>
      </c>
      <c r="AA53" s="13" t="str">
        <f t="shared" si="8"/>
        <v/>
      </c>
      <c r="AB53" s="13" t="str">
        <f t="shared" si="8"/>
        <v/>
      </c>
      <c r="AC53" s="13" t="str">
        <f t="shared" si="8"/>
        <v/>
      </c>
      <c r="AD53" s="13" t="str">
        <f t="shared" si="8"/>
        <v/>
      </c>
      <c r="AE53" s="13" t="str">
        <f t="shared" si="8"/>
        <v/>
      </c>
      <c r="AF53" s="13" t="str">
        <f t="shared" si="8"/>
        <v/>
      </c>
      <c r="AG53" s="13" t="str">
        <f t="shared" si="8"/>
        <v/>
      </c>
      <c r="AH53" s="13" t="str">
        <f t="shared" si="8"/>
        <v/>
      </c>
      <c r="AI53" s="13" t="str">
        <f t="shared" si="8"/>
        <v/>
      </c>
      <c r="AJ53" s="13" t="str">
        <f t="shared" si="8"/>
        <v/>
      </c>
      <c r="AK53" s="13" t="str">
        <f t="shared" si="8"/>
        <v/>
      </c>
    </row>
    <row r="54" spans="1:37" ht="20.149999999999999" customHeight="1" x14ac:dyDescent="0.25">
      <c r="A54" s="13" t="str">
        <f t="shared" ref="A54:AK54" si="9">IF(A15="","",A15)</f>
        <v/>
      </c>
      <c r="B54" s="13" t="str">
        <f t="shared" si="9"/>
        <v/>
      </c>
      <c r="E54" s="13" t="str">
        <f t="shared" si="9"/>
        <v/>
      </c>
      <c r="F54" s="13" t="str">
        <f t="shared" si="9"/>
        <v/>
      </c>
      <c r="G54" s="13" t="str">
        <f t="shared" si="9"/>
        <v/>
      </c>
      <c r="H54" s="13" t="str">
        <f t="shared" si="9"/>
        <v/>
      </c>
      <c r="I54" s="13" t="str">
        <f t="shared" si="9"/>
        <v/>
      </c>
      <c r="J54" s="13" t="str">
        <f t="shared" si="9"/>
        <v/>
      </c>
      <c r="K54" s="13" t="str">
        <f t="shared" si="9"/>
        <v/>
      </c>
      <c r="L54" s="13" t="str">
        <f t="shared" si="9"/>
        <v/>
      </c>
      <c r="M54" s="13" t="str">
        <f t="shared" si="9"/>
        <v/>
      </c>
      <c r="N54" s="13" t="str">
        <f t="shared" si="9"/>
        <v/>
      </c>
      <c r="O54" s="13" t="str">
        <f t="shared" si="9"/>
        <v/>
      </c>
      <c r="P54" s="13" t="str">
        <f t="shared" si="9"/>
        <v/>
      </c>
      <c r="Q54" s="13" t="str">
        <f t="shared" si="9"/>
        <v/>
      </c>
      <c r="R54" s="13" t="str">
        <f t="shared" si="9"/>
        <v/>
      </c>
      <c r="S54" s="13" t="str">
        <f t="shared" si="9"/>
        <v/>
      </c>
      <c r="T54" s="13" t="str">
        <f t="shared" si="9"/>
        <v/>
      </c>
      <c r="U54" s="13" t="str">
        <f t="shared" si="9"/>
        <v/>
      </c>
      <c r="V54" s="13" t="str">
        <f t="shared" si="9"/>
        <v/>
      </c>
      <c r="W54" s="13" t="str">
        <f t="shared" si="9"/>
        <v/>
      </c>
      <c r="X54" s="13" t="str">
        <f t="shared" si="9"/>
        <v/>
      </c>
      <c r="Y54" s="13" t="str">
        <f t="shared" si="9"/>
        <v/>
      </c>
      <c r="Z54" s="13" t="str">
        <f t="shared" si="9"/>
        <v/>
      </c>
      <c r="AA54" s="13" t="str">
        <f t="shared" si="9"/>
        <v/>
      </c>
      <c r="AB54" s="13" t="str">
        <f t="shared" si="9"/>
        <v/>
      </c>
      <c r="AC54" s="13" t="str">
        <f t="shared" si="9"/>
        <v/>
      </c>
      <c r="AD54" s="13" t="str">
        <f t="shared" si="9"/>
        <v/>
      </c>
      <c r="AE54" s="13" t="str">
        <f t="shared" si="9"/>
        <v/>
      </c>
      <c r="AF54" s="13" t="str">
        <f t="shared" si="9"/>
        <v/>
      </c>
      <c r="AG54" s="13" t="str">
        <f t="shared" si="9"/>
        <v/>
      </c>
      <c r="AH54" s="13" t="str">
        <f t="shared" si="9"/>
        <v/>
      </c>
      <c r="AI54" s="13" t="str">
        <f t="shared" si="9"/>
        <v/>
      </c>
      <c r="AJ54" s="13" t="str">
        <f t="shared" si="9"/>
        <v/>
      </c>
      <c r="AK54" s="13" t="str">
        <f t="shared" si="9"/>
        <v/>
      </c>
    </row>
    <row r="55" spans="1:37" ht="20.149999999999999" customHeight="1" x14ac:dyDescent="0.25">
      <c r="A55" s="32" t="str">
        <f t="shared" ref="A55:AK55" si="10">IF(A16="","",A16)</f>
        <v/>
      </c>
      <c r="B55" s="32" t="str">
        <f t="shared" si="10"/>
        <v>(2)</v>
      </c>
      <c r="E55" s="60">
        <f t="shared" ca="1" si="10"/>
        <v>0.5</v>
      </c>
      <c r="F55" s="60" t="str">
        <f t="shared" si="10"/>
        <v/>
      </c>
      <c r="G55" s="60" t="str">
        <f t="shared" si="10"/>
        <v/>
      </c>
      <c r="H55" s="31" t="str">
        <f t="shared" si="10"/>
        <v/>
      </c>
      <c r="I55" s="13" t="str">
        <f t="shared" si="10"/>
        <v/>
      </c>
      <c r="J55" s="13" t="str">
        <f t="shared" si="10"/>
        <v/>
      </c>
      <c r="K55" s="59">
        <f t="shared" ca="1" si="10"/>
        <v>1</v>
      </c>
      <c r="L55" s="59" t="str">
        <f t="shared" si="10"/>
        <v/>
      </c>
      <c r="M55" s="59" t="str">
        <f t="shared" si="10"/>
        <v/>
      </c>
      <c r="N55" s="13" t="str">
        <f t="shared" si="10"/>
        <v/>
      </c>
      <c r="O55" s="13" t="str">
        <f t="shared" si="10"/>
        <v/>
      </c>
      <c r="P55" s="13" t="str">
        <f t="shared" si="10"/>
        <v/>
      </c>
      <c r="Q55" s="13" t="str">
        <f t="shared" si="10"/>
        <v/>
      </c>
      <c r="R55" s="68">
        <f ca="1">E55</f>
        <v>0.5</v>
      </c>
      <c r="S55" s="68"/>
      <c r="T55" s="68"/>
      <c r="U55" s="68" t="str">
        <f ca="1">IF(E55&gt;K55,"＞",IF(E55&lt;K55,"＜","＝"))</f>
        <v>＜</v>
      </c>
      <c r="V55" s="68"/>
      <c r="W55" s="68">
        <f ca="1">K55</f>
        <v>1</v>
      </c>
      <c r="X55" s="68"/>
      <c r="Y55" s="68"/>
      <c r="Z55" s="13" t="str">
        <f t="shared" si="10"/>
        <v/>
      </c>
      <c r="AA55" s="13" t="str">
        <f t="shared" si="10"/>
        <v/>
      </c>
      <c r="AB55" s="13" t="str">
        <f t="shared" si="10"/>
        <v/>
      </c>
      <c r="AC55" s="13" t="str">
        <f t="shared" si="10"/>
        <v/>
      </c>
      <c r="AD55" s="13" t="str">
        <f t="shared" si="10"/>
        <v/>
      </c>
      <c r="AE55" s="13" t="str">
        <f t="shared" si="10"/>
        <v/>
      </c>
      <c r="AF55" s="13" t="str">
        <f t="shared" si="10"/>
        <v/>
      </c>
      <c r="AG55" s="13" t="str">
        <f t="shared" si="10"/>
        <v/>
      </c>
      <c r="AH55" s="13" t="str">
        <f t="shared" si="10"/>
        <v/>
      </c>
      <c r="AI55" s="13" t="str">
        <f t="shared" si="10"/>
        <v/>
      </c>
      <c r="AJ55" s="13" t="str">
        <f t="shared" si="10"/>
        <v/>
      </c>
      <c r="AK55" s="13" t="str">
        <f t="shared" si="10"/>
        <v/>
      </c>
    </row>
    <row r="56" spans="1:37" ht="20.149999999999999" customHeight="1" x14ac:dyDescent="0.25">
      <c r="A56" s="17" t="str">
        <f t="shared" ref="A56:AK56" si="11">IF(A17="","",A17)</f>
        <v/>
      </c>
      <c r="B56" s="13" t="str">
        <f t="shared" si="11"/>
        <v/>
      </c>
      <c r="E56" s="31" t="str">
        <f t="shared" si="11"/>
        <v/>
      </c>
      <c r="F56" s="31" t="str">
        <f t="shared" si="11"/>
        <v/>
      </c>
      <c r="G56" s="31" t="str">
        <f t="shared" si="11"/>
        <v/>
      </c>
      <c r="H56" s="31" t="str">
        <f t="shared" si="11"/>
        <v/>
      </c>
      <c r="I56" s="13" t="str">
        <f t="shared" si="11"/>
        <v/>
      </c>
      <c r="J56" s="13" t="str">
        <f t="shared" si="11"/>
        <v/>
      </c>
      <c r="K56" s="31" t="str">
        <f t="shared" si="11"/>
        <v/>
      </c>
      <c r="L56" s="31" t="str">
        <f t="shared" si="11"/>
        <v/>
      </c>
      <c r="M56" s="13" t="str">
        <f t="shared" si="11"/>
        <v/>
      </c>
      <c r="N56" s="13" t="str">
        <f t="shared" si="11"/>
        <v/>
      </c>
      <c r="O56" s="13" t="str">
        <f t="shared" si="11"/>
        <v/>
      </c>
      <c r="P56" s="13" t="str">
        <f t="shared" si="11"/>
        <v/>
      </c>
      <c r="Q56" s="13" t="str">
        <f t="shared" si="11"/>
        <v/>
      </c>
      <c r="R56" s="13" t="str">
        <f t="shared" si="11"/>
        <v/>
      </c>
      <c r="S56" s="13" t="str">
        <f t="shared" si="11"/>
        <v/>
      </c>
      <c r="T56" s="13" t="str">
        <f t="shared" si="11"/>
        <v/>
      </c>
      <c r="U56" s="13" t="str">
        <f t="shared" si="11"/>
        <v/>
      </c>
      <c r="V56" s="13" t="str">
        <f t="shared" si="11"/>
        <v/>
      </c>
      <c r="W56" s="13" t="str">
        <f t="shared" si="11"/>
        <v/>
      </c>
      <c r="X56" s="13" t="str">
        <f t="shared" si="11"/>
        <v/>
      </c>
      <c r="Y56" s="13" t="str">
        <f t="shared" si="11"/>
        <v/>
      </c>
      <c r="Z56" s="13" t="str">
        <f t="shared" si="11"/>
        <v/>
      </c>
      <c r="AA56" s="13" t="str">
        <f t="shared" si="11"/>
        <v/>
      </c>
      <c r="AB56" s="13" t="str">
        <f t="shared" si="11"/>
        <v/>
      </c>
      <c r="AC56" s="13" t="str">
        <f t="shared" si="11"/>
        <v/>
      </c>
      <c r="AD56" s="13" t="str">
        <f t="shared" si="11"/>
        <v/>
      </c>
      <c r="AE56" s="13" t="str">
        <f t="shared" si="11"/>
        <v/>
      </c>
      <c r="AF56" s="13" t="str">
        <f t="shared" si="11"/>
        <v/>
      </c>
      <c r="AG56" s="13" t="str">
        <f t="shared" si="11"/>
        <v/>
      </c>
      <c r="AH56" s="13" t="str">
        <f t="shared" si="11"/>
        <v/>
      </c>
      <c r="AI56" s="13" t="str">
        <f t="shared" si="11"/>
        <v/>
      </c>
      <c r="AJ56" s="13" t="str">
        <f t="shared" si="11"/>
        <v/>
      </c>
      <c r="AK56" s="13" t="str">
        <f t="shared" si="11"/>
        <v/>
      </c>
    </row>
    <row r="57" spans="1:37" ht="20.149999999999999" customHeight="1" x14ac:dyDescent="0.25">
      <c r="A57" s="17" t="str">
        <f t="shared" ref="A57:AK57" si="12">IF(A18="","",A18)</f>
        <v/>
      </c>
      <c r="B57" s="13" t="str">
        <f t="shared" si="12"/>
        <v/>
      </c>
      <c r="E57" s="31" t="str">
        <f t="shared" si="12"/>
        <v/>
      </c>
      <c r="F57" s="31" t="str">
        <f t="shared" si="12"/>
        <v/>
      </c>
      <c r="G57" s="31" t="str">
        <f t="shared" si="12"/>
        <v/>
      </c>
      <c r="H57" s="31" t="str">
        <f t="shared" si="12"/>
        <v/>
      </c>
      <c r="I57" s="13" t="str">
        <f t="shared" si="12"/>
        <v/>
      </c>
      <c r="J57" s="13" t="str">
        <f t="shared" si="12"/>
        <v/>
      </c>
      <c r="K57" s="31" t="str">
        <f t="shared" si="12"/>
        <v/>
      </c>
      <c r="L57" s="31" t="str">
        <f t="shared" si="12"/>
        <v/>
      </c>
      <c r="M57" s="13" t="str">
        <f t="shared" si="12"/>
        <v/>
      </c>
      <c r="N57" s="13" t="str">
        <f t="shared" si="12"/>
        <v/>
      </c>
      <c r="O57" s="13" t="str">
        <f t="shared" si="12"/>
        <v/>
      </c>
      <c r="P57" s="13" t="str">
        <f t="shared" si="12"/>
        <v/>
      </c>
      <c r="Q57" s="13" t="str">
        <f t="shared" si="12"/>
        <v/>
      </c>
      <c r="R57" s="13" t="str">
        <f t="shared" si="12"/>
        <v/>
      </c>
      <c r="S57" s="13" t="str">
        <f t="shared" si="12"/>
        <v/>
      </c>
      <c r="T57" s="13" t="str">
        <f t="shared" si="12"/>
        <v/>
      </c>
      <c r="U57" s="13" t="str">
        <f t="shared" si="12"/>
        <v/>
      </c>
      <c r="V57" s="13" t="str">
        <f t="shared" si="12"/>
        <v/>
      </c>
      <c r="W57" s="13" t="str">
        <f t="shared" si="12"/>
        <v/>
      </c>
      <c r="X57" s="13" t="str">
        <f t="shared" si="12"/>
        <v/>
      </c>
      <c r="Y57" s="13" t="str">
        <f t="shared" si="12"/>
        <v/>
      </c>
      <c r="Z57" s="13" t="str">
        <f t="shared" si="12"/>
        <v/>
      </c>
      <c r="AA57" s="13" t="str">
        <f t="shared" si="12"/>
        <v/>
      </c>
      <c r="AB57" s="13" t="str">
        <f t="shared" si="12"/>
        <v/>
      </c>
      <c r="AC57" s="13" t="str">
        <f t="shared" si="12"/>
        <v/>
      </c>
      <c r="AD57" s="13" t="str">
        <f t="shared" si="12"/>
        <v/>
      </c>
      <c r="AE57" s="13" t="str">
        <f t="shared" si="12"/>
        <v/>
      </c>
      <c r="AF57" s="13" t="str">
        <f t="shared" si="12"/>
        <v/>
      </c>
      <c r="AG57" s="13" t="str">
        <f t="shared" si="12"/>
        <v/>
      </c>
      <c r="AH57" s="13" t="str">
        <f t="shared" si="12"/>
        <v/>
      </c>
      <c r="AI57" s="13" t="str">
        <f t="shared" si="12"/>
        <v/>
      </c>
      <c r="AJ57" s="13" t="str">
        <f t="shared" si="12"/>
        <v/>
      </c>
      <c r="AK57" s="13" t="str">
        <f t="shared" si="12"/>
        <v/>
      </c>
    </row>
    <row r="58" spans="1:37" ht="20.149999999999999" customHeight="1" x14ac:dyDescent="0.25">
      <c r="A58" s="13" t="str">
        <f t="shared" ref="A58:AK58" si="13">IF(A19="","",A19)</f>
        <v/>
      </c>
      <c r="B58" s="32" t="str">
        <f t="shared" si="13"/>
        <v>(3)</v>
      </c>
      <c r="E58" s="60">
        <f t="shared" ca="1" si="13"/>
        <v>1.5</v>
      </c>
      <c r="F58" s="60" t="str">
        <f t="shared" si="13"/>
        <v/>
      </c>
      <c r="G58" s="60" t="str">
        <f t="shared" si="13"/>
        <v/>
      </c>
      <c r="H58" s="31" t="str">
        <f t="shared" si="13"/>
        <v/>
      </c>
      <c r="I58" s="13" t="str">
        <f t="shared" si="13"/>
        <v/>
      </c>
      <c r="J58" s="13" t="str">
        <f t="shared" si="13"/>
        <v/>
      </c>
      <c r="K58" s="59">
        <f t="shared" ca="1" si="13"/>
        <v>2.1</v>
      </c>
      <c r="L58" s="59" t="str">
        <f t="shared" si="13"/>
        <v/>
      </c>
      <c r="M58" s="59" t="str">
        <f t="shared" si="13"/>
        <v/>
      </c>
      <c r="N58" s="13" t="str">
        <f t="shared" si="13"/>
        <v/>
      </c>
      <c r="O58" s="13" t="str">
        <f t="shared" si="13"/>
        <v/>
      </c>
      <c r="P58" s="13" t="str">
        <f t="shared" si="13"/>
        <v/>
      </c>
      <c r="Q58" s="13" t="str">
        <f t="shared" si="13"/>
        <v/>
      </c>
      <c r="R58" s="68">
        <f ca="1">E58</f>
        <v>1.5</v>
      </c>
      <c r="S58" s="68"/>
      <c r="T58" s="68"/>
      <c r="U58" s="68" t="str">
        <f ca="1">IF(E58&gt;K58,"＞",IF(E58&lt;K58,"＜","＝"))</f>
        <v>＜</v>
      </c>
      <c r="V58" s="68"/>
      <c r="W58" s="68">
        <f ca="1">K58</f>
        <v>2.1</v>
      </c>
      <c r="X58" s="68"/>
      <c r="Y58" s="68"/>
      <c r="Z58" s="13" t="str">
        <f t="shared" si="13"/>
        <v/>
      </c>
      <c r="AA58" s="13" t="str">
        <f t="shared" si="13"/>
        <v/>
      </c>
      <c r="AB58" s="13" t="str">
        <f t="shared" si="13"/>
        <v/>
      </c>
      <c r="AC58" s="13" t="str">
        <f t="shared" si="13"/>
        <v/>
      </c>
      <c r="AD58" s="13" t="str">
        <f t="shared" si="13"/>
        <v/>
      </c>
      <c r="AE58" s="13" t="str">
        <f t="shared" si="13"/>
        <v/>
      </c>
      <c r="AF58" s="13" t="str">
        <f t="shared" si="13"/>
        <v/>
      </c>
      <c r="AG58" s="13" t="str">
        <f t="shared" si="13"/>
        <v/>
      </c>
      <c r="AH58" s="13" t="str">
        <f t="shared" si="13"/>
        <v/>
      </c>
      <c r="AI58" s="13" t="str">
        <f t="shared" si="13"/>
        <v/>
      </c>
      <c r="AJ58" s="13" t="str">
        <f t="shared" si="13"/>
        <v/>
      </c>
      <c r="AK58" s="13" t="str">
        <f t="shared" si="13"/>
        <v/>
      </c>
    </row>
    <row r="59" spans="1:37" ht="20.149999999999999" customHeight="1" x14ac:dyDescent="0.25">
      <c r="A59" s="13" t="str">
        <f t="shared" ref="A59:AK59" si="14">IF(A20="","",A20)</f>
        <v/>
      </c>
      <c r="B59" s="13" t="str">
        <f t="shared" si="14"/>
        <v/>
      </c>
      <c r="E59" s="13" t="str">
        <f t="shared" si="14"/>
        <v/>
      </c>
      <c r="F59" s="13" t="str">
        <f t="shared" si="14"/>
        <v/>
      </c>
      <c r="G59" s="13" t="str">
        <f t="shared" si="14"/>
        <v/>
      </c>
      <c r="H59" s="13" t="str">
        <f t="shared" si="14"/>
        <v/>
      </c>
      <c r="I59" s="13" t="str">
        <f t="shared" si="14"/>
        <v/>
      </c>
      <c r="J59" s="13" t="str">
        <f t="shared" si="14"/>
        <v/>
      </c>
      <c r="K59" s="13" t="str">
        <f t="shared" si="14"/>
        <v/>
      </c>
      <c r="L59" s="13" t="str">
        <f t="shared" si="14"/>
        <v/>
      </c>
      <c r="M59" s="13" t="str">
        <f t="shared" si="14"/>
        <v/>
      </c>
      <c r="N59" s="13" t="str">
        <f t="shared" si="14"/>
        <v/>
      </c>
      <c r="O59" s="13" t="str">
        <f t="shared" si="14"/>
        <v/>
      </c>
      <c r="P59" s="13" t="str">
        <f t="shared" si="14"/>
        <v/>
      </c>
      <c r="Q59" s="13" t="str">
        <f t="shared" si="14"/>
        <v/>
      </c>
      <c r="R59" s="13" t="str">
        <f t="shared" si="14"/>
        <v/>
      </c>
      <c r="S59" s="13" t="str">
        <f t="shared" si="14"/>
        <v/>
      </c>
      <c r="T59" s="13" t="str">
        <f t="shared" si="14"/>
        <v/>
      </c>
      <c r="U59" s="13" t="str">
        <f t="shared" si="14"/>
        <v/>
      </c>
      <c r="V59" s="13" t="str">
        <f t="shared" si="14"/>
        <v/>
      </c>
      <c r="W59" s="13" t="str">
        <f t="shared" si="14"/>
        <v/>
      </c>
      <c r="X59" s="13" t="str">
        <f t="shared" si="14"/>
        <v/>
      </c>
      <c r="Y59" s="13" t="str">
        <f t="shared" si="14"/>
        <v/>
      </c>
      <c r="Z59" s="13" t="str">
        <f t="shared" si="14"/>
        <v/>
      </c>
      <c r="AA59" s="13" t="str">
        <f t="shared" si="14"/>
        <v/>
      </c>
      <c r="AB59" s="13" t="str">
        <f t="shared" si="14"/>
        <v/>
      </c>
      <c r="AC59" s="13" t="str">
        <f t="shared" si="14"/>
        <v/>
      </c>
      <c r="AD59" s="13" t="str">
        <f t="shared" si="14"/>
        <v/>
      </c>
      <c r="AE59" s="13" t="str">
        <f t="shared" si="14"/>
        <v/>
      </c>
      <c r="AF59" s="13" t="str">
        <f t="shared" si="14"/>
        <v/>
      </c>
      <c r="AG59" s="13" t="str">
        <f t="shared" si="14"/>
        <v/>
      </c>
      <c r="AH59" s="13" t="str">
        <f t="shared" si="14"/>
        <v/>
      </c>
      <c r="AI59" s="13" t="str">
        <f t="shared" si="14"/>
        <v/>
      </c>
      <c r="AJ59" s="13" t="str">
        <f t="shared" si="14"/>
        <v/>
      </c>
      <c r="AK59" s="13" t="str">
        <f t="shared" si="14"/>
        <v/>
      </c>
    </row>
    <row r="60" spans="1:37" ht="20.149999999999999" customHeight="1" x14ac:dyDescent="0.25">
      <c r="A60" s="32" t="str">
        <f t="shared" ref="A60:AK60" si="15">IF(A21="","",A21)</f>
        <v/>
      </c>
      <c r="B60" s="13" t="str">
        <f t="shared" si="15"/>
        <v/>
      </c>
      <c r="E60" s="34" t="str">
        <f t="shared" si="15"/>
        <v/>
      </c>
      <c r="F60" s="34" t="str">
        <f t="shared" si="15"/>
        <v/>
      </c>
      <c r="G60" s="34" t="str">
        <f t="shared" si="15"/>
        <v/>
      </c>
      <c r="H60" s="34" t="str">
        <f t="shared" si="15"/>
        <v/>
      </c>
      <c r="I60" s="34" t="str">
        <f t="shared" si="15"/>
        <v/>
      </c>
      <c r="J60" s="34" t="str">
        <f t="shared" si="15"/>
        <v/>
      </c>
      <c r="K60" s="34" t="str">
        <f t="shared" si="15"/>
        <v/>
      </c>
      <c r="L60" s="34" t="str">
        <f t="shared" si="15"/>
        <v/>
      </c>
      <c r="M60" s="13" t="str">
        <f t="shared" si="15"/>
        <v/>
      </c>
      <c r="N60" s="13" t="str">
        <f t="shared" si="15"/>
        <v/>
      </c>
      <c r="O60" s="13" t="str">
        <f t="shared" si="15"/>
        <v/>
      </c>
      <c r="P60" s="31" t="str">
        <f t="shared" si="15"/>
        <v/>
      </c>
      <c r="Q60" s="31" t="str">
        <f t="shared" si="15"/>
        <v/>
      </c>
      <c r="R60" s="31" t="str">
        <f t="shared" si="15"/>
        <v/>
      </c>
      <c r="S60" s="31" t="str">
        <f t="shared" si="15"/>
        <v/>
      </c>
      <c r="T60" s="31" t="str">
        <f t="shared" si="15"/>
        <v/>
      </c>
      <c r="U60" s="13" t="str">
        <f t="shared" si="15"/>
        <v/>
      </c>
      <c r="V60" s="13" t="str">
        <f t="shared" si="15"/>
        <v/>
      </c>
      <c r="W60" s="13" t="str">
        <f t="shared" si="15"/>
        <v/>
      </c>
      <c r="X60" s="13" t="str">
        <f t="shared" si="15"/>
        <v/>
      </c>
      <c r="Y60" s="31" t="str">
        <f t="shared" si="15"/>
        <v/>
      </c>
      <c r="Z60" s="31" t="str">
        <f t="shared" si="15"/>
        <v/>
      </c>
      <c r="AA60" s="31" t="str">
        <f t="shared" si="15"/>
        <v/>
      </c>
      <c r="AB60" s="31" t="str">
        <f t="shared" si="15"/>
        <v/>
      </c>
      <c r="AC60" s="31" t="str">
        <f t="shared" si="15"/>
        <v/>
      </c>
      <c r="AD60" s="13" t="str">
        <f t="shared" si="15"/>
        <v/>
      </c>
      <c r="AE60" s="13" t="str">
        <f t="shared" si="15"/>
        <v/>
      </c>
      <c r="AF60" s="13" t="str">
        <f t="shared" si="15"/>
        <v/>
      </c>
      <c r="AG60" s="13" t="str">
        <f t="shared" si="15"/>
        <v/>
      </c>
      <c r="AH60" s="13" t="str">
        <f t="shared" si="15"/>
        <v/>
      </c>
      <c r="AI60" s="13" t="str">
        <f t="shared" si="15"/>
        <v/>
      </c>
      <c r="AJ60" s="13" t="str">
        <f t="shared" si="15"/>
        <v/>
      </c>
      <c r="AK60" s="13" t="str">
        <f t="shared" si="15"/>
        <v/>
      </c>
    </row>
    <row r="61" spans="1:37" ht="20.149999999999999" customHeight="1" x14ac:dyDescent="0.25">
      <c r="A61" s="32" t="str">
        <f t="shared" ref="A61:AK61" si="16">IF(A22="","",A22)</f>
        <v/>
      </c>
      <c r="B61" s="13" t="str">
        <f t="shared" si="16"/>
        <v/>
      </c>
      <c r="E61" s="34" t="str">
        <f t="shared" si="16"/>
        <v/>
      </c>
      <c r="F61" s="34" t="str">
        <f t="shared" si="16"/>
        <v/>
      </c>
      <c r="G61" s="34" t="str">
        <f t="shared" si="16"/>
        <v/>
      </c>
      <c r="H61" s="34" t="str">
        <f t="shared" si="16"/>
        <v/>
      </c>
      <c r="I61" s="34" t="str">
        <f t="shared" si="16"/>
        <v/>
      </c>
      <c r="J61" s="34" t="str">
        <f t="shared" si="16"/>
        <v/>
      </c>
      <c r="K61" s="34" t="str">
        <f t="shared" si="16"/>
        <v/>
      </c>
      <c r="L61" s="34" t="str">
        <f t="shared" si="16"/>
        <v/>
      </c>
      <c r="M61" s="13" t="str">
        <f t="shared" si="16"/>
        <v/>
      </c>
      <c r="N61" s="13" t="str">
        <f t="shared" si="16"/>
        <v/>
      </c>
      <c r="O61" s="13" t="str">
        <f t="shared" si="16"/>
        <v/>
      </c>
      <c r="P61" s="31" t="str">
        <f t="shared" si="16"/>
        <v/>
      </c>
      <c r="Q61" s="31" t="str">
        <f t="shared" si="16"/>
        <v/>
      </c>
      <c r="R61" s="31" t="str">
        <f t="shared" si="16"/>
        <v/>
      </c>
      <c r="S61" s="31" t="str">
        <f t="shared" si="16"/>
        <v/>
      </c>
      <c r="T61" s="31" t="str">
        <f t="shared" si="16"/>
        <v/>
      </c>
      <c r="U61" s="13" t="str">
        <f t="shared" si="16"/>
        <v/>
      </c>
      <c r="V61" s="13" t="str">
        <f t="shared" si="16"/>
        <v/>
      </c>
      <c r="W61" s="13" t="str">
        <f t="shared" si="16"/>
        <v/>
      </c>
      <c r="X61" s="13" t="str">
        <f t="shared" si="16"/>
        <v/>
      </c>
      <c r="Y61" s="31" t="str">
        <f t="shared" si="16"/>
        <v/>
      </c>
      <c r="Z61" s="31" t="str">
        <f t="shared" si="16"/>
        <v/>
      </c>
      <c r="AA61" s="31" t="str">
        <f t="shared" si="16"/>
        <v/>
      </c>
      <c r="AB61" s="31" t="str">
        <f t="shared" si="16"/>
        <v/>
      </c>
      <c r="AC61" s="31" t="str">
        <f t="shared" si="16"/>
        <v/>
      </c>
      <c r="AD61" s="13" t="str">
        <f t="shared" si="16"/>
        <v/>
      </c>
      <c r="AE61" s="13" t="str">
        <f t="shared" si="16"/>
        <v/>
      </c>
      <c r="AF61" s="13" t="str">
        <f t="shared" si="16"/>
        <v/>
      </c>
      <c r="AG61" s="13" t="str">
        <f t="shared" si="16"/>
        <v/>
      </c>
      <c r="AH61" s="13" t="str">
        <f t="shared" si="16"/>
        <v/>
      </c>
      <c r="AI61" s="13" t="str">
        <f t="shared" si="16"/>
        <v/>
      </c>
      <c r="AJ61" s="13" t="str">
        <f t="shared" si="16"/>
        <v/>
      </c>
      <c r="AK61" s="13" t="str">
        <f t="shared" si="16"/>
        <v/>
      </c>
    </row>
    <row r="62" spans="1:37" ht="20.149999999999999" customHeight="1" x14ac:dyDescent="0.25">
      <c r="A62" s="32" t="str">
        <f>IF(A23="","",A23)</f>
        <v>４</v>
      </c>
      <c r="C62" s="31" t="str">
        <f>IF(C23="","",C23)</f>
        <v>次の数の大小を，等号や不等号を使って式にかきましょう。</v>
      </c>
      <c r="E62" s="34"/>
      <c r="F62" s="34"/>
      <c r="G62" s="34"/>
      <c r="H62" s="34"/>
      <c r="I62" s="34"/>
      <c r="J62" s="34"/>
      <c r="K62" s="34"/>
      <c r="L62" s="34"/>
      <c r="P62" s="31"/>
      <c r="Q62" s="31"/>
      <c r="R62" s="31"/>
      <c r="S62" s="31"/>
      <c r="T62" s="31"/>
      <c r="Y62" s="31"/>
      <c r="Z62" s="31"/>
      <c r="AA62" s="31"/>
      <c r="AB62" s="31"/>
      <c r="AC62" s="31"/>
    </row>
    <row r="63" spans="1:37" ht="20.149999999999999" customHeight="1" x14ac:dyDescent="0.25">
      <c r="A63" s="13" t="str">
        <f t="shared" ref="A63:AK63" si="17">IF(A24="","",A24)</f>
        <v/>
      </c>
      <c r="B63" s="32" t="str">
        <f t="shared" si="17"/>
        <v>(1)</v>
      </c>
      <c r="E63" s="88">
        <f t="shared" ca="1" si="17"/>
        <v>1</v>
      </c>
      <c r="F63" s="88" t="str">
        <f t="shared" si="17"/>
        <v/>
      </c>
      <c r="G63" s="34" t="str">
        <f t="shared" si="17"/>
        <v/>
      </c>
      <c r="H63" s="34" t="str">
        <f t="shared" si="17"/>
        <v/>
      </c>
      <c r="I63" s="34" t="str">
        <f t="shared" si="17"/>
        <v/>
      </c>
      <c r="J63" s="34" t="str">
        <f t="shared" si="17"/>
        <v/>
      </c>
      <c r="K63" s="61">
        <f t="shared" ca="1" si="17"/>
        <v>0.4</v>
      </c>
      <c r="L63" s="61" t="str">
        <f t="shared" si="17"/>
        <v/>
      </c>
      <c r="M63" s="61" t="str">
        <f t="shared" si="17"/>
        <v/>
      </c>
      <c r="N63" s="13" t="str">
        <f t="shared" si="17"/>
        <v/>
      </c>
      <c r="O63" s="13" t="str">
        <f t="shared" si="17"/>
        <v/>
      </c>
      <c r="P63" s="13" t="str">
        <f t="shared" si="17"/>
        <v/>
      </c>
      <c r="Q63" s="31" t="str">
        <f t="shared" si="17"/>
        <v/>
      </c>
      <c r="R63" s="31" t="str">
        <f t="shared" si="17"/>
        <v/>
      </c>
      <c r="S63" s="86">
        <f ca="1">E63</f>
        <v>1</v>
      </c>
      <c r="T63" s="86" t="str">
        <f>IF(T24="","",T24)</f>
        <v/>
      </c>
      <c r="U63" s="68" t="str">
        <f ca="1">IF(E63&gt;K63*10,"＞",IF(E63&lt;K63*10,"＜","＝"))</f>
        <v>＜</v>
      </c>
      <c r="V63" s="68"/>
      <c r="W63" s="87">
        <f ca="1">K63</f>
        <v>0.4</v>
      </c>
      <c r="X63" s="87" t="str">
        <f>IF(X24="","",X24)</f>
        <v/>
      </c>
      <c r="Y63" s="87" t="str">
        <f>IF(Y24="","",Y24)</f>
        <v/>
      </c>
      <c r="Z63" s="31" t="str">
        <f t="shared" si="17"/>
        <v/>
      </c>
      <c r="AA63" s="31" t="str">
        <f t="shared" si="17"/>
        <v/>
      </c>
      <c r="AB63" s="31" t="str">
        <f t="shared" si="17"/>
        <v/>
      </c>
      <c r="AC63" s="31" t="str">
        <f t="shared" si="17"/>
        <v/>
      </c>
      <c r="AD63" s="31" t="str">
        <f t="shared" si="17"/>
        <v/>
      </c>
      <c r="AE63" s="13" t="str">
        <f t="shared" si="17"/>
        <v/>
      </c>
      <c r="AF63" s="13" t="str">
        <f t="shared" si="17"/>
        <v/>
      </c>
      <c r="AG63" s="13" t="str">
        <f t="shared" si="17"/>
        <v/>
      </c>
      <c r="AH63" s="13" t="str">
        <f t="shared" si="17"/>
        <v/>
      </c>
      <c r="AI63" s="13" t="str">
        <f t="shared" si="17"/>
        <v/>
      </c>
      <c r="AJ63" s="13" t="str">
        <f t="shared" si="17"/>
        <v/>
      </c>
      <c r="AK63" s="13" t="str">
        <f t="shared" si="17"/>
        <v/>
      </c>
    </row>
    <row r="64" spans="1:37" ht="20.149999999999999" customHeight="1" x14ac:dyDescent="0.25">
      <c r="A64" s="17" t="str">
        <f t="shared" ref="A64:AK64" si="18">IF(A25="","",A25)</f>
        <v/>
      </c>
      <c r="B64" s="13" t="str">
        <f t="shared" si="18"/>
        <v/>
      </c>
      <c r="D64" s="29"/>
      <c r="E64" s="74">
        <f t="shared" si="18"/>
        <v>10</v>
      </c>
      <c r="F64" s="74" t="str">
        <f t="shared" si="18"/>
        <v/>
      </c>
      <c r="G64" s="13" t="str">
        <f t="shared" si="18"/>
        <v/>
      </c>
      <c r="H64" s="29" t="str">
        <f t="shared" si="18"/>
        <v/>
      </c>
      <c r="I64" s="29" t="str">
        <f t="shared" si="18"/>
        <v/>
      </c>
      <c r="J64" s="29" t="str">
        <f t="shared" si="18"/>
        <v/>
      </c>
      <c r="K64" s="61" t="str">
        <f t="shared" si="18"/>
        <v/>
      </c>
      <c r="L64" s="61" t="str">
        <f t="shared" si="18"/>
        <v/>
      </c>
      <c r="M64" s="61" t="str">
        <f t="shared" si="18"/>
        <v/>
      </c>
      <c r="N64" s="13" t="str">
        <f t="shared" si="18"/>
        <v/>
      </c>
      <c r="O64" s="13" t="str">
        <f t="shared" si="18"/>
        <v/>
      </c>
      <c r="P64" s="13" t="str">
        <f t="shared" si="18"/>
        <v/>
      </c>
      <c r="Q64" s="13" t="str">
        <f t="shared" si="18"/>
        <v/>
      </c>
      <c r="R64" s="13" t="str">
        <f t="shared" si="18"/>
        <v/>
      </c>
      <c r="S64" s="68">
        <f>E64</f>
        <v>10</v>
      </c>
      <c r="T64" s="68" t="str">
        <f>IF(T25="","",T25)</f>
        <v/>
      </c>
      <c r="U64" s="68"/>
      <c r="V64" s="68"/>
      <c r="W64" s="87" t="str">
        <f>IF(W25="","",W25)</f>
        <v/>
      </c>
      <c r="X64" s="87" t="str">
        <f>IF(X25="","",X25)</f>
        <v/>
      </c>
      <c r="Y64" s="87" t="str">
        <f>IF(Y25="","",Y25)</f>
        <v/>
      </c>
      <c r="Z64" s="13" t="str">
        <f t="shared" si="18"/>
        <v/>
      </c>
      <c r="AA64" s="13" t="str">
        <f t="shared" si="18"/>
        <v/>
      </c>
      <c r="AB64" s="13" t="str">
        <f t="shared" si="18"/>
        <v/>
      </c>
      <c r="AC64" s="13" t="str">
        <f t="shared" si="18"/>
        <v/>
      </c>
      <c r="AD64" s="13" t="str">
        <f t="shared" si="18"/>
        <v/>
      </c>
      <c r="AE64" s="13" t="str">
        <f t="shared" si="18"/>
        <v/>
      </c>
      <c r="AF64" s="13" t="str">
        <f t="shared" si="18"/>
        <v/>
      </c>
      <c r="AG64" s="13" t="str">
        <f t="shared" si="18"/>
        <v/>
      </c>
      <c r="AH64" s="13" t="str">
        <f t="shared" si="18"/>
        <v/>
      </c>
      <c r="AI64" s="13" t="str">
        <f t="shared" si="18"/>
        <v/>
      </c>
      <c r="AJ64" s="13" t="str">
        <f t="shared" si="18"/>
        <v/>
      </c>
      <c r="AK64" s="13" t="str">
        <f t="shared" si="18"/>
        <v/>
      </c>
    </row>
    <row r="65" spans="1:37" ht="20.149999999999999" customHeight="1" x14ac:dyDescent="0.25">
      <c r="A65" s="32" t="str">
        <f t="shared" ref="A65:AK65" si="19">IF(A26="","",A26)</f>
        <v/>
      </c>
      <c r="B65" s="13" t="str">
        <f t="shared" si="19"/>
        <v/>
      </c>
      <c r="E65" s="31" t="str">
        <f t="shared" si="19"/>
        <v/>
      </c>
      <c r="F65" s="13" t="str">
        <f t="shared" si="19"/>
        <v/>
      </c>
      <c r="G65" s="13" t="str">
        <f t="shared" si="19"/>
        <v/>
      </c>
      <c r="H65" s="13" t="str">
        <f t="shared" si="19"/>
        <v/>
      </c>
      <c r="I65" s="13" t="str">
        <f t="shared" si="19"/>
        <v/>
      </c>
      <c r="J65" s="13" t="str">
        <f t="shared" si="19"/>
        <v/>
      </c>
      <c r="K65" s="13" t="str">
        <f t="shared" si="19"/>
        <v/>
      </c>
      <c r="L65" s="31" t="str">
        <f t="shared" si="19"/>
        <v/>
      </c>
      <c r="M65" s="13" t="str">
        <f t="shared" si="19"/>
        <v/>
      </c>
      <c r="N65" s="13" t="str">
        <f t="shared" si="19"/>
        <v/>
      </c>
      <c r="O65" s="13" t="str">
        <f t="shared" si="19"/>
        <v/>
      </c>
      <c r="P65" s="13" t="str">
        <f t="shared" si="19"/>
        <v/>
      </c>
      <c r="Q65" s="13" t="str">
        <f t="shared" si="19"/>
        <v/>
      </c>
      <c r="R65" s="13" t="str">
        <f t="shared" si="19"/>
        <v/>
      </c>
      <c r="S65" s="13" t="str">
        <f t="shared" si="19"/>
        <v/>
      </c>
      <c r="T65" s="13" t="str">
        <f t="shared" si="19"/>
        <v/>
      </c>
      <c r="U65" s="13" t="str">
        <f t="shared" si="19"/>
        <v/>
      </c>
      <c r="V65" s="13" t="str">
        <f t="shared" si="19"/>
        <v/>
      </c>
      <c r="W65" s="13" t="str">
        <f t="shared" si="19"/>
        <v/>
      </c>
      <c r="X65" s="13" t="str">
        <f t="shared" si="19"/>
        <v/>
      </c>
      <c r="Y65" s="13" t="str">
        <f t="shared" si="19"/>
        <v/>
      </c>
      <c r="Z65" s="13" t="str">
        <f t="shared" si="19"/>
        <v/>
      </c>
      <c r="AA65" s="13" t="str">
        <f t="shared" si="19"/>
        <v/>
      </c>
      <c r="AB65" s="13" t="str">
        <f t="shared" si="19"/>
        <v/>
      </c>
      <c r="AC65" s="13" t="str">
        <f t="shared" si="19"/>
        <v/>
      </c>
      <c r="AD65" s="13" t="str">
        <f t="shared" si="19"/>
        <v/>
      </c>
      <c r="AE65" s="13" t="str">
        <f t="shared" si="19"/>
        <v/>
      </c>
      <c r="AF65" s="13" t="str">
        <f t="shared" si="19"/>
        <v/>
      </c>
      <c r="AG65" s="13" t="str">
        <f t="shared" si="19"/>
        <v/>
      </c>
      <c r="AH65" s="13" t="str">
        <f t="shared" si="19"/>
        <v/>
      </c>
      <c r="AI65" s="13" t="str">
        <f t="shared" si="19"/>
        <v/>
      </c>
      <c r="AJ65" s="13" t="str">
        <f t="shared" si="19"/>
        <v/>
      </c>
      <c r="AK65" s="13" t="str">
        <f t="shared" si="19"/>
        <v/>
      </c>
    </row>
    <row r="66" spans="1:37" ht="20.149999999999999" customHeight="1" x14ac:dyDescent="0.25">
      <c r="A66" s="32" t="str">
        <f t="shared" ref="A66:AK66" si="20">IF(A27="","",A27)</f>
        <v/>
      </c>
      <c r="B66" s="13" t="str">
        <f t="shared" si="20"/>
        <v/>
      </c>
      <c r="E66" s="31" t="str">
        <f t="shared" si="20"/>
        <v/>
      </c>
      <c r="F66" s="13" t="str">
        <f t="shared" si="20"/>
        <v/>
      </c>
      <c r="G66" s="13" t="str">
        <f t="shared" si="20"/>
        <v/>
      </c>
      <c r="H66" s="13" t="str">
        <f t="shared" si="20"/>
        <v/>
      </c>
      <c r="I66" s="13" t="str">
        <f t="shared" si="20"/>
        <v/>
      </c>
      <c r="J66" s="13" t="str">
        <f t="shared" si="20"/>
        <v/>
      </c>
      <c r="K66" s="13" t="str">
        <f t="shared" si="20"/>
        <v/>
      </c>
      <c r="L66" s="31" t="str">
        <f t="shared" si="20"/>
        <v/>
      </c>
      <c r="M66" s="13" t="str">
        <f t="shared" si="20"/>
        <v/>
      </c>
      <c r="N66" s="13" t="str">
        <f t="shared" si="20"/>
        <v/>
      </c>
      <c r="O66" s="13" t="str">
        <f t="shared" si="20"/>
        <v/>
      </c>
      <c r="P66" s="13" t="str">
        <f t="shared" si="20"/>
        <v/>
      </c>
      <c r="Q66" s="13" t="str">
        <f t="shared" si="20"/>
        <v/>
      </c>
      <c r="R66" s="13" t="str">
        <f t="shared" si="20"/>
        <v/>
      </c>
      <c r="S66" s="13" t="str">
        <f t="shared" si="20"/>
        <v/>
      </c>
      <c r="T66" s="13" t="str">
        <f t="shared" si="20"/>
        <v/>
      </c>
      <c r="U66" s="13" t="str">
        <f t="shared" si="20"/>
        <v/>
      </c>
      <c r="V66" s="13" t="str">
        <f t="shared" si="20"/>
        <v/>
      </c>
      <c r="W66" s="13" t="str">
        <f t="shared" si="20"/>
        <v/>
      </c>
      <c r="X66" s="13" t="str">
        <f t="shared" si="20"/>
        <v/>
      </c>
      <c r="Y66" s="13" t="str">
        <f t="shared" si="20"/>
        <v/>
      </c>
      <c r="Z66" s="13" t="str">
        <f t="shared" si="20"/>
        <v/>
      </c>
      <c r="AA66" s="13" t="str">
        <f t="shared" si="20"/>
        <v/>
      </c>
      <c r="AB66" s="13" t="str">
        <f t="shared" si="20"/>
        <v/>
      </c>
      <c r="AC66" s="13" t="str">
        <f t="shared" si="20"/>
        <v/>
      </c>
      <c r="AD66" s="13" t="str">
        <f t="shared" si="20"/>
        <v/>
      </c>
      <c r="AE66" s="13" t="str">
        <f t="shared" si="20"/>
        <v/>
      </c>
      <c r="AF66" s="13" t="str">
        <f t="shared" si="20"/>
        <v/>
      </c>
      <c r="AG66" s="13" t="str">
        <f t="shared" si="20"/>
        <v/>
      </c>
      <c r="AH66" s="13" t="str">
        <f t="shared" si="20"/>
        <v/>
      </c>
      <c r="AI66" s="13" t="str">
        <f t="shared" si="20"/>
        <v/>
      </c>
      <c r="AJ66" s="13" t="str">
        <f t="shared" si="20"/>
        <v/>
      </c>
      <c r="AK66" s="13" t="str">
        <f t="shared" si="20"/>
        <v/>
      </c>
    </row>
    <row r="67" spans="1:37" ht="20.149999999999999" customHeight="1" x14ac:dyDescent="0.25">
      <c r="A67" s="32" t="str">
        <f t="shared" ref="A67:AK67" si="21">IF(A28="","",A28)</f>
        <v/>
      </c>
      <c r="B67" s="13" t="str">
        <f t="shared" si="21"/>
        <v/>
      </c>
      <c r="E67" s="31" t="str">
        <f t="shared" si="21"/>
        <v/>
      </c>
      <c r="F67" s="13" t="str">
        <f t="shared" si="21"/>
        <v/>
      </c>
      <c r="G67" s="13" t="str">
        <f t="shared" si="21"/>
        <v/>
      </c>
      <c r="H67" s="13" t="str">
        <f t="shared" si="21"/>
        <v/>
      </c>
      <c r="I67" s="13" t="str">
        <f t="shared" si="21"/>
        <v/>
      </c>
      <c r="J67" s="13" t="str">
        <f t="shared" si="21"/>
        <v/>
      </c>
      <c r="K67" s="13" t="str">
        <f t="shared" si="21"/>
        <v/>
      </c>
      <c r="L67" s="31" t="str">
        <f t="shared" si="21"/>
        <v/>
      </c>
      <c r="M67" s="13" t="str">
        <f t="shared" si="21"/>
        <v/>
      </c>
      <c r="N67" s="13" t="str">
        <f t="shared" si="21"/>
        <v/>
      </c>
      <c r="O67" s="13" t="str">
        <f t="shared" si="21"/>
        <v/>
      </c>
      <c r="P67" s="13" t="str">
        <f t="shared" si="21"/>
        <v/>
      </c>
      <c r="Q67" s="13" t="str">
        <f t="shared" si="21"/>
        <v/>
      </c>
      <c r="R67" s="13" t="str">
        <f t="shared" si="21"/>
        <v/>
      </c>
      <c r="S67" s="13" t="str">
        <f t="shared" si="21"/>
        <v/>
      </c>
      <c r="T67" s="13" t="str">
        <f t="shared" si="21"/>
        <v/>
      </c>
      <c r="U67" s="13" t="str">
        <f t="shared" si="21"/>
        <v/>
      </c>
      <c r="V67" s="13" t="str">
        <f t="shared" si="21"/>
        <v/>
      </c>
      <c r="W67" s="13" t="str">
        <f t="shared" si="21"/>
        <v/>
      </c>
      <c r="X67" s="13" t="str">
        <f t="shared" si="21"/>
        <v/>
      </c>
      <c r="Y67" s="13" t="str">
        <f t="shared" si="21"/>
        <v/>
      </c>
      <c r="Z67" s="13" t="str">
        <f t="shared" si="21"/>
        <v/>
      </c>
      <c r="AA67" s="13" t="str">
        <f t="shared" si="21"/>
        <v/>
      </c>
      <c r="AB67" s="13" t="str">
        <f t="shared" si="21"/>
        <v/>
      </c>
      <c r="AC67" s="13" t="str">
        <f t="shared" si="21"/>
        <v/>
      </c>
      <c r="AD67" s="13" t="str">
        <f t="shared" si="21"/>
        <v/>
      </c>
      <c r="AE67" s="13" t="str">
        <f t="shared" si="21"/>
        <v/>
      </c>
      <c r="AF67" s="13" t="str">
        <f t="shared" si="21"/>
        <v/>
      </c>
      <c r="AG67" s="13" t="str">
        <f t="shared" si="21"/>
        <v/>
      </c>
      <c r="AH67" s="13" t="str">
        <f t="shared" si="21"/>
        <v/>
      </c>
      <c r="AI67" s="13" t="str">
        <f t="shared" si="21"/>
        <v/>
      </c>
      <c r="AJ67" s="13" t="str">
        <f t="shared" si="21"/>
        <v/>
      </c>
      <c r="AK67" s="13" t="str">
        <f t="shared" si="21"/>
        <v/>
      </c>
    </row>
    <row r="68" spans="1:37" ht="20.149999999999999" customHeight="1" x14ac:dyDescent="0.25">
      <c r="A68" s="13" t="str">
        <f t="shared" ref="A68:AK68" si="22">IF(A29="","",A29)</f>
        <v/>
      </c>
      <c r="B68" s="32" t="str">
        <f t="shared" si="22"/>
        <v>(2)</v>
      </c>
      <c r="E68" s="88">
        <f t="shared" ca="1" si="22"/>
        <v>4</v>
      </c>
      <c r="F68" s="88" t="str">
        <f t="shared" si="22"/>
        <v/>
      </c>
      <c r="G68" s="34" t="str">
        <f t="shared" si="22"/>
        <v/>
      </c>
      <c r="H68" s="34" t="str">
        <f t="shared" si="22"/>
        <v/>
      </c>
      <c r="I68" s="34" t="str">
        <f t="shared" si="22"/>
        <v/>
      </c>
      <c r="J68" s="34" t="str">
        <f t="shared" si="22"/>
        <v/>
      </c>
      <c r="K68" s="61">
        <f t="shared" ca="1" si="22"/>
        <v>0.3</v>
      </c>
      <c r="L68" s="61" t="str">
        <f t="shared" si="22"/>
        <v/>
      </c>
      <c r="M68" s="61" t="str">
        <f t="shared" si="22"/>
        <v/>
      </c>
      <c r="N68" s="13" t="str">
        <f t="shared" si="22"/>
        <v/>
      </c>
      <c r="O68" s="13" t="str">
        <f t="shared" si="22"/>
        <v/>
      </c>
      <c r="P68" s="13" t="str">
        <f t="shared" si="22"/>
        <v/>
      </c>
      <c r="Q68" s="13" t="str">
        <f t="shared" si="22"/>
        <v/>
      </c>
      <c r="R68" s="13" t="str">
        <f t="shared" si="22"/>
        <v/>
      </c>
      <c r="S68" s="86">
        <f ca="1">E68</f>
        <v>4</v>
      </c>
      <c r="T68" s="86" t="str">
        <f>IF(T29="","",T29)</f>
        <v/>
      </c>
      <c r="U68" s="68" t="str">
        <f ca="1">IF(E68&gt;K68*10,"＞",IF(E68&lt;K68*10,"＜","＝"))</f>
        <v>＞</v>
      </c>
      <c r="V68" s="68"/>
      <c r="W68" s="87">
        <f ca="1">K68</f>
        <v>0.3</v>
      </c>
      <c r="X68" s="87" t="str">
        <f>IF(X29="","",X29)</f>
        <v/>
      </c>
      <c r="Y68" s="87" t="str">
        <f>IF(Y29="","",Y29)</f>
        <v/>
      </c>
      <c r="Z68" s="13" t="str">
        <f t="shared" si="22"/>
        <v/>
      </c>
      <c r="AA68" s="13" t="str">
        <f t="shared" si="22"/>
        <v/>
      </c>
      <c r="AB68" s="13" t="str">
        <f t="shared" si="22"/>
        <v/>
      </c>
      <c r="AC68" s="13" t="str">
        <f t="shared" si="22"/>
        <v/>
      </c>
      <c r="AD68" s="13" t="str">
        <f t="shared" si="22"/>
        <v/>
      </c>
      <c r="AE68" s="13" t="str">
        <f t="shared" si="22"/>
        <v/>
      </c>
      <c r="AF68" s="13" t="str">
        <f t="shared" si="22"/>
        <v/>
      </c>
      <c r="AG68" s="13" t="str">
        <f t="shared" si="22"/>
        <v/>
      </c>
      <c r="AH68" s="13" t="str">
        <f t="shared" si="22"/>
        <v/>
      </c>
      <c r="AI68" s="13" t="str">
        <f t="shared" si="22"/>
        <v/>
      </c>
      <c r="AJ68" s="13" t="str">
        <f t="shared" si="22"/>
        <v/>
      </c>
      <c r="AK68" s="13" t="str">
        <f t="shared" si="22"/>
        <v/>
      </c>
    </row>
    <row r="69" spans="1:37" ht="20.149999999999999" customHeight="1" x14ac:dyDescent="0.25">
      <c r="A69" s="32" t="str">
        <f t="shared" ref="A69:AK69" si="23">IF(A30="","",A30)</f>
        <v/>
      </c>
      <c r="B69" s="13" t="str">
        <f t="shared" si="23"/>
        <v/>
      </c>
      <c r="D69" s="29"/>
      <c r="E69" s="74">
        <f t="shared" si="23"/>
        <v>10</v>
      </c>
      <c r="F69" s="74" t="str">
        <f t="shared" si="23"/>
        <v/>
      </c>
      <c r="G69" s="13" t="str">
        <f t="shared" si="23"/>
        <v/>
      </c>
      <c r="H69" s="29" t="str">
        <f t="shared" si="23"/>
        <v/>
      </c>
      <c r="I69" s="29" t="str">
        <f t="shared" si="23"/>
        <v/>
      </c>
      <c r="J69" s="29" t="str">
        <f t="shared" si="23"/>
        <v/>
      </c>
      <c r="K69" s="61" t="str">
        <f t="shared" si="23"/>
        <v/>
      </c>
      <c r="L69" s="61" t="str">
        <f t="shared" si="23"/>
        <v/>
      </c>
      <c r="M69" s="61" t="str">
        <f t="shared" si="23"/>
        <v/>
      </c>
      <c r="N69" s="13" t="str">
        <f t="shared" si="23"/>
        <v/>
      </c>
      <c r="O69" s="13" t="str">
        <f t="shared" si="23"/>
        <v/>
      </c>
      <c r="P69" s="13" t="str">
        <f t="shared" si="23"/>
        <v/>
      </c>
      <c r="Q69" s="13" t="str">
        <f t="shared" si="23"/>
        <v/>
      </c>
      <c r="R69" s="13" t="str">
        <f t="shared" si="23"/>
        <v/>
      </c>
      <c r="S69" s="68">
        <f>E69</f>
        <v>10</v>
      </c>
      <c r="T69" s="68" t="str">
        <f>IF(T30="","",T30)</f>
        <v/>
      </c>
      <c r="U69" s="68"/>
      <c r="V69" s="68"/>
      <c r="W69" s="87" t="str">
        <f>IF(W30="","",W30)</f>
        <v/>
      </c>
      <c r="X69" s="87" t="str">
        <f>IF(X30="","",X30)</f>
        <v/>
      </c>
      <c r="Y69" s="87" t="str">
        <f>IF(Y30="","",Y30)</f>
        <v/>
      </c>
      <c r="Z69" s="13" t="str">
        <f t="shared" si="23"/>
        <v/>
      </c>
      <c r="AA69" s="13" t="str">
        <f t="shared" si="23"/>
        <v/>
      </c>
      <c r="AB69" s="13" t="str">
        <f t="shared" si="23"/>
        <v/>
      </c>
      <c r="AC69" s="13" t="str">
        <f t="shared" si="23"/>
        <v/>
      </c>
      <c r="AD69" s="13" t="str">
        <f t="shared" si="23"/>
        <v/>
      </c>
      <c r="AE69" s="13" t="str">
        <f t="shared" si="23"/>
        <v/>
      </c>
      <c r="AF69" s="13" t="str">
        <f t="shared" si="23"/>
        <v/>
      </c>
      <c r="AG69" s="13" t="str">
        <f t="shared" si="23"/>
        <v/>
      </c>
      <c r="AH69" s="13" t="str">
        <f t="shared" si="23"/>
        <v/>
      </c>
      <c r="AI69" s="13" t="str">
        <f t="shared" si="23"/>
        <v/>
      </c>
      <c r="AJ69" s="13" t="str">
        <f t="shared" si="23"/>
        <v/>
      </c>
      <c r="AK69" s="13" t="str">
        <f t="shared" si="23"/>
        <v/>
      </c>
    </row>
    <row r="70" spans="1:37" ht="20.149999999999999" customHeight="1" x14ac:dyDescent="0.25">
      <c r="A70" s="32" t="str">
        <f t="shared" ref="A70:AK70" si="24">IF(A31="","",A31)</f>
        <v/>
      </c>
      <c r="B70" s="13" t="str">
        <f t="shared" si="24"/>
        <v/>
      </c>
      <c r="D70" s="29"/>
      <c r="E70" s="21" t="str">
        <f t="shared" si="24"/>
        <v/>
      </c>
      <c r="F70" s="21" t="str">
        <f t="shared" si="24"/>
        <v/>
      </c>
      <c r="G70" s="13" t="str">
        <f t="shared" si="24"/>
        <v/>
      </c>
      <c r="H70" s="29" t="str">
        <f t="shared" si="24"/>
        <v/>
      </c>
      <c r="I70" s="29" t="str">
        <f t="shared" si="24"/>
        <v/>
      </c>
      <c r="J70" s="29" t="str">
        <f t="shared" si="24"/>
        <v/>
      </c>
      <c r="K70" s="33" t="str">
        <f t="shared" si="24"/>
        <v/>
      </c>
      <c r="L70" s="33" t="str">
        <f t="shared" si="24"/>
        <v/>
      </c>
      <c r="M70" s="33" t="str">
        <f t="shared" si="24"/>
        <v/>
      </c>
      <c r="N70" s="13" t="str">
        <f t="shared" si="24"/>
        <v/>
      </c>
      <c r="O70" s="13" t="str">
        <f t="shared" si="24"/>
        <v/>
      </c>
      <c r="P70" s="13" t="str">
        <f t="shared" si="24"/>
        <v/>
      </c>
      <c r="Q70" s="13" t="str">
        <f t="shared" si="24"/>
        <v/>
      </c>
      <c r="R70" s="13" t="str">
        <f t="shared" si="24"/>
        <v/>
      </c>
      <c r="S70" s="13" t="str">
        <f t="shared" si="24"/>
        <v/>
      </c>
      <c r="T70" s="13" t="str">
        <f t="shared" si="24"/>
        <v/>
      </c>
      <c r="U70" s="13" t="str">
        <f t="shared" si="24"/>
        <v/>
      </c>
      <c r="V70" s="13" t="str">
        <f t="shared" si="24"/>
        <v/>
      </c>
      <c r="W70" s="13" t="str">
        <f t="shared" si="24"/>
        <v/>
      </c>
      <c r="X70" s="13" t="str">
        <f t="shared" si="24"/>
        <v/>
      </c>
      <c r="Y70" s="13" t="str">
        <f t="shared" si="24"/>
        <v/>
      </c>
      <c r="Z70" s="13" t="str">
        <f t="shared" si="24"/>
        <v/>
      </c>
      <c r="AA70" s="13" t="str">
        <f t="shared" si="24"/>
        <v/>
      </c>
      <c r="AB70" s="13" t="str">
        <f t="shared" si="24"/>
        <v/>
      </c>
      <c r="AC70" s="13" t="str">
        <f t="shared" si="24"/>
        <v/>
      </c>
      <c r="AD70" s="13" t="str">
        <f t="shared" si="24"/>
        <v/>
      </c>
      <c r="AE70" s="13" t="str">
        <f t="shared" si="24"/>
        <v/>
      </c>
      <c r="AF70" s="13" t="str">
        <f t="shared" si="24"/>
        <v/>
      </c>
      <c r="AG70" s="13" t="str">
        <f t="shared" si="24"/>
        <v/>
      </c>
      <c r="AH70" s="13" t="str">
        <f t="shared" si="24"/>
        <v/>
      </c>
      <c r="AI70" s="13" t="str">
        <f t="shared" si="24"/>
        <v/>
      </c>
      <c r="AJ70" s="13" t="str">
        <f t="shared" si="24"/>
        <v/>
      </c>
      <c r="AK70" s="13" t="str">
        <f t="shared" si="24"/>
        <v/>
      </c>
    </row>
    <row r="71" spans="1:37" ht="20.149999999999999" customHeight="1" x14ac:dyDescent="0.25">
      <c r="A71" s="32" t="str">
        <f t="shared" ref="A71:AK71" si="25">IF(A32="","",A32)</f>
        <v/>
      </c>
      <c r="B71" s="32" t="str">
        <f t="shared" si="25"/>
        <v/>
      </c>
      <c r="C71" s="32" t="str">
        <f t="shared" si="25"/>
        <v/>
      </c>
      <c r="D71" s="32" t="str">
        <f t="shared" si="25"/>
        <v/>
      </c>
      <c r="E71" s="32" t="str">
        <f t="shared" si="25"/>
        <v/>
      </c>
      <c r="F71" s="32" t="str">
        <f t="shared" si="25"/>
        <v/>
      </c>
      <c r="G71" s="32" t="str">
        <f t="shared" si="25"/>
        <v/>
      </c>
      <c r="H71" s="32" t="str">
        <f t="shared" si="25"/>
        <v/>
      </c>
      <c r="I71" s="32" t="str">
        <f t="shared" si="25"/>
        <v/>
      </c>
      <c r="J71" s="32" t="str">
        <f t="shared" si="25"/>
        <v/>
      </c>
      <c r="K71" s="32" t="str">
        <f t="shared" si="25"/>
        <v/>
      </c>
      <c r="L71" s="32" t="str">
        <f t="shared" si="25"/>
        <v/>
      </c>
      <c r="M71" s="32" t="str">
        <f t="shared" si="25"/>
        <v/>
      </c>
      <c r="N71" s="32" t="str">
        <f t="shared" si="25"/>
        <v/>
      </c>
      <c r="O71" s="32" t="str">
        <f t="shared" si="25"/>
        <v/>
      </c>
      <c r="P71" s="32" t="str">
        <f t="shared" si="25"/>
        <v/>
      </c>
      <c r="Q71" s="32" t="str">
        <f t="shared" si="25"/>
        <v/>
      </c>
      <c r="R71" s="32" t="str">
        <f t="shared" si="25"/>
        <v/>
      </c>
      <c r="S71" s="32" t="str">
        <f t="shared" si="25"/>
        <v/>
      </c>
      <c r="T71" s="32" t="str">
        <f t="shared" si="25"/>
        <v/>
      </c>
      <c r="U71" s="32" t="str">
        <f t="shared" si="25"/>
        <v/>
      </c>
      <c r="V71" s="32" t="str">
        <f t="shared" si="25"/>
        <v/>
      </c>
      <c r="W71" s="32" t="str">
        <f t="shared" si="25"/>
        <v/>
      </c>
      <c r="X71" s="32" t="str">
        <f t="shared" si="25"/>
        <v/>
      </c>
      <c r="Y71" s="32" t="str">
        <f t="shared" si="25"/>
        <v/>
      </c>
      <c r="Z71" s="32" t="str">
        <f t="shared" si="25"/>
        <v/>
      </c>
      <c r="AA71" s="32" t="str">
        <f t="shared" si="25"/>
        <v/>
      </c>
      <c r="AB71" s="32" t="str">
        <f t="shared" si="25"/>
        <v/>
      </c>
      <c r="AC71" s="32" t="str">
        <f t="shared" si="25"/>
        <v/>
      </c>
      <c r="AD71" s="32" t="str">
        <f t="shared" si="25"/>
        <v/>
      </c>
      <c r="AE71" s="32" t="str">
        <f t="shared" si="25"/>
        <v/>
      </c>
      <c r="AF71" s="32" t="str">
        <f t="shared" si="25"/>
        <v/>
      </c>
      <c r="AG71" s="32" t="str">
        <f t="shared" si="25"/>
        <v/>
      </c>
      <c r="AH71" s="32" t="str">
        <f t="shared" si="25"/>
        <v/>
      </c>
      <c r="AI71" s="32" t="str">
        <f t="shared" si="25"/>
        <v/>
      </c>
      <c r="AJ71" s="32" t="str">
        <f t="shared" si="25"/>
        <v/>
      </c>
      <c r="AK71" s="32" t="str">
        <f t="shared" si="25"/>
        <v/>
      </c>
    </row>
    <row r="72" spans="1:37" ht="25" customHeight="1" x14ac:dyDescent="0.25">
      <c r="A72" s="32" t="str">
        <f t="shared" ref="A72:AK72" si="26">IF(A33="","",A33)</f>
        <v/>
      </c>
      <c r="B72" s="32" t="str">
        <f t="shared" si="26"/>
        <v/>
      </c>
      <c r="C72" s="32" t="str">
        <f t="shared" si="26"/>
        <v/>
      </c>
      <c r="D72" s="32" t="str">
        <f t="shared" si="26"/>
        <v/>
      </c>
      <c r="E72" s="32" t="str">
        <f t="shared" si="26"/>
        <v/>
      </c>
      <c r="F72" s="32" t="str">
        <f t="shared" si="26"/>
        <v/>
      </c>
      <c r="G72" s="32" t="str">
        <f t="shared" si="26"/>
        <v/>
      </c>
      <c r="H72" s="32" t="str">
        <f t="shared" si="26"/>
        <v/>
      </c>
      <c r="I72" s="32" t="str">
        <f t="shared" si="26"/>
        <v/>
      </c>
      <c r="J72" s="32" t="str">
        <f t="shared" si="26"/>
        <v/>
      </c>
      <c r="K72" s="32" t="str">
        <f t="shared" si="26"/>
        <v/>
      </c>
      <c r="L72" s="32" t="str">
        <f t="shared" si="26"/>
        <v/>
      </c>
      <c r="M72" s="32" t="str">
        <f t="shared" si="26"/>
        <v/>
      </c>
      <c r="N72" s="32" t="str">
        <f t="shared" si="26"/>
        <v/>
      </c>
      <c r="O72" s="32" t="str">
        <f t="shared" si="26"/>
        <v/>
      </c>
      <c r="P72" s="32" t="str">
        <f t="shared" si="26"/>
        <v/>
      </c>
      <c r="Q72" s="32" t="str">
        <f t="shared" si="26"/>
        <v/>
      </c>
      <c r="R72" s="32" t="str">
        <f t="shared" si="26"/>
        <v/>
      </c>
      <c r="S72" s="32" t="str">
        <f t="shared" si="26"/>
        <v/>
      </c>
      <c r="T72" s="32" t="str">
        <f t="shared" si="26"/>
        <v/>
      </c>
      <c r="U72" s="32" t="str">
        <f t="shared" si="26"/>
        <v/>
      </c>
      <c r="V72" s="32" t="str">
        <f t="shared" si="26"/>
        <v/>
      </c>
      <c r="W72" s="32" t="str">
        <f t="shared" si="26"/>
        <v/>
      </c>
      <c r="X72" s="32" t="str">
        <f t="shared" si="26"/>
        <v/>
      </c>
      <c r="Y72" s="32" t="str">
        <f t="shared" si="26"/>
        <v/>
      </c>
      <c r="Z72" s="32" t="str">
        <f t="shared" si="26"/>
        <v/>
      </c>
      <c r="AA72" s="32" t="str">
        <f t="shared" si="26"/>
        <v/>
      </c>
      <c r="AB72" s="32" t="str">
        <f t="shared" si="26"/>
        <v/>
      </c>
      <c r="AC72" s="32" t="str">
        <f t="shared" si="26"/>
        <v/>
      </c>
      <c r="AD72" s="32" t="str">
        <f t="shared" si="26"/>
        <v/>
      </c>
      <c r="AE72" s="32" t="str">
        <f t="shared" si="26"/>
        <v/>
      </c>
      <c r="AF72" s="32" t="str">
        <f t="shared" si="26"/>
        <v/>
      </c>
      <c r="AG72" s="32" t="str">
        <f t="shared" si="26"/>
        <v/>
      </c>
      <c r="AH72" s="32" t="str">
        <f t="shared" si="26"/>
        <v/>
      </c>
      <c r="AI72" s="32" t="str">
        <f t="shared" si="26"/>
        <v/>
      </c>
      <c r="AJ72" s="32" t="str">
        <f t="shared" si="26"/>
        <v/>
      </c>
      <c r="AK72" s="32" t="str">
        <f t="shared" si="26"/>
        <v/>
      </c>
    </row>
    <row r="73" spans="1:37" ht="20.149999999999999" customHeight="1" x14ac:dyDescent="0.25">
      <c r="A73" s="32" t="str">
        <f t="shared" ref="A73:AK73" si="27">IF(A34="","",A34)</f>
        <v/>
      </c>
      <c r="B73" s="32" t="str">
        <f t="shared" si="27"/>
        <v>(3)</v>
      </c>
      <c r="E73" s="59">
        <f t="shared" ca="1" si="27"/>
        <v>0.4</v>
      </c>
      <c r="F73" s="59" t="str">
        <f t="shared" si="27"/>
        <v/>
      </c>
      <c r="G73" s="59" t="str">
        <f t="shared" si="27"/>
        <v/>
      </c>
      <c r="H73" s="13" t="str">
        <f t="shared" si="27"/>
        <v/>
      </c>
      <c r="I73" s="13" t="str">
        <f t="shared" si="27"/>
        <v/>
      </c>
      <c r="J73" s="13" t="str">
        <f t="shared" si="27"/>
        <v/>
      </c>
      <c r="K73" s="88">
        <f t="shared" ca="1" si="27"/>
        <v>5</v>
      </c>
      <c r="L73" s="88" t="str">
        <f t="shared" si="27"/>
        <v/>
      </c>
      <c r="M73" s="31" t="str">
        <f t="shared" si="27"/>
        <v/>
      </c>
      <c r="N73" s="13" t="str">
        <f t="shared" si="27"/>
        <v/>
      </c>
      <c r="O73" s="13" t="str">
        <f t="shared" si="27"/>
        <v/>
      </c>
      <c r="P73" s="13" t="str">
        <f t="shared" si="27"/>
        <v/>
      </c>
      <c r="Q73" s="13" t="str">
        <f t="shared" si="27"/>
        <v/>
      </c>
      <c r="R73" s="68">
        <f ca="1">E73</f>
        <v>0.4</v>
      </c>
      <c r="S73" s="68" t="str">
        <f>IF(S34="","",S34)</f>
        <v/>
      </c>
      <c r="T73" s="68" t="str">
        <f>IF(T34="","",T34)</f>
        <v/>
      </c>
      <c r="U73" s="68" t="str">
        <f ca="1">IF(E73*10&gt;K73,"＞",IF(E73*10&lt;K73,"＜","＝"))</f>
        <v>＜</v>
      </c>
      <c r="V73" s="68"/>
      <c r="W73" s="86">
        <f ca="1">K73</f>
        <v>5</v>
      </c>
      <c r="X73" s="86" t="str">
        <f>IF(X34="","",X34)</f>
        <v/>
      </c>
      <c r="Y73" s="13" t="str">
        <f t="shared" si="27"/>
        <v/>
      </c>
      <c r="Z73" s="13" t="str">
        <f t="shared" si="27"/>
        <v/>
      </c>
      <c r="AA73" s="13" t="str">
        <f t="shared" si="27"/>
        <v/>
      </c>
      <c r="AB73" s="13" t="str">
        <f t="shared" si="27"/>
        <v/>
      </c>
      <c r="AC73" s="13" t="str">
        <f t="shared" si="27"/>
        <v/>
      </c>
      <c r="AD73" s="13" t="str">
        <f t="shared" si="27"/>
        <v/>
      </c>
      <c r="AE73" s="13" t="str">
        <f t="shared" si="27"/>
        <v/>
      </c>
      <c r="AF73" s="13" t="str">
        <f t="shared" si="27"/>
        <v/>
      </c>
      <c r="AG73" s="13" t="str">
        <f t="shared" si="27"/>
        <v/>
      </c>
      <c r="AH73" s="13" t="str">
        <f t="shared" si="27"/>
        <v/>
      </c>
      <c r="AI73" s="13" t="str">
        <f t="shared" si="27"/>
        <v/>
      </c>
      <c r="AJ73" s="13" t="str">
        <f t="shared" si="27"/>
        <v/>
      </c>
      <c r="AK73" s="13" t="str">
        <f t="shared" si="27"/>
        <v/>
      </c>
    </row>
    <row r="74" spans="1:37" ht="20.149999999999999" customHeight="1" x14ac:dyDescent="0.25">
      <c r="A74" s="13" t="str">
        <f t="shared" ref="A74:AK74" si="28">IF(A35="","",A35)</f>
        <v/>
      </c>
      <c r="B74" s="13" t="str">
        <f t="shared" si="28"/>
        <v/>
      </c>
      <c r="C74" s="13" t="str">
        <f t="shared" si="28"/>
        <v/>
      </c>
      <c r="D74" s="13" t="str">
        <f t="shared" si="28"/>
        <v/>
      </c>
      <c r="E74" s="59" t="str">
        <f t="shared" si="28"/>
        <v/>
      </c>
      <c r="F74" s="59" t="str">
        <f t="shared" si="28"/>
        <v/>
      </c>
      <c r="G74" s="59" t="str">
        <f t="shared" si="28"/>
        <v/>
      </c>
      <c r="H74" s="13" t="str">
        <f t="shared" si="28"/>
        <v/>
      </c>
      <c r="I74" s="13" t="str">
        <f t="shared" si="28"/>
        <v/>
      </c>
      <c r="J74" s="13" t="str">
        <f t="shared" si="28"/>
        <v/>
      </c>
      <c r="K74" s="74">
        <f t="shared" si="28"/>
        <v>10</v>
      </c>
      <c r="L74" s="74" t="str">
        <f t="shared" si="28"/>
        <v/>
      </c>
      <c r="M74" s="13" t="str">
        <f t="shared" si="28"/>
        <v/>
      </c>
      <c r="N74" s="13" t="str">
        <f t="shared" si="28"/>
        <v/>
      </c>
      <c r="O74" s="13" t="str">
        <f t="shared" si="28"/>
        <v/>
      </c>
      <c r="P74" s="13" t="str">
        <f t="shared" si="28"/>
        <v/>
      </c>
      <c r="Q74" s="13" t="str">
        <f t="shared" si="28"/>
        <v/>
      </c>
      <c r="R74" s="68" t="str">
        <f>IF(R35="","",R35)</f>
        <v/>
      </c>
      <c r="S74" s="68" t="str">
        <f>IF(S35="","",S35)</f>
        <v/>
      </c>
      <c r="T74" s="68" t="str">
        <f>IF(T35="","",T35)</f>
        <v/>
      </c>
      <c r="U74" s="68"/>
      <c r="V74" s="68"/>
      <c r="W74" s="68">
        <f>K74</f>
        <v>10</v>
      </c>
      <c r="X74" s="68" t="str">
        <f>IF(X35="","",X35)</f>
        <v/>
      </c>
      <c r="Y74" s="13" t="str">
        <f t="shared" si="28"/>
        <v/>
      </c>
      <c r="Z74" s="13" t="str">
        <f t="shared" si="28"/>
        <v/>
      </c>
      <c r="AA74" s="13" t="str">
        <f t="shared" si="28"/>
        <v/>
      </c>
      <c r="AB74" s="13" t="str">
        <f t="shared" si="28"/>
        <v/>
      </c>
      <c r="AC74" s="13" t="str">
        <f t="shared" si="28"/>
        <v/>
      </c>
      <c r="AD74" s="13" t="str">
        <f t="shared" si="28"/>
        <v/>
      </c>
      <c r="AE74" s="13" t="str">
        <f t="shared" si="28"/>
        <v/>
      </c>
      <c r="AF74" s="13" t="str">
        <f t="shared" si="28"/>
        <v/>
      </c>
      <c r="AG74" s="13" t="str">
        <f t="shared" si="28"/>
        <v/>
      </c>
      <c r="AH74" s="13" t="str">
        <f t="shared" si="28"/>
        <v/>
      </c>
      <c r="AI74" s="13" t="str">
        <f t="shared" si="28"/>
        <v/>
      </c>
      <c r="AJ74" s="13" t="str">
        <f t="shared" si="28"/>
        <v/>
      </c>
      <c r="AK74" s="13" t="str">
        <f t="shared" si="28"/>
        <v/>
      </c>
    </row>
    <row r="75" spans="1:37" ht="20.149999999999999" customHeight="1" x14ac:dyDescent="0.25">
      <c r="A75" s="32"/>
      <c r="B75" s="32"/>
      <c r="E75" s="31"/>
      <c r="K75" s="31"/>
      <c r="L75" s="31"/>
      <c r="M75" s="31"/>
      <c r="R75" s="31"/>
    </row>
  </sheetData>
  <mergeCells count="63">
    <mergeCell ref="AI40:AJ40"/>
    <mergeCell ref="K13:M13"/>
    <mergeCell ref="AI1:AJ1"/>
    <mergeCell ref="E30:F30"/>
    <mergeCell ref="G3:H3"/>
    <mergeCell ref="C6:E6"/>
    <mergeCell ref="G7:I7"/>
    <mergeCell ref="E16:G16"/>
    <mergeCell ref="K16:M16"/>
    <mergeCell ref="E19:G19"/>
    <mergeCell ref="E13:G13"/>
    <mergeCell ref="E55:G55"/>
    <mergeCell ref="C43:E43"/>
    <mergeCell ref="E34:G35"/>
    <mergeCell ref="K34:L34"/>
    <mergeCell ref="K35:L35"/>
    <mergeCell ref="G42:H42"/>
    <mergeCell ref="K52:M52"/>
    <mergeCell ref="C45:E45"/>
    <mergeCell ref="G46:I46"/>
    <mergeCell ref="K19:M19"/>
    <mergeCell ref="E25:F25"/>
    <mergeCell ref="E24:F24"/>
    <mergeCell ref="K24:M25"/>
    <mergeCell ref="E29:F29"/>
    <mergeCell ref="K29:M30"/>
    <mergeCell ref="E58:G58"/>
    <mergeCell ref="K58:M58"/>
    <mergeCell ref="E52:G52"/>
    <mergeCell ref="E73:G74"/>
    <mergeCell ref="K73:L73"/>
    <mergeCell ref="K74:L74"/>
    <mergeCell ref="E63:F63"/>
    <mergeCell ref="K63:M64"/>
    <mergeCell ref="E64:F64"/>
    <mergeCell ref="E68:F68"/>
    <mergeCell ref="K68:M69"/>
    <mergeCell ref="E69:F69"/>
    <mergeCell ref="C47:E47"/>
    <mergeCell ref="C48:E48"/>
    <mergeCell ref="L48:M48"/>
    <mergeCell ref="R52:T52"/>
    <mergeCell ref="K55:M55"/>
    <mergeCell ref="W52:Y52"/>
    <mergeCell ref="U52:V52"/>
    <mergeCell ref="W68:Y69"/>
    <mergeCell ref="S69:T69"/>
    <mergeCell ref="R55:T55"/>
    <mergeCell ref="U55:V55"/>
    <mergeCell ref="W55:Y55"/>
    <mergeCell ref="R58:T58"/>
    <mergeCell ref="U58:V58"/>
    <mergeCell ref="W58:Y58"/>
    <mergeCell ref="R73:T74"/>
    <mergeCell ref="W73:X73"/>
    <mergeCell ref="W74:X74"/>
    <mergeCell ref="U73:V74"/>
    <mergeCell ref="S63:T63"/>
    <mergeCell ref="S64:T64"/>
    <mergeCell ref="W63:Y64"/>
    <mergeCell ref="U63:V64"/>
    <mergeCell ref="S68:T68"/>
    <mergeCell ref="U68:V69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&amp;L&amp;14算数ドリル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K46"/>
  <sheetViews>
    <sheetView workbookViewId="0"/>
  </sheetViews>
  <sheetFormatPr defaultColWidth="11.0703125" defaultRowHeight="25" customHeight="1" x14ac:dyDescent="0.25"/>
  <cols>
    <col min="1" max="37" width="1.7109375" style="13" customWidth="1"/>
    <col min="38" max="16384" width="11.0703125" style="13"/>
  </cols>
  <sheetData>
    <row r="1" spans="1:36" ht="25" customHeight="1" x14ac:dyDescent="0.25">
      <c r="D1" s="14" t="s">
        <v>58</v>
      </c>
      <c r="AG1" s="15" t="s">
        <v>59</v>
      </c>
      <c r="AH1" s="15"/>
      <c r="AI1" s="79"/>
      <c r="AJ1" s="79"/>
    </row>
    <row r="2" spans="1:36" ht="25" customHeight="1" x14ac:dyDescent="0.25">
      <c r="Q2" s="16" t="s">
        <v>1</v>
      </c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6" ht="34" customHeight="1" x14ac:dyDescent="0.25">
      <c r="A3" s="17"/>
    </row>
    <row r="4" spans="1:36" ht="34" customHeight="1" x14ac:dyDescent="0.25">
      <c r="A4" s="17" t="s">
        <v>12</v>
      </c>
      <c r="D4" s="60">
        <f ca="1">(INT(RAND()*9+1))/10</f>
        <v>0.5</v>
      </c>
      <c r="E4" s="60"/>
      <c r="F4" s="60"/>
      <c r="G4" s="60" t="s">
        <v>33</v>
      </c>
      <c r="H4" s="60"/>
      <c r="I4" s="60">
        <f ca="1">(INT(RAND()*9+1))/10</f>
        <v>0.6</v>
      </c>
      <c r="J4" s="60"/>
      <c r="K4" s="60"/>
    </row>
    <row r="5" spans="1:36" ht="34" customHeight="1" x14ac:dyDescent="0.25"/>
    <row r="6" spans="1:36" ht="34" customHeight="1" x14ac:dyDescent="0.25">
      <c r="A6" s="17" t="s">
        <v>14</v>
      </c>
      <c r="D6" s="60">
        <f ca="1">(INT(RAND()*9+1))/10</f>
        <v>0.1</v>
      </c>
      <c r="E6" s="60"/>
      <c r="F6" s="60"/>
      <c r="G6" s="60" t="s">
        <v>33</v>
      </c>
      <c r="H6" s="60"/>
      <c r="I6" s="60">
        <f ca="1">(INT(RAND()*9+1))/10</f>
        <v>0.8</v>
      </c>
      <c r="J6" s="60"/>
      <c r="K6" s="60"/>
    </row>
    <row r="7" spans="1:36" ht="34" customHeight="1" x14ac:dyDescent="0.25"/>
    <row r="8" spans="1:36" ht="34" customHeight="1" x14ac:dyDescent="0.25">
      <c r="A8" s="17" t="s">
        <v>15</v>
      </c>
      <c r="D8" s="60">
        <f ca="1">(INT(RAND()*9+1))/10</f>
        <v>0.6</v>
      </c>
      <c r="E8" s="60"/>
      <c r="F8" s="60"/>
      <c r="G8" s="60" t="s">
        <v>33</v>
      </c>
      <c r="H8" s="60"/>
      <c r="I8" s="60">
        <f ca="1">(INT(RAND()*9+1))/10</f>
        <v>0.7</v>
      </c>
      <c r="J8" s="60"/>
      <c r="K8" s="60"/>
    </row>
    <row r="9" spans="1:36" ht="34" customHeight="1" x14ac:dyDescent="0.25"/>
    <row r="10" spans="1:36" ht="34" customHeight="1" x14ac:dyDescent="0.25">
      <c r="A10" s="17" t="s">
        <v>16</v>
      </c>
      <c r="D10" s="60">
        <f ca="1">(INT(RAND()*90+10))/10</f>
        <v>8.5</v>
      </c>
      <c r="E10" s="60"/>
      <c r="F10" s="60"/>
      <c r="G10" s="60" t="s">
        <v>33</v>
      </c>
      <c r="H10" s="60"/>
      <c r="I10" s="60">
        <f ca="1">(INT(RAND()*9+1))/10</f>
        <v>0.8</v>
      </c>
      <c r="J10" s="60"/>
      <c r="K10" s="60"/>
    </row>
    <row r="11" spans="1:36" ht="34" customHeight="1" x14ac:dyDescent="0.25"/>
    <row r="12" spans="1:36" ht="34" customHeight="1" x14ac:dyDescent="0.25">
      <c r="A12" s="17" t="s">
        <v>17</v>
      </c>
      <c r="D12" s="60">
        <f ca="1">(INT(RAND()*90+10))/10</f>
        <v>8.1999999999999993</v>
      </c>
      <c r="E12" s="60"/>
      <c r="F12" s="60"/>
      <c r="G12" s="60" t="s">
        <v>33</v>
      </c>
      <c r="H12" s="60"/>
      <c r="I12" s="60">
        <f ca="1">(INT(RAND()*9+1))/10</f>
        <v>0.8</v>
      </c>
      <c r="J12" s="60"/>
      <c r="K12" s="60"/>
    </row>
    <row r="13" spans="1:36" ht="34" customHeight="1" x14ac:dyDescent="0.25"/>
    <row r="14" spans="1:36" ht="34" customHeight="1" x14ac:dyDescent="0.25">
      <c r="A14" s="17" t="s">
        <v>18</v>
      </c>
      <c r="D14" s="60">
        <f ca="1">INT((RAND()*9+2))/10</f>
        <v>0.2</v>
      </c>
      <c r="E14" s="60"/>
      <c r="F14" s="60"/>
      <c r="G14" s="60" t="s">
        <v>34</v>
      </c>
      <c r="H14" s="60"/>
      <c r="I14" s="60">
        <f ca="1">INT(RAND()*(D14*10-1)+1)/10</f>
        <v>0.1</v>
      </c>
      <c r="J14" s="60"/>
      <c r="K14" s="60"/>
      <c r="N14" s="20"/>
      <c r="O14" s="20"/>
      <c r="P14" s="20"/>
    </row>
    <row r="15" spans="1:36" ht="34" customHeight="1" x14ac:dyDescent="0.25"/>
    <row r="16" spans="1:36" ht="34" customHeight="1" x14ac:dyDescent="0.25">
      <c r="A16" s="17" t="s">
        <v>19</v>
      </c>
      <c r="D16" s="60">
        <v>1</v>
      </c>
      <c r="E16" s="60"/>
      <c r="F16" s="60"/>
      <c r="G16" s="60" t="s">
        <v>34</v>
      </c>
      <c r="H16" s="60"/>
      <c r="I16" s="60">
        <f ca="1">INT(RAND()*(D16*10-1)+1)/10</f>
        <v>0.6</v>
      </c>
      <c r="J16" s="60"/>
      <c r="K16" s="60"/>
      <c r="N16" s="20"/>
      <c r="O16" s="20"/>
      <c r="P16" s="20"/>
    </row>
    <row r="17" spans="1:37" ht="34" customHeight="1" x14ac:dyDescent="0.25"/>
    <row r="18" spans="1:37" ht="34" customHeight="1" x14ac:dyDescent="0.25">
      <c r="A18" s="17" t="s">
        <v>20</v>
      </c>
      <c r="D18" s="60">
        <f ca="1">INT(RAND()*(I18*10-1)+1)/10+INT(RAND()*3+1)</f>
        <v>2.2000000000000002</v>
      </c>
      <c r="E18" s="60"/>
      <c r="F18" s="60"/>
      <c r="G18" s="60" t="s">
        <v>34</v>
      </c>
      <c r="H18" s="60"/>
      <c r="I18" s="60">
        <f ca="1">INT(RAND()*7+3)/10</f>
        <v>0.5</v>
      </c>
      <c r="J18" s="60"/>
      <c r="K18" s="60"/>
      <c r="N18" s="20"/>
      <c r="O18" s="20"/>
      <c r="P18" s="20"/>
    </row>
    <row r="19" spans="1:37" ht="34" customHeight="1" x14ac:dyDescent="0.25"/>
    <row r="20" spans="1:37" ht="34" customHeight="1" x14ac:dyDescent="0.25">
      <c r="A20" s="17" t="s">
        <v>21</v>
      </c>
      <c r="D20" s="60">
        <f ca="1">I20+(INT((RAND()*8+1)*10))/10</f>
        <v>4</v>
      </c>
      <c r="E20" s="60"/>
      <c r="F20" s="60"/>
      <c r="G20" s="60" t="s">
        <v>34</v>
      </c>
      <c r="H20" s="60"/>
      <c r="I20" s="60">
        <f ca="1">(INT(RAND()*9+1))/10</f>
        <v>0.9</v>
      </c>
      <c r="J20" s="60"/>
      <c r="K20" s="60"/>
      <c r="N20" s="20"/>
      <c r="O20" s="20"/>
      <c r="P20" s="20"/>
    </row>
    <row r="21" spans="1:37" ht="34" customHeight="1" x14ac:dyDescent="0.25"/>
    <row r="22" spans="1:37" ht="34" customHeight="1" x14ac:dyDescent="0.25">
      <c r="A22" s="17" t="s">
        <v>22</v>
      </c>
      <c r="D22" s="60">
        <f ca="1">INT(RAND()*5+1)</f>
        <v>3</v>
      </c>
      <c r="E22" s="60"/>
      <c r="F22" s="60"/>
      <c r="G22" s="60" t="s">
        <v>34</v>
      </c>
      <c r="H22" s="60"/>
      <c r="I22" s="60">
        <f ca="1">(INT(RAND()*9+1))/10</f>
        <v>0.1</v>
      </c>
      <c r="J22" s="60"/>
      <c r="K22" s="60"/>
    </row>
    <row r="23" spans="1:37" ht="34" customHeight="1" x14ac:dyDescent="0.25"/>
    <row r="24" spans="1:37" ht="25" customHeight="1" x14ac:dyDescent="0.25">
      <c r="D24" s="14" t="str">
        <f>IF(D1="","",D1)</f>
        <v>小数のたし算・ひき算</v>
      </c>
      <c r="AG24" s="15" t="str">
        <f>IF(AG1="","",AG1)</f>
        <v>№</v>
      </c>
      <c r="AH24" s="15"/>
      <c r="AI24" s="79" t="str">
        <f>IF(AI1="","",AI1)</f>
        <v/>
      </c>
      <c r="AJ24" s="79"/>
    </row>
    <row r="25" spans="1:37" ht="25" customHeight="1" x14ac:dyDescent="0.25">
      <c r="E25" s="18" t="s">
        <v>2</v>
      </c>
      <c r="Q25" s="16" t="str">
        <f t="shared" ref="Q25:Q46" si="0">IF(Q2="","",Q2)</f>
        <v>名前</v>
      </c>
      <c r="R25" s="15"/>
      <c r="S25" s="15"/>
      <c r="T25" s="15"/>
      <c r="U25" s="15" t="str">
        <f t="shared" ref="U25:U46" si="1">IF(U2="","",U2)</f>
        <v/>
      </c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</row>
    <row r="26" spans="1:37" ht="34" customHeight="1" x14ac:dyDescent="0.25">
      <c r="A26" s="13" t="str">
        <f t="shared" ref="A26:P26" si="2">IF(A3="","",A3)</f>
        <v/>
      </c>
      <c r="B26" s="13" t="str">
        <f t="shared" si="2"/>
        <v/>
      </c>
      <c r="C26" s="13" t="str">
        <f t="shared" si="2"/>
        <v/>
      </c>
      <c r="D26" s="13" t="str">
        <f t="shared" si="2"/>
        <v/>
      </c>
      <c r="E26" s="13" t="str">
        <f t="shared" si="2"/>
        <v/>
      </c>
      <c r="F26" s="13" t="str">
        <f t="shared" si="2"/>
        <v/>
      </c>
      <c r="G26" s="13" t="str">
        <f t="shared" si="2"/>
        <v/>
      </c>
      <c r="H26" s="13" t="str">
        <f t="shared" si="2"/>
        <v/>
      </c>
      <c r="I26" s="13" t="str">
        <f t="shared" si="2"/>
        <v/>
      </c>
      <c r="J26" s="13" t="str">
        <f t="shared" si="2"/>
        <v/>
      </c>
      <c r="K26" s="13" t="str">
        <f t="shared" si="2"/>
        <v/>
      </c>
      <c r="L26" s="13" t="str">
        <f t="shared" si="2"/>
        <v/>
      </c>
      <c r="M26" s="13" t="str">
        <f t="shared" si="2"/>
        <v/>
      </c>
      <c r="N26" s="13" t="str">
        <f t="shared" si="2"/>
        <v/>
      </c>
      <c r="O26" s="13" t="str">
        <f t="shared" si="2"/>
        <v/>
      </c>
      <c r="P26" s="13" t="str">
        <f t="shared" si="2"/>
        <v/>
      </c>
      <c r="Q26" s="13" t="str">
        <f t="shared" si="0"/>
        <v/>
      </c>
      <c r="R26" s="13" t="str">
        <f t="shared" ref="R26:T46" si="3">IF(R3="","",R3)</f>
        <v/>
      </c>
      <c r="S26" s="13" t="str">
        <f t="shared" si="3"/>
        <v/>
      </c>
      <c r="T26" s="13" t="str">
        <f t="shared" si="3"/>
        <v/>
      </c>
      <c r="U26" s="13" t="str">
        <f t="shared" si="1"/>
        <v/>
      </c>
      <c r="V26" s="13" t="str">
        <f t="shared" ref="V26:AK26" si="4">IF(V3="","",V3)</f>
        <v/>
      </c>
      <c r="W26" s="13" t="str">
        <f t="shared" si="4"/>
        <v/>
      </c>
      <c r="X26" s="13" t="str">
        <f t="shared" si="4"/>
        <v/>
      </c>
      <c r="Y26" s="13" t="str">
        <f t="shared" si="4"/>
        <v/>
      </c>
      <c r="Z26" s="13" t="str">
        <f t="shared" si="4"/>
        <v/>
      </c>
      <c r="AA26" s="13" t="str">
        <f t="shared" si="4"/>
        <v/>
      </c>
      <c r="AB26" s="13" t="str">
        <f t="shared" si="4"/>
        <v/>
      </c>
      <c r="AC26" s="13" t="str">
        <f t="shared" si="4"/>
        <v/>
      </c>
      <c r="AD26" s="13" t="str">
        <f t="shared" si="4"/>
        <v/>
      </c>
      <c r="AE26" s="13" t="str">
        <f t="shared" si="4"/>
        <v/>
      </c>
      <c r="AF26" s="13" t="str">
        <f t="shared" si="4"/>
        <v/>
      </c>
      <c r="AG26" s="13" t="str">
        <f t="shared" si="4"/>
        <v/>
      </c>
      <c r="AH26" s="13" t="str">
        <f t="shared" si="4"/>
        <v/>
      </c>
      <c r="AI26" s="13" t="str">
        <f t="shared" si="4"/>
        <v/>
      </c>
      <c r="AJ26" s="13" t="str">
        <f t="shared" si="4"/>
        <v/>
      </c>
      <c r="AK26" s="13" t="str">
        <f t="shared" si="4"/>
        <v/>
      </c>
    </row>
    <row r="27" spans="1:37" ht="34" customHeight="1" x14ac:dyDescent="0.25">
      <c r="A27" s="13" t="str">
        <f t="shared" ref="A27:A46" si="5">IF(A4="","",A4)</f>
        <v>(1)</v>
      </c>
      <c r="D27" s="60">
        <f t="shared" ref="D27:D46" ca="1" si="6">IF(D4="","",D4)</f>
        <v>0.5</v>
      </c>
      <c r="E27" s="60"/>
      <c r="F27" s="60"/>
      <c r="G27" s="60" t="str">
        <f t="shared" ref="G27:G46" si="7">IF(G4="","",G4)</f>
        <v>＋</v>
      </c>
      <c r="H27" s="60"/>
      <c r="I27" s="60">
        <f t="shared" ref="I27:I46" ca="1" si="8">IF(I4="","",I4)</f>
        <v>0.6</v>
      </c>
      <c r="J27" s="60"/>
      <c r="K27" s="60"/>
      <c r="L27" s="60" t="s">
        <v>60</v>
      </c>
      <c r="M27" s="60"/>
      <c r="N27" s="89">
        <f ca="1">D27+I27</f>
        <v>1.1000000000000001</v>
      </c>
      <c r="O27" s="89"/>
      <c r="P27" s="89"/>
      <c r="Q27" s="13" t="str">
        <f t="shared" si="0"/>
        <v/>
      </c>
      <c r="R27" s="13" t="str">
        <f t="shared" si="3"/>
        <v/>
      </c>
      <c r="S27" s="13" t="str">
        <f t="shared" si="3"/>
        <v/>
      </c>
      <c r="T27" s="13" t="str">
        <f t="shared" si="3"/>
        <v/>
      </c>
      <c r="U27" s="13" t="str">
        <f t="shared" si="1"/>
        <v/>
      </c>
      <c r="V27" s="13" t="str">
        <f t="shared" ref="V27:AK27" si="9">IF(V4="","",V4)</f>
        <v/>
      </c>
      <c r="W27" s="13" t="str">
        <f t="shared" si="9"/>
        <v/>
      </c>
      <c r="X27" s="13" t="str">
        <f t="shared" si="9"/>
        <v/>
      </c>
      <c r="Y27" s="13" t="str">
        <f t="shared" si="9"/>
        <v/>
      </c>
      <c r="Z27" s="13" t="str">
        <f t="shared" si="9"/>
        <v/>
      </c>
      <c r="AA27" s="13" t="str">
        <f t="shared" si="9"/>
        <v/>
      </c>
      <c r="AB27" s="13" t="str">
        <f t="shared" si="9"/>
        <v/>
      </c>
      <c r="AC27" s="13" t="str">
        <f t="shared" si="9"/>
        <v/>
      </c>
      <c r="AD27" s="13" t="str">
        <f t="shared" si="9"/>
        <v/>
      </c>
      <c r="AE27" s="13" t="str">
        <f t="shared" si="9"/>
        <v/>
      </c>
      <c r="AF27" s="13" t="str">
        <f t="shared" si="9"/>
        <v/>
      </c>
      <c r="AG27" s="13" t="str">
        <f t="shared" si="9"/>
        <v/>
      </c>
      <c r="AH27" s="13" t="str">
        <f t="shared" si="9"/>
        <v/>
      </c>
      <c r="AI27" s="13" t="str">
        <f t="shared" si="9"/>
        <v/>
      </c>
      <c r="AJ27" s="13" t="str">
        <f t="shared" si="9"/>
        <v/>
      </c>
      <c r="AK27" s="13" t="str">
        <f t="shared" si="9"/>
        <v/>
      </c>
    </row>
    <row r="28" spans="1:37" ht="34" customHeight="1" x14ac:dyDescent="0.25">
      <c r="A28" s="13" t="str">
        <f t="shared" si="5"/>
        <v/>
      </c>
      <c r="B28" s="13" t="str">
        <f>IF(B5="","",B5)</f>
        <v/>
      </c>
      <c r="C28" s="13" t="str">
        <f>IF(C5="","",C5)</f>
        <v/>
      </c>
      <c r="D28" s="13" t="str">
        <f t="shared" si="6"/>
        <v/>
      </c>
      <c r="E28" s="13" t="str">
        <f>IF(E5="","",E5)</f>
        <v/>
      </c>
      <c r="F28" s="13" t="str">
        <f>IF(F5="","",F5)</f>
        <v/>
      </c>
      <c r="G28" s="13" t="str">
        <f t="shared" si="7"/>
        <v/>
      </c>
      <c r="H28" s="13" t="str">
        <f>IF(H5="","",H5)</f>
        <v/>
      </c>
      <c r="I28" s="13" t="str">
        <f t="shared" si="8"/>
        <v/>
      </c>
      <c r="J28" s="13" t="str">
        <f>IF(J5="","",J5)</f>
        <v/>
      </c>
      <c r="K28" s="13" t="str">
        <f>IF(K5="","",K5)</f>
        <v/>
      </c>
      <c r="L28" s="13" t="str">
        <f>IF(L5="","",L5)</f>
        <v/>
      </c>
      <c r="N28" s="19" t="str">
        <f>IF(N5="","",N5)</f>
        <v/>
      </c>
      <c r="O28" s="19"/>
      <c r="P28" s="19"/>
      <c r="Q28" s="13" t="str">
        <f t="shared" si="0"/>
        <v/>
      </c>
      <c r="R28" s="13" t="str">
        <f t="shared" si="3"/>
        <v/>
      </c>
      <c r="S28" s="13" t="str">
        <f t="shared" si="3"/>
        <v/>
      </c>
      <c r="T28" s="13" t="str">
        <f t="shared" si="3"/>
        <v/>
      </c>
      <c r="U28" s="13" t="str">
        <f t="shared" si="1"/>
        <v/>
      </c>
      <c r="V28" s="13" t="str">
        <f t="shared" ref="V28:AK28" si="10">IF(V5="","",V5)</f>
        <v/>
      </c>
      <c r="W28" s="13" t="str">
        <f t="shared" si="10"/>
        <v/>
      </c>
      <c r="X28" s="13" t="str">
        <f t="shared" si="10"/>
        <v/>
      </c>
      <c r="Y28" s="13" t="str">
        <f t="shared" si="10"/>
        <v/>
      </c>
      <c r="Z28" s="13" t="str">
        <f t="shared" si="10"/>
        <v/>
      </c>
      <c r="AA28" s="13" t="str">
        <f t="shared" si="10"/>
        <v/>
      </c>
      <c r="AB28" s="13" t="str">
        <f t="shared" si="10"/>
        <v/>
      </c>
      <c r="AC28" s="13" t="str">
        <f t="shared" si="10"/>
        <v/>
      </c>
      <c r="AD28" s="13" t="str">
        <f t="shared" si="10"/>
        <v/>
      </c>
      <c r="AE28" s="13" t="str">
        <f t="shared" si="10"/>
        <v/>
      </c>
      <c r="AF28" s="13" t="str">
        <f t="shared" si="10"/>
        <v/>
      </c>
      <c r="AG28" s="13" t="str">
        <f t="shared" si="10"/>
        <v/>
      </c>
      <c r="AH28" s="13" t="str">
        <f t="shared" si="10"/>
        <v/>
      </c>
      <c r="AI28" s="13" t="str">
        <f t="shared" si="10"/>
        <v/>
      </c>
      <c r="AJ28" s="13" t="str">
        <f t="shared" si="10"/>
        <v/>
      </c>
      <c r="AK28" s="13" t="str">
        <f t="shared" si="10"/>
        <v/>
      </c>
    </row>
    <row r="29" spans="1:37" ht="34" customHeight="1" x14ac:dyDescent="0.25">
      <c r="A29" s="13" t="str">
        <f t="shared" si="5"/>
        <v>(2)</v>
      </c>
      <c r="D29" s="60">
        <f t="shared" ca="1" si="6"/>
        <v>0.1</v>
      </c>
      <c r="E29" s="60"/>
      <c r="F29" s="60"/>
      <c r="G29" s="60" t="str">
        <f t="shared" si="7"/>
        <v>＋</v>
      </c>
      <c r="H29" s="60"/>
      <c r="I29" s="60">
        <f t="shared" ca="1" si="8"/>
        <v>0.8</v>
      </c>
      <c r="J29" s="60"/>
      <c r="K29" s="60"/>
      <c r="L29" s="60" t="s">
        <v>60</v>
      </c>
      <c r="M29" s="60"/>
      <c r="N29" s="89">
        <f ca="1">D29+I29</f>
        <v>0.9</v>
      </c>
      <c r="O29" s="89"/>
      <c r="P29" s="89"/>
      <c r="Q29" s="13" t="str">
        <f t="shared" si="0"/>
        <v/>
      </c>
      <c r="R29" s="13" t="str">
        <f t="shared" si="3"/>
        <v/>
      </c>
      <c r="S29" s="13" t="str">
        <f t="shared" si="3"/>
        <v/>
      </c>
      <c r="T29" s="13" t="str">
        <f t="shared" si="3"/>
        <v/>
      </c>
      <c r="U29" s="13" t="str">
        <f t="shared" si="1"/>
        <v/>
      </c>
      <c r="V29" s="13" t="str">
        <f t="shared" ref="V29:AK29" si="11">IF(V6="","",V6)</f>
        <v/>
      </c>
      <c r="W29" s="13" t="str">
        <f t="shared" si="11"/>
        <v/>
      </c>
      <c r="X29" s="13" t="str">
        <f t="shared" si="11"/>
        <v/>
      </c>
      <c r="Y29" s="13" t="str">
        <f t="shared" si="11"/>
        <v/>
      </c>
      <c r="Z29" s="13" t="str">
        <f t="shared" si="11"/>
        <v/>
      </c>
      <c r="AA29" s="13" t="str">
        <f t="shared" si="11"/>
        <v/>
      </c>
      <c r="AB29" s="13" t="str">
        <f t="shared" si="11"/>
        <v/>
      </c>
      <c r="AC29" s="13" t="str">
        <f t="shared" si="11"/>
        <v/>
      </c>
      <c r="AD29" s="13" t="str">
        <f t="shared" si="11"/>
        <v/>
      </c>
      <c r="AE29" s="13" t="str">
        <f t="shared" si="11"/>
        <v/>
      </c>
      <c r="AF29" s="13" t="str">
        <f t="shared" si="11"/>
        <v/>
      </c>
      <c r="AG29" s="13" t="str">
        <f t="shared" si="11"/>
        <v/>
      </c>
      <c r="AH29" s="13" t="str">
        <f t="shared" si="11"/>
        <v/>
      </c>
      <c r="AI29" s="13" t="str">
        <f t="shared" si="11"/>
        <v/>
      </c>
      <c r="AJ29" s="13" t="str">
        <f t="shared" si="11"/>
        <v/>
      </c>
      <c r="AK29" s="13" t="str">
        <f t="shared" si="11"/>
        <v/>
      </c>
    </row>
    <row r="30" spans="1:37" ht="34" customHeight="1" x14ac:dyDescent="0.25">
      <c r="A30" s="13" t="str">
        <f t="shared" si="5"/>
        <v/>
      </c>
      <c r="B30" s="13" t="str">
        <f>IF(B7="","",B7)</f>
        <v/>
      </c>
      <c r="C30" s="13" t="str">
        <f>IF(C7="","",C7)</f>
        <v/>
      </c>
      <c r="D30" s="13" t="str">
        <f t="shared" si="6"/>
        <v/>
      </c>
      <c r="G30" s="13" t="str">
        <f t="shared" si="7"/>
        <v/>
      </c>
      <c r="I30" s="13" t="str">
        <f t="shared" si="8"/>
        <v/>
      </c>
      <c r="L30" s="13" t="str">
        <f>IF(L7="","",L7)</f>
        <v/>
      </c>
      <c r="N30" s="19" t="str">
        <f>IF(N7="","",N7)</f>
        <v/>
      </c>
      <c r="O30" s="19"/>
      <c r="P30" s="19"/>
      <c r="Q30" s="13" t="str">
        <f t="shared" si="0"/>
        <v/>
      </c>
      <c r="R30" s="13" t="str">
        <f t="shared" si="3"/>
        <v/>
      </c>
      <c r="S30" s="13" t="str">
        <f t="shared" si="3"/>
        <v/>
      </c>
      <c r="T30" s="13" t="str">
        <f t="shared" si="3"/>
        <v/>
      </c>
      <c r="U30" s="13" t="str">
        <f t="shared" si="1"/>
        <v/>
      </c>
      <c r="V30" s="13" t="str">
        <f t="shared" ref="V30:AK30" si="12">IF(V7="","",V7)</f>
        <v/>
      </c>
      <c r="W30" s="13" t="str">
        <f t="shared" si="12"/>
        <v/>
      </c>
      <c r="X30" s="13" t="str">
        <f t="shared" si="12"/>
        <v/>
      </c>
      <c r="Y30" s="13" t="str">
        <f t="shared" si="12"/>
        <v/>
      </c>
      <c r="Z30" s="13" t="str">
        <f t="shared" si="12"/>
        <v/>
      </c>
      <c r="AA30" s="13" t="str">
        <f t="shared" si="12"/>
        <v/>
      </c>
      <c r="AB30" s="13" t="str">
        <f t="shared" si="12"/>
        <v/>
      </c>
      <c r="AC30" s="13" t="str">
        <f t="shared" si="12"/>
        <v/>
      </c>
      <c r="AD30" s="13" t="str">
        <f t="shared" si="12"/>
        <v/>
      </c>
      <c r="AE30" s="13" t="str">
        <f t="shared" si="12"/>
        <v/>
      </c>
      <c r="AF30" s="13" t="str">
        <f t="shared" si="12"/>
        <v/>
      </c>
      <c r="AG30" s="13" t="str">
        <f t="shared" si="12"/>
        <v/>
      </c>
      <c r="AH30" s="13" t="str">
        <f t="shared" si="12"/>
        <v/>
      </c>
      <c r="AI30" s="13" t="str">
        <f t="shared" si="12"/>
        <v/>
      </c>
      <c r="AJ30" s="13" t="str">
        <f t="shared" si="12"/>
        <v/>
      </c>
      <c r="AK30" s="13" t="str">
        <f t="shared" si="12"/>
        <v/>
      </c>
    </row>
    <row r="31" spans="1:37" ht="34" customHeight="1" x14ac:dyDescent="0.25">
      <c r="A31" s="13" t="str">
        <f t="shared" si="5"/>
        <v>(3)</v>
      </c>
      <c r="D31" s="60">
        <f t="shared" ca="1" si="6"/>
        <v>0.6</v>
      </c>
      <c r="E31" s="60"/>
      <c r="F31" s="60"/>
      <c r="G31" s="60" t="str">
        <f t="shared" si="7"/>
        <v>＋</v>
      </c>
      <c r="H31" s="60"/>
      <c r="I31" s="60">
        <f t="shared" ca="1" si="8"/>
        <v>0.7</v>
      </c>
      <c r="J31" s="60"/>
      <c r="K31" s="60"/>
      <c r="L31" s="60" t="s">
        <v>60</v>
      </c>
      <c r="M31" s="60"/>
      <c r="N31" s="89">
        <f ca="1">D31+I31</f>
        <v>1.2999999999999998</v>
      </c>
      <c r="O31" s="89"/>
      <c r="P31" s="89"/>
      <c r="Q31" s="13" t="str">
        <f t="shared" si="0"/>
        <v/>
      </c>
      <c r="R31" s="13" t="str">
        <f t="shared" si="3"/>
        <v/>
      </c>
      <c r="S31" s="13" t="str">
        <f t="shared" si="3"/>
        <v/>
      </c>
      <c r="T31" s="13" t="str">
        <f t="shared" si="3"/>
        <v/>
      </c>
      <c r="U31" s="13" t="str">
        <f t="shared" si="1"/>
        <v/>
      </c>
      <c r="V31" s="13" t="str">
        <f t="shared" ref="V31:AK31" si="13">IF(V8="","",V8)</f>
        <v/>
      </c>
      <c r="W31" s="13" t="str">
        <f t="shared" si="13"/>
        <v/>
      </c>
      <c r="X31" s="13" t="str">
        <f t="shared" si="13"/>
        <v/>
      </c>
      <c r="Y31" s="13" t="str">
        <f t="shared" si="13"/>
        <v/>
      </c>
      <c r="Z31" s="13" t="str">
        <f t="shared" si="13"/>
        <v/>
      </c>
      <c r="AA31" s="13" t="str">
        <f t="shared" si="13"/>
        <v/>
      </c>
      <c r="AB31" s="13" t="str">
        <f t="shared" si="13"/>
        <v/>
      </c>
      <c r="AC31" s="13" t="str">
        <f t="shared" si="13"/>
        <v/>
      </c>
      <c r="AD31" s="13" t="str">
        <f t="shared" si="13"/>
        <v/>
      </c>
      <c r="AE31" s="13" t="str">
        <f t="shared" si="13"/>
        <v/>
      </c>
      <c r="AF31" s="13" t="str">
        <f t="shared" si="13"/>
        <v/>
      </c>
      <c r="AG31" s="13" t="str">
        <f t="shared" si="13"/>
        <v/>
      </c>
      <c r="AH31" s="13" t="str">
        <f t="shared" si="13"/>
        <v/>
      </c>
      <c r="AI31" s="13" t="str">
        <f t="shared" si="13"/>
        <v/>
      </c>
      <c r="AJ31" s="13" t="str">
        <f t="shared" si="13"/>
        <v/>
      </c>
      <c r="AK31" s="13" t="str">
        <f t="shared" si="13"/>
        <v/>
      </c>
    </row>
    <row r="32" spans="1:37" ht="34" customHeight="1" x14ac:dyDescent="0.25">
      <c r="A32" s="13" t="str">
        <f t="shared" si="5"/>
        <v/>
      </c>
      <c r="B32" s="13" t="str">
        <f>IF(B9="","",B9)</f>
        <v/>
      </c>
      <c r="C32" s="13" t="str">
        <f>IF(C9="","",C9)</f>
        <v/>
      </c>
      <c r="D32" s="13" t="str">
        <f t="shared" si="6"/>
        <v/>
      </c>
      <c r="G32" s="13" t="str">
        <f t="shared" si="7"/>
        <v/>
      </c>
      <c r="I32" s="13" t="str">
        <f t="shared" si="8"/>
        <v/>
      </c>
      <c r="L32" s="13" t="str">
        <f>IF(L9="","",L9)</f>
        <v/>
      </c>
      <c r="N32" s="19" t="str">
        <f>IF(N9="","",N9)</f>
        <v/>
      </c>
      <c r="O32" s="19"/>
      <c r="P32" s="19"/>
      <c r="Q32" s="13" t="str">
        <f t="shared" si="0"/>
        <v/>
      </c>
      <c r="R32" s="13" t="str">
        <f t="shared" si="3"/>
        <v/>
      </c>
      <c r="S32" s="13" t="str">
        <f t="shared" si="3"/>
        <v/>
      </c>
      <c r="T32" s="13" t="str">
        <f t="shared" si="3"/>
        <v/>
      </c>
      <c r="U32" s="13" t="str">
        <f t="shared" si="1"/>
        <v/>
      </c>
      <c r="V32" s="13" t="str">
        <f t="shared" ref="V32:AK32" si="14">IF(V9="","",V9)</f>
        <v/>
      </c>
      <c r="W32" s="13" t="str">
        <f t="shared" si="14"/>
        <v/>
      </c>
      <c r="X32" s="13" t="str">
        <f t="shared" si="14"/>
        <v/>
      </c>
      <c r="Y32" s="13" t="str">
        <f t="shared" si="14"/>
        <v/>
      </c>
      <c r="Z32" s="13" t="str">
        <f t="shared" si="14"/>
        <v/>
      </c>
      <c r="AA32" s="13" t="str">
        <f t="shared" si="14"/>
        <v/>
      </c>
      <c r="AB32" s="13" t="str">
        <f t="shared" si="14"/>
        <v/>
      </c>
      <c r="AC32" s="13" t="str">
        <f t="shared" si="14"/>
        <v/>
      </c>
      <c r="AD32" s="13" t="str">
        <f t="shared" si="14"/>
        <v/>
      </c>
      <c r="AE32" s="13" t="str">
        <f t="shared" si="14"/>
        <v/>
      </c>
      <c r="AF32" s="13" t="str">
        <f t="shared" si="14"/>
        <v/>
      </c>
      <c r="AG32" s="13" t="str">
        <f t="shared" si="14"/>
        <v/>
      </c>
      <c r="AH32" s="13" t="str">
        <f t="shared" si="14"/>
        <v/>
      </c>
      <c r="AI32" s="13" t="str">
        <f t="shared" si="14"/>
        <v/>
      </c>
      <c r="AJ32" s="13" t="str">
        <f t="shared" si="14"/>
        <v/>
      </c>
      <c r="AK32" s="13" t="str">
        <f t="shared" si="14"/>
        <v/>
      </c>
    </row>
    <row r="33" spans="1:37" ht="34" customHeight="1" x14ac:dyDescent="0.25">
      <c r="A33" s="13" t="str">
        <f t="shared" si="5"/>
        <v>(4)</v>
      </c>
      <c r="C33" s="13" t="str">
        <f t="shared" ref="C33:C44" si="15">IF(C10="","",C10)</f>
        <v/>
      </c>
      <c r="D33" s="60">
        <f t="shared" ca="1" si="6"/>
        <v>8.5</v>
      </c>
      <c r="E33" s="60"/>
      <c r="F33" s="60"/>
      <c r="G33" s="60" t="str">
        <f t="shared" si="7"/>
        <v>＋</v>
      </c>
      <c r="H33" s="60"/>
      <c r="I33" s="60">
        <f t="shared" ca="1" si="8"/>
        <v>0.8</v>
      </c>
      <c r="J33" s="60"/>
      <c r="K33" s="60"/>
      <c r="L33" s="60" t="s">
        <v>60</v>
      </c>
      <c r="M33" s="60"/>
      <c r="N33" s="89">
        <f ca="1">D33+I33</f>
        <v>9.3000000000000007</v>
      </c>
      <c r="O33" s="89"/>
      <c r="P33" s="89"/>
      <c r="Q33" s="13" t="str">
        <f t="shared" si="0"/>
        <v/>
      </c>
      <c r="R33" s="13" t="str">
        <f t="shared" si="3"/>
        <v/>
      </c>
      <c r="S33" s="13" t="str">
        <f t="shared" si="3"/>
        <v/>
      </c>
      <c r="T33" s="13" t="str">
        <f t="shared" si="3"/>
        <v/>
      </c>
      <c r="U33" s="13" t="str">
        <f t="shared" si="1"/>
        <v/>
      </c>
      <c r="V33" s="13" t="str">
        <f t="shared" ref="V33:AK33" si="16">IF(V10="","",V10)</f>
        <v/>
      </c>
      <c r="W33" s="13" t="str">
        <f t="shared" si="16"/>
        <v/>
      </c>
      <c r="X33" s="13" t="str">
        <f t="shared" si="16"/>
        <v/>
      </c>
      <c r="Y33" s="13" t="str">
        <f t="shared" si="16"/>
        <v/>
      </c>
      <c r="Z33" s="13" t="str">
        <f t="shared" si="16"/>
        <v/>
      </c>
      <c r="AA33" s="13" t="str">
        <f t="shared" si="16"/>
        <v/>
      </c>
      <c r="AB33" s="13" t="str">
        <f t="shared" si="16"/>
        <v/>
      </c>
      <c r="AC33" s="13" t="str">
        <f t="shared" si="16"/>
        <v/>
      </c>
      <c r="AD33" s="13" t="str">
        <f t="shared" si="16"/>
        <v/>
      </c>
      <c r="AE33" s="13" t="str">
        <f t="shared" si="16"/>
        <v/>
      </c>
      <c r="AF33" s="13" t="str">
        <f t="shared" si="16"/>
        <v/>
      </c>
      <c r="AG33" s="13" t="str">
        <f t="shared" si="16"/>
        <v/>
      </c>
      <c r="AH33" s="13" t="str">
        <f t="shared" si="16"/>
        <v/>
      </c>
      <c r="AI33" s="13" t="str">
        <f t="shared" si="16"/>
        <v/>
      </c>
      <c r="AJ33" s="13" t="str">
        <f t="shared" si="16"/>
        <v/>
      </c>
      <c r="AK33" s="13" t="str">
        <f t="shared" si="16"/>
        <v/>
      </c>
    </row>
    <row r="34" spans="1:37" ht="34" customHeight="1" x14ac:dyDescent="0.25">
      <c r="A34" s="13" t="str">
        <f t="shared" si="5"/>
        <v/>
      </c>
      <c r="B34" s="13" t="str">
        <f>IF(B11="","",B11)</f>
        <v/>
      </c>
      <c r="C34" s="13" t="str">
        <f t="shared" si="15"/>
        <v/>
      </c>
      <c r="D34" s="13" t="str">
        <f t="shared" si="6"/>
        <v/>
      </c>
      <c r="G34" s="13" t="str">
        <f t="shared" si="7"/>
        <v/>
      </c>
      <c r="I34" s="13" t="str">
        <f t="shared" si="8"/>
        <v/>
      </c>
      <c r="L34" s="13" t="str">
        <f>IF(L11="","",L11)</f>
        <v/>
      </c>
      <c r="N34" s="19" t="str">
        <f>IF(N11="","",N11)</f>
        <v/>
      </c>
      <c r="O34" s="19"/>
      <c r="P34" s="19"/>
      <c r="Q34" s="13" t="str">
        <f t="shared" si="0"/>
        <v/>
      </c>
      <c r="R34" s="13" t="str">
        <f t="shared" si="3"/>
        <v/>
      </c>
      <c r="S34" s="13" t="str">
        <f t="shared" si="3"/>
        <v/>
      </c>
      <c r="T34" s="13" t="str">
        <f t="shared" si="3"/>
        <v/>
      </c>
      <c r="U34" s="13" t="str">
        <f t="shared" si="1"/>
        <v/>
      </c>
      <c r="V34" s="13" t="str">
        <f t="shared" ref="V34:AK34" si="17">IF(V11="","",V11)</f>
        <v/>
      </c>
      <c r="W34" s="13" t="str">
        <f t="shared" si="17"/>
        <v/>
      </c>
      <c r="X34" s="13" t="str">
        <f t="shared" si="17"/>
        <v/>
      </c>
      <c r="Y34" s="13" t="str">
        <f t="shared" si="17"/>
        <v/>
      </c>
      <c r="Z34" s="13" t="str">
        <f t="shared" si="17"/>
        <v/>
      </c>
      <c r="AA34" s="13" t="str">
        <f t="shared" si="17"/>
        <v/>
      </c>
      <c r="AB34" s="13" t="str">
        <f t="shared" si="17"/>
        <v/>
      </c>
      <c r="AC34" s="13" t="str">
        <f t="shared" si="17"/>
        <v/>
      </c>
      <c r="AD34" s="13" t="str">
        <f t="shared" si="17"/>
        <v/>
      </c>
      <c r="AE34" s="13" t="str">
        <f t="shared" si="17"/>
        <v/>
      </c>
      <c r="AF34" s="13" t="str">
        <f t="shared" si="17"/>
        <v/>
      </c>
      <c r="AG34" s="13" t="str">
        <f t="shared" si="17"/>
        <v/>
      </c>
      <c r="AH34" s="13" t="str">
        <f t="shared" si="17"/>
        <v/>
      </c>
      <c r="AI34" s="13" t="str">
        <f t="shared" si="17"/>
        <v/>
      </c>
      <c r="AJ34" s="13" t="str">
        <f t="shared" si="17"/>
        <v/>
      </c>
      <c r="AK34" s="13" t="str">
        <f t="shared" si="17"/>
        <v/>
      </c>
    </row>
    <row r="35" spans="1:37" ht="34" customHeight="1" x14ac:dyDescent="0.25">
      <c r="A35" s="13" t="str">
        <f t="shared" si="5"/>
        <v>(5)</v>
      </c>
      <c r="C35" s="13" t="str">
        <f t="shared" si="15"/>
        <v/>
      </c>
      <c r="D35" s="60">
        <f t="shared" ca="1" si="6"/>
        <v>8.1999999999999993</v>
      </c>
      <c r="E35" s="60"/>
      <c r="F35" s="60"/>
      <c r="G35" s="60" t="str">
        <f t="shared" si="7"/>
        <v>＋</v>
      </c>
      <c r="H35" s="60"/>
      <c r="I35" s="60">
        <f t="shared" ca="1" si="8"/>
        <v>0.8</v>
      </c>
      <c r="J35" s="60"/>
      <c r="K35" s="60"/>
      <c r="L35" s="60" t="s">
        <v>60</v>
      </c>
      <c r="M35" s="60"/>
      <c r="N35" s="89">
        <f ca="1">D35+I35</f>
        <v>9</v>
      </c>
      <c r="O35" s="89"/>
      <c r="P35" s="89"/>
      <c r="Q35" s="13" t="str">
        <f t="shared" si="0"/>
        <v/>
      </c>
      <c r="R35" s="13" t="str">
        <f t="shared" si="3"/>
        <v/>
      </c>
      <c r="S35" s="13" t="str">
        <f t="shared" si="3"/>
        <v/>
      </c>
      <c r="T35" s="13" t="str">
        <f t="shared" si="3"/>
        <v/>
      </c>
      <c r="U35" s="13" t="str">
        <f t="shared" si="1"/>
        <v/>
      </c>
      <c r="V35" s="13" t="str">
        <f t="shared" ref="V35:AK35" si="18">IF(V12="","",V12)</f>
        <v/>
      </c>
      <c r="W35" s="13" t="str">
        <f t="shared" si="18"/>
        <v/>
      </c>
      <c r="X35" s="13" t="str">
        <f t="shared" si="18"/>
        <v/>
      </c>
      <c r="Y35" s="13" t="str">
        <f t="shared" si="18"/>
        <v/>
      </c>
      <c r="Z35" s="13" t="str">
        <f t="shared" si="18"/>
        <v/>
      </c>
      <c r="AA35" s="13" t="str">
        <f t="shared" si="18"/>
        <v/>
      </c>
      <c r="AB35" s="13" t="str">
        <f t="shared" si="18"/>
        <v/>
      </c>
      <c r="AC35" s="13" t="str">
        <f t="shared" si="18"/>
        <v/>
      </c>
      <c r="AD35" s="13" t="str">
        <f t="shared" si="18"/>
        <v/>
      </c>
      <c r="AE35" s="13" t="str">
        <f t="shared" si="18"/>
        <v/>
      </c>
      <c r="AF35" s="13" t="str">
        <f t="shared" si="18"/>
        <v/>
      </c>
      <c r="AG35" s="13" t="str">
        <f t="shared" si="18"/>
        <v/>
      </c>
      <c r="AH35" s="13" t="str">
        <f t="shared" si="18"/>
        <v/>
      </c>
      <c r="AI35" s="13" t="str">
        <f t="shared" si="18"/>
        <v/>
      </c>
      <c r="AJ35" s="13" t="str">
        <f t="shared" si="18"/>
        <v/>
      </c>
      <c r="AK35" s="13" t="str">
        <f t="shared" si="18"/>
        <v/>
      </c>
    </row>
    <row r="36" spans="1:37" ht="34" customHeight="1" x14ac:dyDescent="0.25">
      <c r="A36" s="13" t="str">
        <f t="shared" si="5"/>
        <v/>
      </c>
      <c r="B36" s="13" t="str">
        <f>IF(B13="","",B13)</f>
        <v/>
      </c>
      <c r="C36" s="13" t="str">
        <f t="shared" si="15"/>
        <v/>
      </c>
      <c r="D36" s="13" t="str">
        <f t="shared" si="6"/>
        <v/>
      </c>
      <c r="G36" s="13" t="str">
        <f t="shared" si="7"/>
        <v/>
      </c>
      <c r="I36" s="13" t="str">
        <f t="shared" si="8"/>
        <v/>
      </c>
      <c r="L36" s="13" t="str">
        <f>IF(L13="","",L13)</f>
        <v/>
      </c>
      <c r="N36" s="19" t="str">
        <f>IF(N13="","",N13)</f>
        <v/>
      </c>
      <c r="O36" s="19"/>
      <c r="P36" s="19"/>
      <c r="Q36" s="13" t="str">
        <f t="shared" si="0"/>
        <v/>
      </c>
      <c r="R36" s="13" t="str">
        <f t="shared" si="3"/>
        <v/>
      </c>
      <c r="S36" s="13" t="str">
        <f t="shared" si="3"/>
        <v/>
      </c>
      <c r="T36" s="13" t="str">
        <f t="shared" si="3"/>
        <v/>
      </c>
      <c r="U36" s="13" t="str">
        <f t="shared" si="1"/>
        <v/>
      </c>
      <c r="V36" s="13" t="str">
        <f t="shared" ref="V36:AK36" si="19">IF(V13="","",V13)</f>
        <v/>
      </c>
      <c r="W36" s="13" t="str">
        <f t="shared" si="19"/>
        <v/>
      </c>
      <c r="X36" s="13" t="str">
        <f t="shared" si="19"/>
        <v/>
      </c>
      <c r="Y36" s="13" t="str">
        <f t="shared" si="19"/>
        <v/>
      </c>
      <c r="Z36" s="13" t="str">
        <f t="shared" si="19"/>
        <v/>
      </c>
      <c r="AA36" s="13" t="str">
        <f t="shared" si="19"/>
        <v/>
      </c>
      <c r="AB36" s="13" t="str">
        <f t="shared" si="19"/>
        <v/>
      </c>
      <c r="AC36" s="13" t="str">
        <f t="shared" si="19"/>
        <v/>
      </c>
      <c r="AD36" s="13" t="str">
        <f t="shared" si="19"/>
        <v/>
      </c>
      <c r="AE36" s="13" t="str">
        <f t="shared" si="19"/>
        <v/>
      </c>
      <c r="AF36" s="13" t="str">
        <f t="shared" si="19"/>
        <v/>
      </c>
      <c r="AG36" s="13" t="str">
        <f t="shared" si="19"/>
        <v/>
      </c>
      <c r="AH36" s="13" t="str">
        <f t="shared" si="19"/>
        <v/>
      </c>
      <c r="AI36" s="13" t="str">
        <f t="shared" si="19"/>
        <v/>
      </c>
      <c r="AJ36" s="13" t="str">
        <f t="shared" si="19"/>
        <v/>
      </c>
      <c r="AK36" s="13" t="str">
        <f t="shared" si="19"/>
        <v/>
      </c>
    </row>
    <row r="37" spans="1:37" ht="34" customHeight="1" x14ac:dyDescent="0.25">
      <c r="A37" s="13" t="str">
        <f t="shared" si="5"/>
        <v>(6)</v>
      </c>
      <c r="C37" s="13" t="str">
        <f t="shared" si="15"/>
        <v/>
      </c>
      <c r="D37" s="60">
        <f t="shared" ca="1" si="6"/>
        <v>0.2</v>
      </c>
      <c r="E37" s="60"/>
      <c r="F37" s="60"/>
      <c r="G37" s="60" t="str">
        <f t="shared" si="7"/>
        <v>－</v>
      </c>
      <c r="H37" s="60"/>
      <c r="I37" s="60">
        <f t="shared" ca="1" si="8"/>
        <v>0.1</v>
      </c>
      <c r="J37" s="60"/>
      <c r="K37" s="60"/>
      <c r="L37" s="60" t="s">
        <v>60</v>
      </c>
      <c r="M37" s="60"/>
      <c r="N37" s="89">
        <f ca="1">D37-I37</f>
        <v>0.1</v>
      </c>
      <c r="O37" s="89"/>
      <c r="P37" s="89"/>
      <c r="Q37" s="13" t="str">
        <f t="shared" si="0"/>
        <v/>
      </c>
      <c r="R37" s="13" t="str">
        <f t="shared" si="3"/>
        <v/>
      </c>
      <c r="S37" s="13" t="str">
        <f t="shared" si="3"/>
        <v/>
      </c>
      <c r="T37" s="13" t="str">
        <f t="shared" si="3"/>
        <v/>
      </c>
      <c r="U37" s="13" t="str">
        <f t="shared" si="1"/>
        <v/>
      </c>
      <c r="V37" s="13" t="str">
        <f t="shared" ref="V37:AK37" si="20">IF(V14="","",V14)</f>
        <v/>
      </c>
      <c r="W37" s="13" t="str">
        <f t="shared" si="20"/>
        <v/>
      </c>
      <c r="X37" s="13" t="str">
        <f t="shared" si="20"/>
        <v/>
      </c>
      <c r="Y37" s="13" t="str">
        <f t="shared" si="20"/>
        <v/>
      </c>
      <c r="Z37" s="13" t="str">
        <f t="shared" si="20"/>
        <v/>
      </c>
      <c r="AA37" s="13" t="str">
        <f t="shared" si="20"/>
        <v/>
      </c>
      <c r="AB37" s="13" t="str">
        <f t="shared" si="20"/>
        <v/>
      </c>
      <c r="AC37" s="13" t="str">
        <f t="shared" si="20"/>
        <v/>
      </c>
      <c r="AD37" s="13" t="str">
        <f t="shared" si="20"/>
        <v/>
      </c>
      <c r="AE37" s="13" t="str">
        <f t="shared" si="20"/>
        <v/>
      </c>
      <c r="AF37" s="13" t="str">
        <f t="shared" si="20"/>
        <v/>
      </c>
      <c r="AG37" s="13" t="str">
        <f t="shared" si="20"/>
        <v/>
      </c>
      <c r="AH37" s="13" t="str">
        <f t="shared" si="20"/>
        <v/>
      </c>
      <c r="AI37" s="13" t="str">
        <f t="shared" si="20"/>
        <v/>
      </c>
      <c r="AJ37" s="13" t="str">
        <f t="shared" si="20"/>
        <v/>
      </c>
      <c r="AK37" s="13" t="str">
        <f t="shared" si="20"/>
        <v/>
      </c>
    </row>
    <row r="38" spans="1:37" ht="34" customHeight="1" x14ac:dyDescent="0.25">
      <c r="A38" s="13" t="str">
        <f t="shared" si="5"/>
        <v/>
      </c>
      <c r="B38" s="13" t="str">
        <f>IF(B15="","",B15)</f>
        <v/>
      </c>
      <c r="C38" s="13" t="str">
        <f t="shared" si="15"/>
        <v/>
      </c>
      <c r="D38" s="13" t="str">
        <f t="shared" si="6"/>
        <v/>
      </c>
      <c r="G38" s="13" t="str">
        <f t="shared" si="7"/>
        <v/>
      </c>
      <c r="I38" s="13" t="str">
        <f t="shared" si="8"/>
        <v/>
      </c>
      <c r="L38" s="13" t="str">
        <f>IF(L15="","",L15)</f>
        <v/>
      </c>
      <c r="N38" s="19" t="str">
        <f>IF(N15="","",N15)</f>
        <v/>
      </c>
      <c r="O38" s="19"/>
      <c r="P38" s="19"/>
      <c r="Q38" s="13" t="str">
        <f t="shared" si="0"/>
        <v/>
      </c>
      <c r="R38" s="13" t="str">
        <f t="shared" si="3"/>
        <v/>
      </c>
      <c r="S38" s="13" t="str">
        <f t="shared" si="3"/>
        <v/>
      </c>
      <c r="T38" s="13" t="str">
        <f t="shared" si="3"/>
        <v/>
      </c>
      <c r="U38" s="13" t="str">
        <f t="shared" si="1"/>
        <v/>
      </c>
      <c r="V38" s="13" t="str">
        <f t="shared" ref="V38:AK38" si="21">IF(V15="","",V15)</f>
        <v/>
      </c>
      <c r="W38" s="13" t="str">
        <f t="shared" si="21"/>
        <v/>
      </c>
      <c r="X38" s="13" t="str">
        <f t="shared" si="21"/>
        <v/>
      </c>
      <c r="Y38" s="13" t="str">
        <f t="shared" si="21"/>
        <v/>
      </c>
      <c r="Z38" s="13" t="str">
        <f t="shared" si="21"/>
        <v/>
      </c>
      <c r="AA38" s="13" t="str">
        <f t="shared" si="21"/>
        <v/>
      </c>
      <c r="AB38" s="13" t="str">
        <f t="shared" si="21"/>
        <v/>
      </c>
      <c r="AC38" s="13" t="str">
        <f t="shared" si="21"/>
        <v/>
      </c>
      <c r="AD38" s="13" t="str">
        <f t="shared" si="21"/>
        <v/>
      </c>
      <c r="AE38" s="13" t="str">
        <f t="shared" si="21"/>
        <v/>
      </c>
      <c r="AF38" s="13" t="str">
        <f t="shared" si="21"/>
        <v/>
      </c>
      <c r="AG38" s="13" t="str">
        <f t="shared" si="21"/>
        <v/>
      </c>
      <c r="AH38" s="13" t="str">
        <f t="shared" si="21"/>
        <v/>
      </c>
      <c r="AI38" s="13" t="str">
        <f t="shared" si="21"/>
        <v/>
      </c>
      <c r="AJ38" s="13" t="str">
        <f t="shared" si="21"/>
        <v/>
      </c>
      <c r="AK38" s="13" t="str">
        <f t="shared" si="21"/>
        <v/>
      </c>
    </row>
    <row r="39" spans="1:37" ht="34" customHeight="1" x14ac:dyDescent="0.25">
      <c r="A39" s="13" t="str">
        <f t="shared" si="5"/>
        <v>(7)</v>
      </c>
      <c r="C39" s="13" t="str">
        <f t="shared" si="15"/>
        <v/>
      </c>
      <c r="D39" s="60">
        <f t="shared" si="6"/>
        <v>1</v>
      </c>
      <c r="E39" s="60"/>
      <c r="F39" s="60"/>
      <c r="G39" s="60" t="str">
        <f t="shared" si="7"/>
        <v>－</v>
      </c>
      <c r="H39" s="60"/>
      <c r="I39" s="60">
        <f t="shared" ca="1" si="8"/>
        <v>0.6</v>
      </c>
      <c r="J39" s="60"/>
      <c r="K39" s="60"/>
      <c r="L39" s="60" t="s">
        <v>60</v>
      </c>
      <c r="M39" s="60"/>
      <c r="N39" s="89">
        <f ca="1">D39-I39</f>
        <v>0.4</v>
      </c>
      <c r="O39" s="89"/>
      <c r="P39" s="89"/>
      <c r="Q39" s="13" t="str">
        <f t="shared" si="0"/>
        <v/>
      </c>
      <c r="R39" s="13" t="str">
        <f t="shared" si="3"/>
        <v/>
      </c>
      <c r="S39" s="13" t="str">
        <f t="shared" si="3"/>
        <v/>
      </c>
      <c r="T39" s="13" t="str">
        <f t="shared" si="3"/>
        <v/>
      </c>
      <c r="U39" s="13" t="str">
        <f t="shared" si="1"/>
        <v/>
      </c>
      <c r="V39" s="13" t="str">
        <f t="shared" ref="V39:AK39" si="22">IF(V16="","",V16)</f>
        <v/>
      </c>
      <c r="W39" s="13" t="str">
        <f t="shared" si="22"/>
        <v/>
      </c>
      <c r="X39" s="13" t="str">
        <f t="shared" si="22"/>
        <v/>
      </c>
      <c r="Y39" s="13" t="str">
        <f t="shared" si="22"/>
        <v/>
      </c>
      <c r="Z39" s="13" t="str">
        <f t="shared" si="22"/>
        <v/>
      </c>
      <c r="AA39" s="13" t="str">
        <f t="shared" si="22"/>
        <v/>
      </c>
      <c r="AB39" s="13" t="str">
        <f t="shared" si="22"/>
        <v/>
      </c>
      <c r="AC39" s="13" t="str">
        <f t="shared" si="22"/>
        <v/>
      </c>
      <c r="AD39" s="13" t="str">
        <f t="shared" si="22"/>
        <v/>
      </c>
      <c r="AE39" s="13" t="str">
        <f t="shared" si="22"/>
        <v/>
      </c>
      <c r="AF39" s="13" t="str">
        <f t="shared" si="22"/>
        <v/>
      </c>
      <c r="AG39" s="13" t="str">
        <f t="shared" si="22"/>
        <v/>
      </c>
      <c r="AH39" s="13" t="str">
        <f t="shared" si="22"/>
        <v/>
      </c>
      <c r="AI39" s="13" t="str">
        <f t="shared" si="22"/>
        <v/>
      </c>
      <c r="AJ39" s="13" t="str">
        <f t="shared" si="22"/>
        <v/>
      </c>
      <c r="AK39" s="13" t="str">
        <f t="shared" si="22"/>
        <v/>
      </c>
    </row>
    <row r="40" spans="1:37" ht="34" customHeight="1" x14ac:dyDescent="0.25">
      <c r="A40" s="13" t="str">
        <f t="shared" si="5"/>
        <v/>
      </c>
      <c r="B40" s="13" t="str">
        <f>IF(B17="","",B17)</f>
        <v/>
      </c>
      <c r="C40" s="13" t="str">
        <f t="shared" si="15"/>
        <v/>
      </c>
      <c r="D40" s="13" t="str">
        <f t="shared" si="6"/>
        <v/>
      </c>
      <c r="G40" s="13" t="str">
        <f t="shared" si="7"/>
        <v/>
      </c>
      <c r="I40" s="13" t="str">
        <f t="shared" si="8"/>
        <v/>
      </c>
      <c r="L40" s="13" t="str">
        <f>IF(L17="","",L17)</f>
        <v/>
      </c>
      <c r="N40" s="19" t="str">
        <f>IF(N17="","",N17)</f>
        <v/>
      </c>
      <c r="O40" s="19"/>
      <c r="P40" s="19"/>
      <c r="Q40" s="13" t="str">
        <f t="shared" si="0"/>
        <v/>
      </c>
      <c r="R40" s="13" t="str">
        <f t="shared" si="3"/>
        <v/>
      </c>
      <c r="S40" s="13" t="str">
        <f t="shared" si="3"/>
        <v/>
      </c>
      <c r="T40" s="13" t="str">
        <f t="shared" si="3"/>
        <v/>
      </c>
      <c r="U40" s="13" t="str">
        <f t="shared" si="1"/>
        <v/>
      </c>
      <c r="V40" s="13" t="str">
        <f t="shared" ref="V40:AK40" si="23">IF(V17="","",V17)</f>
        <v/>
      </c>
      <c r="W40" s="13" t="str">
        <f t="shared" si="23"/>
        <v/>
      </c>
      <c r="X40" s="13" t="str">
        <f t="shared" si="23"/>
        <v/>
      </c>
      <c r="Y40" s="13" t="str">
        <f t="shared" si="23"/>
        <v/>
      </c>
      <c r="Z40" s="13" t="str">
        <f t="shared" si="23"/>
        <v/>
      </c>
      <c r="AA40" s="13" t="str">
        <f t="shared" si="23"/>
        <v/>
      </c>
      <c r="AB40" s="13" t="str">
        <f t="shared" si="23"/>
        <v/>
      </c>
      <c r="AC40" s="13" t="str">
        <f t="shared" si="23"/>
        <v/>
      </c>
      <c r="AD40" s="13" t="str">
        <f t="shared" si="23"/>
        <v/>
      </c>
      <c r="AE40" s="13" t="str">
        <f t="shared" si="23"/>
        <v/>
      </c>
      <c r="AF40" s="13" t="str">
        <f t="shared" si="23"/>
        <v/>
      </c>
      <c r="AG40" s="13" t="str">
        <f t="shared" si="23"/>
        <v/>
      </c>
      <c r="AH40" s="13" t="str">
        <f t="shared" si="23"/>
        <v/>
      </c>
      <c r="AI40" s="13" t="str">
        <f t="shared" si="23"/>
        <v/>
      </c>
      <c r="AJ40" s="13" t="str">
        <f t="shared" si="23"/>
        <v/>
      </c>
      <c r="AK40" s="13" t="str">
        <f t="shared" si="23"/>
        <v/>
      </c>
    </row>
    <row r="41" spans="1:37" ht="34" customHeight="1" x14ac:dyDescent="0.25">
      <c r="A41" s="13" t="str">
        <f t="shared" si="5"/>
        <v>(8)</v>
      </c>
      <c r="C41" s="13" t="str">
        <f t="shared" si="15"/>
        <v/>
      </c>
      <c r="D41" s="60">
        <f t="shared" ca="1" si="6"/>
        <v>2.2000000000000002</v>
      </c>
      <c r="E41" s="60"/>
      <c r="F41" s="60"/>
      <c r="G41" s="60" t="str">
        <f t="shared" si="7"/>
        <v>－</v>
      </c>
      <c r="H41" s="60"/>
      <c r="I41" s="60">
        <f t="shared" ca="1" si="8"/>
        <v>0.5</v>
      </c>
      <c r="J41" s="60"/>
      <c r="K41" s="60"/>
      <c r="L41" s="60" t="s">
        <v>60</v>
      </c>
      <c r="M41" s="60"/>
      <c r="N41" s="89">
        <f ca="1">D41-I41</f>
        <v>1.7000000000000002</v>
      </c>
      <c r="O41" s="89"/>
      <c r="P41" s="89"/>
      <c r="Q41" s="13" t="str">
        <f t="shared" si="0"/>
        <v/>
      </c>
      <c r="R41" s="13" t="str">
        <f t="shared" si="3"/>
        <v/>
      </c>
      <c r="S41" s="13" t="str">
        <f t="shared" si="3"/>
        <v/>
      </c>
      <c r="T41" s="13" t="str">
        <f t="shared" si="3"/>
        <v/>
      </c>
      <c r="U41" s="13" t="str">
        <f t="shared" si="1"/>
        <v/>
      </c>
      <c r="V41" s="13" t="str">
        <f t="shared" ref="V41:AK41" si="24">IF(V18="","",V18)</f>
        <v/>
      </c>
      <c r="W41" s="13" t="str">
        <f t="shared" si="24"/>
        <v/>
      </c>
      <c r="X41" s="13" t="str">
        <f t="shared" si="24"/>
        <v/>
      </c>
      <c r="Y41" s="13" t="str">
        <f t="shared" si="24"/>
        <v/>
      </c>
      <c r="Z41" s="13" t="str">
        <f t="shared" si="24"/>
        <v/>
      </c>
      <c r="AA41" s="13" t="str">
        <f t="shared" si="24"/>
        <v/>
      </c>
      <c r="AB41" s="13" t="str">
        <f t="shared" si="24"/>
        <v/>
      </c>
      <c r="AC41" s="13" t="str">
        <f t="shared" si="24"/>
        <v/>
      </c>
      <c r="AD41" s="13" t="str">
        <f t="shared" si="24"/>
        <v/>
      </c>
      <c r="AE41" s="13" t="str">
        <f t="shared" si="24"/>
        <v/>
      </c>
      <c r="AF41" s="13" t="str">
        <f t="shared" si="24"/>
        <v/>
      </c>
      <c r="AG41" s="13" t="str">
        <f t="shared" si="24"/>
        <v/>
      </c>
      <c r="AH41" s="13" t="str">
        <f t="shared" si="24"/>
        <v/>
      </c>
      <c r="AI41" s="13" t="str">
        <f t="shared" si="24"/>
        <v/>
      </c>
      <c r="AJ41" s="13" t="str">
        <f t="shared" si="24"/>
        <v/>
      </c>
      <c r="AK41" s="13" t="str">
        <f t="shared" si="24"/>
        <v/>
      </c>
    </row>
    <row r="42" spans="1:37" ht="34" customHeight="1" x14ac:dyDescent="0.25">
      <c r="A42" s="13" t="str">
        <f t="shared" si="5"/>
        <v/>
      </c>
      <c r="B42" s="13" t="str">
        <f>IF(B19="","",B19)</f>
        <v/>
      </c>
      <c r="C42" s="13" t="str">
        <f t="shared" si="15"/>
        <v/>
      </c>
      <c r="D42" s="13" t="str">
        <f t="shared" si="6"/>
        <v/>
      </c>
      <c r="G42" s="13" t="str">
        <f t="shared" si="7"/>
        <v/>
      </c>
      <c r="I42" s="13" t="str">
        <f t="shared" si="8"/>
        <v/>
      </c>
      <c r="L42" s="13" t="str">
        <f>IF(L19="","",L19)</f>
        <v/>
      </c>
      <c r="N42" s="19" t="str">
        <f>IF(N19="","",N19)</f>
        <v/>
      </c>
      <c r="O42" s="19"/>
      <c r="P42" s="19"/>
      <c r="Q42" s="13" t="str">
        <f t="shared" si="0"/>
        <v/>
      </c>
      <c r="R42" s="13" t="str">
        <f t="shared" si="3"/>
        <v/>
      </c>
      <c r="S42" s="13" t="str">
        <f t="shared" si="3"/>
        <v/>
      </c>
      <c r="T42" s="13" t="str">
        <f t="shared" si="3"/>
        <v/>
      </c>
      <c r="U42" s="13" t="str">
        <f t="shared" si="1"/>
        <v/>
      </c>
      <c r="V42" s="13" t="str">
        <f t="shared" ref="V42:AK42" si="25">IF(V19="","",V19)</f>
        <v/>
      </c>
      <c r="W42" s="13" t="str">
        <f t="shared" si="25"/>
        <v/>
      </c>
      <c r="X42" s="13" t="str">
        <f t="shared" si="25"/>
        <v/>
      </c>
      <c r="Y42" s="13" t="str">
        <f t="shared" si="25"/>
        <v/>
      </c>
      <c r="Z42" s="13" t="str">
        <f t="shared" si="25"/>
        <v/>
      </c>
      <c r="AA42" s="13" t="str">
        <f t="shared" si="25"/>
        <v/>
      </c>
      <c r="AB42" s="13" t="str">
        <f t="shared" si="25"/>
        <v/>
      </c>
      <c r="AC42" s="13" t="str">
        <f t="shared" si="25"/>
        <v/>
      </c>
      <c r="AD42" s="13" t="str">
        <f t="shared" si="25"/>
        <v/>
      </c>
      <c r="AE42" s="13" t="str">
        <f t="shared" si="25"/>
        <v/>
      </c>
      <c r="AF42" s="13" t="str">
        <f t="shared" si="25"/>
        <v/>
      </c>
      <c r="AG42" s="13" t="str">
        <f t="shared" si="25"/>
        <v/>
      </c>
      <c r="AH42" s="13" t="str">
        <f t="shared" si="25"/>
        <v/>
      </c>
      <c r="AI42" s="13" t="str">
        <f t="shared" si="25"/>
        <v/>
      </c>
      <c r="AJ42" s="13" t="str">
        <f t="shared" si="25"/>
        <v/>
      </c>
      <c r="AK42" s="13" t="str">
        <f t="shared" si="25"/>
        <v/>
      </c>
    </row>
    <row r="43" spans="1:37" ht="34" customHeight="1" x14ac:dyDescent="0.25">
      <c r="A43" s="13" t="str">
        <f t="shared" si="5"/>
        <v>(9)</v>
      </c>
      <c r="C43" s="13" t="str">
        <f t="shared" si="15"/>
        <v/>
      </c>
      <c r="D43" s="60">
        <f t="shared" ca="1" si="6"/>
        <v>4</v>
      </c>
      <c r="E43" s="60"/>
      <c r="F43" s="60"/>
      <c r="G43" s="60" t="str">
        <f t="shared" si="7"/>
        <v>－</v>
      </c>
      <c r="H43" s="60"/>
      <c r="I43" s="60">
        <f t="shared" ca="1" si="8"/>
        <v>0.9</v>
      </c>
      <c r="J43" s="60"/>
      <c r="K43" s="60"/>
      <c r="L43" s="60" t="s">
        <v>60</v>
      </c>
      <c r="M43" s="60"/>
      <c r="N43" s="89">
        <f ca="1">D43-I43</f>
        <v>3.1</v>
      </c>
      <c r="O43" s="89"/>
      <c r="P43" s="89"/>
      <c r="Q43" s="13" t="str">
        <f t="shared" si="0"/>
        <v/>
      </c>
      <c r="R43" s="13" t="str">
        <f t="shared" si="3"/>
        <v/>
      </c>
      <c r="S43" s="13" t="str">
        <f t="shared" si="3"/>
        <v/>
      </c>
      <c r="T43" s="13" t="str">
        <f t="shared" si="3"/>
        <v/>
      </c>
      <c r="U43" s="13" t="str">
        <f t="shared" si="1"/>
        <v/>
      </c>
      <c r="V43" s="13" t="str">
        <f t="shared" ref="V43:AK43" si="26">IF(V20="","",V20)</f>
        <v/>
      </c>
      <c r="W43" s="13" t="str">
        <f t="shared" si="26"/>
        <v/>
      </c>
      <c r="X43" s="13" t="str">
        <f t="shared" si="26"/>
        <v/>
      </c>
      <c r="Y43" s="13" t="str">
        <f t="shared" si="26"/>
        <v/>
      </c>
      <c r="Z43" s="13" t="str">
        <f t="shared" si="26"/>
        <v/>
      </c>
      <c r="AA43" s="13" t="str">
        <f t="shared" si="26"/>
        <v/>
      </c>
      <c r="AB43" s="13" t="str">
        <f t="shared" si="26"/>
        <v/>
      </c>
      <c r="AC43" s="13" t="str">
        <f t="shared" si="26"/>
        <v/>
      </c>
      <c r="AD43" s="13" t="str">
        <f t="shared" si="26"/>
        <v/>
      </c>
      <c r="AE43" s="13" t="str">
        <f t="shared" si="26"/>
        <v/>
      </c>
      <c r="AF43" s="13" t="str">
        <f t="shared" si="26"/>
        <v/>
      </c>
      <c r="AG43" s="13" t="str">
        <f t="shared" si="26"/>
        <v/>
      </c>
      <c r="AH43" s="13" t="str">
        <f t="shared" si="26"/>
        <v/>
      </c>
      <c r="AI43" s="13" t="str">
        <f t="shared" si="26"/>
        <v/>
      </c>
      <c r="AJ43" s="13" t="str">
        <f t="shared" si="26"/>
        <v/>
      </c>
      <c r="AK43" s="13" t="str">
        <f t="shared" si="26"/>
        <v/>
      </c>
    </row>
    <row r="44" spans="1:37" ht="34" customHeight="1" x14ac:dyDescent="0.25">
      <c r="A44" s="13" t="str">
        <f t="shared" si="5"/>
        <v/>
      </c>
      <c r="B44" s="13" t="str">
        <f>IF(B21="","",B21)</f>
        <v/>
      </c>
      <c r="C44" s="13" t="str">
        <f t="shared" si="15"/>
        <v/>
      </c>
      <c r="D44" s="13" t="str">
        <f t="shared" si="6"/>
        <v/>
      </c>
      <c r="G44" s="13" t="str">
        <f t="shared" si="7"/>
        <v/>
      </c>
      <c r="I44" s="13" t="str">
        <f t="shared" si="8"/>
        <v/>
      </c>
      <c r="L44" s="13" t="str">
        <f>IF(L21="","",L21)</f>
        <v/>
      </c>
      <c r="N44" s="19" t="str">
        <f>IF(N21="","",N21)</f>
        <v/>
      </c>
      <c r="O44" s="19"/>
      <c r="P44" s="19"/>
      <c r="Q44" s="13" t="str">
        <f t="shared" si="0"/>
        <v/>
      </c>
      <c r="R44" s="13" t="str">
        <f t="shared" si="3"/>
        <v/>
      </c>
      <c r="S44" s="13" t="str">
        <f t="shared" si="3"/>
        <v/>
      </c>
      <c r="T44" s="13" t="str">
        <f t="shared" si="3"/>
        <v/>
      </c>
      <c r="U44" s="13" t="str">
        <f t="shared" si="1"/>
        <v/>
      </c>
      <c r="V44" s="13" t="str">
        <f t="shared" ref="V44:AK44" si="27">IF(V21="","",V21)</f>
        <v/>
      </c>
      <c r="W44" s="13" t="str">
        <f t="shared" si="27"/>
        <v/>
      </c>
      <c r="X44" s="13" t="str">
        <f t="shared" si="27"/>
        <v/>
      </c>
      <c r="Y44" s="13" t="str">
        <f t="shared" si="27"/>
        <v/>
      </c>
      <c r="Z44" s="13" t="str">
        <f t="shared" si="27"/>
        <v/>
      </c>
      <c r="AA44" s="13" t="str">
        <f t="shared" si="27"/>
        <v/>
      </c>
      <c r="AB44" s="13" t="str">
        <f t="shared" si="27"/>
        <v/>
      </c>
      <c r="AC44" s="13" t="str">
        <f t="shared" si="27"/>
        <v/>
      </c>
      <c r="AD44" s="13" t="str">
        <f t="shared" si="27"/>
        <v/>
      </c>
      <c r="AE44" s="13" t="str">
        <f t="shared" si="27"/>
        <v/>
      </c>
      <c r="AF44" s="13" t="str">
        <f t="shared" si="27"/>
        <v/>
      </c>
      <c r="AG44" s="13" t="str">
        <f t="shared" si="27"/>
        <v/>
      </c>
      <c r="AH44" s="13" t="str">
        <f t="shared" si="27"/>
        <v/>
      </c>
      <c r="AI44" s="13" t="str">
        <f t="shared" si="27"/>
        <v/>
      </c>
      <c r="AJ44" s="13" t="str">
        <f t="shared" si="27"/>
        <v/>
      </c>
      <c r="AK44" s="13" t="str">
        <f t="shared" si="27"/>
        <v/>
      </c>
    </row>
    <row r="45" spans="1:37" ht="34" customHeight="1" x14ac:dyDescent="0.25">
      <c r="A45" s="13" t="str">
        <f t="shared" si="5"/>
        <v>(10)</v>
      </c>
      <c r="D45" s="60">
        <f t="shared" ca="1" si="6"/>
        <v>3</v>
      </c>
      <c r="E45" s="60"/>
      <c r="F45" s="60"/>
      <c r="G45" s="60" t="str">
        <f t="shared" si="7"/>
        <v>－</v>
      </c>
      <c r="H45" s="60"/>
      <c r="I45" s="60">
        <f t="shared" ca="1" si="8"/>
        <v>0.1</v>
      </c>
      <c r="J45" s="60"/>
      <c r="K45" s="60"/>
      <c r="L45" s="60" t="s">
        <v>60</v>
      </c>
      <c r="M45" s="60"/>
      <c r="N45" s="89">
        <f ca="1">D45-I45</f>
        <v>2.9</v>
      </c>
      <c r="O45" s="89"/>
      <c r="P45" s="89"/>
      <c r="Q45" s="13" t="str">
        <f t="shared" si="0"/>
        <v/>
      </c>
      <c r="R45" s="13" t="str">
        <f t="shared" si="3"/>
        <v/>
      </c>
      <c r="S45" s="13" t="str">
        <f t="shared" si="3"/>
        <v/>
      </c>
      <c r="T45" s="13" t="str">
        <f t="shared" si="3"/>
        <v/>
      </c>
      <c r="U45" s="13" t="str">
        <f t="shared" si="1"/>
        <v/>
      </c>
      <c r="V45" s="13" t="str">
        <f t="shared" ref="V45:AK45" si="28">IF(V22="","",V22)</f>
        <v/>
      </c>
      <c r="W45" s="13" t="str">
        <f t="shared" si="28"/>
        <v/>
      </c>
      <c r="X45" s="13" t="str">
        <f t="shared" si="28"/>
        <v/>
      </c>
      <c r="Y45" s="13" t="str">
        <f t="shared" si="28"/>
        <v/>
      </c>
      <c r="Z45" s="13" t="str">
        <f t="shared" si="28"/>
        <v/>
      </c>
      <c r="AA45" s="13" t="str">
        <f t="shared" si="28"/>
        <v/>
      </c>
      <c r="AB45" s="13" t="str">
        <f t="shared" si="28"/>
        <v/>
      </c>
      <c r="AC45" s="13" t="str">
        <f t="shared" si="28"/>
        <v/>
      </c>
      <c r="AD45" s="13" t="str">
        <f t="shared" si="28"/>
        <v/>
      </c>
      <c r="AE45" s="13" t="str">
        <f t="shared" si="28"/>
        <v/>
      </c>
      <c r="AF45" s="13" t="str">
        <f t="shared" si="28"/>
        <v/>
      </c>
      <c r="AG45" s="13" t="str">
        <f t="shared" si="28"/>
        <v/>
      </c>
      <c r="AH45" s="13" t="str">
        <f t="shared" si="28"/>
        <v/>
      </c>
      <c r="AI45" s="13" t="str">
        <f t="shared" si="28"/>
        <v/>
      </c>
      <c r="AJ45" s="13" t="str">
        <f t="shared" si="28"/>
        <v/>
      </c>
      <c r="AK45" s="13" t="str">
        <f t="shared" si="28"/>
        <v/>
      </c>
    </row>
    <row r="46" spans="1:37" ht="34" customHeight="1" x14ac:dyDescent="0.25">
      <c r="A46" s="13" t="str">
        <f t="shared" si="5"/>
        <v/>
      </c>
      <c r="B46" s="13" t="str">
        <f>IF(B23="","",B23)</f>
        <v/>
      </c>
      <c r="C46" s="13" t="str">
        <f>IF(C23="","",C23)</f>
        <v/>
      </c>
      <c r="D46" s="13" t="str">
        <f t="shared" si="6"/>
        <v/>
      </c>
      <c r="E46" s="13" t="str">
        <f>IF(E23="","",E23)</f>
        <v/>
      </c>
      <c r="F46" s="13" t="str">
        <f>IF(F23="","",F23)</f>
        <v/>
      </c>
      <c r="G46" s="13" t="str">
        <f t="shared" si="7"/>
        <v/>
      </c>
      <c r="H46" s="13" t="str">
        <f>IF(H23="","",H23)</f>
        <v/>
      </c>
      <c r="I46" s="13" t="str">
        <f t="shared" si="8"/>
        <v/>
      </c>
      <c r="J46" s="13" t="str">
        <f t="shared" ref="J46:P46" si="29">IF(J23="","",J23)</f>
        <v/>
      </c>
      <c r="K46" s="13" t="str">
        <f t="shared" si="29"/>
        <v/>
      </c>
      <c r="L46" s="13" t="str">
        <f t="shared" si="29"/>
        <v/>
      </c>
      <c r="M46" s="13" t="str">
        <f t="shared" si="29"/>
        <v/>
      </c>
      <c r="N46" s="13" t="str">
        <f t="shared" si="29"/>
        <v/>
      </c>
      <c r="O46" s="13" t="str">
        <f t="shared" si="29"/>
        <v/>
      </c>
      <c r="P46" s="13" t="str">
        <f t="shared" si="29"/>
        <v/>
      </c>
      <c r="Q46" s="13" t="str">
        <f t="shared" si="0"/>
        <v/>
      </c>
      <c r="R46" s="13" t="str">
        <f t="shared" si="3"/>
        <v/>
      </c>
      <c r="S46" s="13" t="str">
        <f t="shared" si="3"/>
        <v/>
      </c>
      <c r="T46" s="13" t="str">
        <f t="shared" si="3"/>
        <v/>
      </c>
      <c r="U46" s="13" t="str">
        <f t="shared" si="1"/>
        <v/>
      </c>
      <c r="V46" s="13" t="str">
        <f t="shared" ref="V46:AK46" si="30">IF(V23="","",V23)</f>
        <v/>
      </c>
      <c r="W46" s="13" t="str">
        <f t="shared" si="30"/>
        <v/>
      </c>
      <c r="X46" s="13" t="str">
        <f t="shared" si="30"/>
        <v/>
      </c>
      <c r="Y46" s="13" t="str">
        <f t="shared" si="30"/>
        <v/>
      </c>
      <c r="Z46" s="13" t="str">
        <f t="shared" si="30"/>
        <v/>
      </c>
      <c r="AA46" s="13" t="str">
        <f t="shared" si="30"/>
        <v/>
      </c>
      <c r="AB46" s="13" t="str">
        <f t="shared" si="30"/>
        <v/>
      </c>
      <c r="AC46" s="13" t="str">
        <f t="shared" si="30"/>
        <v/>
      </c>
      <c r="AD46" s="13" t="str">
        <f t="shared" si="30"/>
        <v/>
      </c>
      <c r="AE46" s="13" t="str">
        <f t="shared" si="30"/>
        <v/>
      </c>
      <c r="AF46" s="13" t="str">
        <f t="shared" si="30"/>
        <v/>
      </c>
      <c r="AG46" s="13" t="str">
        <f t="shared" si="30"/>
        <v/>
      </c>
      <c r="AH46" s="13" t="str">
        <f t="shared" si="30"/>
        <v/>
      </c>
      <c r="AI46" s="13" t="str">
        <f t="shared" si="30"/>
        <v/>
      </c>
      <c r="AJ46" s="13" t="str">
        <f t="shared" si="30"/>
        <v/>
      </c>
      <c r="AK46" s="13" t="str">
        <f t="shared" si="30"/>
        <v/>
      </c>
    </row>
  </sheetData>
  <mergeCells count="82">
    <mergeCell ref="N45:P45"/>
    <mergeCell ref="D45:F45"/>
    <mergeCell ref="G45:H45"/>
    <mergeCell ref="I45:K45"/>
    <mergeCell ref="L45:M45"/>
    <mergeCell ref="N43:P43"/>
    <mergeCell ref="D41:F41"/>
    <mergeCell ref="G41:H41"/>
    <mergeCell ref="I41:K41"/>
    <mergeCell ref="L41:M41"/>
    <mergeCell ref="N41:P41"/>
    <mergeCell ref="D43:F43"/>
    <mergeCell ref="G43:H43"/>
    <mergeCell ref="I43:K43"/>
    <mergeCell ref="L43:M43"/>
    <mergeCell ref="D29:F29"/>
    <mergeCell ref="G29:H29"/>
    <mergeCell ref="D31:F31"/>
    <mergeCell ref="G31:H31"/>
    <mergeCell ref="N33:P33"/>
    <mergeCell ref="D33:F33"/>
    <mergeCell ref="G33:H33"/>
    <mergeCell ref="I33:K33"/>
    <mergeCell ref="L33:M33"/>
    <mergeCell ref="N39:P39"/>
    <mergeCell ref="D37:F37"/>
    <mergeCell ref="G37:H37"/>
    <mergeCell ref="I37:K37"/>
    <mergeCell ref="L37:M37"/>
    <mergeCell ref="N37:P37"/>
    <mergeCell ref="D39:F39"/>
    <mergeCell ref="G39:H39"/>
    <mergeCell ref="I39:K39"/>
    <mergeCell ref="L39:M39"/>
    <mergeCell ref="D35:F35"/>
    <mergeCell ref="G35:H35"/>
    <mergeCell ref="I35:K35"/>
    <mergeCell ref="L35:M35"/>
    <mergeCell ref="N35:P35"/>
    <mergeCell ref="N29:P29"/>
    <mergeCell ref="N31:P31"/>
    <mergeCell ref="I29:K29"/>
    <mergeCell ref="L29:M29"/>
    <mergeCell ref="I31:K31"/>
    <mergeCell ref="L31:M31"/>
    <mergeCell ref="D16:F16"/>
    <mergeCell ref="D18:F18"/>
    <mergeCell ref="L27:M27"/>
    <mergeCell ref="N27:P27"/>
    <mergeCell ref="G27:H27"/>
    <mergeCell ref="D27:F27"/>
    <mergeCell ref="I27:K27"/>
    <mergeCell ref="D20:F20"/>
    <mergeCell ref="D22:F22"/>
    <mergeCell ref="G20:H20"/>
    <mergeCell ref="I12:K12"/>
    <mergeCell ref="G12:H12"/>
    <mergeCell ref="I14:K14"/>
    <mergeCell ref="G14:H14"/>
    <mergeCell ref="G22:H22"/>
    <mergeCell ref="I20:K20"/>
    <mergeCell ref="G16:H16"/>
    <mergeCell ref="G18:H18"/>
    <mergeCell ref="I16:K16"/>
    <mergeCell ref="I18:K18"/>
    <mergeCell ref="I22:K22"/>
    <mergeCell ref="AI1:AJ1"/>
    <mergeCell ref="AI24:AJ24"/>
    <mergeCell ref="D4:F4"/>
    <mergeCell ref="I4:K4"/>
    <mergeCell ref="D6:F6"/>
    <mergeCell ref="D8:F8"/>
    <mergeCell ref="D10:F10"/>
    <mergeCell ref="D12:F12"/>
    <mergeCell ref="I6:K6"/>
    <mergeCell ref="I8:K8"/>
    <mergeCell ref="G4:H4"/>
    <mergeCell ref="G6:H6"/>
    <mergeCell ref="G8:H8"/>
    <mergeCell ref="G10:H10"/>
    <mergeCell ref="D14:F14"/>
    <mergeCell ref="I10:K10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&amp;L&amp;14算数ドリル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K46"/>
  <sheetViews>
    <sheetView zoomScaleNormal="100" workbookViewId="0"/>
  </sheetViews>
  <sheetFormatPr defaultColWidth="11.0703125" defaultRowHeight="25" customHeight="1" x14ac:dyDescent="0.25"/>
  <cols>
    <col min="1" max="37" width="1.7109375" style="13" customWidth="1"/>
    <col min="38" max="16384" width="11.0703125" style="13"/>
  </cols>
  <sheetData>
    <row r="1" spans="1:37" ht="25" customHeight="1" x14ac:dyDescent="0.25">
      <c r="D1" s="14" t="s">
        <v>155</v>
      </c>
      <c r="AG1" s="15" t="s">
        <v>0</v>
      </c>
      <c r="AH1" s="15"/>
      <c r="AI1" s="79"/>
      <c r="AJ1" s="79"/>
    </row>
    <row r="2" spans="1:37" ht="25" customHeight="1" x14ac:dyDescent="0.25">
      <c r="Q2" s="16" t="s">
        <v>1</v>
      </c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7" ht="34" customHeight="1" x14ac:dyDescent="0.25">
      <c r="Q3" s="36"/>
    </row>
    <row r="4" spans="1:37" ht="34" customHeight="1" x14ac:dyDescent="0.25">
      <c r="A4" s="17" t="s">
        <v>140</v>
      </c>
      <c r="G4" s="13">
        <f ca="1">INT(RAND()*9+1)</f>
        <v>2</v>
      </c>
      <c r="H4" s="13" t="s">
        <v>141</v>
      </c>
      <c r="I4" s="13">
        <f ca="1">INT(RAND()*9+1)</f>
        <v>6</v>
      </c>
      <c r="T4" s="17" t="s">
        <v>142</v>
      </c>
      <c r="Z4" s="13">
        <f ca="1">INT(RAND()*9+1)</f>
        <v>8</v>
      </c>
      <c r="AA4" s="13" t="s">
        <v>141</v>
      </c>
      <c r="AB4" s="13">
        <f ca="1">INT(RAND()*9+1)</f>
        <v>9</v>
      </c>
    </row>
    <row r="5" spans="1:37" ht="34" customHeight="1" x14ac:dyDescent="0.25">
      <c r="A5" s="17"/>
      <c r="B5" s="17"/>
      <c r="D5" s="79" t="s">
        <v>143</v>
      </c>
      <c r="E5" s="79"/>
      <c r="F5" s="15"/>
      <c r="G5" s="15">
        <f ca="1">INT(RAND()*9+1)</f>
        <v>6</v>
      </c>
      <c r="H5" s="15" t="s">
        <v>144</v>
      </c>
      <c r="I5" s="15">
        <f ca="1">INT(RAND()*9+1)</f>
        <v>9</v>
      </c>
      <c r="J5" s="17"/>
      <c r="L5" s="17"/>
      <c r="M5" s="17"/>
      <c r="N5" s="17"/>
      <c r="O5" s="17"/>
      <c r="P5" s="17"/>
      <c r="Q5" s="17"/>
      <c r="R5" s="17"/>
      <c r="S5" s="17"/>
      <c r="T5" s="17"/>
      <c r="U5" s="17"/>
      <c r="W5" s="79" t="s">
        <v>143</v>
      </c>
      <c r="X5" s="79"/>
      <c r="Y5" s="15"/>
      <c r="Z5" s="15">
        <f ca="1">INT(RAND()*9+1)</f>
        <v>7</v>
      </c>
      <c r="AA5" s="15" t="s">
        <v>144</v>
      </c>
      <c r="AB5" s="15">
        <f ca="1">INT(RAND()*9+1)</f>
        <v>9</v>
      </c>
      <c r="AC5" s="17"/>
      <c r="AE5" s="17"/>
      <c r="AF5" s="17"/>
      <c r="AG5" s="17"/>
      <c r="AH5" s="17"/>
      <c r="AI5" s="17"/>
      <c r="AJ5" s="17"/>
      <c r="AK5" s="17"/>
    </row>
    <row r="6" spans="1:37" ht="34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ht="34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ht="34" customHeight="1" x14ac:dyDescent="0.25">
      <c r="A8" s="17" t="s">
        <v>145</v>
      </c>
      <c r="G8" s="13">
        <f ca="1">INT(RAND()*9+1)</f>
        <v>8</v>
      </c>
      <c r="T8" s="17" t="s">
        <v>146</v>
      </c>
      <c r="Z8" s="13">
        <f ca="1">INT(RAND()*9+1)</f>
        <v>2</v>
      </c>
    </row>
    <row r="9" spans="1:37" ht="34" customHeight="1" x14ac:dyDescent="0.25">
      <c r="A9" s="17"/>
      <c r="B9" s="17"/>
      <c r="D9" s="79" t="s">
        <v>143</v>
      </c>
      <c r="E9" s="79"/>
      <c r="F9" s="15"/>
      <c r="G9" s="15">
        <f ca="1">INT(RAND()*9+1)</f>
        <v>5</v>
      </c>
      <c r="H9" s="15" t="s">
        <v>144</v>
      </c>
      <c r="I9" s="15">
        <f ca="1">INT(RAND()*9+1)</f>
        <v>2</v>
      </c>
      <c r="J9" s="17"/>
      <c r="L9" s="17"/>
      <c r="M9" s="17"/>
      <c r="N9" s="17"/>
      <c r="O9" s="17"/>
      <c r="P9" s="17"/>
      <c r="Q9" s="17"/>
      <c r="R9" s="17"/>
      <c r="S9" s="17"/>
      <c r="T9" s="17"/>
      <c r="U9" s="17"/>
      <c r="W9" s="79" t="s">
        <v>143</v>
      </c>
      <c r="X9" s="79"/>
      <c r="Y9" s="15"/>
      <c r="Z9" s="15">
        <f ca="1">INT(RAND()*9+1)</f>
        <v>8</v>
      </c>
      <c r="AA9" s="15" t="s">
        <v>144</v>
      </c>
      <c r="AB9" s="15">
        <f ca="1">INT(RAND()*9+1)</f>
        <v>1</v>
      </c>
      <c r="AC9" s="17"/>
      <c r="AE9" s="17"/>
      <c r="AF9" s="17"/>
      <c r="AG9" s="17"/>
      <c r="AH9" s="17"/>
      <c r="AI9" s="17"/>
      <c r="AJ9" s="17"/>
      <c r="AK9" s="17"/>
    </row>
    <row r="10" spans="1:37" ht="34" customHeight="1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ht="34" customHeight="1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ht="34" customHeight="1" x14ac:dyDescent="0.25">
      <c r="A12" s="17" t="s">
        <v>147</v>
      </c>
      <c r="G12" s="13">
        <f ca="1">INT(RAND()*9+1)</f>
        <v>8</v>
      </c>
      <c r="H12" s="13" t="s">
        <v>141</v>
      </c>
      <c r="I12" s="13">
        <f ca="1">INT(RAND()*9+1)</f>
        <v>7</v>
      </c>
      <c r="T12" s="17" t="s">
        <v>148</v>
      </c>
      <c r="Z12" s="13">
        <f ca="1">INT(RAND()*5+5)</f>
        <v>9</v>
      </c>
      <c r="AA12" s="31" t="s">
        <v>152</v>
      </c>
      <c r="AB12" s="13">
        <f ca="1">INT(RAND()*9+1)</f>
        <v>8</v>
      </c>
    </row>
    <row r="13" spans="1:37" ht="34" customHeight="1" x14ac:dyDescent="0.25">
      <c r="A13" s="17"/>
      <c r="B13" s="17"/>
      <c r="D13" s="79" t="s">
        <v>143</v>
      </c>
      <c r="E13" s="79"/>
      <c r="F13" s="15"/>
      <c r="G13" s="15">
        <f ca="1">INT(RAND()*9+1)</f>
        <v>4</v>
      </c>
      <c r="H13" s="15" t="s">
        <v>144</v>
      </c>
      <c r="I13" s="15">
        <f ca="1">INT(RAND()*9+1)</f>
        <v>8</v>
      </c>
      <c r="J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W13" s="88" t="s">
        <v>153</v>
      </c>
      <c r="X13" s="79"/>
      <c r="Y13" s="15"/>
      <c r="Z13" s="15">
        <f ca="1">INT(RAND()*(Z12-2)+1)</f>
        <v>6</v>
      </c>
      <c r="AA13" s="15" t="s">
        <v>154</v>
      </c>
      <c r="AB13" s="15">
        <f ca="1">INT(RAND()*9+1)</f>
        <v>1</v>
      </c>
      <c r="AC13" s="17"/>
      <c r="AE13" s="17"/>
      <c r="AF13" s="17"/>
      <c r="AG13" s="17"/>
      <c r="AH13" s="17"/>
      <c r="AI13" s="17"/>
      <c r="AJ13" s="17"/>
      <c r="AK13" s="17"/>
    </row>
    <row r="14" spans="1:37" ht="34" customHeight="1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ht="34" customHeight="1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ht="34" customHeight="1" x14ac:dyDescent="0.25">
      <c r="A16" s="17" t="s">
        <v>149</v>
      </c>
      <c r="G16" s="13">
        <f ca="1">INT(RAND()*5+5)</f>
        <v>5</v>
      </c>
      <c r="H16" s="31" t="s">
        <v>152</v>
      </c>
      <c r="I16" s="13">
        <f ca="1">INT(RAND()*9+1)</f>
        <v>8</v>
      </c>
      <c r="T16" s="17" t="s">
        <v>150</v>
      </c>
      <c r="Z16" s="13">
        <f ca="1">INT(RAND()*5+5)</f>
        <v>5</v>
      </c>
      <c r="AA16" s="31"/>
    </row>
    <row r="17" spans="1:37" ht="34" customHeight="1" x14ac:dyDescent="0.25">
      <c r="A17" s="17"/>
      <c r="B17" s="17"/>
      <c r="D17" s="88" t="s">
        <v>153</v>
      </c>
      <c r="E17" s="79"/>
      <c r="F17" s="15"/>
      <c r="G17" s="15">
        <f ca="1">INT(RAND()*(G16-2)+1)</f>
        <v>2</v>
      </c>
      <c r="H17" s="15" t="s">
        <v>154</v>
      </c>
      <c r="I17" s="15">
        <f ca="1">INT(RAND()*9+1)</f>
        <v>4</v>
      </c>
      <c r="J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W17" s="88" t="s">
        <v>153</v>
      </c>
      <c r="X17" s="79"/>
      <c r="Y17" s="15"/>
      <c r="Z17" s="15">
        <f ca="1">INT(RAND()*(Z16-2)+1)</f>
        <v>1</v>
      </c>
      <c r="AA17" s="15" t="s">
        <v>154</v>
      </c>
      <c r="AB17" s="15">
        <f ca="1">INT(RAND()*9+1)</f>
        <v>8</v>
      </c>
      <c r="AC17" s="17"/>
      <c r="AE17" s="17"/>
      <c r="AF17" s="17"/>
      <c r="AG17" s="17"/>
      <c r="AH17" s="17"/>
      <c r="AI17" s="17"/>
      <c r="AJ17" s="17"/>
      <c r="AK17" s="17"/>
    </row>
    <row r="18" spans="1:37" ht="34" customHeight="1" x14ac:dyDescent="0.2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ht="34" customHeight="1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ht="34" customHeight="1" x14ac:dyDescent="0.25">
      <c r="A20" s="17" t="s">
        <v>151</v>
      </c>
      <c r="G20" s="13">
        <f ca="1">INT(RAND()*5+5)</f>
        <v>5</v>
      </c>
      <c r="H20" s="31"/>
      <c r="T20" s="90" t="s">
        <v>3</v>
      </c>
      <c r="U20" s="90"/>
      <c r="Z20" s="13">
        <f ca="1">INT(RAND()*5+5)</f>
        <v>5</v>
      </c>
      <c r="AA20" s="31" t="s">
        <v>152</v>
      </c>
      <c r="AB20" s="13">
        <f ca="1">INT(RAND()*9+1)</f>
        <v>8</v>
      </c>
    </row>
    <row r="21" spans="1:37" ht="34" customHeight="1" x14ac:dyDescent="0.25">
      <c r="A21" s="17"/>
      <c r="B21" s="17"/>
      <c r="D21" s="88" t="s">
        <v>153</v>
      </c>
      <c r="E21" s="79"/>
      <c r="F21" s="15"/>
      <c r="G21" s="15">
        <f ca="1">INT(RAND()*(G20-2)+1)</f>
        <v>3</v>
      </c>
      <c r="H21" s="15" t="s">
        <v>154</v>
      </c>
      <c r="I21" s="15">
        <f ca="1">INT(RAND()*9+1)</f>
        <v>7</v>
      </c>
      <c r="J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W21" s="88" t="s">
        <v>153</v>
      </c>
      <c r="X21" s="79"/>
      <c r="Y21" s="15"/>
      <c r="Z21" s="15">
        <f ca="1">INT(RAND()*(Z20-2)+1)</f>
        <v>3</v>
      </c>
      <c r="AA21" s="15" t="s">
        <v>154</v>
      </c>
      <c r="AB21" s="15">
        <f ca="1">INT(RAND()*9+1)</f>
        <v>6</v>
      </c>
      <c r="AC21" s="17"/>
      <c r="AE21" s="17"/>
      <c r="AF21" s="17"/>
      <c r="AG21" s="17"/>
      <c r="AH21" s="17"/>
      <c r="AI21" s="17"/>
      <c r="AJ21" s="17"/>
      <c r="AK21" s="17"/>
    </row>
    <row r="22" spans="1:37" ht="34" customHeight="1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ht="34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ht="25" customHeight="1" x14ac:dyDescent="0.25">
      <c r="A24" s="14" t="str">
        <f>IF(A1="","",A1)</f>
        <v/>
      </c>
      <c r="B24" s="14" t="str">
        <f>IF(B1="","",B1)</f>
        <v/>
      </c>
      <c r="C24" s="14" t="str">
        <f>IF(C1="","",C1)</f>
        <v/>
      </c>
      <c r="D24" s="14" t="str">
        <f>IF(D1="","",D1)</f>
        <v>小数のたし算とひき算の筆算</v>
      </c>
      <c r="AG24" s="15" t="str">
        <f>IF(AG1="","",AG1)</f>
        <v>№</v>
      </c>
      <c r="AH24" s="15"/>
      <c r="AI24" s="79" t="str">
        <f>IF(AI1="","",AI1)</f>
        <v/>
      </c>
      <c r="AJ24" s="79"/>
    </row>
    <row r="25" spans="1:37" ht="25" customHeight="1" x14ac:dyDescent="0.25">
      <c r="A25" s="14" t="str">
        <f>IF(A2="","",A2)</f>
        <v/>
      </c>
      <c r="B25" s="14" t="str">
        <f>IF(B2="","",B2)</f>
        <v/>
      </c>
      <c r="C25" s="14" t="str">
        <f>IF(C2="","",C2)</f>
        <v/>
      </c>
      <c r="E25" s="42" t="s">
        <v>2</v>
      </c>
      <c r="Q25" s="16" t="str">
        <f>IF(Q2="","",Q2)</f>
        <v>名前</v>
      </c>
      <c r="R25" s="15"/>
      <c r="S25" s="15"/>
      <c r="T25" s="15"/>
      <c r="U25" s="15" t="str">
        <f>IF(U2="","",U2)</f>
        <v/>
      </c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</row>
    <row r="26" spans="1:37" ht="34" customHeight="1" x14ac:dyDescent="0.25">
      <c r="A26" s="13" t="str">
        <f t="shared" ref="A26:AK29" si="0">IF(A3="","",A3)</f>
        <v/>
      </c>
      <c r="B26" s="13" t="str">
        <f>IF(B3="","",B3)</f>
        <v/>
      </c>
      <c r="C26" s="13" t="str">
        <f t="shared" si="0"/>
        <v/>
      </c>
      <c r="D26" s="13" t="str">
        <f t="shared" si="0"/>
        <v/>
      </c>
      <c r="E26" s="13" t="str">
        <f t="shared" si="0"/>
        <v/>
      </c>
      <c r="F26" s="13" t="str">
        <f t="shared" si="0"/>
        <v/>
      </c>
      <c r="G26" s="13" t="str">
        <f t="shared" si="0"/>
        <v/>
      </c>
      <c r="H26" s="13" t="str">
        <f t="shared" si="0"/>
        <v/>
      </c>
      <c r="I26" s="13" t="str">
        <f t="shared" si="0"/>
        <v/>
      </c>
      <c r="J26" s="13" t="str">
        <f t="shared" si="0"/>
        <v/>
      </c>
      <c r="K26" s="13" t="str">
        <f t="shared" si="0"/>
        <v/>
      </c>
      <c r="L26" s="13" t="str">
        <f t="shared" si="0"/>
        <v/>
      </c>
      <c r="M26" s="13" t="str">
        <f t="shared" si="0"/>
        <v/>
      </c>
      <c r="N26" s="13" t="str">
        <f t="shared" si="0"/>
        <v/>
      </c>
      <c r="O26" s="13" t="str">
        <f t="shared" si="0"/>
        <v/>
      </c>
      <c r="P26" s="13" t="str">
        <f t="shared" si="0"/>
        <v/>
      </c>
      <c r="Q26" s="13" t="str">
        <f t="shared" si="0"/>
        <v/>
      </c>
      <c r="R26" s="13" t="str">
        <f t="shared" si="0"/>
        <v/>
      </c>
      <c r="S26" s="13" t="str">
        <f t="shared" si="0"/>
        <v/>
      </c>
      <c r="T26" s="13" t="str">
        <f t="shared" si="0"/>
        <v/>
      </c>
      <c r="U26" s="13" t="str">
        <f t="shared" si="0"/>
        <v/>
      </c>
      <c r="V26" s="13" t="str">
        <f t="shared" si="0"/>
        <v/>
      </c>
      <c r="W26" s="13" t="str">
        <f t="shared" si="0"/>
        <v/>
      </c>
      <c r="X26" s="13" t="str">
        <f t="shared" si="0"/>
        <v/>
      </c>
      <c r="Y26" s="13" t="str">
        <f t="shared" si="0"/>
        <v/>
      </c>
      <c r="Z26" s="13" t="str">
        <f t="shared" si="0"/>
        <v/>
      </c>
      <c r="AA26" s="13" t="str">
        <f t="shared" si="0"/>
        <v/>
      </c>
      <c r="AB26" s="13" t="str">
        <f t="shared" si="0"/>
        <v/>
      </c>
      <c r="AC26" s="13" t="str">
        <f t="shared" si="0"/>
        <v/>
      </c>
      <c r="AD26" s="13" t="str">
        <f t="shared" si="0"/>
        <v/>
      </c>
      <c r="AE26" s="13" t="str">
        <f t="shared" si="0"/>
        <v/>
      </c>
      <c r="AF26" s="13" t="str">
        <f t="shared" si="0"/>
        <v/>
      </c>
      <c r="AG26" s="13" t="str">
        <f t="shared" si="0"/>
        <v/>
      </c>
      <c r="AH26" s="13" t="str">
        <f t="shared" si="0"/>
        <v/>
      </c>
      <c r="AI26" s="13" t="str">
        <f t="shared" si="0"/>
        <v/>
      </c>
      <c r="AJ26" s="13" t="str">
        <f t="shared" si="0"/>
        <v/>
      </c>
      <c r="AK26" s="13" t="str">
        <f t="shared" si="0"/>
        <v/>
      </c>
    </row>
    <row r="27" spans="1:37" ht="34" customHeight="1" x14ac:dyDescent="0.25">
      <c r="A27" s="17" t="str">
        <f t="shared" si="0"/>
        <v>(1)</v>
      </c>
      <c r="D27" s="13" t="str">
        <f t="shared" si="0"/>
        <v/>
      </c>
      <c r="E27" s="13" t="str">
        <f t="shared" si="0"/>
        <v/>
      </c>
      <c r="F27" s="13" t="str">
        <f t="shared" si="0"/>
        <v/>
      </c>
      <c r="G27" s="13">
        <f t="shared" ca="1" si="0"/>
        <v>2</v>
      </c>
      <c r="H27" s="13" t="str">
        <f t="shared" si="0"/>
        <v>．</v>
      </c>
      <c r="I27" s="13">
        <f t="shared" ca="1" si="0"/>
        <v>6</v>
      </c>
      <c r="J27" s="13" t="str">
        <f t="shared" si="0"/>
        <v/>
      </c>
      <c r="K27" s="43">
        <f ca="1">G27*10+I27</f>
        <v>26</v>
      </c>
      <c r="N27" s="13" t="str">
        <f t="shared" si="0"/>
        <v/>
      </c>
      <c r="O27" s="13" t="str">
        <f t="shared" si="0"/>
        <v/>
      </c>
      <c r="P27" s="13" t="str">
        <f t="shared" si="0"/>
        <v/>
      </c>
      <c r="Q27" s="13" t="str">
        <f t="shared" si="0"/>
        <v/>
      </c>
      <c r="R27" s="13" t="str">
        <f t="shared" si="0"/>
        <v/>
      </c>
      <c r="S27" s="13" t="str">
        <f t="shared" si="0"/>
        <v/>
      </c>
      <c r="T27" s="17" t="str">
        <f t="shared" si="0"/>
        <v>(2)</v>
      </c>
      <c r="W27" s="13" t="str">
        <f t="shared" ref="W27:AC27" si="1">IF(W4="","",W4)</f>
        <v/>
      </c>
      <c r="X27" s="13" t="str">
        <f t="shared" si="1"/>
        <v/>
      </c>
      <c r="Y27" s="13" t="str">
        <f t="shared" si="1"/>
        <v/>
      </c>
      <c r="Z27" s="13">
        <f t="shared" ca="1" si="1"/>
        <v>8</v>
      </c>
      <c r="AA27" s="13" t="str">
        <f t="shared" si="1"/>
        <v>．</v>
      </c>
      <c r="AB27" s="13">
        <f t="shared" ca="1" si="1"/>
        <v>9</v>
      </c>
      <c r="AC27" s="13" t="str">
        <f t="shared" si="1"/>
        <v/>
      </c>
      <c r="AD27" s="43">
        <f ca="1">Z27*10+AB27</f>
        <v>89</v>
      </c>
      <c r="AG27" s="13" t="str">
        <f t="shared" ref="AG27:AI41" si="2">IF(AG4="","",AG4)</f>
        <v/>
      </c>
      <c r="AH27" s="13" t="str">
        <f t="shared" si="2"/>
        <v/>
      </c>
      <c r="AI27" s="13" t="str">
        <f t="shared" si="2"/>
        <v/>
      </c>
      <c r="AJ27" s="13" t="str">
        <f t="shared" si="0"/>
        <v/>
      </c>
      <c r="AK27" s="13" t="str">
        <f t="shared" si="0"/>
        <v/>
      </c>
    </row>
    <row r="28" spans="1:37" ht="34" customHeight="1" x14ac:dyDescent="0.25">
      <c r="A28" s="17" t="str">
        <f t="shared" si="0"/>
        <v/>
      </c>
      <c r="B28" s="17"/>
      <c r="D28" s="79" t="str">
        <f t="shared" si="0"/>
        <v>＋</v>
      </c>
      <c r="E28" s="79" t="str">
        <f t="shared" si="0"/>
        <v/>
      </c>
      <c r="F28" s="15" t="str">
        <f t="shared" si="0"/>
        <v/>
      </c>
      <c r="G28" s="15">
        <f t="shared" ca="1" si="0"/>
        <v>6</v>
      </c>
      <c r="H28" s="15" t="str">
        <f t="shared" si="0"/>
        <v>.</v>
      </c>
      <c r="I28" s="15">
        <f t="shared" ca="1" si="0"/>
        <v>9</v>
      </c>
      <c r="J28" s="17" t="str">
        <f t="shared" si="0"/>
        <v/>
      </c>
      <c r="K28" s="43">
        <f ca="1">G28*10+I28</f>
        <v>69</v>
      </c>
      <c r="L28" s="17"/>
      <c r="M28" s="17"/>
      <c r="N28" s="17" t="str">
        <f t="shared" si="0"/>
        <v/>
      </c>
      <c r="O28" s="17" t="str">
        <f t="shared" si="0"/>
        <v/>
      </c>
      <c r="P28" s="17" t="str">
        <f t="shared" si="0"/>
        <v/>
      </c>
      <c r="Q28" s="17" t="str">
        <f t="shared" si="0"/>
        <v/>
      </c>
      <c r="R28" s="17" t="str">
        <f t="shared" si="0"/>
        <v/>
      </c>
      <c r="S28" s="17" t="str">
        <f t="shared" si="0"/>
        <v/>
      </c>
      <c r="T28" s="17" t="str">
        <f t="shared" si="0"/>
        <v/>
      </c>
      <c r="U28" s="17"/>
      <c r="W28" s="79" t="str">
        <f t="shared" ref="W28:AC28" si="3">IF(W5="","",W5)</f>
        <v>＋</v>
      </c>
      <c r="X28" s="79" t="str">
        <f t="shared" si="3"/>
        <v/>
      </c>
      <c r="Y28" s="15" t="str">
        <f t="shared" si="3"/>
        <v/>
      </c>
      <c r="Z28" s="15">
        <f t="shared" ca="1" si="3"/>
        <v>7</v>
      </c>
      <c r="AA28" s="15" t="str">
        <f t="shared" si="3"/>
        <v>.</v>
      </c>
      <c r="AB28" s="15">
        <f t="shared" ca="1" si="3"/>
        <v>9</v>
      </c>
      <c r="AC28" s="17" t="str">
        <f t="shared" si="3"/>
        <v/>
      </c>
      <c r="AD28" s="43">
        <f ca="1">Z28*10+AB28</f>
        <v>79</v>
      </c>
      <c r="AE28" s="17"/>
      <c r="AF28" s="17"/>
      <c r="AG28" s="17" t="str">
        <f t="shared" si="2"/>
        <v/>
      </c>
      <c r="AH28" s="17" t="str">
        <f t="shared" si="2"/>
        <v/>
      </c>
      <c r="AI28" s="17" t="str">
        <f t="shared" si="2"/>
        <v/>
      </c>
      <c r="AJ28" s="17" t="str">
        <f t="shared" si="0"/>
        <v/>
      </c>
      <c r="AK28" s="17" t="str">
        <f t="shared" si="0"/>
        <v/>
      </c>
    </row>
    <row r="29" spans="1:37" ht="34" customHeight="1" x14ac:dyDescent="0.25">
      <c r="A29" s="17" t="str">
        <f t="shared" ref="A29:A41" si="4">IF(A6="","",A6)</f>
        <v/>
      </c>
      <c r="B29" s="17"/>
      <c r="C29" s="17"/>
      <c r="D29" s="40" t="str">
        <f>IF(D6="","",D6)</f>
        <v/>
      </c>
      <c r="E29" s="40">
        <f ca="1">INT(K29/100)</f>
        <v>0</v>
      </c>
      <c r="F29" s="40" t="str">
        <f>IF(F6="","",F6)</f>
        <v/>
      </c>
      <c r="G29" s="40">
        <f ca="1">INT((K29-E29*100)/10)</f>
        <v>9</v>
      </c>
      <c r="H29" s="40" t="str">
        <f ca="1">IF(E29*10+G29=M29/100,"",".")</f>
        <v>.</v>
      </c>
      <c r="I29" s="40">
        <f ca="1">K29-E29*100-G29*10</f>
        <v>5</v>
      </c>
      <c r="J29" s="17" t="str">
        <f>IF(J6="","",J6)</f>
        <v/>
      </c>
      <c r="K29" s="41">
        <f ca="1">K27+K28</f>
        <v>95</v>
      </c>
      <c r="L29" s="17"/>
      <c r="M29" s="17"/>
      <c r="N29" s="17" t="str">
        <f t="shared" si="0"/>
        <v/>
      </c>
      <c r="O29" s="17" t="str">
        <f t="shared" si="0"/>
        <v/>
      </c>
      <c r="P29" s="17" t="str">
        <f t="shared" si="0"/>
        <v/>
      </c>
      <c r="Q29" s="17" t="str">
        <f t="shared" si="0"/>
        <v/>
      </c>
      <c r="R29" s="17" t="str">
        <f t="shared" si="0"/>
        <v/>
      </c>
      <c r="S29" s="17" t="str">
        <f t="shared" si="0"/>
        <v/>
      </c>
      <c r="T29" s="17" t="str">
        <f t="shared" si="0"/>
        <v/>
      </c>
      <c r="U29" s="17"/>
      <c r="V29" s="17"/>
      <c r="W29" s="40" t="str">
        <f>IF(W6="","",W6)</f>
        <v/>
      </c>
      <c r="X29" s="40">
        <f ca="1">INT(AD29/100)</f>
        <v>1</v>
      </c>
      <c r="Y29" s="40" t="str">
        <f>IF(Y6="","",Y6)</f>
        <v/>
      </c>
      <c r="Z29" s="40">
        <f ca="1">INT((AD29-X29*100)/10)</f>
        <v>6</v>
      </c>
      <c r="AA29" s="40" t="str">
        <f ca="1">IF(X29*10+Z29=AF29/100,"",".")</f>
        <v>.</v>
      </c>
      <c r="AB29" s="40">
        <f ca="1">AD29-X29*100-Z29*10</f>
        <v>8</v>
      </c>
      <c r="AC29" s="17" t="str">
        <f>IF(AC6="","",AC6)</f>
        <v/>
      </c>
      <c r="AD29" s="41">
        <f ca="1">AD27+AD28</f>
        <v>168</v>
      </c>
      <c r="AE29" s="17"/>
      <c r="AF29" s="17"/>
      <c r="AG29" s="17" t="str">
        <f t="shared" si="2"/>
        <v/>
      </c>
      <c r="AH29" s="17" t="str">
        <f t="shared" si="2"/>
        <v/>
      </c>
      <c r="AI29" s="17" t="str">
        <f t="shared" si="2"/>
        <v/>
      </c>
      <c r="AJ29" s="17" t="str">
        <f t="shared" ref="AJ29:AK41" si="5">IF(AJ6="","",AJ6)</f>
        <v/>
      </c>
      <c r="AK29" s="17" t="str">
        <f t="shared" si="5"/>
        <v/>
      </c>
    </row>
    <row r="30" spans="1:37" ht="34" customHeight="1" x14ac:dyDescent="0.25">
      <c r="A30" s="17" t="str">
        <f t="shared" si="4"/>
        <v/>
      </c>
      <c r="B30" s="17"/>
      <c r="C30" s="17"/>
      <c r="D30" s="17" t="str">
        <f>IF(D7="","",D7)</f>
        <v/>
      </c>
      <c r="E30" s="17" t="str">
        <f>IF(E7="","",E7)</f>
        <v/>
      </c>
      <c r="F30" s="17" t="str">
        <f>IF(F7="","",F7)</f>
        <v/>
      </c>
      <c r="G30" s="17" t="str">
        <f>IF(G7="","",G7)</f>
        <v/>
      </c>
      <c r="H30" s="17" t="str">
        <f>IF(H7="","",H7)</f>
        <v/>
      </c>
      <c r="I30" s="17" t="str">
        <f>IF(I7="","",I7)</f>
        <v/>
      </c>
      <c r="J30" s="17" t="str">
        <f>IF(J7="","",J7)</f>
        <v/>
      </c>
      <c r="K30" s="41" t="str">
        <f t="shared" ref="K30:T30" si="6">IF(K7="","",K7)</f>
        <v/>
      </c>
      <c r="L30" s="17" t="str">
        <f t="shared" si="6"/>
        <v/>
      </c>
      <c r="M30" s="17" t="str">
        <f t="shared" si="6"/>
        <v/>
      </c>
      <c r="N30" s="17" t="str">
        <f t="shared" si="6"/>
        <v/>
      </c>
      <c r="O30" s="17" t="str">
        <f t="shared" si="6"/>
        <v/>
      </c>
      <c r="P30" s="17" t="str">
        <f t="shared" si="6"/>
        <v/>
      </c>
      <c r="Q30" s="17" t="str">
        <f t="shared" si="6"/>
        <v/>
      </c>
      <c r="R30" s="17" t="str">
        <f t="shared" si="6"/>
        <v/>
      </c>
      <c r="S30" s="17" t="str">
        <f t="shared" si="6"/>
        <v/>
      </c>
      <c r="T30" s="17" t="str">
        <f t="shared" si="6"/>
        <v/>
      </c>
      <c r="U30" s="17"/>
      <c r="V30" s="17"/>
      <c r="W30" s="17" t="str">
        <f>IF(W7="","",W7)</f>
        <v/>
      </c>
      <c r="X30" s="17" t="str">
        <f>IF(X7="","",X7)</f>
        <v/>
      </c>
      <c r="Y30" s="17" t="str">
        <f>IF(Y7="","",Y7)</f>
        <v/>
      </c>
      <c r="Z30" s="17" t="str">
        <f>IF(Z7="","",Z7)</f>
        <v/>
      </c>
      <c r="AA30" s="17" t="str">
        <f>IF(AA7="","",AA7)</f>
        <v/>
      </c>
      <c r="AB30" s="17" t="str">
        <f>IF(AB7="","",AB7)</f>
        <v/>
      </c>
      <c r="AC30" s="17" t="str">
        <f>IF(AC7="","",AC7)</f>
        <v/>
      </c>
      <c r="AD30" s="41" t="str">
        <f>IF(AD7="","",AD7)</f>
        <v/>
      </c>
      <c r="AE30" s="17" t="str">
        <f>IF(AE7="","",AE7)</f>
        <v/>
      </c>
      <c r="AF30" s="17" t="str">
        <f>IF(AF7="","",AF7)</f>
        <v/>
      </c>
      <c r="AG30" s="17" t="str">
        <f t="shared" si="2"/>
        <v/>
      </c>
      <c r="AH30" s="17" t="str">
        <f t="shared" si="2"/>
        <v/>
      </c>
      <c r="AI30" s="17" t="str">
        <f t="shared" si="2"/>
        <v/>
      </c>
      <c r="AJ30" s="17" t="str">
        <f t="shared" si="5"/>
        <v/>
      </c>
      <c r="AK30" s="17" t="str">
        <f t="shared" si="5"/>
        <v/>
      </c>
    </row>
    <row r="31" spans="1:37" ht="34" customHeight="1" x14ac:dyDescent="0.25">
      <c r="A31" s="17" t="str">
        <f t="shared" si="4"/>
        <v>(3)</v>
      </c>
      <c r="D31" s="13" t="str">
        <f t="shared" ref="D31:J31" si="7">IF(D8="","",D8)</f>
        <v/>
      </c>
      <c r="E31" s="13" t="str">
        <f t="shared" si="7"/>
        <v/>
      </c>
      <c r="F31" s="13" t="str">
        <f t="shared" si="7"/>
        <v/>
      </c>
      <c r="G31" s="13">
        <f t="shared" ca="1" si="7"/>
        <v>8</v>
      </c>
      <c r="H31" s="13" t="str">
        <f t="shared" si="7"/>
        <v/>
      </c>
      <c r="I31" s="13" t="str">
        <f t="shared" si="7"/>
        <v/>
      </c>
      <c r="J31" s="13" t="str">
        <f t="shared" si="7"/>
        <v/>
      </c>
      <c r="K31" s="43">
        <f ca="1">G31*10</f>
        <v>80</v>
      </c>
      <c r="N31" s="13" t="str">
        <f t="shared" ref="N31:T41" si="8">IF(N8="","",N8)</f>
        <v/>
      </c>
      <c r="O31" s="13" t="str">
        <f t="shared" si="8"/>
        <v/>
      </c>
      <c r="P31" s="13" t="str">
        <f t="shared" si="8"/>
        <v/>
      </c>
      <c r="Q31" s="13" t="str">
        <f t="shared" si="8"/>
        <v/>
      </c>
      <c r="R31" s="13" t="str">
        <f t="shared" si="8"/>
        <v/>
      </c>
      <c r="S31" s="13" t="str">
        <f t="shared" si="8"/>
        <v/>
      </c>
      <c r="T31" s="17" t="str">
        <f t="shared" si="8"/>
        <v>(4)</v>
      </c>
      <c r="W31" s="13" t="str">
        <f t="shared" ref="W31:AC31" si="9">IF(W8="","",W8)</f>
        <v/>
      </c>
      <c r="X31" s="13" t="str">
        <f t="shared" si="9"/>
        <v/>
      </c>
      <c r="Y31" s="13" t="str">
        <f t="shared" si="9"/>
        <v/>
      </c>
      <c r="Z31" s="13">
        <f t="shared" ca="1" si="9"/>
        <v>2</v>
      </c>
      <c r="AA31" s="13" t="str">
        <f t="shared" si="9"/>
        <v/>
      </c>
      <c r="AB31" s="13" t="str">
        <f t="shared" si="9"/>
        <v/>
      </c>
      <c r="AC31" s="13" t="str">
        <f t="shared" si="9"/>
        <v/>
      </c>
      <c r="AD31" s="43">
        <f ca="1">Z31*10</f>
        <v>20</v>
      </c>
      <c r="AG31" s="13" t="str">
        <f t="shared" si="2"/>
        <v/>
      </c>
      <c r="AH31" s="13" t="str">
        <f t="shared" si="2"/>
        <v/>
      </c>
      <c r="AI31" s="13" t="str">
        <f t="shared" si="2"/>
        <v/>
      </c>
      <c r="AJ31" s="13" t="str">
        <f t="shared" si="5"/>
        <v/>
      </c>
      <c r="AK31" s="13" t="str">
        <f t="shared" si="5"/>
        <v/>
      </c>
    </row>
    <row r="32" spans="1:37" ht="34" customHeight="1" x14ac:dyDescent="0.25">
      <c r="A32" s="17" t="str">
        <f t="shared" si="4"/>
        <v/>
      </c>
      <c r="B32" s="17"/>
      <c r="D32" s="79" t="str">
        <f t="shared" ref="D32:J32" si="10">IF(D9="","",D9)</f>
        <v>＋</v>
      </c>
      <c r="E32" s="79" t="str">
        <f t="shared" si="10"/>
        <v/>
      </c>
      <c r="F32" s="15" t="str">
        <f t="shared" si="10"/>
        <v/>
      </c>
      <c r="G32" s="15">
        <f t="shared" ca="1" si="10"/>
        <v>5</v>
      </c>
      <c r="H32" s="15" t="str">
        <f t="shared" si="10"/>
        <v>.</v>
      </c>
      <c r="I32" s="15">
        <f t="shared" ca="1" si="10"/>
        <v>2</v>
      </c>
      <c r="J32" s="17" t="str">
        <f t="shared" si="10"/>
        <v/>
      </c>
      <c r="K32" s="43">
        <f ca="1">G32*10+I32</f>
        <v>52</v>
      </c>
      <c r="L32" s="17"/>
      <c r="M32" s="17"/>
      <c r="N32" s="17" t="str">
        <f t="shared" si="8"/>
        <v/>
      </c>
      <c r="O32" s="17" t="str">
        <f t="shared" si="8"/>
        <v/>
      </c>
      <c r="P32" s="17" t="str">
        <f t="shared" si="8"/>
        <v/>
      </c>
      <c r="Q32" s="17" t="str">
        <f t="shared" si="8"/>
        <v/>
      </c>
      <c r="R32" s="17" t="str">
        <f t="shared" si="8"/>
        <v/>
      </c>
      <c r="S32" s="17" t="str">
        <f t="shared" si="8"/>
        <v/>
      </c>
      <c r="T32" s="17" t="str">
        <f t="shared" si="8"/>
        <v/>
      </c>
      <c r="U32" s="17"/>
      <c r="W32" s="79" t="str">
        <f t="shared" ref="W32:AC32" si="11">IF(W9="","",W9)</f>
        <v>＋</v>
      </c>
      <c r="X32" s="79" t="str">
        <f t="shared" si="11"/>
        <v/>
      </c>
      <c r="Y32" s="15" t="str">
        <f t="shared" si="11"/>
        <v/>
      </c>
      <c r="Z32" s="15">
        <f t="shared" ca="1" si="11"/>
        <v>8</v>
      </c>
      <c r="AA32" s="15" t="str">
        <f t="shared" si="11"/>
        <v>.</v>
      </c>
      <c r="AB32" s="15">
        <f t="shared" ca="1" si="11"/>
        <v>1</v>
      </c>
      <c r="AC32" s="17" t="str">
        <f t="shared" si="11"/>
        <v/>
      </c>
      <c r="AD32" s="43">
        <f ca="1">Z32*10+AB32</f>
        <v>81</v>
      </c>
      <c r="AE32" s="17"/>
      <c r="AF32" s="17"/>
      <c r="AG32" s="17" t="str">
        <f t="shared" si="2"/>
        <v/>
      </c>
      <c r="AH32" s="17" t="str">
        <f t="shared" si="2"/>
        <v/>
      </c>
      <c r="AI32" s="17" t="str">
        <f t="shared" si="2"/>
        <v/>
      </c>
      <c r="AJ32" s="17" t="str">
        <f t="shared" si="5"/>
        <v/>
      </c>
      <c r="AK32" s="17" t="str">
        <f t="shared" si="5"/>
        <v/>
      </c>
    </row>
    <row r="33" spans="1:37" ht="34" customHeight="1" x14ac:dyDescent="0.25">
      <c r="A33" s="17" t="str">
        <f t="shared" si="4"/>
        <v/>
      </c>
      <c r="B33" s="17"/>
      <c r="C33" s="17"/>
      <c r="D33" s="40" t="str">
        <f>IF(D10="","",D10)</f>
        <v/>
      </c>
      <c r="E33" s="40">
        <f ca="1">INT(K33/100)</f>
        <v>1</v>
      </c>
      <c r="F33" s="40" t="str">
        <f>IF(F10="","",F10)</f>
        <v/>
      </c>
      <c r="G33" s="40">
        <f ca="1">INT((K33-E33*100)/10)</f>
        <v>3</v>
      </c>
      <c r="H33" s="40" t="str">
        <f ca="1">IF(E33*10+G33=M33/100,"",".")</f>
        <v>.</v>
      </c>
      <c r="I33" s="40">
        <f ca="1">K33-E33*100-G33*10</f>
        <v>2</v>
      </c>
      <c r="J33" s="17" t="str">
        <f>IF(J10="","",J10)</f>
        <v/>
      </c>
      <c r="K33" s="41">
        <f ca="1">K31+K32</f>
        <v>132</v>
      </c>
      <c r="L33" s="17"/>
      <c r="M33" s="17"/>
      <c r="N33" s="17" t="str">
        <f t="shared" si="8"/>
        <v/>
      </c>
      <c r="O33" s="17" t="str">
        <f t="shared" si="8"/>
        <v/>
      </c>
      <c r="P33" s="17" t="str">
        <f t="shared" si="8"/>
        <v/>
      </c>
      <c r="Q33" s="17" t="str">
        <f t="shared" si="8"/>
        <v/>
      </c>
      <c r="R33" s="17" t="str">
        <f t="shared" si="8"/>
        <v/>
      </c>
      <c r="S33" s="17" t="str">
        <f t="shared" si="8"/>
        <v/>
      </c>
      <c r="T33" s="17" t="str">
        <f t="shared" si="8"/>
        <v/>
      </c>
      <c r="U33" s="17"/>
      <c r="V33" s="17"/>
      <c r="W33" s="40" t="str">
        <f>IF(W10="","",W10)</f>
        <v/>
      </c>
      <c r="X33" s="40">
        <f ca="1">INT(AD33/100)</f>
        <v>1</v>
      </c>
      <c r="Y33" s="40" t="str">
        <f>IF(Y10="","",Y10)</f>
        <v/>
      </c>
      <c r="Z33" s="40">
        <f ca="1">INT((AD33-X33*100)/10)</f>
        <v>0</v>
      </c>
      <c r="AA33" s="40" t="str">
        <f ca="1">IF(X33*10+Z33=AF33/100,"",".")</f>
        <v>.</v>
      </c>
      <c r="AB33" s="40">
        <f ca="1">AD33-X33*100-Z33*10</f>
        <v>1</v>
      </c>
      <c r="AC33" s="17" t="str">
        <f>IF(AC10="","",AC10)</f>
        <v/>
      </c>
      <c r="AD33" s="41">
        <f ca="1">AD31+AD32</f>
        <v>101</v>
      </c>
      <c r="AE33" s="17"/>
      <c r="AF33" s="17"/>
      <c r="AG33" s="17" t="str">
        <f t="shared" si="2"/>
        <v/>
      </c>
      <c r="AH33" s="17" t="str">
        <f t="shared" si="2"/>
        <v/>
      </c>
      <c r="AI33" s="17" t="str">
        <f t="shared" si="2"/>
        <v/>
      </c>
      <c r="AJ33" s="17" t="str">
        <f t="shared" si="5"/>
        <v/>
      </c>
      <c r="AK33" s="17" t="str">
        <f t="shared" si="5"/>
        <v/>
      </c>
    </row>
    <row r="34" spans="1:37" ht="34" customHeight="1" x14ac:dyDescent="0.25">
      <c r="A34" s="17" t="str">
        <f t="shared" si="4"/>
        <v/>
      </c>
      <c r="B34" s="17"/>
      <c r="C34" s="17"/>
      <c r="D34" s="17" t="str">
        <f>IF(D11="","",D11)</f>
        <v/>
      </c>
      <c r="E34" s="17" t="str">
        <f>IF(E11="","",E11)</f>
        <v/>
      </c>
      <c r="F34" s="17" t="str">
        <f>IF(F11="","",F11)</f>
        <v/>
      </c>
      <c r="G34" s="17" t="str">
        <f>IF(G11="","",G11)</f>
        <v/>
      </c>
      <c r="H34" s="17" t="str">
        <f>IF(H11="","",H11)</f>
        <v/>
      </c>
      <c r="I34" s="17" t="str">
        <f>IF(I11="","",I11)</f>
        <v/>
      </c>
      <c r="J34" s="17" t="str">
        <f>IF(J11="","",J11)</f>
        <v/>
      </c>
      <c r="K34" s="41" t="str">
        <f>IF(K11="","",K11)</f>
        <v/>
      </c>
      <c r="L34" s="17" t="str">
        <f>IF(L11="","",L11)</f>
        <v/>
      </c>
      <c r="M34" s="17" t="str">
        <f>IF(M11="","",M11)</f>
        <v/>
      </c>
      <c r="N34" s="17" t="str">
        <f t="shared" si="8"/>
        <v/>
      </c>
      <c r="O34" s="17" t="str">
        <f t="shared" si="8"/>
        <v/>
      </c>
      <c r="P34" s="17" t="str">
        <f t="shared" si="8"/>
        <v/>
      </c>
      <c r="Q34" s="17" t="str">
        <f t="shared" si="8"/>
        <v/>
      </c>
      <c r="R34" s="17" t="str">
        <f t="shared" si="8"/>
        <v/>
      </c>
      <c r="S34" s="17" t="str">
        <f t="shared" si="8"/>
        <v/>
      </c>
      <c r="T34" s="17" t="str">
        <f t="shared" si="8"/>
        <v/>
      </c>
      <c r="U34" s="17"/>
      <c r="V34" s="17"/>
      <c r="W34" s="17" t="str">
        <f>IF(W11="","",W11)</f>
        <v/>
      </c>
      <c r="X34" s="17" t="str">
        <f>IF(X11="","",X11)</f>
        <v/>
      </c>
      <c r="Y34" s="17" t="str">
        <f>IF(Y11="","",Y11)</f>
        <v/>
      </c>
      <c r="Z34" s="17" t="str">
        <f>IF(Z11="","",Z11)</f>
        <v/>
      </c>
      <c r="AA34" s="17" t="str">
        <f>IF(AA11="","",AA11)</f>
        <v/>
      </c>
      <c r="AB34" s="17" t="str">
        <f>IF(AB11="","",AB11)</f>
        <v/>
      </c>
      <c r="AC34" s="17" t="str">
        <f>IF(AC11="","",AC11)</f>
        <v/>
      </c>
      <c r="AD34" s="41" t="str">
        <f>IF(AD11="","",AD11)</f>
        <v/>
      </c>
      <c r="AE34" s="17" t="str">
        <f>IF(AE11="","",AE11)</f>
        <v/>
      </c>
      <c r="AF34" s="17" t="str">
        <f>IF(AF11="","",AF11)</f>
        <v/>
      </c>
      <c r="AG34" s="17" t="str">
        <f t="shared" si="2"/>
        <v/>
      </c>
      <c r="AH34" s="17" t="str">
        <f t="shared" si="2"/>
        <v/>
      </c>
      <c r="AI34" s="17" t="str">
        <f t="shared" si="2"/>
        <v/>
      </c>
      <c r="AJ34" s="17" t="str">
        <f t="shared" si="5"/>
        <v/>
      </c>
      <c r="AK34" s="17" t="str">
        <f t="shared" si="5"/>
        <v/>
      </c>
    </row>
    <row r="35" spans="1:37" ht="34" customHeight="1" x14ac:dyDescent="0.25">
      <c r="A35" s="17" t="str">
        <f t="shared" si="4"/>
        <v>(5)</v>
      </c>
      <c r="D35" s="13" t="str">
        <f t="shared" ref="D35:J35" si="12">IF(D12="","",D12)</f>
        <v/>
      </c>
      <c r="E35" s="13" t="str">
        <f t="shared" si="12"/>
        <v/>
      </c>
      <c r="F35" s="13" t="str">
        <f t="shared" si="12"/>
        <v/>
      </c>
      <c r="G35" s="13">
        <f t="shared" ca="1" si="12"/>
        <v>8</v>
      </c>
      <c r="H35" s="13" t="str">
        <f t="shared" si="12"/>
        <v>．</v>
      </c>
      <c r="I35" s="13">
        <f t="shared" ca="1" si="12"/>
        <v>7</v>
      </c>
      <c r="J35" s="13" t="str">
        <f t="shared" si="12"/>
        <v/>
      </c>
      <c r="K35" s="43">
        <f ca="1">G35*10+I35</f>
        <v>87</v>
      </c>
      <c r="N35" s="13" t="str">
        <f t="shared" si="8"/>
        <v/>
      </c>
      <c r="O35" s="13" t="str">
        <f t="shared" si="8"/>
        <v/>
      </c>
      <c r="P35" s="13" t="str">
        <f t="shared" si="8"/>
        <v/>
      </c>
      <c r="Q35" s="13" t="str">
        <f t="shared" si="8"/>
        <v/>
      </c>
      <c r="R35" s="13" t="str">
        <f t="shared" si="8"/>
        <v/>
      </c>
      <c r="S35" s="13" t="str">
        <f t="shared" si="8"/>
        <v/>
      </c>
      <c r="T35" s="17" t="str">
        <f t="shared" si="8"/>
        <v>(6)</v>
      </c>
      <c r="W35" s="13" t="str">
        <f t="shared" ref="W35:AC35" si="13">IF(W12="","",W12)</f>
        <v/>
      </c>
      <c r="X35" s="13" t="str">
        <f t="shared" si="13"/>
        <v/>
      </c>
      <c r="Y35" s="13" t="str">
        <f t="shared" si="13"/>
        <v/>
      </c>
      <c r="Z35" s="13">
        <f t="shared" ca="1" si="13"/>
        <v>9</v>
      </c>
      <c r="AA35" s="13" t="str">
        <f t="shared" si="13"/>
        <v>．</v>
      </c>
      <c r="AB35" s="13">
        <f t="shared" ca="1" si="13"/>
        <v>8</v>
      </c>
      <c r="AC35" s="13" t="str">
        <f t="shared" si="13"/>
        <v/>
      </c>
      <c r="AD35" s="43">
        <f ca="1">Z35*10+AB35</f>
        <v>98</v>
      </c>
      <c r="AG35" s="13" t="str">
        <f t="shared" si="2"/>
        <v/>
      </c>
      <c r="AH35" s="13" t="str">
        <f t="shared" si="2"/>
        <v/>
      </c>
      <c r="AI35" s="13" t="str">
        <f t="shared" si="2"/>
        <v/>
      </c>
      <c r="AJ35" s="13" t="str">
        <f t="shared" si="5"/>
        <v/>
      </c>
      <c r="AK35" s="13" t="str">
        <f t="shared" si="5"/>
        <v/>
      </c>
    </row>
    <row r="36" spans="1:37" ht="34" customHeight="1" x14ac:dyDescent="0.25">
      <c r="A36" s="17" t="str">
        <f t="shared" si="4"/>
        <v/>
      </c>
      <c r="B36" s="17"/>
      <c r="D36" s="79" t="str">
        <f t="shared" ref="D36:J36" si="14">IF(D13="","",D13)</f>
        <v>＋</v>
      </c>
      <c r="E36" s="79" t="str">
        <f t="shared" si="14"/>
        <v/>
      </c>
      <c r="F36" s="15" t="str">
        <f t="shared" si="14"/>
        <v/>
      </c>
      <c r="G36" s="15">
        <f t="shared" ca="1" si="14"/>
        <v>4</v>
      </c>
      <c r="H36" s="15" t="str">
        <f t="shared" si="14"/>
        <v>.</v>
      </c>
      <c r="I36" s="15">
        <f t="shared" ca="1" si="14"/>
        <v>8</v>
      </c>
      <c r="J36" s="17" t="str">
        <f t="shared" si="14"/>
        <v/>
      </c>
      <c r="K36" s="43">
        <f ca="1">G36*10+I36</f>
        <v>48</v>
      </c>
      <c r="L36" s="17"/>
      <c r="M36" s="17"/>
      <c r="N36" s="17" t="str">
        <f t="shared" si="8"/>
        <v/>
      </c>
      <c r="O36" s="17" t="str">
        <f t="shared" si="8"/>
        <v/>
      </c>
      <c r="P36" s="17" t="str">
        <f t="shared" si="8"/>
        <v/>
      </c>
      <c r="Q36" s="17" t="str">
        <f t="shared" si="8"/>
        <v/>
      </c>
      <c r="R36" s="17" t="str">
        <f t="shared" si="8"/>
        <v/>
      </c>
      <c r="S36" s="17" t="str">
        <f t="shared" si="8"/>
        <v/>
      </c>
      <c r="T36" s="17" t="str">
        <f t="shared" si="8"/>
        <v/>
      </c>
      <c r="U36" s="17"/>
      <c r="W36" s="79" t="str">
        <f t="shared" ref="W36:AC36" si="15">IF(W13="","",W13)</f>
        <v>－</v>
      </c>
      <c r="X36" s="79" t="str">
        <f t="shared" si="15"/>
        <v/>
      </c>
      <c r="Y36" s="15" t="str">
        <f t="shared" si="15"/>
        <v/>
      </c>
      <c r="Z36" s="15">
        <f t="shared" ca="1" si="15"/>
        <v>6</v>
      </c>
      <c r="AA36" s="15" t="str">
        <f t="shared" si="15"/>
        <v>.</v>
      </c>
      <c r="AB36" s="15">
        <f t="shared" ca="1" si="15"/>
        <v>1</v>
      </c>
      <c r="AC36" s="17" t="str">
        <f t="shared" si="15"/>
        <v/>
      </c>
      <c r="AD36" s="43">
        <f ca="1">Z36*10+AB36</f>
        <v>61</v>
      </c>
      <c r="AE36" s="17"/>
      <c r="AF36" s="17"/>
      <c r="AG36" s="17" t="str">
        <f t="shared" si="2"/>
        <v/>
      </c>
      <c r="AH36" s="17" t="str">
        <f t="shared" si="2"/>
        <v/>
      </c>
      <c r="AI36" s="17" t="str">
        <f t="shared" si="2"/>
        <v/>
      </c>
      <c r="AJ36" s="17" t="str">
        <f t="shared" si="5"/>
        <v/>
      </c>
      <c r="AK36" s="17" t="str">
        <f t="shared" si="5"/>
        <v/>
      </c>
    </row>
    <row r="37" spans="1:37" ht="34" customHeight="1" x14ac:dyDescent="0.25">
      <c r="A37" s="17" t="str">
        <f t="shared" si="4"/>
        <v/>
      </c>
      <c r="B37" s="17"/>
      <c r="C37" s="17"/>
      <c r="D37" s="40" t="str">
        <f>IF(D14="","",D14)</f>
        <v/>
      </c>
      <c r="E37" s="40">
        <f ca="1">INT(K37/100)</f>
        <v>1</v>
      </c>
      <c r="F37" s="40" t="str">
        <f>IF(F14="","",F14)</f>
        <v/>
      </c>
      <c r="G37" s="40">
        <f ca="1">INT((K37-E37*100)/10)</f>
        <v>3</v>
      </c>
      <c r="H37" s="40" t="str">
        <f ca="1">IF(E37*10+G37=M37/100,"",".")</f>
        <v>.</v>
      </c>
      <c r="I37" s="40">
        <f ca="1">K37-E37*100-G37*10</f>
        <v>5</v>
      </c>
      <c r="J37" s="17" t="str">
        <f>IF(J14="","",J14)</f>
        <v/>
      </c>
      <c r="K37" s="41">
        <f ca="1">K35+K36</f>
        <v>135</v>
      </c>
      <c r="L37" s="17"/>
      <c r="M37" s="17"/>
      <c r="N37" s="17" t="str">
        <f t="shared" si="8"/>
        <v/>
      </c>
      <c r="O37" s="17" t="str">
        <f t="shared" si="8"/>
        <v/>
      </c>
      <c r="P37" s="17" t="str">
        <f t="shared" si="8"/>
        <v/>
      </c>
      <c r="Q37" s="17" t="str">
        <f t="shared" si="8"/>
        <v/>
      </c>
      <c r="R37" s="17" t="str">
        <f t="shared" si="8"/>
        <v/>
      </c>
      <c r="S37" s="17" t="str">
        <f t="shared" si="8"/>
        <v/>
      </c>
      <c r="T37" s="17" t="str">
        <f t="shared" si="8"/>
        <v/>
      </c>
      <c r="U37" s="17"/>
      <c r="V37" s="17"/>
      <c r="W37" s="40" t="str">
        <f>IF(W14="","",W14)</f>
        <v/>
      </c>
      <c r="X37" s="40">
        <f ca="1">INT(AD37/100)</f>
        <v>0</v>
      </c>
      <c r="Y37" s="40" t="str">
        <f>IF(Y14="","",Y14)</f>
        <v/>
      </c>
      <c r="Z37" s="40">
        <f ca="1">INT((AD37-X37*100)/10)</f>
        <v>3</v>
      </c>
      <c r="AA37" s="40" t="str">
        <f ca="1">IF(X37*10+Z37=AF37/100,"",".")</f>
        <v>.</v>
      </c>
      <c r="AB37" s="40">
        <f ca="1">AD37-X37*100-Z37*10</f>
        <v>7</v>
      </c>
      <c r="AC37" s="17" t="str">
        <f>IF(AC14="","",AC14)</f>
        <v/>
      </c>
      <c r="AD37" s="41">
        <f ca="1">AD35-AD36</f>
        <v>37</v>
      </c>
      <c r="AE37" s="17"/>
      <c r="AF37" s="17"/>
      <c r="AG37" s="17" t="str">
        <f t="shared" si="2"/>
        <v/>
      </c>
      <c r="AH37" s="17" t="str">
        <f t="shared" si="2"/>
        <v/>
      </c>
      <c r="AI37" s="17" t="str">
        <f t="shared" si="2"/>
        <v/>
      </c>
      <c r="AJ37" s="17" t="str">
        <f t="shared" si="5"/>
        <v/>
      </c>
      <c r="AK37" s="17" t="str">
        <f t="shared" si="5"/>
        <v/>
      </c>
    </row>
    <row r="38" spans="1:37" ht="34" customHeight="1" x14ac:dyDescent="0.25">
      <c r="A38" s="17" t="str">
        <f t="shared" si="4"/>
        <v/>
      </c>
      <c r="B38" s="17"/>
      <c r="C38" s="17"/>
      <c r="D38" s="17" t="str">
        <f>IF(D15="","",D15)</f>
        <v/>
      </c>
      <c r="E38" s="17" t="str">
        <f>IF(E15="","",E15)</f>
        <v/>
      </c>
      <c r="F38" s="17" t="str">
        <f>IF(F15="","",F15)</f>
        <v/>
      </c>
      <c r="G38" s="17" t="str">
        <f>IF(G15="","",G15)</f>
        <v/>
      </c>
      <c r="H38" s="17" t="str">
        <f>IF(H15="","",H15)</f>
        <v/>
      </c>
      <c r="I38" s="17" t="str">
        <f>IF(I15="","",I15)</f>
        <v/>
      </c>
      <c r="J38" s="17" t="str">
        <f>IF(J15="","",J15)</f>
        <v/>
      </c>
      <c r="K38" s="41" t="str">
        <f>IF(K15="","",K15)</f>
        <v/>
      </c>
      <c r="L38" s="17" t="str">
        <f>IF(L15="","",L15)</f>
        <v/>
      </c>
      <c r="M38" s="17" t="str">
        <f>IF(M15="","",M15)</f>
        <v/>
      </c>
      <c r="N38" s="17" t="str">
        <f t="shared" si="8"/>
        <v/>
      </c>
      <c r="O38" s="17" t="str">
        <f t="shared" si="8"/>
        <v/>
      </c>
      <c r="P38" s="17" t="str">
        <f t="shared" si="8"/>
        <v/>
      </c>
      <c r="Q38" s="17" t="str">
        <f t="shared" si="8"/>
        <v/>
      </c>
      <c r="R38" s="17" t="str">
        <f t="shared" si="8"/>
        <v/>
      </c>
      <c r="S38" s="17" t="str">
        <f t="shared" si="8"/>
        <v/>
      </c>
      <c r="T38" s="17" t="str">
        <f t="shared" si="8"/>
        <v/>
      </c>
      <c r="U38" s="17"/>
      <c r="V38" s="17"/>
      <c r="W38" s="17" t="str">
        <f>IF(W15="","",W15)</f>
        <v/>
      </c>
      <c r="X38" s="17" t="str">
        <f>IF(X15="","",X15)</f>
        <v/>
      </c>
      <c r="Y38" s="17" t="str">
        <f>IF(Y15="","",Y15)</f>
        <v/>
      </c>
      <c r="Z38" s="17" t="str">
        <f>IF(Z15="","",Z15)</f>
        <v/>
      </c>
      <c r="AA38" s="17" t="str">
        <f>IF(AA15="","",AA15)</f>
        <v/>
      </c>
      <c r="AB38" s="17" t="str">
        <f>IF(AB15="","",AB15)</f>
        <v/>
      </c>
      <c r="AC38" s="17" t="str">
        <f>IF(AC15="","",AC15)</f>
        <v/>
      </c>
      <c r="AD38" s="41" t="str">
        <f>IF(AD15="","",AD15)</f>
        <v/>
      </c>
      <c r="AE38" s="17" t="str">
        <f>IF(AE15="","",AE15)</f>
        <v/>
      </c>
      <c r="AF38" s="17" t="str">
        <f>IF(AF15="","",AF15)</f>
        <v/>
      </c>
      <c r="AG38" s="17" t="str">
        <f t="shared" si="2"/>
        <v/>
      </c>
      <c r="AH38" s="17" t="str">
        <f t="shared" si="2"/>
        <v/>
      </c>
      <c r="AI38" s="17" t="str">
        <f t="shared" si="2"/>
        <v/>
      </c>
      <c r="AJ38" s="17" t="str">
        <f t="shared" si="5"/>
        <v/>
      </c>
      <c r="AK38" s="17" t="str">
        <f t="shared" si="5"/>
        <v/>
      </c>
    </row>
    <row r="39" spans="1:37" ht="34" customHeight="1" x14ac:dyDescent="0.25">
      <c r="A39" s="17" t="str">
        <f t="shared" si="4"/>
        <v>(7)</v>
      </c>
      <c r="D39" s="13" t="str">
        <f t="shared" ref="D39:J39" si="16">IF(D16="","",D16)</f>
        <v/>
      </c>
      <c r="E39" s="13" t="str">
        <f t="shared" si="16"/>
        <v/>
      </c>
      <c r="F39" s="13" t="str">
        <f t="shared" si="16"/>
        <v/>
      </c>
      <c r="G39" s="13">
        <f t="shared" ca="1" si="16"/>
        <v>5</v>
      </c>
      <c r="H39" s="13" t="str">
        <f t="shared" si="16"/>
        <v>．</v>
      </c>
      <c r="I39" s="13">
        <f t="shared" ca="1" si="16"/>
        <v>8</v>
      </c>
      <c r="J39" s="13" t="str">
        <f t="shared" si="16"/>
        <v/>
      </c>
      <c r="K39" s="43">
        <f ca="1">G39*10+I39</f>
        <v>58</v>
      </c>
      <c r="N39" s="13" t="str">
        <f t="shared" si="8"/>
        <v/>
      </c>
      <c r="O39" s="13" t="str">
        <f t="shared" si="8"/>
        <v/>
      </c>
      <c r="P39" s="13" t="str">
        <f t="shared" si="8"/>
        <v/>
      </c>
      <c r="Q39" s="13" t="str">
        <f t="shared" si="8"/>
        <v/>
      </c>
      <c r="R39" s="13" t="str">
        <f t="shared" si="8"/>
        <v/>
      </c>
      <c r="S39" s="13" t="str">
        <f t="shared" si="8"/>
        <v/>
      </c>
      <c r="T39" s="17" t="str">
        <f t="shared" si="8"/>
        <v>(8)</v>
      </c>
      <c r="W39" s="13" t="str">
        <f t="shared" ref="W39:AC39" si="17">IF(W16="","",W16)</f>
        <v/>
      </c>
      <c r="X39" s="13" t="str">
        <f t="shared" si="17"/>
        <v/>
      </c>
      <c r="Y39" s="13" t="str">
        <f t="shared" si="17"/>
        <v/>
      </c>
      <c r="Z39" s="13">
        <f t="shared" ca="1" si="17"/>
        <v>5</v>
      </c>
      <c r="AA39" s="13" t="str">
        <f t="shared" si="17"/>
        <v/>
      </c>
      <c r="AB39" s="13" t="str">
        <f t="shared" si="17"/>
        <v/>
      </c>
      <c r="AC39" s="13" t="str">
        <f t="shared" si="17"/>
        <v/>
      </c>
      <c r="AD39" s="43">
        <f ca="1">Z39*10</f>
        <v>50</v>
      </c>
      <c r="AG39" s="13" t="str">
        <f t="shared" si="2"/>
        <v/>
      </c>
      <c r="AH39" s="13" t="str">
        <f t="shared" si="2"/>
        <v/>
      </c>
      <c r="AI39" s="13" t="str">
        <f t="shared" si="2"/>
        <v/>
      </c>
      <c r="AJ39" s="13" t="str">
        <f t="shared" si="5"/>
        <v/>
      </c>
      <c r="AK39" s="13" t="str">
        <f t="shared" si="5"/>
        <v/>
      </c>
    </row>
    <row r="40" spans="1:37" ht="34" customHeight="1" x14ac:dyDescent="0.25">
      <c r="A40" s="17" t="str">
        <f t="shared" si="4"/>
        <v/>
      </c>
      <c r="B40" s="17"/>
      <c r="D40" s="79" t="str">
        <f t="shared" ref="D40:J40" si="18">IF(D17="","",D17)</f>
        <v>－</v>
      </c>
      <c r="E40" s="79" t="str">
        <f t="shared" si="18"/>
        <v/>
      </c>
      <c r="F40" s="15" t="str">
        <f t="shared" si="18"/>
        <v/>
      </c>
      <c r="G40" s="15">
        <f t="shared" ca="1" si="18"/>
        <v>2</v>
      </c>
      <c r="H40" s="15" t="str">
        <f t="shared" si="18"/>
        <v>.</v>
      </c>
      <c r="I40" s="15">
        <f t="shared" ca="1" si="18"/>
        <v>4</v>
      </c>
      <c r="J40" s="17" t="str">
        <f t="shared" si="18"/>
        <v/>
      </c>
      <c r="K40" s="43">
        <f ca="1">G40*10+I40</f>
        <v>24</v>
      </c>
      <c r="L40" s="17"/>
      <c r="M40" s="17"/>
      <c r="N40" s="17" t="str">
        <f t="shared" si="8"/>
        <v/>
      </c>
      <c r="O40" s="17" t="str">
        <f t="shared" si="8"/>
        <v/>
      </c>
      <c r="P40" s="17" t="str">
        <f t="shared" si="8"/>
        <v/>
      </c>
      <c r="Q40" s="17" t="str">
        <f t="shared" si="8"/>
        <v/>
      </c>
      <c r="R40" s="17" t="str">
        <f t="shared" si="8"/>
        <v/>
      </c>
      <c r="S40" s="17" t="str">
        <f t="shared" si="8"/>
        <v/>
      </c>
      <c r="T40" s="17" t="str">
        <f t="shared" si="8"/>
        <v/>
      </c>
      <c r="U40" s="17"/>
      <c r="W40" s="79" t="str">
        <f t="shared" ref="W40:AC40" si="19">IF(W17="","",W17)</f>
        <v>－</v>
      </c>
      <c r="X40" s="79" t="str">
        <f t="shared" si="19"/>
        <v/>
      </c>
      <c r="Y40" s="15" t="str">
        <f t="shared" si="19"/>
        <v/>
      </c>
      <c r="Z40" s="15">
        <f t="shared" ca="1" si="19"/>
        <v>1</v>
      </c>
      <c r="AA40" s="15" t="str">
        <f t="shared" si="19"/>
        <v>.</v>
      </c>
      <c r="AB40" s="15">
        <f t="shared" ca="1" si="19"/>
        <v>8</v>
      </c>
      <c r="AC40" s="17" t="str">
        <f t="shared" si="19"/>
        <v/>
      </c>
      <c r="AD40" s="43">
        <f ca="1">Z40*10+AB40</f>
        <v>18</v>
      </c>
      <c r="AE40" s="17"/>
      <c r="AF40" s="17"/>
      <c r="AG40" s="17" t="str">
        <f t="shared" si="2"/>
        <v/>
      </c>
      <c r="AH40" s="17" t="str">
        <f t="shared" si="2"/>
        <v/>
      </c>
      <c r="AI40" s="17" t="str">
        <f t="shared" si="2"/>
        <v/>
      </c>
      <c r="AJ40" s="17" t="str">
        <f t="shared" si="5"/>
        <v/>
      </c>
      <c r="AK40" s="17" t="str">
        <f t="shared" si="5"/>
        <v/>
      </c>
    </row>
    <row r="41" spans="1:37" ht="34" customHeight="1" x14ac:dyDescent="0.25">
      <c r="A41" s="17" t="str">
        <f t="shared" si="4"/>
        <v/>
      </c>
      <c r="B41" s="17"/>
      <c r="C41" s="17"/>
      <c r="D41" s="40" t="str">
        <f>IF(D18="","",D18)</f>
        <v/>
      </c>
      <c r="E41" s="40">
        <f ca="1">INT(K41/100)</f>
        <v>0</v>
      </c>
      <c r="F41" s="40" t="str">
        <f>IF(F18="","",F18)</f>
        <v/>
      </c>
      <c r="G41" s="40">
        <f ca="1">INT((K41-E41*100)/10)</f>
        <v>3</v>
      </c>
      <c r="H41" s="40" t="str">
        <f ca="1">IF(E41*10+G41=M41/100,"",".")</f>
        <v>.</v>
      </c>
      <c r="I41" s="17">
        <f ca="1">K41-E41*100-G41*10</f>
        <v>4</v>
      </c>
      <c r="J41" s="17" t="str">
        <f>IF(J18="","",J18)</f>
        <v/>
      </c>
      <c r="K41" s="41">
        <f ca="1">K39-K40</f>
        <v>34</v>
      </c>
      <c r="L41" s="17"/>
      <c r="M41" s="17"/>
      <c r="N41" s="17" t="str">
        <f t="shared" si="8"/>
        <v/>
      </c>
      <c r="O41" s="17" t="str">
        <f t="shared" si="8"/>
        <v/>
      </c>
      <c r="P41" s="17" t="str">
        <f t="shared" si="8"/>
        <v/>
      </c>
      <c r="Q41" s="17" t="str">
        <f t="shared" si="8"/>
        <v/>
      </c>
      <c r="R41" s="17" t="str">
        <f t="shared" si="8"/>
        <v/>
      </c>
      <c r="S41" s="17" t="str">
        <f t="shared" si="8"/>
        <v/>
      </c>
      <c r="T41" s="17" t="str">
        <f t="shared" si="8"/>
        <v/>
      </c>
      <c r="U41" s="17"/>
      <c r="V41" s="17"/>
      <c r="W41" s="40" t="str">
        <f>IF(W18="","",W18)</f>
        <v/>
      </c>
      <c r="X41" s="40">
        <f ca="1">INT(AD41/100)</f>
        <v>0</v>
      </c>
      <c r="Y41" s="40" t="str">
        <f>IF(Y18="","",Y18)</f>
        <v/>
      </c>
      <c r="Z41" s="40">
        <f ca="1">INT((AD41-X41*100)/10)</f>
        <v>3</v>
      </c>
      <c r="AA41" s="40" t="str">
        <f ca="1">IF(X41*10+Z41=AF41/100,"",".")</f>
        <v>.</v>
      </c>
      <c r="AB41" s="40">
        <f ca="1">AD41-X41*100-Z41*10</f>
        <v>2</v>
      </c>
      <c r="AC41" s="17" t="str">
        <f>IF(AC18="","",AC18)</f>
        <v/>
      </c>
      <c r="AD41" s="41">
        <f ca="1">AD39-AD40</f>
        <v>32</v>
      </c>
      <c r="AE41" s="17"/>
      <c r="AF41" s="17"/>
      <c r="AG41" s="17" t="str">
        <f t="shared" si="2"/>
        <v/>
      </c>
      <c r="AH41" s="17" t="str">
        <f t="shared" si="2"/>
        <v/>
      </c>
      <c r="AI41" s="17" t="str">
        <f t="shared" si="2"/>
        <v/>
      </c>
      <c r="AJ41" s="17" t="str">
        <f t="shared" si="5"/>
        <v/>
      </c>
      <c r="AK41" s="17" t="str">
        <f t="shared" si="5"/>
        <v/>
      </c>
    </row>
    <row r="42" spans="1:37" ht="34" customHeight="1" x14ac:dyDescent="0.25">
      <c r="A42" s="17" t="str">
        <f t="shared" ref="A42:AK46" si="20">IF(A19="","",A19)</f>
        <v/>
      </c>
      <c r="B42" s="17"/>
      <c r="C42" s="17"/>
      <c r="D42" s="17" t="str">
        <f t="shared" si="20"/>
        <v/>
      </c>
      <c r="E42" s="17" t="str">
        <f t="shared" si="20"/>
        <v/>
      </c>
      <c r="F42" s="17" t="str">
        <f t="shared" si="20"/>
        <v/>
      </c>
      <c r="G42" s="17" t="str">
        <f t="shared" si="20"/>
        <v/>
      </c>
      <c r="H42" s="17" t="str">
        <f t="shared" si="20"/>
        <v/>
      </c>
      <c r="I42" s="17" t="str">
        <f t="shared" si="20"/>
        <v/>
      </c>
      <c r="J42" s="17" t="str">
        <f t="shared" si="20"/>
        <v/>
      </c>
      <c r="K42" s="41" t="str">
        <f t="shared" si="20"/>
        <v/>
      </c>
      <c r="L42" s="17" t="str">
        <f t="shared" si="20"/>
        <v/>
      </c>
      <c r="M42" s="17" t="str">
        <f t="shared" si="20"/>
        <v/>
      </c>
      <c r="N42" s="17" t="str">
        <f t="shared" si="20"/>
        <v/>
      </c>
      <c r="O42" s="17" t="str">
        <f t="shared" si="20"/>
        <v/>
      </c>
      <c r="P42" s="17" t="str">
        <f t="shared" si="20"/>
        <v/>
      </c>
      <c r="Q42" s="17" t="str">
        <f t="shared" si="20"/>
        <v/>
      </c>
      <c r="R42" s="17" t="str">
        <f t="shared" si="20"/>
        <v/>
      </c>
      <c r="S42" s="17" t="str">
        <f t="shared" si="20"/>
        <v/>
      </c>
      <c r="T42" s="17" t="str">
        <f t="shared" si="20"/>
        <v/>
      </c>
      <c r="U42" s="17" t="str">
        <f t="shared" si="20"/>
        <v/>
      </c>
      <c r="V42" s="17" t="str">
        <f t="shared" si="20"/>
        <v/>
      </c>
      <c r="W42" s="17" t="str">
        <f t="shared" si="20"/>
        <v/>
      </c>
      <c r="X42" s="17" t="str">
        <f t="shared" si="20"/>
        <v/>
      </c>
      <c r="Y42" s="17" t="str">
        <f t="shared" si="20"/>
        <v/>
      </c>
      <c r="Z42" s="17" t="str">
        <f t="shared" si="20"/>
        <v/>
      </c>
      <c r="AA42" s="17" t="str">
        <f t="shared" si="20"/>
        <v/>
      </c>
      <c r="AB42" s="17" t="str">
        <f t="shared" si="20"/>
        <v/>
      </c>
      <c r="AC42" s="17" t="str">
        <f t="shared" si="20"/>
        <v/>
      </c>
      <c r="AD42" s="41" t="str">
        <f t="shared" si="20"/>
        <v/>
      </c>
      <c r="AE42" s="17" t="str">
        <f t="shared" si="20"/>
        <v/>
      </c>
      <c r="AF42" s="17" t="str">
        <f t="shared" si="20"/>
        <v/>
      </c>
      <c r="AG42" s="17" t="str">
        <f t="shared" si="20"/>
        <v/>
      </c>
      <c r="AH42" s="17" t="str">
        <f t="shared" si="20"/>
        <v/>
      </c>
      <c r="AI42" s="17" t="str">
        <f t="shared" si="20"/>
        <v/>
      </c>
      <c r="AJ42" s="17" t="str">
        <f t="shared" si="20"/>
        <v/>
      </c>
      <c r="AK42" s="17" t="str">
        <f t="shared" si="20"/>
        <v/>
      </c>
    </row>
    <row r="43" spans="1:37" ht="34" customHeight="1" x14ac:dyDescent="0.25">
      <c r="A43" s="17" t="str">
        <f t="shared" si="20"/>
        <v>(9)</v>
      </c>
      <c r="D43" s="13" t="str">
        <f t="shared" ref="D43:J43" si="21">IF(D20="","",D20)</f>
        <v/>
      </c>
      <c r="E43" s="13" t="str">
        <f t="shared" si="21"/>
        <v/>
      </c>
      <c r="F43" s="13" t="str">
        <f t="shared" si="21"/>
        <v/>
      </c>
      <c r="G43" s="13">
        <f t="shared" ca="1" si="21"/>
        <v>5</v>
      </c>
      <c r="H43" s="13" t="str">
        <f t="shared" si="21"/>
        <v/>
      </c>
      <c r="I43" s="13" t="str">
        <f t="shared" si="21"/>
        <v/>
      </c>
      <c r="J43" s="13" t="str">
        <f t="shared" si="21"/>
        <v/>
      </c>
      <c r="K43" s="43">
        <f ca="1">G43*10</f>
        <v>50</v>
      </c>
      <c r="N43" s="13" t="str">
        <f t="shared" ref="N43:P45" si="22">IF(N20="","",N20)</f>
        <v/>
      </c>
      <c r="O43" s="13" t="str">
        <f t="shared" si="22"/>
        <v/>
      </c>
      <c r="P43" s="13" t="str">
        <f t="shared" si="22"/>
        <v/>
      </c>
      <c r="Q43" s="13" t="str">
        <f t="shared" si="20"/>
        <v/>
      </c>
      <c r="R43" s="13" t="str">
        <f t="shared" si="20"/>
        <v/>
      </c>
      <c r="S43" s="13" t="str">
        <f t="shared" si="20"/>
        <v/>
      </c>
      <c r="T43" s="90" t="str">
        <f t="shared" si="20"/>
        <v>(10)</v>
      </c>
      <c r="U43" s="90" t="str">
        <f t="shared" si="20"/>
        <v/>
      </c>
      <c r="V43" s="13" t="str">
        <f t="shared" si="20"/>
        <v/>
      </c>
      <c r="W43" s="13" t="str">
        <f t="shared" si="20"/>
        <v/>
      </c>
      <c r="X43" s="13" t="str">
        <f t="shared" si="20"/>
        <v/>
      </c>
      <c r="Y43" s="13" t="str">
        <f t="shared" si="20"/>
        <v/>
      </c>
      <c r="Z43" s="13">
        <f t="shared" ca="1" si="20"/>
        <v>5</v>
      </c>
      <c r="AA43" s="13" t="str">
        <f t="shared" si="20"/>
        <v>．</v>
      </c>
      <c r="AB43" s="13">
        <f t="shared" ca="1" si="20"/>
        <v>8</v>
      </c>
      <c r="AC43" s="13" t="str">
        <f t="shared" si="20"/>
        <v/>
      </c>
      <c r="AD43" s="43">
        <f ca="1">Z43*10+AB43</f>
        <v>58</v>
      </c>
      <c r="AG43" s="13" t="str">
        <f t="shared" ref="AG43:AI45" si="23">IF(AG20="","",AG20)</f>
        <v/>
      </c>
      <c r="AH43" s="13" t="str">
        <f t="shared" si="23"/>
        <v/>
      </c>
      <c r="AI43" s="13" t="str">
        <f t="shared" si="23"/>
        <v/>
      </c>
      <c r="AJ43" s="13" t="str">
        <f t="shared" si="20"/>
        <v/>
      </c>
      <c r="AK43" s="13" t="str">
        <f t="shared" si="20"/>
        <v/>
      </c>
    </row>
    <row r="44" spans="1:37" ht="34" customHeight="1" x14ac:dyDescent="0.25">
      <c r="A44" s="17" t="str">
        <f t="shared" si="20"/>
        <v/>
      </c>
      <c r="B44" s="17"/>
      <c r="D44" s="79" t="str">
        <f t="shared" ref="D44:J44" si="24">IF(D21="","",D21)</f>
        <v>－</v>
      </c>
      <c r="E44" s="79" t="str">
        <f t="shared" si="24"/>
        <v/>
      </c>
      <c r="F44" s="15" t="str">
        <f t="shared" si="24"/>
        <v/>
      </c>
      <c r="G44" s="15">
        <f t="shared" ca="1" si="24"/>
        <v>3</v>
      </c>
      <c r="H44" s="15" t="str">
        <f t="shared" si="24"/>
        <v>.</v>
      </c>
      <c r="I44" s="15">
        <f t="shared" ca="1" si="24"/>
        <v>7</v>
      </c>
      <c r="J44" s="17" t="str">
        <f t="shared" si="24"/>
        <v/>
      </c>
      <c r="K44" s="43">
        <f ca="1">G44*10+I44</f>
        <v>37</v>
      </c>
      <c r="L44" s="17"/>
      <c r="M44" s="17"/>
      <c r="N44" s="17" t="str">
        <f t="shared" si="22"/>
        <v/>
      </c>
      <c r="O44" s="17" t="str">
        <f t="shared" si="22"/>
        <v/>
      </c>
      <c r="P44" s="17" t="str">
        <f t="shared" si="22"/>
        <v/>
      </c>
      <c r="Q44" s="17" t="str">
        <f t="shared" si="20"/>
        <v/>
      </c>
      <c r="R44" s="17" t="str">
        <f t="shared" si="20"/>
        <v/>
      </c>
      <c r="S44" s="17" t="str">
        <f t="shared" si="20"/>
        <v/>
      </c>
      <c r="T44" s="17" t="str">
        <f t="shared" si="20"/>
        <v/>
      </c>
      <c r="U44" s="17" t="str">
        <f t="shared" si="20"/>
        <v/>
      </c>
      <c r="V44" s="13" t="str">
        <f t="shared" si="20"/>
        <v/>
      </c>
      <c r="W44" s="79" t="str">
        <f t="shared" si="20"/>
        <v>－</v>
      </c>
      <c r="X44" s="79" t="str">
        <f t="shared" si="20"/>
        <v/>
      </c>
      <c r="Y44" s="15" t="str">
        <f t="shared" si="20"/>
        <v/>
      </c>
      <c r="Z44" s="15">
        <f t="shared" ca="1" si="20"/>
        <v>3</v>
      </c>
      <c r="AA44" s="15" t="str">
        <f t="shared" si="20"/>
        <v>.</v>
      </c>
      <c r="AB44" s="15">
        <f t="shared" ca="1" si="20"/>
        <v>6</v>
      </c>
      <c r="AC44" s="17" t="str">
        <f t="shared" si="20"/>
        <v/>
      </c>
      <c r="AD44" s="43">
        <f ca="1">Z44*10+AB44</f>
        <v>36</v>
      </c>
      <c r="AE44" s="17"/>
      <c r="AF44" s="17"/>
      <c r="AG44" s="17" t="str">
        <f t="shared" si="23"/>
        <v/>
      </c>
      <c r="AH44" s="17" t="str">
        <f t="shared" si="23"/>
        <v/>
      </c>
      <c r="AI44" s="17" t="str">
        <f t="shared" si="23"/>
        <v/>
      </c>
      <c r="AJ44" s="17" t="str">
        <f t="shared" si="20"/>
        <v/>
      </c>
      <c r="AK44" s="17" t="str">
        <f t="shared" si="20"/>
        <v/>
      </c>
    </row>
    <row r="45" spans="1:37" ht="34" customHeight="1" x14ac:dyDescent="0.25">
      <c r="A45" s="17" t="str">
        <f t="shared" si="20"/>
        <v/>
      </c>
      <c r="B45" s="17" t="str">
        <f t="shared" si="20"/>
        <v/>
      </c>
      <c r="C45" s="17" t="str">
        <f t="shared" si="20"/>
        <v/>
      </c>
      <c r="D45" s="40" t="str">
        <f>IF(D22="","",D22)</f>
        <v/>
      </c>
      <c r="E45" s="40">
        <f ca="1">INT(K45/100)</f>
        <v>0</v>
      </c>
      <c r="F45" s="40" t="str">
        <f>IF(F22="","",F22)</f>
        <v/>
      </c>
      <c r="G45" s="40">
        <f ca="1">INT((K45-E45*100)/10)</f>
        <v>1</v>
      </c>
      <c r="H45" s="40" t="str">
        <f ca="1">IF(E45*10+G45=M45/100,"",".")</f>
        <v>.</v>
      </c>
      <c r="I45" s="40">
        <f ca="1">K45-E45*100-G45*10</f>
        <v>3</v>
      </c>
      <c r="J45" s="17" t="str">
        <f>IF(J22="","",J22)</f>
        <v/>
      </c>
      <c r="K45" s="41">
        <f ca="1">K43-K44</f>
        <v>13</v>
      </c>
      <c r="L45" s="17"/>
      <c r="M45" s="17"/>
      <c r="N45" s="17" t="str">
        <f t="shared" si="22"/>
        <v/>
      </c>
      <c r="O45" s="17" t="str">
        <f t="shared" si="22"/>
        <v/>
      </c>
      <c r="P45" s="17" t="str">
        <f t="shared" si="22"/>
        <v/>
      </c>
      <c r="Q45" s="17" t="str">
        <f t="shared" si="20"/>
        <v/>
      </c>
      <c r="R45" s="17" t="str">
        <f t="shared" si="20"/>
        <v/>
      </c>
      <c r="S45" s="17" t="str">
        <f t="shared" si="20"/>
        <v/>
      </c>
      <c r="T45" s="17" t="str">
        <f t="shared" si="20"/>
        <v/>
      </c>
      <c r="U45" s="17" t="str">
        <f t="shared" si="20"/>
        <v/>
      </c>
      <c r="V45" s="17" t="str">
        <f t="shared" si="20"/>
        <v/>
      </c>
      <c r="W45" s="40" t="str">
        <f>IF(W22="","",W22)</f>
        <v/>
      </c>
      <c r="X45" s="40">
        <f ca="1">INT(AD45/100)</f>
        <v>0</v>
      </c>
      <c r="Y45" s="40" t="str">
        <f>IF(Y22="","",Y22)</f>
        <v/>
      </c>
      <c r="Z45" s="40">
        <f ca="1">INT((AD45-X45*100)/10)</f>
        <v>2</v>
      </c>
      <c r="AA45" s="40" t="str">
        <f ca="1">IF(X45*10+Z45=AF45/100,"",".")</f>
        <v>.</v>
      </c>
      <c r="AB45" s="40">
        <f ca="1">AD45-X45*100-Z45*10</f>
        <v>2</v>
      </c>
      <c r="AC45" s="17" t="str">
        <f>IF(AC22="","",AC22)</f>
        <v/>
      </c>
      <c r="AD45" s="41">
        <f ca="1">AD43-AD44</f>
        <v>22</v>
      </c>
      <c r="AE45" s="17"/>
      <c r="AF45" s="17"/>
      <c r="AG45" s="17" t="str">
        <f t="shared" si="23"/>
        <v/>
      </c>
      <c r="AH45" s="17" t="str">
        <f t="shared" si="23"/>
        <v/>
      </c>
      <c r="AI45" s="17" t="str">
        <f t="shared" si="23"/>
        <v/>
      </c>
      <c r="AJ45" s="17" t="str">
        <f t="shared" si="20"/>
        <v/>
      </c>
      <c r="AK45" s="17" t="str">
        <f t="shared" si="20"/>
        <v/>
      </c>
    </row>
    <row r="46" spans="1:37" ht="34" customHeight="1" x14ac:dyDescent="0.25">
      <c r="A46" s="17" t="str">
        <f t="shared" si="20"/>
        <v/>
      </c>
      <c r="B46" s="17" t="str">
        <f t="shared" si="20"/>
        <v/>
      </c>
      <c r="C46" s="17" t="str">
        <f t="shared" si="20"/>
        <v/>
      </c>
      <c r="D46" s="17" t="str">
        <f t="shared" si="20"/>
        <v/>
      </c>
      <c r="E46" s="17" t="str">
        <f t="shared" si="20"/>
        <v/>
      </c>
      <c r="F46" s="17" t="str">
        <f t="shared" si="20"/>
        <v/>
      </c>
      <c r="G46" s="17" t="str">
        <f t="shared" si="20"/>
        <v/>
      </c>
      <c r="H46" s="17" t="str">
        <f t="shared" si="20"/>
        <v/>
      </c>
      <c r="I46" s="17" t="str">
        <f t="shared" si="20"/>
        <v/>
      </c>
      <c r="J46" s="17" t="str">
        <f t="shared" si="20"/>
        <v/>
      </c>
      <c r="K46" s="17" t="str">
        <f t="shared" si="20"/>
        <v/>
      </c>
      <c r="L46" s="17" t="str">
        <f t="shared" si="20"/>
        <v/>
      </c>
      <c r="M46" s="17" t="str">
        <f t="shared" si="20"/>
        <v/>
      </c>
      <c r="N46" s="17" t="str">
        <f t="shared" si="20"/>
        <v/>
      </c>
      <c r="O46" s="17" t="str">
        <f t="shared" si="20"/>
        <v/>
      </c>
      <c r="P46" s="17" t="str">
        <f t="shared" si="20"/>
        <v/>
      </c>
      <c r="Q46" s="17" t="str">
        <f t="shared" si="20"/>
        <v/>
      </c>
      <c r="R46" s="17" t="str">
        <f t="shared" si="20"/>
        <v/>
      </c>
      <c r="S46" s="17" t="str">
        <f t="shared" si="20"/>
        <v/>
      </c>
      <c r="T46" s="17" t="str">
        <f t="shared" si="20"/>
        <v/>
      </c>
      <c r="U46" s="17" t="str">
        <f t="shared" si="20"/>
        <v/>
      </c>
      <c r="V46" s="17" t="str">
        <f t="shared" si="20"/>
        <v/>
      </c>
      <c r="W46" s="17" t="str">
        <f t="shared" si="20"/>
        <v/>
      </c>
      <c r="X46" s="17" t="str">
        <f t="shared" si="20"/>
        <v/>
      </c>
      <c r="Y46" s="17" t="str">
        <f t="shared" si="20"/>
        <v/>
      </c>
      <c r="Z46" s="17" t="str">
        <f t="shared" si="20"/>
        <v/>
      </c>
      <c r="AA46" s="17" t="str">
        <f t="shared" si="20"/>
        <v/>
      </c>
      <c r="AB46" s="17" t="str">
        <f t="shared" si="20"/>
        <v/>
      </c>
      <c r="AC46" s="17" t="str">
        <f t="shared" si="20"/>
        <v/>
      </c>
      <c r="AD46" s="17" t="str">
        <f t="shared" si="20"/>
        <v/>
      </c>
      <c r="AE46" s="17" t="str">
        <f t="shared" si="20"/>
        <v/>
      </c>
      <c r="AF46" s="17" t="str">
        <f t="shared" si="20"/>
        <v/>
      </c>
      <c r="AG46" s="17" t="str">
        <f t="shared" si="20"/>
        <v/>
      </c>
      <c r="AH46" s="17" t="str">
        <f t="shared" si="20"/>
        <v/>
      </c>
      <c r="AI46" s="17" t="str">
        <f t="shared" si="20"/>
        <v/>
      </c>
      <c r="AJ46" s="17" t="str">
        <f t="shared" si="20"/>
        <v/>
      </c>
      <c r="AK46" s="17" t="str">
        <f t="shared" si="20"/>
        <v/>
      </c>
    </row>
  </sheetData>
  <mergeCells count="24">
    <mergeCell ref="AI24:AJ24"/>
    <mergeCell ref="AI1:AJ1"/>
    <mergeCell ref="D5:E5"/>
    <mergeCell ref="W5:X5"/>
    <mergeCell ref="D9:E9"/>
    <mergeCell ref="W9:X9"/>
    <mergeCell ref="D13:E13"/>
    <mergeCell ref="W13:X13"/>
    <mergeCell ref="D17:E17"/>
    <mergeCell ref="W17:X17"/>
    <mergeCell ref="T20:U20"/>
    <mergeCell ref="D21:E21"/>
    <mergeCell ref="W21:X21"/>
    <mergeCell ref="D28:E28"/>
    <mergeCell ref="W28:X28"/>
    <mergeCell ref="D32:E32"/>
    <mergeCell ref="W32:X32"/>
    <mergeCell ref="D36:E36"/>
    <mergeCell ref="W36:X36"/>
    <mergeCell ref="D40:E40"/>
    <mergeCell ref="W40:X40"/>
    <mergeCell ref="T43:U43"/>
    <mergeCell ref="D44:E44"/>
    <mergeCell ref="W44:X44"/>
  </mergeCells>
  <phoneticPr fontId="1"/>
  <conditionalFormatting sqref="E29">
    <cfRule type="expression" dxfId="29" priority="39" stopIfTrue="1">
      <formula>E29=0</formula>
    </cfRule>
  </conditionalFormatting>
  <conditionalFormatting sqref="E33">
    <cfRule type="expression" dxfId="28" priority="24" stopIfTrue="1">
      <formula>E33=0</formula>
    </cfRule>
  </conditionalFormatting>
  <conditionalFormatting sqref="E37">
    <cfRule type="expression" dxfId="27" priority="18" stopIfTrue="1">
      <formula>E37=0</formula>
    </cfRule>
  </conditionalFormatting>
  <conditionalFormatting sqref="E41">
    <cfRule type="expression" dxfId="26" priority="12" stopIfTrue="1">
      <formula>E41=0</formula>
    </cfRule>
  </conditionalFormatting>
  <conditionalFormatting sqref="E45">
    <cfRule type="expression" dxfId="25" priority="6" stopIfTrue="1">
      <formula>E45=0</formula>
    </cfRule>
  </conditionalFormatting>
  <conditionalFormatting sqref="H29">
    <cfRule type="expression" dxfId="24" priority="28" stopIfTrue="1">
      <formula>I29=0</formula>
    </cfRule>
  </conditionalFormatting>
  <conditionalFormatting sqref="H33">
    <cfRule type="expression" dxfId="23" priority="22" stopIfTrue="1">
      <formula>I33=0</formula>
    </cfRule>
  </conditionalFormatting>
  <conditionalFormatting sqref="H37">
    <cfRule type="expression" dxfId="22" priority="16" stopIfTrue="1">
      <formula>I37=0</formula>
    </cfRule>
  </conditionalFormatting>
  <conditionalFormatting sqref="H41">
    <cfRule type="expression" dxfId="21" priority="10" stopIfTrue="1">
      <formula>I41=0</formula>
    </cfRule>
  </conditionalFormatting>
  <conditionalFormatting sqref="H45">
    <cfRule type="expression" dxfId="20" priority="4" stopIfTrue="1">
      <formula>I45=0</formula>
    </cfRule>
  </conditionalFormatting>
  <conditionalFormatting sqref="I29">
    <cfRule type="expression" dxfId="19" priority="29" stopIfTrue="1">
      <formula>I29=0</formula>
    </cfRule>
  </conditionalFormatting>
  <conditionalFormatting sqref="I33">
    <cfRule type="expression" dxfId="18" priority="23" stopIfTrue="1">
      <formula>I33=0</formula>
    </cfRule>
  </conditionalFormatting>
  <conditionalFormatting sqref="I37">
    <cfRule type="expression" dxfId="17" priority="17" stopIfTrue="1">
      <formula>I37=0</formula>
    </cfRule>
  </conditionalFormatting>
  <conditionalFormatting sqref="I41">
    <cfRule type="expression" dxfId="16" priority="11" stopIfTrue="1">
      <formula>I41=0</formula>
    </cfRule>
  </conditionalFormatting>
  <conditionalFormatting sqref="I45">
    <cfRule type="expression" dxfId="15" priority="5" stopIfTrue="1">
      <formula>I45=0</formula>
    </cfRule>
  </conditionalFormatting>
  <conditionalFormatting sqref="X29">
    <cfRule type="expression" dxfId="14" priority="27" stopIfTrue="1">
      <formula>X29=0</formula>
    </cfRule>
  </conditionalFormatting>
  <conditionalFormatting sqref="X33">
    <cfRule type="expression" dxfId="13" priority="21" stopIfTrue="1">
      <formula>X33=0</formula>
    </cfRule>
  </conditionalFormatting>
  <conditionalFormatting sqref="X37">
    <cfRule type="expression" dxfId="12" priority="15" stopIfTrue="1">
      <formula>X37=0</formula>
    </cfRule>
  </conditionalFormatting>
  <conditionalFormatting sqref="X41">
    <cfRule type="expression" dxfId="11" priority="9" stopIfTrue="1">
      <formula>X41=0</formula>
    </cfRule>
  </conditionalFormatting>
  <conditionalFormatting sqref="X45">
    <cfRule type="expression" dxfId="10" priority="3" stopIfTrue="1">
      <formula>X45=0</formula>
    </cfRule>
  </conditionalFormatting>
  <conditionalFormatting sqref="AA29">
    <cfRule type="expression" dxfId="9" priority="25" stopIfTrue="1">
      <formula>AB29=0</formula>
    </cfRule>
  </conditionalFormatting>
  <conditionalFormatting sqref="AA33">
    <cfRule type="expression" dxfId="8" priority="19" stopIfTrue="1">
      <formula>AB33=0</formula>
    </cfRule>
  </conditionalFormatting>
  <conditionalFormatting sqref="AA37">
    <cfRule type="expression" dxfId="7" priority="13" stopIfTrue="1">
      <formula>AB37=0</formula>
    </cfRule>
  </conditionalFormatting>
  <conditionalFormatting sqref="AA41">
    <cfRule type="expression" dxfId="6" priority="7" stopIfTrue="1">
      <formula>AB41=0</formula>
    </cfRule>
  </conditionalFormatting>
  <conditionalFormatting sqref="AA45">
    <cfRule type="expression" dxfId="5" priority="1" stopIfTrue="1">
      <formula>AB45=0</formula>
    </cfRule>
  </conditionalFormatting>
  <conditionalFormatting sqref="AB29">
    <cfRule type="expression" dxfId="4" priority="26" stopIfTrue="1">
      <formula>AB29=0</formula>
    </cfRule>
  </conditionalFormatting>
  <conditionalFormatting sqref="AB33">
    <cfRule type="expression" dxfId="3" priority="20" stopIfTrue="1">
      <formula>AB33=0</formula>
    </cfRule>
  </conditionalFormatting>
  <conditionalFormatting sqref="AB37">
    <cfRule type="expression" dxfId="2" priority="14" stopIfTrue="1">
      <formula>AB37=0</formula>
    </cfRule>
  </conditionalFormatting>
  <conditionalFormatting sqref="AB41">
    <cfRule type="expression" dxfId="1" priority="8" stopIfTrue="1">
      <formula>AB41=0</formula>
    </cfRule>
  </conditionalFormatting>
  <conditionalFormatting sqref="AB45">
    <cfRule type="expression" dxfId="0" priority="2" stopIfTrue="1">
      <formula>AB45=0</formula>
    </cfRule>
  </conditionalFormatting>
  <pageMargins left="0.98425196850393704" right="0.98425196850393704" top="0.98425196850393704" bottom="0.98425196850393704" header="0.51181102362204722" footer="0.51181102362204722"/>
  <pageSetup paperSize="9" orientation="portrait" horizontalDpi="300" verticalDpi="0" r:id="rId1"/>
  <headerFooter alignWithMargins="0">
    <oddHeader>&amp;L&amp;14算数ドリル</oddHeader>
  </headerFooter>
  <rowBreaks count="1" manualBreakCount="1">
    <brk id="23" max="36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K46"/>
  <sheetViews>
    <sheetView workbookViewId="0"/>
  </sheetViews>
  <sheetFormatPr defaultRowHeight="25" customHeight="1" x14ac:dyDescent="0.25"/>
  <cols>
    <col min="1" max="10" width="1.7109375" customWidth="1"/>
    <col min="11" max="16" width="1.7109375" style="8" customWidth="1"/>
    <col min="17" max="37" width="1.7109375" customWidth="1"/>
  </cols>
  <sheetData>
    <row r="1" spans="1:37" ht="25" customHeight="1" x14ac:dyDescent="0.25">
      <c r="D1" s="3" t="s">
        <v>10</v>
      </c>
      <c r="AG1" s="2" t="s">
        <v>0</v>
      </c>
      <c r="AH1" s="2"/>
      <c r="AI1" s="44"/>
      <c r="AJ1" s="44"/>
    </row>
    <row r="2" spans="1:37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7" ht="25" customHeight="1" x14ac:dyDescent="0.25">
      <c r="A3" s="1"/>
    </row>
    <row r="4" spans="1:37" ht="35.15" customHeight="1" x14ac:dyDescent="0.25">
      <c r="A4" s="45" t="s">
        <v>12</v>
      </c>
      <c r="B4" s="46"/>
      <c r="C4" s="46"/>
      <c r="D4" s="91">
        <f ca="1">IF(H4/10&gt;4,INT(RAND()*98+2),INT(RAND()*88+11))</f>
        <v>96</v>
      </c>
      <c r="E4" s="91"/>
      <c r="F4" s="91" t="s">
        <v>50</v>
      </c>
      <c r="G4" s="91"/>
      <c r="H4" s="91">
        <f ca="1">INT(RAND()*8+2)*10</f>
        <v>40</v>
      </c>
      <c r="I4" s="91"/>
      <c r="J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</row>
    <row r="5" spans="1:37" ht="35.15" customHeight="1" x14ac:dyDescent="0.25"/>
    <row r="6" spans="1:37" ht="35.15" customHeight="1" x14ac:dyDescent="0.25">
      <c r="A6" s="45" t="s">
        <v>14</v>
      </c>
      <c r="B6" s="46"/>
      <c r="C6" s="46"/>
      <c r="D6" s="91">
        <f ca="1">IF(H6/10&gt;4,INT(RAND()*98+2),INT(RAND()*88+11))</f>
        <v>21</v>
      </c>
      <c r="E6" s="91"/>
      <c r="F6" s="91" t="s">
        <v>50</v>
      </c>
      <c r="G6" s="91"/>
      <c r="H6" s="91">
        <f ca="1">INT(RAND()*8+2)*10</f>
        <v>90</v>
      </c>
      <c r="I6" s="91"/>
      <c r="L6" s="6">
        <f ca="1">INT(RAND()*8+2)</f>
        <v>6</v>
      </c>
      <c r="M6" s="6">
        <f ca="1">INT(RAND()*O6+N6)</f>
        <v>73</v>
      </c>
      <c r="N6" s="6">
        <f ca="1">L6*11</f>
        <v>66</v>
      </c>
      <c r="O6" s="6">
        <f ca="1">99-N6</f>
        <v>33</v>
      </c>
    </row>
    <row r="7" spans="1:37" ht="35.15" customHeight="1" x14ac:dyDescent="0.25"/>
    <row r="8" spans="1:37" ht="35.15" customHeight="1" x14ac:dyDescent="0.25">
      <c r="A8" s="45" t="s">
        <v>15</v>
      </c>
      <c r="B8" s="46"/>
      <c r="C8" s="46"/>
      <c r="D8" s="91">
        <f ca="1">IF(H8/10&gt;4,INT(RAND()*98+2),INT(RAND()*88+11))</f>
        <v>39</v>
      </c>
      <c r="E8" s="91"/>
      <c r="F8" s="91" t="s">
        <v>50</v>
      </c>
      <c r="G8" s="91"/>
      <c r="H8" s="91">
        <f ca="1">INT(RAND()*8+2)*10</f>
        <v>30</v>
      </c>
      <c r="I8" s="91"/>
      <c r="L8" s="6">
        <f ca="1">INT(RAND()*8+2)</f>
        <v>7</v>
      </c>
      <c r="M8" s="6">
        <f ca="1">INT(RAND()*O8+N8)</f>
        <v>87</v>
      </c>
      <c r="N8" s="6">
        <f ca="1">L8*11</f>
        <v>77</v>
      </c>
      <c r="O8" s="6">
        <f ca="1">99-N8</f>
        <v>22</v>
      </c>
    </row>
    <row r="9" spans="1:37" ht="35.15" customHeight="1" x14ac:dyDescent="0.25"/>
    <row r="10" spans="1:37" ht="35.15" customHeight="1" x14ac:dyDescent="0.25">
      <c r="A10" s="45" t="s">
        <v>16</v>
      </c>
      <c r="B10" s="46"/>
      <c r="C10" s="46"/>
      <c r="D10" s="91">
        <f ca="1">IF(H10/10&gt;4,INT(RAND()*98+2),INT(RAND()*88+11))</f>
        <v>25</v>
      </c>
      <c r="E10" s="91"/>
      <c r="F10" s="91" t="s">
        <v>50</v>
      </c>
      <c r="G10" s="91"/>
      <c r="H10" s="91">
        <f ca="1">INT(RAND()*8+2)*10</f>
        <v>60</v>
      </c>
      <c r="I10" s="91"/>
      <c r="L10" s="6">
        <f ca="1">INT(RAND()*8+2)</f>
        <v>3</v>
      </c>
      <c r="M10" s="6">
        <f ca="1">INT(RAND()*O10+N10)</f>
        <v>77</v>
      </c>
      <c r="N10" s="6">
        <f ca="1">L10*11</f>
        <v>33</v>
      </c>
      <c r="O10" s="6">
        <f ca="1">99-N10</f>
        <v>66</v>
      </c>
    </row>
    <row r="11" spans="1:37" ht="35.15" customHeight="1" x14ac:dyDescent="0.25"/>
    <row r="12" spans="1:37" ht="35.15" customHeight="1" x14ac:dyDescent="0.25">
      <c r="A12" s="45" t="s">
        <v>17</v>
      </c>
      <c r="B12" s="46"/>
      <c r="C12" s="46"/>
      <c r="D12" s="91">
        <f ca="1">IF(H12/10&gt;4,INT(RAND()*98+2),INT(RAND()*88+11))</f>
        <v>77</v>
      </c>
      <c r="E12" s="91"/>
      <c r="F12" s="91" t="s">
        <v>50</v>
      </c>
      <c r="G12" s="91"/>
      <c r="H12" s="91">
        <f ca="1">INT(RAND()*8+2)*10</f>
        <v>40</v>
      </c>
      <c r="I12" s="91"/>
      <c r="L12" s="6">
        <f ca="1">INT(RAND()*8+2)</f>
        <v>4</v>
      </c>
      <c r="M12" s="6">
        <f ca="1">INT(RAND()*O12+N12)</f>
        <v>81</v>
      </c>
      <c r="N12" s="6">
        <f ca="1">L12*11</f>
        <v>44</v>
      </c>
      <c r="O12" s="6">
        <f ca="1">99-N12</f>
        <v>55</v>
      </c>
    </row>
    <row r="13" spans="1:37" ht="35.15" customHeight="1" x14ac:dyDescent="0.25"/>
    <row r="14" spans="1:37" ht="35.15" customHeight="1" x14ac:dyDescent="0.25">
      <c r="A14" s="45" t="s">
        <v>18</v>
      </c>
      <c r="B14" s="46"/>
      <c r="C14" s="46"/>
      <c r="D14" s="91">
        <f ca="1">IF(H14/10&gt;4,INT(RAND()*98+2),INT(RAND()*88+11))</f>
        <v>16</v>
      </c>
      <c r="E14" s="91"/>
      <c r="F14" s="91" t="s">
        <v>50</v>
      </c>
      <c r="G14" s="91"/>
      <c r="H14" s="91">
        <f ca="1">INT(RAND()*8+2)*10</f>
        <v>80</v>
      </c>
      <c r="I14" s="91"/>
      <c r="L14" s="6">
        <f ca="1">INT(RAND()*8+2)</f>
        <v>4</v>
      </c>
      <c r="M14" s="6">
        <f ca="1">INT(RAND()*O14+N14)</f>
        <v>88</v>
      </c>
      <c r="N14" s="6">
        <f ca="1">L14*11</f>
        <v>44</v>
      </c>
      <c r="O14" s="6">
        <f ca="1">99-N14</f>
        <v>55</v>
      </c>
    </row>
    <row r="15" spans="1:37" ht="35.15" customHeight="1" x14ac:dyDescent="0.25"/>
    <row r="16" spans="1:37" ht="35.15" customHeight="1" x14ac:dyDescent="0.25">
      <c r="A16" s="45" t="s">
        <v>19</v>
      </c>
      <c r="B16" s="46"/>
      <c r="C16" s="46"/>
      <c r="D16" s="91">
        <f ca="1">IF(H16/10&gt;4,INT(RAND()*98+2),INT(RAND()*88+11))</f>
        <v>20</v>
      </c>
      <c r="E16" s="91"/>
      <c r="F16" s="91" t="s">
        <v>50</v>
      </c>
      <c r="G16" s="91"/>
      <c r="H16" s="91">
        <f ca="1">INT(RAND()*8+2)*10</f>
        <v>50</v>
      </c>
      <c r="I16" s="91"/>
      <c r="L16" s="6">
        <f ca="1">INT(RAND()*8+2)</f>
        <v>9</v>
      </c>
      <c r="M16" s="6">
        <f ca="1">INT(RAND()*O16+N16)</f>
        <v>99</v>
      </c>
      <c r="N16" s="6">
        <f ca="1">L16*11</f>
        <v>99</v>
      </c>
      <c r="O16" s="6">
        <f ca="1">99-N16</f>
        <v>0</v>
      </c>
    </row>
    <row r="17" spans="1:37" ht="35.15" customHeight="1" x14ac:dyDescent="0.25"/>
    <row r="18" spans="1:37" ht="35.15" customHeight="1" x14ac:dyDescent="0.25">
      <c r="A18" s="45" t="s">
        <v>20</v>
      </c>
      <c r="B18" s="46"/>
      <c r="C18" s="46"/>
      <c r="D18" s="91">
        <f ca="1">IF(H18/10&gt;4,INT(RAND()*98+2),INT(RAND()*88+11))</f>
        <v>79</v>
      </c>
      <c r="E18" s="91"/>
      <c r="F18" s="91" t="s">
        <v>50</v>
      </c>
      <c r="G18" s="91"/>
      <c r="H18" s="91">
        <f ca="1">INT(RAND()*8+2)*10</f>
        <v>20</v>
      </c>
      <c r="I18" s="91"/>
      <c r="L18" s="6">
        <f ca="1">INT(RAND()*8+2)</f>
        <v>6</v>
      </c>
      <c r="M18" s="6">
        <f ca="1">INT(RAND()*O18+N18)</f>
        <v>69</v>
      </c>
      <c r="N18" s="6">
        <f ca="1">L18*11</f>
        <v>66</v>
      </c>
      <c r="O18" s="6">
        <f ca="1">99-N18</f>
        <v>33</v>
      </c>
    </row>
    <row r="19" spans="1:37" ht="35.15" customHeight="1" x14ac:dyDescent="0.25"/>
    <row r="20" spans="1:37" ht="35.15" customHeight="1" x14ac:dyDescent="0.25">
      <c r="A20" s="45" t="s">
        <v>21</v>
      </c>
      <c r="B20" s="46"/>
      <c r="C20" s="46"/>
      <c r="D20" s="91">
        <f ca="1">IF(H20/10&gt;4,INT(RAND()*98+2),INT(RAND()*88+11))</f>
        <v>46</v>
      </c>
      <c r="E20" s="91"/>
      <c r="F20" s="91" t="s">
        <v>50</v>
      </c>
      <c r="G20" s="91"/>
      <c r="H20" s="91">
        <f ca="1">INT(RAND()*8+2)*10</f>
        <v>80</v>
      </c>
      <c r="I20" s="91"/>
      <c r="L20" s="6">
        <f ca="1">INT(RAND()*8+2)</f>
        <v>2</v>
      </c>
      <c r="M20" s="6">
        <f ca="1">INT(RAND()*O20+N20)</f>
        <v>90</v>
      </c>
      <c r="N20" s="6">
        <f ca="1">L20*11</f>
        <v>22</v>
      </c>
      <c r="O20" s="6">
        <f ca="1">99-N20</f>
        <v>77</v>
      </c>
    </row>
    <row r="21" spans="1:37" ht="35.15" customHeight="1" x14ac:dyDescent="0.25"/>
    <row r="22" spans="1:37" ht="35.15" customHeight="1" x14ac:dyDescent="0.25">
      <c r="A22" s="45" t="s">
        <v>22</v>
      </c>
      <c r="B22" s="46"/>
      <c r="C22" s="46"/>
      <c r="D22" s="91">
        <f ca="1">IF(H22/10&gt;4,INT(RAND()*98+2),INT(RAND()*88+11))</f>
        <v>27</v>
      </c>
      <c r="E22" s="91"/>
      <c r="F22" s="91" t="s">
        <v>50</v>
      </c>
      <c r="G22" s="91"/>
      <c r="H22" s="91">
        <f ca="1">INT(RAND()*8+2)*10</f>
        <v>90</v>
      </c>
      <c r="I22" s="91"/>
      <c r="L22" s="6">
        <f ca="1">INT(RAND()*8+2)</f>
        <v>3</v>
      </c>
      <c r="M22" s="6">
        <f ca="1">INT(RAND()*O22+N22)</f>
        <v>60</v>
      </c>
      <c r="N22" s="6">
        <f ca="1">L22*11</f>
        <v>33</v>
      </c>
      <c r="O22" s="6">
        <f ca="1">99-N22</f>
        <v>66</v>
      </c>
    </row>
    <row r="23" spans="1:37" ht="35.15" customHeight="1" x14ac:dyDescent="0.25"/>
    <row r="24" spans="1:37" ht="25" customHeight="1" x14ac:dyDescent="0.25">
      <c r="D24" s="3" t="str">
        <f>IF(D1="","",D1)</f>
        <v>かけ算</v>
      </c>
      <c r="AG24" s="2" t="str">
        <f>IF(AG1="","",AG1)</f>
        <v>№</v>
      </c>
      <c r="AH24" s="2"/>
      <c r="AI24" s="44" t="str">
        <f>IF(AI1="","",AI1)</f>
        <v/>
      </c>
      <c r="AJ24" s="44"/>
    </row>
    <row r="25" spans="1:37" ht="25" customHeight="1" x14ac:dyDescent="0.25">
      <c r="E25" s="5" t="s">
        <v>2</v>
      </c>
      <c r="Q25" s="4" t="str">
        <f>IF(Q2="","",Q2)</f>
        <v>名前</v>
      </c>
      <c r="R25" s="2"/>
      <c r="S25" s="2"/>
      <c r="T25" s="2"/>
      <c r="U25" s="2" t="str">
        <f t="shared" ref="U25:U46" si="0">IF(U2="","",U2)</f>
        <v/>
      </c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7" ht="25" customHeight="1" x14ac:dyDescent="0.25">
      <c r="A26" t="str">
        <f t="shared" ref="A26:P26" si="1">IF(A3="","",A3)</f>
        <v/>
      </c>
      <c r="B26" t="str">
        <f t="shared" si="1"/>
        <v/>
      </c>
      <c r="C26" t="str">
        <f t="shared" si="1"/>
        <v/>
      </c>
      <c r="D26" t="str">
        <f t="shared" si="1"/>
        <v/>
      </c>
      <c r="E26" t="str">
        <f t="shared" si="1"/>
        <v/>
      </c>
      <c r="F26" t="str">
        <f t="shared" si="1"/>
        <v/>
      </c>
      <c r="G26" t="str">
        <f t="shared" si="1"/>
        <v/>
      </c>
      <c r="H26" t="str">
        <f t="shared" si="1"/>
        <v/>
      </c>
      <c r="I26" t="str">
        <f t="shared" si="1"/>
        <v/>
      </c>
      <c r="J26" t="str">
        <f t="shared" si="1"/>
        <v/>
      </c>
      <c r="K26" s="8" t="str">
        <f t="shared" si="1"/>
        <v/>
      </c>
      <c r="L26" s="8" t="str">
        <f t="shared" si="1"/>
        <v/>
      </c>
      <c r="M26" s="8" t="str">
        <f t="shared" si="1"/>
        <v/>
      </c>
      <c r="N26" s="8" t="str">
        <f t="shared" si="1"/>
        <v/>
      </c>
      <c r="O26" s="8" t="str">
        <f t="shared" si="1"/>
        <v/>
      </c>
      <c r="P26" s="8" t="str">
        <f t="shared" si="1"/>
        <v/>
      </c>
      <c r="Q26" t="str">
        <f>IF(Q3="","",Q3)</f>
        <v/>
      </c>
      <c r="R26" t="str">
        <f t="shared" ref="R26:T40" si="2">IF(R3="","",R3)</f>
        <v/>
      </c>
      <c r="S26" t="str">
        <f t="shared" si="2"/>
        <v/>
      </c>
      <c r="T26" t="str">
        <f t="shared" si="2"/>
        <v/>
      </c>
      <c r="U26" t="str">
        <f t="shared" si="0"/>
        <v/>
      </c>
      <c r="V26" t="str">
        <f t="shared" ref="V26:AK26" si="3">IF(V3="","",V3)</f>
        <v/>
      </c>
      <c r="W26" t="str">
        <f t="shared" si="3"/>
        <v/>
      </c>
      <c r="X26" t="str">
        <f t="shared" si="3"/>
        <v/>
      </c>
      <c r="Y26" t="str">
        <f t="shared" si="3"/>
        <v/>
      </c>
      <c r="Z26" t="str">
        <f t="shared" si="3"/>
        <v/>
      </c>
      <c r="AA26" t="str">
        <f t="shared" si="3"/>
        <v/>
      </c>
      <c r="AB26" t="str">
        <f t="shared" si="3"/>
        <v/>
      </c>
      <c r="AC26" t="str">
        <f t="shared" si="3"/>
        <v/>
      </c>
      <c r="AD26" t="str">
        <f t="shared" si="3"/>
        <v/>
      </c>
      <c r="AE26" t="str">
        <f t="shared" si="3"/>
        <v/>
      </c>
      <c r="AF26" t="str">
        <f t="shared" si="3"/>
        <v/>
      </c>
      <c r="AG26" t="str">
        <f t="shared" si="3"/>
        <v/>
      </c>
      <c r="AH26" t="str">
        <f t="shared" si="3"/>
        <v/>
      </c>
      <c r="AI26" t="str">
        <f t="shared" si="3"/>
        <v/>
      </c>
      <c r="AJ26" t="str">
        <f t="shared" si="3"/>
        <v/>
      </c>
      <c r="AK26" t="str">
        <f t="shared" si="3"/>
        <v/>
      </c>
    </row>
    <row r="27" spans="1:37" ht="35.15" customHeight="1" x14ac:dyDescent="0.25">
      <c r="A27" s="46" t="str">
        <f t="shared" ref="A27:A46" si="4">IF(A4="","",A4)</f>
        <v>(1)</v>
      </c>
      <c r="B27" s="46"/>
      <c r="C27" s="46"/>
      <c r="D27" s="47">
        <f t="shared" ref="D27:D41" ca="1" si="5">IF(D4="","",D4)</f>
        <v>96</v>
      </c>
      <c r="E27" s="47"/>
      <c r="F27" s="47" t="str">
        <f t="shared" ref="F27:F41" si="6">IF(F4="","",F4)</f>
        <v>×</v>
      </c>
      <c r="G27" s="47"/>
      <c r="H27" s="47">
        <f t="shared" ref="H27:H41" ca="1" si="7">IF(H4="","",H4)</f>
        <v>40</v>
      </c>
      <c r="I27" s="47"/>
      <c r="J27" s="47" t="s">
        <v>49</v>
      </c>
      <c r="K27" s="47"/>
      <c r="L27" s="48">
        <f ca="1">D27*H27</f>
        <v>3840</v>
      </c>
      <c r="M27" s="48"/>
      <c r="N27" s="48"/>
    </row>
    <row r="28" spans="1:37" ht="35.15" customHeight="1" x14ac:dyDescent="0.25">
      <c r="A28" t="str">
        <f t="shared" si="4"/>
        <v/>
      </c>
      <c r="D28" t="str">
        <f t="shared" si="5"/>
        <v/>
      </c>
      <c r="F28" t="str">
        <f t="shared" si="6"/>
        <v/>
      </c>
      <c r="H28" t="str">
        <f t="shared" si="7"/>
        <v/>
      </c>
      <c r="J28" t="str">
        <f>IF(J5="","",J5)</f>
        <v/>
      </c>
      <c r="L28" s="8" t="str">
        <f>IF(L5="","",L5)</f>
        <v/>
      </c>
      <c r="N28" s="8" t="str">
        <f>IF(N5="","",N5)</f>
        <v/>
      </c>
      <c r="P28" s="8" t="str">
        <f t="shared" ref="P28:P40" si="8">IF(P5="","",P5)</f>
        <v/>
      </c>
      <c r="R28" t="str">
        <f t="shared" si="2"/>
        <v/>
      </c>
      <c r="S28" t="str">
        <f t="shared" si="2"/>
        <v/>
      </c>
      <c r="T28" t="str">
        <f t="shared" si="2"/>
        <v/>
      </c>
      <c r="U28" t="str">
        <f t="shared" si="0"/>
        <v/>
      </c>
      <c r="V28" t="str">
        <f t="shared" ref="V28:AK28" si="9">IF(V5="","",V5)</f>
        <v/>
      </c>
      <c r="W28" t="str">
        <f t="shared" si="9"/>
        <v/>
      </c>
      <c r="X28" t="str">
        <f t="shared" si="9"/>
        <v/>
      </c>
      <c r="Y28" t="str">
        <f t="shared" si="9"/>
        <v/>
      </c>
      <c r="Z28" t="str">
        <f t="shared" si="9"/>
        <v/>
      </c>
      <c r="AA28" t="str">
        <f t="shared" si="9"/>
        <v/>
      </c>
      <c r="AB28" t="str">
        <f t="shared" si="9"/>
        <v/>
      </c>
      <c r="AC28" t="str">
        <f t="shared" si="9"/>
        <v/>
      </c>
      <c r="AD28" t="str">
        <f t="shared" si="9"/>
        <v/>
      </c>
      <c r="AE28" t="str">
        <f t="shared" si="9"/>
        <v/>
      </c>
      <c r="AF28" t="str">
        <f t="shared" si="9"/>
        <v/>
      </c>
      <c r="AG28" t="str">
        <f t="shared" si="9"/>
        <v/>
      </c>
      <c r="AH28" t="str">
        <f t="shared" si="9"/>
        <v/>
      </c>
      <c r="AI28" t="str">
        <f t="shared" si="9"/>
        <v/>
      </c>
      <c r="AJ28" t="str">
        <f t="shared" si="9"/>
        <v/>
      </c>
      <c r="AK28" t="str">
        <f t="shared" si="9"/>
        <v/>
      </c>
    </row>
    <row r="29" spans="1:37" ht="35.15" customHeight="1" x14ac:dyDescent="0.25">
      <c r="A29" s="46" t="str">
        <f t="shared" si="4"/>
        <v>(2)</v>
      </c>
      <c r="B29" s="46"/>
      <c r="C29" s="46"/>
      <c r="D29" s="47">
        <f t="shared" ca="1" si="5"/>
        <v>21</v>
      </c>
      <c r="E29" s="47"/>
      <c r="F29" s="47" t="str">
        <f t="shared" si="6"/>
        <v>×</v>
      </c>
      <c r="G29" s="47"/>
      <c r="H29" s="47">
        <f t="shared" ca="1" si="7"/>
        <v>90</v>
      </c>
      <c r="I29" s="47"/>
      <c r="J29" s="47" t="s">
        <v>49</v>
      </c>
      <c r="K29" s="47"/>
      <c r="L29" s="48">
        <f ca="1">D29*H29</f>
        <v>1890</v>
      </c>
      <c r="M29" s="48"/>
      <c r="N29" s="48"/>
      <c r="P29" s="8" t="str">
        <f t="shared" si="8"/>
        <v/>
      </c>
      <c r="R29" t="str">
        <f t="shared" si="2"/>
        <v/>
      </c>
      <c r="S29" t="str">
        <f t="shared" si="2"/>
        <v/>
      </c>
      <c r="T29" t="str">
        <f t="shared" si="2"/>
        <v/>
      </c>
      <c r="U29" t="str">
        <f t="shared" si="0"/>
        <v/>
      </c>
      <c r="V29" t="str">
        <f t="shared" ref="V29:AK29" si="10">IF(V6="","",V6)</f>
        <v/>
      </c>
      <c r="W29" t="str">
        <f t="shared" si="10"/>
        <v/>
      </c>
      <c r="X29" t="str">
        <f t="shared" si="10"/>
        <v/>
      </c>
      <c r="Y29" t="str">
        <f t="shared" si="10"/>
        <v/>
      </c>
      <c r="Z29" t="str">
        <f t="shared" si="10"/>
        <v/>
      </c>
      <c r="AA29" t="str">
        <f t="shared" si="10"/>
        <v/>
      </c>
      <c r="AB29" t="str">
        <f t="shared" si="10"/>
        <v/>
      </c>
      <c r="AC29" t="str">
        <f t="shared" si="10"/>
        <v/>
      </c>
      <c r="AD29" t="str">
        <f t="shared" si="10"/>
        <v/>
      </c>
      <c r="AE29" t="str">
        <f t="shared" si="10"/>
        <v/>
      </c>
      <c r="AF29" t="str">
        <f t="shared" si="10"/>
        <v/>
      </c>
      <c r="AG29" t="str">
        <f t="shared" si="10"/>
        <v/>
      </c>
      <c r="AH29" t="str">
        <f t="shared" si="10"/>
        <v/>
      </c>
      <c r="AI29" t="str">
        <f t="shared" si="10"/>
        <v/>
      </c>
      <c r="AJ29" t="str">
        <f t="shared" si="10"/>
        <v/>
      </c>
      <c r="AK29" t="str">
        <f t="shared" si="10"/>
        <v/>
      </c>
    </row>
    <row r="30" spans="1:37" ht="35.15" customHeight="1" x14ac:dyDescent="0.25">
      <c r="A30" t="str">
        <f t="shared" si="4"/>
        <v/>
      </c>
      <c r="D30" t="str">
        <f t="shared" si="5"/>
        <v/>
      </c>
      <c r="F30" t="str">
        <f t="shared" si="6"/>
        <v/>
      </c>
      <c r="H30" t="str">
        <f t="shared" si="7"/>
        <v/>
      </c>
      <c r="J30" t="str">
        <f>IF(J7="","",J7)</f>
        <v/>
      </c>
      <c r="L30" s="8" t="str">
        <f>IF(L7="","",L7)</f>
        <v/>
      </c>
      <c r="N30" s="8" t="str">
        <f>IF(N7="","",N7)</f>
        <v/>
      </c>
      <c r="P30" s="8" t="str">
        <f t="shared" si="8"/>
        <v/>
      </c>
      <c r="R30" t="str">
        <f t="shared" si="2"/>
        <v/>
      </c>
      <c r="S30" t="str">
        <f t="shared" si="2"/>
        <v/>
      </c>
      <c r="T30" t="str">
        <f t="shared" si="2"/>
        <v/>
      </c>
      <c r="U30" t="str">
        <f t="shared" si="0"/>
        <v/>
      </c>
      <c r="V30" t="str">
        <f t="shared" ref="V30:AK30" si="11">IF(V7="","",V7)</f>
        <v/>
      </c>
      <c r="W30" t="str">
        <f t="shared" si="11"/>
        <v/>
      </c>
      <c r="X30" t="str">
        <f t="shared" si="11"/>
        <v/>
      </c>
      <c r="Y30" t="str">
        <f t="shared" si="11"/>
        <v/>
      </c>
      <c r="Z30" t="str">
        <f t="shared" si="11"/>
        <v/>
      </c>
      <c r="AA30" t="str">
        <f t="shared" si="11"/>
        <v/>
      </c>
      <c r="AB30" t="str">
        <f t="shared" si="11"/>
        <v/>
      </c>
      <c r="AC30" t="str">
        <f t="shared" si="11"/>
        <v/>
      </c>
      <c r="AD30" t="str">
        <f t="shared" si="11"/>
        <v/>
      </c>
      <c r="AE30" t="str">
        <f t="shared" si="11"/>
        <v/>
      </c>
      <c r="AF30" t="str">
        <f t="shared" si="11"/>
        <v/>
      </c>
      <c r="AG30" t="str">
        <f t="shared" si="11"/>
        <v/>
      </c>
      <c r="AH30" t="str">
        <f t="shared" si="11"/>
        <v/>
      </c>
      <c r="AI30" t="str">
        <f t="shared" si="11"/>
        <v/>
      </c>
      <c r="AJ30" t="str">
        <f t="shared" si="11"/>
        <v/>
      </c>
      <c r="AK30" t="str">
        <f t="shared" si="11"/>
        <v/>
      </c>
    </row>
    <row r="31" spans="1:37" ht="35.15" customHeight="1" x14ac:dyDescent="0.25">
      <c r="A31" s="46" t="str">
        <f t="shared" si="4"/>
        <v>(3)</v>
      </c>
      <c r="B31" s="46"/>
      <c r="C31" s="46"/>
      <c r="D31" s="47">
        <f t="shared" ca="1" si="5"/>
        <v>39</v>
      </c>
      <c r="E31" s="47"/>
      <c r="F31" s="47" t="str">
        <f t="shared" si="6"/>
        <v>×</v>
      </c>
      <c r="G31" s="47"/>
      <c r="H31" s="47">
        <f t="shared" ca="1" si="7"/>
        <v>30</v>
      </c>
      <c r="I31" s="47"/>
      <c r="J31" s="47" t="s">
        <v>49</v>
      </c>
      <c r="K31" s="47"/>
      <c r="L31" s="48">
        <f ca="1">D31*H31</f>
        <v>1170</v>
      </c>
      <c r="M31" s="48"/>
      <c r="N31" s="48"/>
      <c r="P31" s="8" t="str">
        <f t="shared" si="8"/>
        <v/>
      </c>
      <c r="R31" t="str">
        <f t="shared" si="2"/>
        <v/>
      </c>
      <c r="S31" t="str">
        <f t="shared" si="2"/>
        <v/>
      </c>
      <c r="T31" t="str">
        <f t="shared" si="2"/>
        <v/>
      </c>
      <c r="U31" t="str">
        <f t="shared" si="0"/>
        <v/>
      </c>
      <c r="V31" t="str">
        <f t="shared" ref="V31:AK31" si="12">IF(V8="","",V8)</f>
        <v/>
      </c>
      <c r="W31" t="str">
        <f t="shared" si="12"/>
        <v/>
      </c>
      <c r="X31" t="str">
        <f t="shared" si="12"/>
        <v/>
      </c>
      <c r="Y31" t="str">
        <f t="shared" si="12"/>
        <v/>
      </c>
      <c r="Z31" t="str">
        <f t="shared" si="12"/>
        <v/>
      </c>
      <c r="AA31" t="str">
        <f t="shared" si="12"/>
        <v/>
      </c>
      <c r="AB31" t="str">
        <f t="shared" si="12"/>
        <v/>
      </c>
      <c r="AC31" t="str">
        <f t="shared" si="12"/>
        <v/>
      </c>
      <c r="AD31" t="str">
        <f t="shared" si="12"/>
        <v/>
      </c>
      <c r="AE31" t="str">
        <f t="shared" si="12"/>
        <v/>
      </c>
      <c r="AF31" t="str">
        <f t="shared" si="12"/>
        <v/>
      </c>
      <c r="AG31" t="str">
        <f t="shared" si="12"/>
        <v/>
      </c>
      <c r="AH31" t="str">
        <f t="shared" si="12"/>
        <v/>
      </c>
      <c r="AI31" t="str">
        <f t="shared" si="12"/>
        <v/>
      </c>
      <c r="AJ31" t="str">
        <f t="shared" si="12"/>
        <v/>
      </c>
      <c r="AK31" t="str">
        <f t="shared" si="12"/>
        <v/>
      </c>
    </row>
    <row r="32" spans="1:37" ht="35.15" customHeight="1" x14ac:dyDescent="0.25">
      <c r="A32" t="str">
        <f t="shared" si="4"/>
        <v/>
      </c>
      <c r="D32" t="str">
        <f t="shared" si="5"/>
        <v/>
      </c>
      <c r="F32" t="str">
        <f t="shared" si="6"/>
        <v/>
      </c>
      <c r="H32" t="str">
        <f t="shared" si="7"/>
        <v/>
      </c>
      <c r="J32" t="str">
        <f>IF(J9="","",J9)</f>
        <v/>
      </c>
      <c r="L32" s="8" t="str">
        <f>IF(L9="","",L9)</f>
        <v/>
      </c>
      <c r="N32" s="8" t="str">
        <f>IF(N9="","",N9)</f>
        <v/>
      </c>
      <c r="P32" s="8" t="str">
        <f t="shared" si="8"/>
        <v/>
      </c>
      <c r="R32" t="str">
        <f t="shared" si="2"/>
        <v/>
      </c>
      <c r="S32" t="str">
        <f t="shared" si="2"/>
        <v/>
      </c>
      <c r="T32" t="str">
        <f t="shared" si="2"/>
        <v/>
      </c>
      <c r="U32" t="str">
        <f t="shared" si="0"/>
        <v/>
      </c>
      <c r="V32" t="str">
        <f t="shared" ref="V32:AK32" si="13">IF(V9="","",V9)</f>
        <v/>
      </c>
      <c r="W32" t="str">
        <f t="shared" si="13"/>
        <v/>
      </c>
      <c r="X32" t="str">
        <f t="shared" si="13"/>
        <v/>
      </c>
      <c r="Y32" t="str">
        <f t="shared" si="13"/>
        <v/>
      </c>
      <c r="Z32" t="str">
        <f t="shared" si="13"/>
        <v/>
      </c>
      <c r="AA32" t="str">
        <f t="shared" si="13"/>
        <v/>
      </c>
      <c r="AB32" t="str">
        <f t="shared" si="13"/>
        <v/>
      </c>
      <c r="AC32" t="str">
        <f t="shared" si="13"/>
        <v/>
      </c>
      <c r="AD32" t="str">
        <f t="shared" si="13"/>
        <v/>
      </c>
      <c r="AE32" t="str">
        <f t="shared" si="13"/>
        <v/>
      </c>
      <c r="AF32" t="str">
        <f t="shared" si="13"/>
        <v/>
      </c>
      <c r="AG32" t="str">
        <f t="shared" si="13"/>
        <v/>
      </c>
      <c r="AH32" t="str">
        <f t="shared" si="13"/>
        <v/>
      </c>
      <c r="AI32" t="str">
        <f t="shared" si="13"/>
        <v/>
      </c>
      <c r="AJ32" t="str">
        <f t="shared" si="13"/>
        <v/>
      </c>
      <c r="AK32" t="str">
        <f t="shared" si="13"/>
        <v/>
      </c>
    </row>
    <row r="33" spans="1:37" ht="35.15" customHeight="1" x14ac:dyDescent="0.25">
      <c r="A33" s="46" t="str">
        <f t="shared" si="4"/>
        <v>(4)</v>
      </c>
      <c r="B33" s="46"/>
      <c r="C33" s="46"/>
      <c r="D33" s="47">
        <f t="shared" ca="1" si="5"/>
        <v>25</v>
      </c>
      <c r="E33" s="47"/>
      <c r="F33" s="47" t="str">
        <f t="shared" si="6"/>
        <v>×</v>
      </c>
      <c r="G33" s="47"/>
      <c r="H33" s="47">
        <f t="shared" ca="1" si="7"/>
        <v>60</v>
      </c>
      <c r="I33" s="47"/>
      <c r="J33" s="47" t="s">
        <v>49</v>
      </c>
      <c r="K33" s="47"/>
      <c r="L33" s="48">
        <f ca="1">D33*H33</f>
        <v>1500</v>
      </c>
      <c r="M33" s="48"/>
      <c r="N33" s="48"/>
      <c r="P33" s="8" t="str">
        <f t="shared" si="8"/>
        <v/>
      </c>
      <c r="R33" t="str">
        <f t="shared" si="2"/>
        <v/>
      </c>
      <c r="S33" t="str">
        <f t="shared" si="2"/>
        <v/>
      </c>
      <c r="T33" t="str">
        <f t="shared" si="2"/>
        <v/>
      </c>
      <c r="U33" t="str">
        <f t="shared" si="0"/>
        <v/>
      </c>
      <c r="V33" t="str">
        <f t="shared" ref="V33:AK33" si="14">IF(V10="","",V10)</f>
        <v/>
      </c>
      <c r="W33" t="str">
        <f t="shared" si="14"/>
        <v/>
      </c>
      <c r="X33" t="str">
        <f t="shared" si="14"/>
        <v/>
      </c>
      <c r="Y33" t="str">
        <f t="shared" si="14"/>
        <v/>
      </c>
      <c r="Z33" t="str">
        <f t="shared" si="14"/>
        <v/>
      </c>
      <c r="AA33" t="str">
        <f t="shared" si="14"/>
        <v/>
      </c>
      <c r="AB33" t="str">
        <f t="shared" si="14"/>
        <v/>
      </c>
      <c r="AC33" t="str">
        <f t="shared" si="14"/>
        <v/>
      </c>
      <c r="AD33" t="str">
        <f t="shared" si="14"/>
        <v/>
      </c>
      <c r="AE33" t="str">
        <f t="shared" si="14"/>
        <v/>
      </c>
      <c r="AF33" t="str">
        <f t="shared" si="14"/>
        <v/>
      </c>
      <c r="AG33" t="str">
        <f t="shared" si="14"/>
        <v/>
      </c>
      <c r="AH33" t="str">
        <f t="shared" si="14"/>
        <v/>
      </c>
      <c r="AI33" t="str">
        <f t="shared" si="14"/>
        <v/>
      </c>
      <c r="AJ33" t="str">
        <f t="shared" si="14"/>
        <v/>
      </c>
      <c r="AK33" t="str">
        <f t="shared" si="14"/>
        <v/>
      </c>
    </row>
    <row r="34" spans="1:37" ht="35.15" customHeight="1" x14ac:dyDescent="0.25">
      <c r="A34" t="str">
        <f t="shared" si="4"/>
        <v/>
      </c>
      <c r="D34" t="str">
        <f t="shared" si="5"/>
        <v/>
      </c>
      <c r="F34" t="str">
        <f t="shared" si="6"/>
        <v/>
      </c>
      <c r="H34" t="str">
        <f t="shared" si="7"/>
        <v/>
      </c>
      <c r="J34" t="str">
        <f>IF(J11="","",J11)</f>
        <v/>
      </c>
      <c r="L34" s="8" t="str">
        <f>IF(L11="","",L11)</f>
        <v/>
      </c>
      <c r="N34" s="8" t="str">
        <f>IF(N11="","",N11)</f>
        <v/>
      </c>
      <c r="P34" s="8" t="str">
        <f t="shared" si="8"/>
        <v/>
      </c>
      <c r="R34" t="str">
        <f t="shared" si="2"/>
        <v/>
      </c>
      <c r="S34" t="str">
        <f t="shared" si="2"/>
        <v/>
      </c>
      <c r="T34" t="str">
        <f t="shared" si="2"/>
        <v/>
      </c>
      <c r="U34" t="str">
        <f t="shared" si="0"/>
        <v/>
      </c>
      <c r="V34" t="str">
        <f t="shared" ref="V34:AK34" si="15">IF(V11="","",V11)</f>
        <v/>
      </c>
      <c r="W34" t="str">
        <f t="shared" si="15"/>
        <v/>
      </c>
      <c r="X34" t="str">
        <f t="shared" si="15"/>
        <v/>
      </c>
      <c r="Y34" t="str">
        <f t="shared" si="15"/>
        <v/>
      </c>
      <c r="Z34" t="str">
        <f t="shared" si="15"/>
        <v/>
      </c>
      <c r="AA34" t="str">
        <f t="shared" si="15"/>
        <v/>
      </c>
      <c r="AB34" t="str">
        <f t="shared" si="15"/>
        <v/>
      </c>
      <c r="AC34" t="str">
        <f t="shared" si="15"/>
        <v/>
      </c>
      <c r="AD34" t="str">
        <f t="shared" si="15"/>
        <v/>
      </c>
      <c r="AE34" t="str">
        <f t="shared" si="15"/>
        <v/>
      </c>
      <c r="AF34" t="str">
        <f t="shared" si="15"/>
        <v/>
      </c>
      <c r="AG34" t="str">
        <f t="shared" si="15"/>
        <v/>
      </c>
      <c r="AH34" t="str">
        <f t="shared" si="15"/>
        <v/>
      </c>
      <c r="AI34" t="str">
        <f t="shared" si="15"/>
        <v/>
      </c>
      <c r="AJ34" t="str">
        <f t="shared" si="15"/>
        <v/>
      </c>
      <c r="AK34" t="str">
        <f t="shared" si="15"/>
        <v/>
      </c>
    </row>
    <row r="35" spans="1:37" ht="35.15" customHeight="1" x14ac:dyDescent="0.25">
      <c r="A35" s="46" t="str">
        <f t="shared" si="4"/>
        <v>(5)</v>
      </c>
      <c r="B35" s="46"/>
      <c r="C35" s="46"/>
      <c r="D35" s="47">
        <f t="shared" ca="1" si="5"/>
        <v>77</v>
      </c>
      <c r="E35" s="47"/>
      <c r="F35" s="47" t="str">
        <f t="shared" si="6"/>
        <v>×</v>
      </c>
      <c r="G35" s="47"/>
      <c r="H35" s="47">
        <f t="shared" ca="1" si="7"/>
        <v>40</v>
      </c>
      <c r="I35" s="47"/>
      <c r="J35" s="47" t="s">
        <v>49</v>
      </c>
      <c r="K35" s="47"/>
      <c r="L35" s="48">
        <f ca="1">D35*H35</f>
        <v>3080</v>
      </c>
      <c r="M35" s="48"/>
      <c r="N35" s="48"/>
      <c r="P35" s="8" t="str">
        <f t="shared" si="8"/>
        <v/>
      </c>
      <c r="R35" t="str">
        <f t="shared" si="2"/>
        <v/>
      </c>
      <c r="S35" t="str">
        <f t="shared" si="2"/>
        <v/>
      </c>
      <c r="T35" t="str">
        <f t="shared" si="2"/>
        <v/>
      </c>
      <c r="U35" t="str">
        <f t="shared" si="0"/>
        <v/>
      </c>
      <c r="V35" t="str">
        <f t="shared" ref="V35:AK35" si="16">IF(V12="","",V12)</f>
        <v/>
      </c>
      <c r="W35" t="str">
        <f t="shared" si="16"/>
        <v/>
      </c>
      <c r="X35" t="str">
        <f t="shared" si="16"/>
        <v/>
      </c>
      <c r="Y35" t="str">
        <f t="shared" si="16"/>
        <v/>
      </c>
      <c r="Z35" t="str">
        <f t="shared" si="16"/>
        <v/>
      </c>
      <c r="AA35" t="str">
        <f t="shared" si="16"/>
        <v/>
      </c>
      <c r="AB35" t="str">
        <f t="shared" si="16"/>
        <v/>
      </c>
      <c r="AC35" t="str">
        <f t="shared" si="16"/>
        <v/>
      </c>
      <c r="AD35" t="str">
        <f t="shared" si="16"/>
        <v/>
      </c>
      <c r="AE35" t="str">
        <f t="shared" si="16"/>
        <v/>
      </c>
      <c r="AF35" t="str">
        <f t="shared" si="16"/>
        <v/>
      </c>
      <c r="AG35" t="str">
        <f t="shared" si="16"/>
        <v/>
      </c>
      <c r="AH35" t="str">
        <f t="shared" si="16"/>
        <v/>
      </c>
      <c r="AI35" t="str">
        <f t="shared" si="16"/>
        <v/>
      </c>
      <c r="AJ35" t="str">
        <f t="shared" si="16"/>
        <v/>
      </c>
      <c r="AK35" t="str">
        <f t="shared" si="16"/>
        <v/>
      </c>
    </row>
    <row r="36" spans="1:37" ht="35.15" customHeight="1" x14ac:dyDescent="0.25">
      <c r="A36" t="str">
        <f t="shared" si="4"/>
        <v/>
      </c>
      <c r="D36" t="str">
        <f t="shared" si="5"/>
        <v/>
      </c>
      <c r="F36" t="str">
        <f t="shared" si="6"/>
        <v/>
      </c>
      <c r="H36" t="str">
        <f t="shared" si="7"/>
        <v/>
      </c>
      <c r="J36" t="str">
        <f>IF(J13="","",J13)</f>
        <v/>
      </c>
      <c r="L36" s="8" t="str">
        <f>IF(L13="","",L13)</f>
        <v/>
      </c>
      <c r="N36" s="8" t="str">
        <f>IF(N13="","",N13)</f>
        <v/>
      </c>
      <c r="P36" s="8" t="str">
        <f t="shared" si="8"/>
        <v/>
      </c>
      <c r="R36" t="str">
        <f t="shared" si="2"/>
        <v/>
      </c>
      <c r="S36" t="str">
        <f t="shared" si="2"/>
        <v/>
      </c>
      <c r="T36" t="str">
        <f t="shared" si="2"/>
        <v/>
      </c>
      <c r="U36" t="str">
        <f t="shared" si="0"/>
        <v/>
      </c>
      <c r="V36" t="str">
        <f t="shared" ref="V36:AK36" si="17">IF(V13="","",V13)</f>
        <v/>
      </c>
      <c r="W36" t="str">
        <f t="shared" si="17"/>
        <v/>
      </c>
      <c r="X36" t="str">
        <f t="shared" si="17"/>
        <v/>
      </c>
      <c r="Y36" t="str">
        <f t="shared" si="17"/>
        <v/>
      </c>
      <c r="Z36" t="str">
        <f t="shared" si="17"/>
        <v/>
      </c>
      <c r="AA36" t="str">
        <f t="shared" si="17"/>
        <v/>
      </c>
      <c r="AB36" t="str">
        <f t="shared" si="17"/>
        <v/>
      </c>
      <c r="AC36" t="str">
        <f t="shared" si="17"/>
        <v/>
      </c>
      <c r="AD36" t="str">
        <f t="shared" si="17"/>
        <v/>
      </c>
      <c r="AE36" t="str">
        <f t="shared" si="17"/>
        <v/>
      </c>
      <c r="AF36" t="str">
        <f t="shared" si="17"/>
        <v/>
      </c>
      <c r="AG36" t="str">
        <f t="shared" si="17"/>
        <v/>
      </c>
      <c r="AH36" t="str">
        <f t="shared" si="17"/>
        <v/>
      </c>
      <c r="AI36" t="str">
        <f t="shared" si="17"/>
        <v/>
      </c>
      <c r="AJ36" t="str">
        <f t="shared" si="17"/>
        <v/>
      </c>
      <c r="AK36" t="str">
        <f t="shared" si="17"/>
        <v/>
      </c>
    </row>
    <row r="37" spans="1:37" ht="35.15" customHeight="1" x14ac:dyDescent="0.25">
      <c r="A37" s="46" t="str">
        <f t="shared" si="4"/>
        <v>(6)</v>
      </c>
      <c r="B37" s="46"/>
      <c r="C37" s="46"/>
      <c r="D37" s="47">
        <f t="shared" ca="1" si="5"/>
        <v>16</v>
      </c>
      <c r="E37" s="47"/>
      <c r="F37" s="47" t="str">
        <f t="shared" si="6"/>
        <v>×</v>
      </c>
      <c r="G37" s="47"/>
      <c r="H37" s="47">
        <f t="shared" ca="1" si="7"/>
        <v>80</v>
      </c>
      <c r="I37" s="47"/>
      <c r="J37" s="47" t="s">
        <v>49</v>
      </c>
      <c r="K37" s="47"/>
      <c r="L37" s="48">
        <f ca="1">D37*H37</f>
        <v>1280</v>
      </c>
      <c r="M37" s="48"/>
      <c r="N37" s="48"/>
      <c r="P37" s="8" t="str">
        <f t="shared" si="8"/>
        <v/>
      </c>
      <c r="R37" t="str">
        <f t="shared" si="2"/>
        <v/>
      </c>
      <c r="S37" t="str">
        <f t="shared" si="2"/>
        <v/>
      </c>
      <c r="T37" t="str">
        <f t="shared" si="2"/>
        <v/>
      </c>
      <c r="U37" t="str">
        <f t="shared" si="0"/>
        <v/>
      </c>
      <c r="V37" t="str">
        <f t="shared" ref="V37:AK37" si="18">IF(V14="","",V14)</f>
        <v/>
      </c>
      <c r="W37" t="str">
        <f t="shared" si="18"/>
        <v/>
      </c>
      <c r="X37" t="str">
        <f t="shared" si="18"/>
        <v/>
      </c>
      <c r="Y37" t="str">
        <f t="shared" si="18"/>
        <v/>
      </c>
      <c r="Z37" t="str">
        <f t="shared" si="18"/>
        <v/>
      </c>
      <c r="AA37" t="str">
        <f t="shared" si="18"/>
        <v/>
      </c>
      <c r="AB37" t="str">
        <f t="shared" si="18"/>
        <v/>
      </c>
      <c r="AC37" t="str">
        <f t="shared" si="18"/>
        <v/>
      </c>
      <c r="AD37" t="str">
        <f t="shared" si="18"/>
        <v/>
      </c>
      <c r="AE37" t="str">
        <f t="shared" si="18"/>
        <v/>
      </c>
      <c r="AF37" t="str">
        <f t="shared" si="18"/>
        <v/>
      </c>
      <c r="AG37" t="str">
        <f t="shared" si="18"/>
        <v/>
      </c>
      <c r="AH37" t="str">
        <f t="shared" si="18"/>
        <v/>
      </c>
      <c r="AI37" t="str">
        <f t="shared" si="18"/>
        <v/>
      </c>
      <c r="AJ37" t="str">
        <f t="shared" si="18"/>
        <v/>
      </c>
      <c r="AK37" t="str">
        <f t="shared" si="18"/>
        <v/>
      </c>
    </row>
    <row r="38" spans="1:37" ht="35.15" customHeight="1" x14ac:dyDescent="0.25">
      <c r="A38" t="str">
        <f t="shared" si="4"/>
        <v/>
      </c>
      <c r="D38" t="str">
        <f t="shared" si="5"/>
        <v/>
      </c>
      <c r="F38" t="str">
        <f t="shared" si="6"/>
        <v/>
      </c>
      <c r="H38" t="str">
        <f t="shared" si="7"/>
        <v/>
      </c>
      <c r="J38" t="str">
        <f>IF(J15="","",J15)</f>
        <v/>
      </c>
      <c r="L38" s="8" t="str">
        <f>IF(L15="","",L15)</f>
        <v/>
      </c>
      <c r="N38" s="8" t="str">
        <f>IF(N15="","",N15)</f>
        <v/>
      </c>
      <c r="P38" s="8" t="str">
        <f t="shared" si="8"/>
        <v/>
      </c>
      <c r="R38" t="str">
        <f t="shared" si="2"/>
        <v/>
      </c>
      <c r="S38" t="str">
        <f t="shared" si="2"/>
        <v/>
      </c>
      <c r="T38" t="str">
        <f t="shared" si="2"/>
        <v/>
      </c>
      <c r="U38" t="str">
        <f t="shared" si="0"/>
        <v/>
      </c>
      <c r="V38" t="str">
        <f t="shared" ref="V38:AK38" si="19">IF(V15="","",V15)</f>
        <v/>
      </c>
      <c r="W38" t="str">
        <f t="shared" si="19"/>
        <v/>
      </c>
      <c r="X38" t="str">
        <f t="shared" si="19"/>
        <v/>
      </c>
      <c r="Y38" t="str">
        <f t="shared" si="19"/>
        <v/>
      </c>
      <c r="Z38" t="str">
        <f t="shared" si="19"/>
        <v/>
      </c>
      <c r="AA38" t="str">
        <f t="shared" si="19"/>
        <v/>
      </c>
      <c r="AB38" t="str">
        <f t="shared" si="19"/>
        <v/>
      </c>
      <c r="AC38" t="str">
        <f t="shared" si="19"/>
        <v/>
      </c>
      <c r="AD38" t="str">
        <f t="shared" si="19"/>
        <v/>
      </c>
      <c r="AE38" t="str">
        <f t="shared" si="19"/>
        <v/>
      </c>
      <c r="AF38" t="str">
        <f t="shared" si="19"/>
        <v/>
      </c>
      <c r="AG38" t="str">
        <f t="shared" si="19"/>
        <v/>
      </c>
      <c r="AH38" t="str">
        <f t="shared" si="19"/>
        <v/>
      </c>
      <c r="AI38" t="str">
        <f t="shared" si="19"/>
        <v/>
      </c>
      <c r="AJ38" t="str">
        <f t="shared" si="19"/>
        <v/>
      </c>
      <c r="AK38" t="str">
        <f t="shared" si="19"/>
        <v/>
      </c>
    </row>
    <row r="39" spans="1:37" ht="35.15" customHeight="1" x14ac:dyDescent="0.25">
      <c r="A39" s="46" t="str">
        <f t="shared" si="4"/>
        <v>(7)</v>
      </c>
      <c r="B39" s="46"/>
      <c r="C39" s="46"/>
      <c r="D39" s="47">
        <f t="shared" ca="1" si="5"/>
        <v>20</v>
      </c>
      <c r="E39" s="47"/>
      <c r="F39" s="47" t="str">
        <f t="shared" si="6"/>
        <v>×</v>
      </c>
      <c r="G39" s="47"/>
      <c r="H39" s="47">
        <f t="shared" ca="1" si="7"/>
        <v>50</v>
      </c>
      <c r="I39" s="47"/>
      <c r="J39" s="47" t="s">
        <v>49</v>
      </c>
      <c r="K39" s="47"/>
      <c r="L39" s="48">
        <f ca="1">D39*H39</f>
        <v>1000</v>
      </c>
      <c r="M39" s="48"/>
      <c r="N39" s="48"/>
      <c r="P39" s="8" t="str">
        <f t="shared" si="8"/>
        <v/>
      </c>
      <c r="R39" t="str">
        <f t="shared" si="2"/>
        <v/>
      </c>
      <c r="S39" t="str">
        <f t="shared" si="2"/>
        <v/>
      </c>
      <c r="T39" t="str">
        <f t="shared" si="2"/>
        <v/>
      </c>
      <c r="U39" t="str">
        <f t="shared" si="0"/>
        <v/>
      </c>
      <c r="V39" t="str">
        <f t="shared" ref="V39:AK39" si="20">IF(V16="","",V16)</f>
        <v/>
      </c>
      <c r="W39" t="str">
        <f t="shared" si="20"/>
        <v/>
      </c>
      <c r="X39" t="str">
        <f t="shared" si="20"/>
        <v/>
      </c>
      <c r="Y39" t="str">
        <f t="shared" si="20"/>
        <v/>
      </c>
      <c r="Z39" t="str">
        <f t="shared" si="20"/>
        <v/>
      </c>
      <c r="AA39" t="str">
        <f t="shared" si="20"/>
        <v/>
      </c>
      <c r="AB39" t="str">
        <f t="shared" si="20"/>
        <v/>
      </c>
      <c r="AC39" t="str">
        <f t="shared" si="20"/>
        <v/>
      </c>
      <c r="AD39" t="str">
        <f t="shared" si="20"/>
        <v/>
      </c>
      <c r="AE39" t="str">
        <f t="shared" si="20"/>
        <v/>
      </c>
      <c r="AF39" t="str">
        <f t="shared" si="20"/>
        <v/>
      </c>
      <c r="AG39" t="str">
        <f t="shared" si="20"/>
        <v/>
      </c>
      <c r="AH39" t="str">
        <f t="shared" si="20"/>
        <v/>
      </c>
      <c r="AI39" t="str">
        <f t="shared" si="20"/>
        <v/>
      </c>
      <c r="AJ39" t="str">
        <f t="shared" si="20"/>
        <v/>
      </c>
      <c r="AK39" t="str">
        <f t="shared" si="20"/>
        <v/>
      </c>
    </row>
    <row r="40" spans="1:37" ht="35.15" customHeight="1" x14ac:dyDescent="0.25">
      <c r="A40" t="str">
        <f t="shared" si="4"/>
        <v/>
      </c>
      <c r="D40" t="str">
        <f t="shared" si="5"/>
        <v/>
      </c>
      <c r="F40" t="str">
        <f t="shared" si="6"/>
        <v/>
      </c>
      <c r="H40" t="str">
        <f t="shared" si="7"/>
        <v/>
      </c>
      <c r="J40" t="str">
        <f>IF(J17="","",J17)</f>
        <v/>
      </c>
      <c r="L40" s="8" t="str">
        <f>IF(L17="","",L17)</f>
        <v/>
      </c>
      <c r="N40" s="8" t="str">
        <f>IF(N17="","",N17)</f>
        <v/>
      </c>
      <c r="P40" s="8" t="str">
        <f t="shared" si="8"/>
        <v/>
      </c>
      <c r="R40" t="str">
        <f t="shared" si="2"/>
        <v/>
      </c>
      <c r="S40" t="str">
        <f t="shared" si="2"/>
        <v/>
      </c>
      <c r="T40" t="str">
        <f t="shared" si="2"/>
        <v/>
      </c>
      <c r="U40" t="str">
        <f t="shared" si="0"/>
        <v/>
      </c>
      <c r="V40" t="str">
        <f t="shared" ref="V40:AK40" si="21">IF(V17="","",V17)</f>
        <v/>
      </c>
      <c r="W40" t="str">
        <f t="shared" si="21"/>
        <v/>
      </c>
      <c r="X40" t="str">
        <f t="shared" si="21"/>
        <v/>
      </c>
      <c r="Y40" t="str">
        <f t="shared" si="21"/>
        <v/>
      </c>
      <c r="Z40" t="str">
        <f t="shared" si="21"/>
        <v/>
      </c>
      <c r="AA40" t="str">
        <f t="shared" si="21"/>
        <v/>
      </c>
      <c r="AB40" t="str">
        <f t="shared" si="21"/>
        <v/>
      </c>
      <c r="AC40" t="str">
        <f t="shared" si="21"/>
        <v/>
      </c>
      <c r="AD40" t="str">
        <f t="shared" si="21"/>
        <v/>
      </c>
      <c r="AE40" t="str">
        <f t="shared" si="21"/>
        <v/>
      </c>
      <c r="AF40" t="str">
        <f t="shared" si="21"/>
        <v/>
      </c>
      <c r="AG40" t="str">
        <f t="shared" si="21"/>
        <v/>
      </c>
      <c r="AH40" t="str">
        <f t="shared" si="21"/>
        <v/>
      </c>
      <c r="AI40" t="str">
        <f t="shared" si="21"/>
        <v/>
      </c>
      <c r="AJ40" t="str">
        <f t="shared" si="21"/>
        <v/>
      </c>
      <c r="AK40" t="str">
        <f t="shared" si="21"/>
        <v/>
      </c>
    </row>
    <row r="41" spans="1:37" ht="35.15" customHeight="1" x14ac:dyDescent="0.25">
      <c r="A41" s="46" t="str">
        <f t="shared" si="4"/>
        <v>(8)</v>
      </c>
      <c r="B41" s="46"/>
      <c r="C41" s="46"/>
      <c r="D41" s="47">
        <f t="shared" ca="1" si="5"/>
        <v>79</v>
      </c>
      <c r="E41" s="47"/>
      <c r="F41" s="47" t="str">
        <f t="shared" si="6"/>
        <v>×</v>
      </c>
      <c r="G41" s="47"/>
      <c r="H41" s="47">
        <f t="shared" ca="1" si="7"/>
        <v>20</v>
      </c>
      <c r="I41" s="47"/>
      <c r="J41" s="47" t="s">
        <v>49</v>
      </c>
      <c r="K41" s="47"/>
      <c r="L41" s="48">
        <f ca="1">D41*H41</f>
        <v>1580</v>
      </c>
      <c r="M41" s="48"/>
      <c r="N41" s="48"/>
      <c r="T41" t="str">
        <f t="shared" ref="T41:T46" si="22">IF(T18="","",T18)</f>
        <v/>
      </c>
      <c r="U41" t="str">
        <f t="shared" si="0"/>
        <v/>
      </c>
      <c r="V41" t="str">
        <f t="shared" ref="V41:AK41" si="23">IF(V18="","",V18)</f>
        <v/>
      </c>
      <c r="W41" t="str">
        <f t="shared" si="23"/>
        <v/>
      </c>
      <c r="X41" t="str">
        <f t="shared" si="23"/>
        <v/>
      </c>
      <c r="Y41" t="str">
        <f t="shared" si="23"/>
        <v/>
      </c>
      <c r="Z41" t="str">
        <f t="shared" si="23"/>
        <v/>
      </c>
      <c r="AA41" t="str">
        <f t="shared" si="23"/>
        <v/>
      </c>
      <c r="AB41" t="str">
        <f t="shared" si="23"/>
        <v/>
      </c>
      <c r="AC41" t="str">
        <f t="shared" si="23"/>
        <v/>
      </c>
      <c r="AD41" t="str">
        <f t="shared" si="23"/>
        <v/>
      </c>
      <c r="AE41" t="str">
        <f t="shared" si="23"/>
        <v/>
      </c>
      <c r="AF41" t="str">
        <f t="shared" si="23"/>
        <v/>
      </c>
      <c r="AG41" t="str">
        <f t="shared" si="23"/>
        <v/>
      </c>
      <c r="AH41" t="str">
        <f t="shared" si="23"/>
        <v/>
      </c>
      <c r="AI41" t="str">
        <f t="shared" si="23"/>
        <v/>
      </c>
      <c r="AJ41" t="str">
        <f t="shared" si="23"/>
        <v/>
      </c>
      <c r="AK41" t="str">
        <f t="shared" si="23"/>
        <v/>
      </c>
    </row>
    <row r="42" spans="1:37" ht="35.15" customHeight="1" x14ac:dyDescent="0.25">
      <c r="A42" t="str">
        <f t="shared" si="4"/>
        <v/>
      </c>
      <c r="T42" t="str">
        <f t="shared" si="22"/>
        <v/>
      </c>
      <c r="U42" t="str">
        <f t="shared" si="0"/>
        <v/>
      </c>
      <c r="V42" t="str">
        <f t="shared" ref="V42:AK42" si="24">IF(V19="","",V19)</f>
        <v/>
      </c>
      <c r="W42" t="str">
        <f t="shared" si="24"/>
        <v/>
      </c>
      <c r="X42" t="str">
        <f t="shared" si="24"/>
        <v/>
      </c>
      <c r="Y42" t="str">
        <f t="shared" si="24"/>
        <v/>
      </c>
      <c r="Z42" t="str">
        <f t="shared" si="24"/>
        <v/>
      </c>
      <c r="AA42" t="str">
        <f t="shared" si="24"/>
        <v/>
      </c>
      <c r="AB42" t="str">
        <f t="shared" si="24"/>
        <v/>
      </c>
      <c r="AC42" t="str">
        <f t="shared" si="24"/>
        <v/>
      </c>
      <c r="AD42" t="str">
        <f t="shared" si="24"/>
        <v/>
      </c>
      <c r="AE42" t="str">
        <f t="shared" si="24"/>
        <v/>
      </c>
      <c r="AF42" t="str">
        <f t="shared" si="24"/>
        <v/>
      </c>
      <c r="AG42" t="str">
        <f t="shared" si="24"/>
        <v/>
      </c>
      <c r="AH42" t="str">
        <f t="shared" si="24"/>
        <v/>
      </c>
      <c r="AI42" t="str">
        <f t="shared" si="24"/>
        <v/>
      </c>
      <c r="AJ42" t="str">
        <f t="shared" si="24"/>
        <v/>
      </c>
      <c r="AK42" t="str">
        <f t="shared" si="24"/>
        <v/>
      </c>
    </row>
    <row r="43" spans="1:37" ht="35.15" customHeight="1" x14ac:dyDescent="0.25">
      <c r="A43" s="46" t="str">
        <f t="shared" si="4"/>
        <v>(9)</v>
      </c>
      <c r="B43" s="46"/>
      <c r="C43" s="46"/>
      <c r="D43" s="47">
        <f ca="1">IF(D20="","",D20)</f>
        <v>46</v>
      </c>
      <c r="E43" s="47"/>
      <c r="F43" s="47" t="str">
        <f>IF(F20="","",F20)</f>
        <v>×</v>
      </c>
      <c r="G43" s="47"/>
      <c r="H43" s="47">
        <f ca="1">IF(H20="","",H20)</f>
        <v>80</v>
      </c>
      <c r="I43" s="47"/>
      <c r="J43" s="47" t="s">
        <v>49</v>
      </c>
      <c r="K43" s="47"/>
      <c r="L43" s="48">
        <f ca="1">D43*H43</f>
        <v>3680</v>
      </c>
      <c r="M43" s="48"/>
      <c r="N43" s="48"/>
      <c r="T43" t="str">
        <f t="shared" si="22"/>
        <v/>
      </c>
      <c r="U43" t="str">
        <f t="shared" si="0"/>
        <v/>
      </c>
      <c r="V43" t="str">
        <f t="shared" ref="V43:AK43" si="25">IF(V20="","",V20)</f>
        <v/>
      </c>
      <c r="W43" t="str">
        <f t="shared" si="25"/>
        <v/>
      </c>
      <c r="X43" t="str">
        <f t="shared" si="25"/>
        <v/>
      </c>
      <c r="Y43" t="str">
        <f t="shared" si="25"/>
        <v/>
      </c>
      <c r="Z43" t="str">
        <f t="shared" si="25"/>
        <v/>
      </c>
      <c r="AA43" t="str">
        <f t="shared" si="25"/>
        <v/>
      </c>
      <c r="AB43" t="str">
        <f t="shared" si="25"/>
        <v/>
      </c>
      <c r="AC43" t="str">
        <f t="shared" si="25"/>
        <v/>
      </c>
      <c r="AD43" t="str">
        <f t="shared" si="25"/>
        <v/>
      </c>
      <c r="AE43" t="str">
        <f t="shared" si="25"/>
        <v/>
      </c>
      <c r="AF43" t="str">
        <f t="shared" si="25"/>
        <v/>
      </c>
      <c r="AG43" t="str">
        <f t="shared" si="25"/>
        <v/>
      </c>
      <c r="AH43" t="str">
        <f t="shared" si="25"/>
        <v/>
      </c>
      <c r="AI43" t="str">
        <f t="shared" si="25"/>
        <v/>
      </c>
      <c r="AJ43" t="str">
        <f t="shared" si="25"/>
        <v/>
      </c>
      <c r="AK43" t="str">
        <f t="shared" si="25"/>
        <v/>
      </c>
    </row>
    <row r="44" spans="1:37" ht="35.15" customHeight="1" x14ac:dyDescent="0.25">
      <c r="A44" t="str">
        <f t="shared" si="4"/>
        <v/>
      </c>
      <c r="T44" t="str">
        <f t="shared" si="22"/>
        <v/>
      </c>
      <c r="U44" t="str">
        <f t="shared" si="0"/>
        <v/>
      </c>
      <c r="V44" t="str">
        <f t="shared" ref="V44:AK44" si="26">IF(V21="","",V21)</f>
        <v/>
      </c>
      <c r="W44" t="str">
        <f t="shared" si="26"/>
        <v/>
      </c>
      <c r="X44" t="str">
        <f t="shared" si="26"/>
        <v/>
      </c>
      <c r="Y44" t="str">
        <f t="shared" si="26"/>
        <v/>
      </c>
      <c r="Z44" t="str">
        <f t="shared" si="26"/>
        <v/>
      </c>
      <c r="AA44" t="str">
        <f t="shared" si="26"/>
        <v/>
      </c>
      <c r="AB44" t="str">
        <f t="shared" si="26"/>
        <v/>
      </c>
      <c r="AC44" t="str">
        <f t="shared" si="26"/>
        <v/>
      </c>
      <c r="AD44" t="str">
        <f t="shared" si="26"/>
        <v/>
      </c>
      <c r="AE44" t="str">
        <f t="shared" si="26"/>
        <v/>
      </c>
      <c r="AF44" t="str">
        <f t="shared" si="26"/>
        <v/>
      </c>
      <c r="AG44" t="str">
        <f t="shared" si="26"/>
        <v/>
      </c>
      <c r="AH44" t="str">
        <f t="shared" si="26"/>
        <v/>
      </c>
      <c r="AI44" t="str">
        <f t="shared" si="26"/>
        <v/>
      </c>
      <c r="AJ44" t="str">
        <f t="shared" si="26"/>
        <v/>
      </c>
      <c r="AK44" t="str">
        <f t="shared" si="26"/>
        <v/>
      </c>
    </row>
    <row r="45" spans="1:37" ht="35.15" customHeight="1" x14ac:dyDescent="0.25">
      <c r="A45" s="46" t="str">
        <f t="shared" si="4"/>
        <v>(10)</v>
      </c>
      <c r="B45" s="46"/>
      <c r="C45" s="46"/>
      <c r="D45" s="47">
        <f ca="1">IF(D22="","",D22)</f>
        <v>27</v>
      </c>
      <c r="E45" s="47"/>
      <c r="F45" s="47" t="str">
        <f>IF(F22="","",F22)</f>
        <v>×</v>
      </c>
      <c r="G45" s="47"/>
      <c r="H45" s="47">
        <f ca="1">IF(H22="","",H22)</f>
        <v>90</v>
      </c>
      <c r="I45" s="47"/>
      <c r="J45" s="47" t="s">
        <v>49</v>
      </c>
      <c r="K45" s="47"/>
      <c r="L45" s="48">
        <f ca="1">D45*H45</f>
        <v>2430</v>
      </c>
      <c r="M45" s="48"/>
      <c r="N45" s="48"/>
      <c r="T45" t="str">
        <f t="shared" si="22"/>
        <v/>
      </c>
      <c r="U45" t="str">
        <f t="shared" si="0"/>
        <v/>
      </c>
      <c r="V45" t="str">
        <f t="shared" ref="V45:AK45" si="27">IF(V22="","",V22)</f>
        <v/>
      </c>
      <c r="W45" t="str">
        <f t="shared" si="27"/>
        <v/>
      </c>
      <c r="X45" t="str">
        <f t="shared" si="27"/>
        <v/>
      </c>
      <c r="Y45" t="str">
        <f t="shared" si="27"/>
        <v/>
      </c>
      <c r="Z45" t="str">
        <f t="shared" si="27"/>
        <v/>
      </c>
      <c r="AA45" t="str">
        <f t="shared" si="27"/>
        <v/>
      </c>
      <c r="AB45" t="str">
        <f t="shared" si="27"/>
        <v/>
      </c>
      <c r="AC45" t="str">
        <f t="shared" si="27"/>
        <v/>
      </c>
      <c r="AD45" t="str">
        <f t="shared" si="27"/>
        <v/>
      </c>
      <c r="AE45" t="str">
        <f t="shared" si="27"/>
        <v/>
      </c>
      <c r="AF45" t="str">
        <f t="shared" si="27"/>
        <v/>
      </c>
      <c r="AG45" t="str">
        <f t="shared" si="27"/>
        <v/>
      </c>
      <c r="AH45" t="str">
        <f t="shared" si="27"/>
        <v/>
      </c>
      <c r="AI45" t="str">
        <f t="shared" si="27"/>
        <v/>
      </c>
      <c r="AJ45" t="str">
        <f t="shared" si="27"/>
        <v/>
      </c>
      <c r="AK45" t="str">
        <f t="shared" si="27"/>
        <v/>
      </c>
    </row>
    <row r="46" spans="1:37" ht="35.15" customHeight="1" x14ac:dyDescent="0.25">
      <c r="A46" t="str">
        <f t="shared" si="4"/>
        <v/>
      </c>
      <c r="B46" t="str">
        <f>IF(B23="","",B23)</f>
        <v/>
      </c>
      <c r="C46" t="str">
        <f>IF(C23="","",C23)</f>
        <v/>
      </c>
      <c r="T46" t="str">
        <f t="shared" si="22"/>
        <v/>
      </c>
      <c r="U46" t="str">
        <f t="shared" si="0"/>
        <v/>
      </c>
      <c r="V46" t="str">
        <f t="shared" ref="V46:AK46" si="28">IF(V23="","",V23)</f>
        <v/>
      </c>
      <c r="W46" t="str">
        <f t="shared" si="28"/>
        <v/>
      </c>
      <c r="X46" t="str">
        <f t="shared" si="28"/>
        <v/>
      </c>
      <c r="Y46" t="str">
        <f t="shared" si="28"/>
        <v/>
      </c>
      <c r="Z46" t="str">
        <f t="shared" si="28"/>
        <v/>
      </c>
      <c r="AA46" t="str">
        <f t="shared" si="28"/>
        <v/>
      </c>
      <c r="AB46" t="str">
        <f t="shared" si="28"/>
        <v/>
      </c>
      <c r="AC46" t="str">
        <f t="shared" si="28"/>
        <v/>
      </c>
      <c r="AD46" t="str">
        <f t="shared" si="28"/>
        <v/>
      </c>
      <c r="AE46" t="str">
        <f t="shared" si="28"/>
        <v/>
      </c>
      <c r="AF46" t="str">
        <f t="shared" si="28"/>
        <v/>
      </c>
      <c r="AG46" t="str">
        <f t="shared" si="28"/>
        <v/>
      </c>
      <c r="AH46" t="str">
        <f t="shared" si="28"/>
        <v/>
      </c>
      <c r="AI46" t="str">
        <f t="shared" si="28"/>
        <v/>
      </c>
      <c r="AJ46" t="str">
        <f t="shared" si="28"/>
        <v/>
      </c>
      <c r="AK46" t="str">
        <f t="shared" si="28"/>
        <v/>
      </c>
    </row>
  </sheetData>
  <mergeCells count="102">
    <mergeCell ref="H39:I39"/>
    <mergeCell ref="J39:K39"/>
    <mergeCell ref="D37:E37"/>
    <mergeCell ref="F37:G37"/>
    <mergeCell ref="L45:N45"/>
    <mergeCell ref="D45:E45"/>
    <mergeCell ref="F45:G45"/>
    <mergeCell ref="H45:I45"/>
    <mergeCell ref="J45:K45"/>
    <mergeCell ref="D41:E41"/>
    <mergeCell ref="F41:G41"/>
    <mergeCell ref="H41:I41"/>
    <mergeCell ref="J41:K41"/>
    <mergeCell ref="D43:E43"/>
    <mergeCell ref="A45:C45"/>
    <mergeCell ref="A41:C41"/>
    <mergeCell ref="A37:C37"/>
    <mergeCell ref="A39:C39"/>
    <mergeCell ref="A43:C43"/>
    <mergeCell ref="L29:N29"/>
    <mergeCell ref="L31:N31"/>
    <mergeCell ref="H33:I33"/>
    <mergeCell ref="J33:K33"/>
    <mergeCell ref="L33:N33"/>
    <mergeCell ref="H29:I29"/>
    <mergeCell ref="J29:K29"/>
    <mergeCell ref="H37:I37"/>
    <mergeCell ref="J37:K37"/>
    <mergeCell ref="D35:E35"/>
    <mergeCell ref="F35:G35"/>
    <mergeCell ref="H35:I35"/>
    <mergeCell ref="J35:K35"/>
    <mergeCell ref="F43:G43"/>
    <mergeCell ref="H43:I43"/>
    <mergeCell ref="J43:K43"/>
    <mergeCell ref="L35:N35"/>
    <mergeCell ref="D39:E39"/>
    <mergeCell ref="F39:G39"/>
    <mergeCell ref="D14:E14"/>
    <mergeCell ref="F14:G14"/>
    <mergeCell ref="H14:I14"/>
    <mergeCell ref="D16:E16"/>
    <mergeCell ref="F16:G16"/>
    <mergeCell ref="H16:I16"/>
    <mergeCell ref="H27:I27"/>
    <mergeCell ref="J27:K27"/>
    <mergeCell ref="D22:E22"/>
    <mergeCell ref="D27:E27"/>
    <mergeCell ref="F20:G20"/>
    <mergeCell ref="H20:I20"/>
    <mergeCell ref="D20:E20"/>
    <mergeCell ref="F22:G22"/>
    <mergeCell ref="H22:I22"/>
    <mergeCell ref="F27:G27"/>
    <mergeCell ref="A4:C4"/>
    <mergeCell ref="A6:C6"/>
    <mergeCell ref="A8:C8"/>
    <mergeCell ref="A10:C10"/>
    <mergeCell ref="A12:C12"/>
    <mergeCell ref="A14:C14"/>
    <mergeCell ref="AI1:AJ1"/>
    <mergeCell ref="AI24:AJ24"/>
    <mergeCell ref="H4:I4"/>
    <mergeCell ref="H6:I6"/>
    <mergeCell ref="H8:I8"/>
    <mergeCell ref="H10:I10"/>
    <mergeCell ref="H12:I12"/>
    <mergeCell ref="H18:I18"/>
    <mergeCell ref="D4:E4"/>
    <mergeCell ref="F4:G4"/>
    <mergeCell ref="D6:E6"/>
    <mergeCell ref="F6:G6"/>
    <mergeCell ref="D12:E12"/>
    <mergeCell ref="F12:G12"/>
    <mergeCell ref="D8:E8"/>
    <mergeCell ref="F8:G8"/>
    <mergeCell ref="D10:E10"/>
    <mergeCell ref="F10:G10"/>
    <mergeCell ref="A16:C16"/>
    <mergeCell ref="A18:C18"/>
    <mergeCell ref="L37:N37"/>
    <mergeCell ref="L39:N39"/>
    <mergeCell ref="L41:N41"/>
    <mergeCell ref="L43:N43"/>
    <mergeCell ref="A20:C20"/>
    <mergeCell ref="A22:C22"/>
    <mergeCell ref="D18:E18"/>
    <mergeCell ref="F18:G18"/>
    <mergeCell ref="L27:N27"/>
    <mergeCell ref="A35:C35"/>
    <mergeCell ref="A29:C29"/>
    <mergeCell ref="A31:C31"/>
    <mergeCell ref="D29:E29"/>
    <mergeCell ref="F29:G29"/>
    <mergeCell ref="A33:C33"/>
    <mergeCell ref="D33:E33"/>
    <mergeCell ref="F33:G33"/>
    <mergeCell ref="D31:E31"/>
    <mergeCell ref="F31:G31"/>
    <mergeCell ref="H31:I31"/>
    <mergeCell ref="J31:K31"/>
    <mergeCell ref="A27:C27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0" verticalDpi="0" r:id="rId1"/>
  <headerFooter alignWithMargins="0">
    <oddHeader>&amp;L算数ドリル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K65"/>
  <sheetViews>
    <sheetView workbookViewId="0"/>
  </sheetViews>
  <sheetFormatPr defaultRowHeight="25" customHeight="1" x14ac:dyDescent="0.25"/>
  <cols>
    <col min="1" max="37" width="1.7109375" customWidth="1"/>
  </cols>
  <sheetData>
    <row r="1" spans="1:37" ht="25" customHeight="1" x14ac:dyDescent="0.25">
      <c r="D1" s="3" t="s">
        <v>45</v>
      </c>
      <c r="AG1" s="2" t="s">
        <v>0</v>
      </c>
      <c r="AH1" s="2"/>
      <c r="AI1" s="44"/>
      <c r="AJ1" s="44"/>
    </row>
    <row r="2" spans="1:37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7" ht="24" customHeight="1" x14ac:dyDescent="0.25">
      <c r="A3" s="1"/>
    </row>
    <row r="4" spans="1:37" ht="24" customHeight="1" x14ac:dyDescent="0.25">
      <c r="A4" s="10" t="s">
        <v>12</v>
      </c>
      <c r="B4" s="8"/>
      <c r="C4" s="8"/>
      <c r="D4" s="8"/>
      <c r="E4" s="8"/>
      <c r="F4" s="8"/>
      <c r="G4" s="8">
        <f ca="1">IF(I5&gt;4,1,IF(I5&gt;3,INT(RAND()*2+1),IF(I5&gt;2,INT(RAND()*3+1),IF(I5&gt;1,INT(RAND()*4+1),INT(RAND()*9+1)))))</f>
        <v>1</v>
      </c>
      <c r="H4" s="8"/>
      <c r="I4" s="8">
        <f ca="1">IF(I5&gt;4,1,IF(I5=4,INT(RAND()*3),IF(I5=3,INT(RAND()*4),INT(RAND()*6))))</f>
        <v>1</v>
      </c>
      <c r="J4" s="6"/>
      <c r="K4" s="6"/>
      <c r="L4" s="8"/>
      <c r="M4" s="8"/>
      <c r="N4" s="8"/>
      <c r="O4" s="8"/>
      <c r="P4" s="8"/>
      <c r="Q4" s="8"/>
      <c r="R4" s="8"/>
      <c r="S4" s="8"/>
      <c r="T4" s="1" t="s">
        <v>14</v>
      </c>
      <c r="U4" s="8"/>
      <c r="V4" s="8"/>
      <c r="W4" s="8"/>
      <c r="X4" s="8"/>
      <c r="Y4" s="8"/>
      <c r="Z4" s="8">
        <f ca="1">IF(AB5&gt;4,1,IF(AB5&gt;3,INT(RAND()*2+1),IF(AB5&gt;2,INT(RAND()*3+1),IF(AB5&gt;1,INT(RAND()*4+1),INT(RAND()*9+1)))))</f>
        <v>1</v>
      </c>
      <c r="AA4" s="8"/>
      <c r="AB4" s="8">
        <f ca="1">IF(AB5&gt;4,1,IF(AB5=4,INT(RAND()*3),IF(AB5=3,INT(RAND()*4),INT(RAND()*6))))</f>
        <v>1</v>
      </c>
      <c r="AC4" s="6"/>
      <c r="AD4" s="6"/>
      <c r="AE4" s="8"/>
      <c r="AF4" s="8"/>
      <c r="AG4" s="8"/>
      <c r="AH4" s="8"/>
      <c r="AI4" s="8"/>
      <c r="AJ4" s="8"/>
      <c r="AK4" s="8"/>
    </row>
    <row r="5" spans="1:37" ht="24" customHeight="1" x14ac:dyDescent="0.25">
      <c r="A5" s="8"/>
      <c r="B5" s="8"/>
      <c r="C5" s="8"/>
      <c r="D5" s="49" t="s">
        <v>13</v>
      </c>
      <c r="E5" s="49"/>
      <c r="F5" s="11"/>
      <c r="G5" s="11">
        <f ca="1">INT(RAND()*(9-I5*G4)+1)</f>
        <v>1</v>
      </c>
      <c r="H5" s="11"/>
      <c r="I5" s="11">
        <f ca="1">INT(RAND()*8+2)</f>
        <v>6</v>
      </c>
      <c r="J5" s="6"/>
      <c r="K5" s="6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49" t="s">
        <v>13</v>
      </c>
      <c r="X5" s="49"/>
      <c r="Y5" s="11"/>
      <c r="Z5" s="11">
        <f ca="1">INT(RAND()*(9-AB5*Z4)+1)</f>
        <v>2</v>
      </c>
      <c r="AA5" s="11"/>
      <c r="AB5" s="11">
        <f ca="1">INT(RAND()*8+2)</f>
        <v>7</v>
      </c>
      <c r="AC5" s="6"/>
      <c r="AD5" s="6"/>
      <c r="AE5" s="8"/>
      <c r="AF5" s="8"/>
      <c r="AG5" s="8"/>
      <c r="AH5" s="8"/>
      <c r="AI5" s="8"/>
      <c r="AJ5" s="8"/>
      <c r="AK5" s="8"/>
    </row>
    <row r="6" spans="1:37" ht="24" customHeight="1" x14ac:dyDescent="0.25">
      <c r="A6" s="10"/>
      <c r="B6" s="8"/>
      <c r="C6" s="8"/>
      <c r="D6" s="8"/>
      <c r="E6" s="8"/>
      <c r="F6" s="8"/>
      <c r="G6" s="8"/>
      <c r="H6" s="8"/>
      <c r="I6" s="8"/>
      <c r="J6" s="6"/>
      <c r="K6" s="6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6"/>
      <c r="AD6" s="6"/>
      <c r="AE6" s="8"/>
      <c r="AF6" s="8"/>
      <c r="AG6" s="8"/>
      <c r="AH6" s="8"/>
      <c r="AI6" s="8"/>
      <c r="AJ6" s="8"/>
      <c r="AK6" s="8"/>
    </row>
    <row r="7" spans="1:37" ht="24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</row>
    <row r="8" spans="1:37" ht="24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</row>
    <row r="9" spans="1:37" ht="24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</row>
    <row r="10" spans="1:37" ht="24" customHeight="1" x14ac:dyDescent="0.25">
      <c r="A10" s="10" t="s">
        <v>41</v>
      </c>
      <c r="B10" s="8"/>
      <c r="C10" s="8"/>
      <c r="D10" s="8"/>
      <c r="E10" s="8"/>
      <c r="F10" s="8"/>
      <c r="G10" s="8">
        <f ca="1">IF(I11&gt;4,1,IF(I11&gt;3,INT(RAND()*2+1),IF(I11&gt;2,INT(RAND()*3+1),IF(I11&gt;1,INT(RAND()*4+1),INT(RAND()*9+1)))))</f>
        <v>1</v>
      </c>
      <c r="H10" s="8"/>
      <c r="I10" s="8">
        <f ca="1">IF(I11&gt;4,1,IF(I11=4,INT(RAND()*3),IF(I11=3,INT(RAND()*4),INT(RAND()*6))))</f>
        <v>1</v>
      </c>
      <c r="J10" s="6"/>
      <c r="K10" s="6"/>
      <c r="L10" s="8"/>
      <c r="M10" s="8"/>
      <c r="N10" s="8"/>
      <c r="O10" s="8"/>
      <c r="P10" s="8"/>
      <c r="Q10" s="8"/>
      <c r="R10" s="8"/>
      <c r="S10" s="8"/>
      <c r="T10" s="1" t="s">
        <v>16</v>
      </c>
      <c r="U10" s="8"/>
      <c r="V10" s="8"/>
      <c r="W10" s="8"/>
      <c r="X10" s="8"/>
      <c r="Y10" s="8"/>
      <c r="Z10" s="8">
        <f ca="1">IF(AB11&gt;4,1,IF(AB11&gt;3,INT(RAND()*2+1),IF(AB11&gt;2,INT(RAND()*3+1),IF(AB11&gt;1,INT(RAND()*4+1),INT(RAND()*9+1)))))</f>
        <v>1</v>
      </c>
      <c r="AA10" s="8"/>
      <c r="AB10" s="8">
        <f ca="1">IF(AB11&gt;4,1,IF(AB11=4,INT(RAND()*3),IF(AB11=3,INT(RAND()*4),INT(RAND()*6))))</f>
        <v>1</v>
      </c>
      <c r="AC10" s="6"/>
      <c r="AD10" s="6"/>
      <c r="AE10" s="8"/>
      <c r="AF10" s="8"/>
      <c r="AG10" s="8"/>
      <c r="AH10" s="8"/>
      <c r="AI10" s="8"/>
      <c r="AJ10" s="8"/>
      <c r="AK10" s="8"/>
    </row>
    <row r="11" spans="1:37" ht="24" customHeight="1" x14ac:dyDescent="0.25">
      <c r="A11" s="8"/>
      <c r="B11" s="8"/>
      <c r="C11" s="8"/>
      <c r="D11" s="49" t="s">
        <v>13</v>
      </c>
      <c r="E11" s="49"/>
      <c r="F11" s="11"/>
      <c r="G11" s="11">
        <f ca="1">INT(RAND()*(9-I11*G10)+1)</f>
        <v>4</v>
      </c>
      <c r="H11" s="11"/>
      <c r="I11" s="11">
        <f ca="1">INT(RAND()*8+2)</f>
        <v>3</v>
      </c>
      <c r="J11" s="6"/>
      <c r="K11" s="6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49" t="s">
        <v>13</v>
      </c>
      <c r="X11" s="49"/>
      <c r="Y11" s="11"/>
      <c r="Z11" s="11">
        <f ca="1">INT(RAND()*(9-AB11*Z10)+1)</f>
        <v>1</v>
      </c>
      <c r="AA11" s="11"/>
      <c r="AB11" s="11">
        <f ca="1">INT(RAND()*8+2)</f>
        <v>7</v>
      </c>
      <c r="AC11" s="6"/>
      <c r="AD11" s="6"/>
      <c r="AE11" s="8"/>
      <c r="AF11" s="8"/>
      <c r="AG11" s="8"/>
      <c r="AH11" s="8"/>
      <c r="AI11" s="8"/>
      <c r="AJ11" s="8"/>
      <c r="AK11" s="8"/>
    </row>
    <row r="12" spans="1:37" ht="24" customHeight="1" x14ac:dyDescent="0.25">
      <c r="A12" s="10"/>
      <c r="B12" s="8"/>
      <c r="C12" s="8"/>
      <c r="D12" s="8"/>
      <c r="E12" s="8"/>
      <c r="F12" s="8"/>
      <c r="G12" s="8"/>
      <c r="H12" s="8"/>
      <c r="I12" s="8"/>
      <c r="J12" s="6"/>
      <c r="K12" s="6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6"/>
      <c r="AD12" s="6"/>
      <c r="AE12" s="8"/>
      <c r="AF12" s="8"/>
      <c r="AG12" s="8"/>
      <c r="AH12" s="8"/>
      <c r="AI12" s="8"/>
      <c r="AJ12" s="8"/>
      <c r="AK12" s="8"/>
    </row>
    <row r="13" spans="1:37" ht="24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</row>
    <row r="14" spans="1:37" ht="24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</row>
    <row r="15" spans="1:37" ht="24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</row>
    <row r="16" spans="1:37" ht="24" customHeight="1" x14ac:dyDescent="0.25">
      <c r="A16" s="10" t="s">
        <v>42</v>
      </c>
      <c r="B16" s="8"/>
      <c r="C16" s="8"/>
      <c r="D16" s="8"/>
      <c r="E16" s="8"/>
      <c r="F16" s="8"/>
      <c r="G16" s="8">
        <f ca="1">IF(I17&gt;4,1,IF(I17&gt;3,INT(RAND()*2+1),IF(I17&gt;2,INT(RAND()*3+1),IF(I17&gt;1,INT(RAND()*4+1),INT(RAND()*9+1)))))</f>
        <v>1</v>
      </c>
      <c r="H16" s="8"/>
      <c r="I16" s="8">
        <f ca="1">IF(I17&gt;4,1,IF(I17=4,INT(RAND()*3),IF(I17=3,INT(RAND()*4),INT(RAND()*6))))</f>
        <v>1</v>
      </c>
      <c r="J16" s="6"/>
      <c r="K16" s="6"/>
      <c r="L16" s="8"/>
      <c r="M16" s="8"/>
      <c r="N16" s="8"/>
      <c r="O16" s="8"/>
      <c r="P16" s="8"/>
      <c r="Q16" s="8"/>
      <c r="R16" s="8"/>
      <c r="S16" s="8"/>
      <c r="T16" s="1" t="s">
        <v>18</v>
      </c>
      <c r="U16" s="8"/>
      <c r="V16" s="8"/>
      <c r="W16" s="8"/>
      <c r="X16" s="8"/>
      <c r="Y16" s="8"/>
      <c r="Z16" s="8">
        <f ca="1">IF(AB17&gt;4,1,IF(AB17&gt;3,INT(RAND()*2+1),IF(AB17&gt;2,INT(RAND()*3+1),IF(AB17&gt;1,INT(RAND()*4+1),INT(RAND()*9+1)))))</f>
        <v>1</v>
      </c>
      <c r="AA16" s="8"/>
      <c r="AB16" s="8">
        <f ca="1">IF(AB17&gt;4,1,IF(AB17=4,INT(RAND()*3),IF(AB17=3,INT(RAND()*4),INT(RAND()*6))))</f>
        <v>1</v>
      </c>
      <c r="AC16" s="6"/>
      <c r="AD16" s="6"/>
      <c r="AE16" s="8"/>
      <c r="AF16" s="8"/>
      <c r="AG16" s="8"/>
      <c r="AH16" s="8"/>
      <c r="AI16" s="8"/>
      <c r="AJ16" s="8"/>
      <c r="AK16" s="8"/>
    </row>
    <row r="17" spans="1:37" ht="24" customHeight="1" x14ac:dyDescent="0.25">
      <c r="A17" s="8"/>
      <c r="B17" s="8"/>
      <c r="C17" s="8"/>
      <c r="D17" s="49" t="s">
        <v>13</v>
      </c>
      <c r="E17" s="49"/>
      <c r="F17" s="11"/>
      <c r="G17" s="11">
        <f ca="1">INT(RAND()*(9-I17*G16)+1)</f>
        <v>2</v>
      </c>
      <c r="H17" s="11"/>
      <c r="I17" s="11">
        <f ca="1">INT(RAND()*8+2)</f>
        <v>5</v>
      </c>
      <c r="J17" s="6"/>
      <c r="K17" s="6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49" t="s">
        <v>13</v>
      </c>
      <c r="X17" s="49"/>
      <c r="Y17" s="11"/>
      <c r="Z17" s="11">
        <f ca="1">INT(RAND()*(9-AB17*Z16)+1)</f>
        <v>1</v>
      </c>
      <c r="AA17" s="11"/>
      <c r="AB17" s="11">
        <f ca="1">INT(RAND()*8+2)</f>
        <v>8</v>
      </c>
      <c r="AC17" s="6"/>
      <c r="AD17" s="6"/>
      <c r="AE17" s="8"/>
      <c r="AF17" s="8"/>
      <c r="AG17" s="8"/>
      <c r="AH17" s="8"/>
      <c r="AI17" s="8"/>
      <c r="AJ17" s="8"/>
      <c r="AK17" s="8"/>
    </row>
    <row r="18" spans="1:37" ht="24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6"/>
      <c r="K18" s="6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6"/>
      <c r="AD18" s="6"/>
      <c r="AE18" s="8"/>
      <c r="AF18" s="8"/>
      <c r="AG18" s="8"/>
      <c r="AH18" s="8"/>
      <c r="AI18" s="8"/>
      <c r="AJ18" s="8"/>
      <c r="AK18" s="8"/>
    </row>
    <row r="19" spans="1:37" ht="24" customHeight="1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</row>
    <row r="20" spans="1:37" ht="24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</row>
    <row r="21" spans="1:37" ht="24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</row>
    <row r="22" spans="1:37" ht="24" customHeight="1" x14ac:dyDescent="0.25">
      <c r="A22" s="10" t="s">
        <v>43</v>
      </c>
      <c r="B22" s="8"/>
      <c r="C22" s="8"/>
      <c r="D22" s="8"/>
      <c r="E22" s="8"/>
      <c r="F22" s="8"/>
      <c r="G22" s="8">
        <f ca="1">IF(I23&gt;4,1,IF(I23&gt;3,INT(RAND()*2+1),IF(I23&gt;2,INT(RAND()*3+1),IF(I23&gt;1,INT(RAND()*4+1),INT(RAND()*9+1)))))</f>
        <v>4</v>
      </c>
      <c r="H22" s="8"/>
      <c r="I22" s="8">
        <f ca="1">IF(I23&gt;4,1,IF(I23=4,INT(RAND()*3),IF(I23=3,INT(RAND()*4),INT(RAND()*6))))</f>
        <v>5</v>
      </c>
      <c r="J22" s="6"/>
      <c r="K22" s="6"/>
      <c r="L22" s="8"/>
      <c r="M22" s="8"/>
      <c r="N22" s="8"/>
      <c r="O22" s="8"/>
      <c r="P22" s="8"/>
      <c r="Q22" s="8"/>
      <c r="R22" s="8"/>
      <c r="S22" s="8"/>
      <c r="T22" s="1" t="s">
        <v>20</v>
      </c>
      <c r="U22" s="8"/>
      <c r="V22" s="8"/>
      <c r="W22" s="8"/>
      <c r="X22" s="8"/>
      <c r="Y22" s="8"/>
      <c r="Z22" s="8">
        <f ca="1">IF(AB23&gt;4,1,IF(AB23&gt;3,INT(RAND()*2+1),IF(AB23&gt;2,INT(RAND()*3+1),IF(AB23&gt;1,INT(RAND()*4+1),INT(RAND()*9+1)))))</f>
        <v>2</v>
      </c>
      <c r="AA22" s="8"/>
      <c r="AB22" s="8">
        <f ca="1">IF(AB23&gt;4,1,IF(AB23=4,INT(RAND()*3),IF(AB23=3,INT(RAND()*4),INT(RAND()*6))))</f>
        <v>5</v>
      </c>
      <c r="AC22" s="6"/>
      <c r="AD22" s="6"/>
      <c r="AE22" s="8"/>
      <c r="AF22" s="8"/>
      <c r="AG22" s="8"/>
      <c r="AH22" s="8"/>
      <c r="AI22" s="8"/>
      <c r="AJ22" s="8"/>
      <c r="AK22" s="8"/>
    </row>
    <row r="23" spans="1:37" ht="24" customHeight="1" x14ac:dyDescent="0.25">
      <c r="A23" s="8"/>
      <c r="B23" s="8"/>
      <c r="C23" s="8"/>
      <c r="D23" s="49" t="s">
        <v>13</v>
      </c>
      <c r="E23" s="49"/>
      <c r="F23" s="11"/>
      <c r="G23" s="11">
        <f ca="1">INT(RAND()*(9-I23*G22)+1)</f>
        <v>1</v>
      </c>
      <c r="H23" s="11"/>
      <c r="I23" s="11">
        <f ca="1">INT(RAND()*8+2)</f>
        <v>2</v>
      </c>
      <c r="J23" s="6"/>
      <c r="K23" s="6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49" t="s">
        <v>13</v>
      </c>
      <c r="X23" s="49"/>
      <c r="Y23" s="11"/>
      <c r="Z23" s="11">
        <f ca="1">INT(RAND()*(9-AB23*Z22)+1)</f>
        <v>4</v>
      </c>
      <c r="AA23" s="11"/>
      <c r="AB23" s="11">
        <f ca="1">INT(RAND()*8+2)</f>
        <v>2</v>
      </c>
      <c r="AC23" s="6"/>
      <c r="AD23" s="6"/>
      <c r="AE23" s="8"/>
      <c r="AF23" s="8"/>
      <c r="AG23" s="8"/>
      <c r="AH23" s="8"/>
      <c r="AI23" s="8"/>
      <c r="AJ23" s="8"/>
      <c r="AK23" s="8"/>
    </row>
    <row r="24" spans="1:37" ht="24" customHeight="1" x14ac:dyDescent="0.25">
      <c r="A24" s="8"/>
      <c r="B24" s="8"/>
      <c r="C24" s="8"/>
      <c r="D24" s="8"/>
      <c r="E24" s="8"/>
      <c r="F24" s="8"/>
      <c r="G24" s="8"/>
      <c r="H24" s="8"/>
      <c r="I24" s="8"/>
      <c r="J24" s="6"/>
      <c r="K24" s="6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6"/>
      <c r="AD24" s="6"/>
      <c r="AE24" s="8"/>
      <c r="AF24" s="8"/>
      <c r="AG24" s="8"/>
      <c r="AH24" s="8"/>
      <c r="AI24" s="8"/>
      <c r="AJ24" s="8"/>
      <c r="AK24" s="8"/>
    </row>
    <row r="25" spans="1:37" ht="24" customHeight="1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</row>
    <row r="26" spans="1:37" ht="24" customHeigh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</row>
    <row r="27" spans="1:37" ht="24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</row>
    <row r="28" spans="1:37" ht="24" customHeight="1" x14ac:dyDescent="0.25">
      <c r="A28" s="10" t="s">
        <v>44</v>
      </c>
      <c r="B28" s="8"/>
      <c r="C28" s="8"/>
      <c r="D28" s="8"/>
      <c r="E28" s="8"/>
      <c r="F28" s="8"/>
      <c r="G28" s="8">
        <f ca="1">IF(I29&gt;4,1,IF(I29&gt;3,INT(RAND()*2+1),IF(I29&gt;2,INT(RAND()*3+1),IF(I29&gt;1,INT(RAND()*4+1),INT(RAND()*9+1)))))</f>
        <v>2</v>
      </c>
      <c r="H28" s="8"/>
      <c r="I28" s="8">
        <f ca="1">IF(I29&gt;4,1,IF(I29=4,INT(RAND()*3),IF(I29=3,INT(RAND()*4),INT(RAND()*6))))</f>
        <v>3</v>
      </c>
      <c r="J28" s="6"/>
      <c r="K28" s="6"/>
      <c r="L28" s="8"/>
      <c r="M28" s="8"/>
      <c r="N28" s="8"/>
      <c r="O28" s="8"/>
      <c r="P28" s="8"/>
      <c r="Q28" s="8"/>
      <c r="R28" s="8"/>
      <c r="S28" s="8"/>
      <c r="T28" s="1" t="s">
        <v>22</v>
      </c>
      <c r="U28" s="8"/>
      <c r="V28" s="8"/>
      <c r="W28" s="8"/>
      <c r="X28" s="8"/>
      <c r="Y28" s="8"/>
      <c r="Z28" s="8">
        <f ca="1">IF(AB29&gt;4,1,IF(AB29&gt;3,INT(RAND()*2+1),IF(AB29&gt;2,INT(RAND()*3+1),IF(AB29&gt;1,INT(RAND()*4+1),INT(RAND()*9+1)))))</f>
        <v>1</v>
      </c>
      <c r="AA28" s="8"/>
      <c r="AB28" s="8">
        <f ca="1">IF(AB29&gt;4,1,IF(AB29=4,INT(RAND()*3),IF(AB29=3,INT(RAND()*4),INT(RAND()*6))))</f>
        <v>1</v>
      </c>
      <c r="AC28" s="6"/>
      <c r="AD28" s="6"/>
      <c r="AE28" s="8"/>
      <c r="AF28" s="8"/>
      <c r="AG28" s="8"/>
      <c r="AH28" s="8"/>
      <c r="AI28" s="8"/>
      <c r="AJ28" s="8"/>
      <c r="AK28" s="8"/>
    </row>
    <row r="29" spans="1:37" ht="24" customHeight="1" x14ac:dyDescent="0.25">
      <c r="A29" s="8"/>
      <c r="B29" s="8"/>
      <c r="C29" s="8"/>
      <c r="D29" s="49" t="s">
        <v>13</v>
      </c>
      <c r="E29" s="49"/>
      <c r="F29" s="11"/>
      <c r="G29" s="11">
        <f ca="1">INT(RAND()*(9-I29*G28)+1)</f>
        <v>1</v>
      </c>
      <c r="H29" s="11"/>
      <c r="I29" s="11">
        <f ca="1">INT(RAND()*8+2)</f>
        <v>3</v>
      </c>
      <c r="J29" s="6"/>
      <c r="K29" s="6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49" t="s">
        <v>13</v>
      </c>
      <c r="X29" s="49"/>
      <c r="Y29" s="11"/>
      <c r="Z29" s="11">
        <f ca="1">INT(RAND()*(9-AB29*Z28)+1)</f>
        <v>3</v>
      </c>
      <c r="AA29" s="11"/>
      <c r="AB29" s="11">
        <f ca="1">INT(RAND()*8+2)</f>
        <v>6</v>
      </c>
      <c r="AC29" s="6"/>
      <c r="AD29" s="6"/>
      <c r="AE29" s="8"/>
      <c r="AF29" s="8"/>
      <c r="AG29" s="8"/>
      <c r="AH29" s="8"/>
      <c r="AI29" s="8"/>
      <c r="AJ29" s="8"/>
      <c r="AK29" s="8"/>
    </row>
    <row r="30" spans="1:37" ht="24" customHeight="1" x14ac:dyDescent="0.25">
      <c r="A30" s="8"/>
      <c r="B30" s="8"/>
      <c r="C30" s="8"/>
      <c r="D30" s="8"/>
      <c r="E30" s="8"/>
      <c r="F30" s="8"/>
      <c r="G30" s="8"/>
      <c r="H30" s="8"/>
      <c r="I30" s="8"/>
      <c r="J30" s="6"/>
      <c r="K30" s="6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6"/>
      <c r="AD30" s="6"/>
      <c r="AE30" s="8"/>
      <c r="AF30" s="8"/>
      <c r="AG30" s="8"/>
      <c r="AH30" s="8"/>
      <c r="AI30" s="8"/>
      <c r="AJ30" s="8"/>
      <c r="AK30" s="8"/>
    </row>
    <row r="31" spans="1:37" ht="24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</row>
    <row r="32" spans="1:37" ht="24" customHeigh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</row>
    <row r="33" spans="1:37" ht="25" customHeight="1" x14ac:dyDescent="0.25">
      <c r="D33" s="3" t="str">
        <f>IF(D1="","",D1)</f>
        <v>かけ算の筆算</v>
      </c>
      <c r="AG33" s="2" t="str">
        <f>IF(AG1="","",AG1)</f>
        <v>№</v>
      </c>
      <c r="AH33" s="2"/>
      <c r="AI33" s="44" t="str">
        <f>IF(AI1="","",AI1)</f>
        <v/>
      </c>
      <c r="AJ33" s="44"/>
    </row>
    <row r="34" spans="1:37" ht="25" customHeight="1" x14ac:dyDescent="0.25">
      <c r="E34" s="5" t="s">
        <v>2</v>
      </c>
      <c r="Q34" s="4" t="str">
        <f t="shared" ref="Q34:Q40" si="0">IF(Q2="","",Q2)</f>
        <v>名前</v>
      </c>
      <c r="R34" s="2"/>
      <c r="S34" s="2"/>
      <c r="T34" s="2"/>
      <c r="U34" s="2" t="str">
        <f>IF(U2="","",U2)</f>
        <v/>
      </c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7" ht="23.15" customHeight="1" x14ac:dyDescent="0.25">
      <c r="A35" t="str">
        <f t="shared" ref="A35:P37" si="1">IF(A3="","",A3)</f>
        <v/>
      </c>
      <c r="B35" t="str">
        <f t="shared" si="1"/>
        <v/>
      </c>
      <c r="C35" t="str">
        <f t="shared" si="1"/>
        <v/>
      </c>
      <c r="D35" t="str">
        <f t="shared" si="1"/>
        <v/>
      </c>
      <c r="E35" t="str">
        <f t="shared" si="1"/>
        <v/>
      </c>
      <c r="F35" t="str">
        <f t="shared" si="1"/>
        <v/>
      </c>
      <c r="G35" t="str">
        <f t="shared" si="1"/>
        <v/>
      </c>
      <c r="H35" t="str">
        <f t="shared" si="1"/>
        <v/>
      </c>
      <c r="I35" t="str">
        <f t="shared" si="1"/>
        <v/>
      </c>
      <c r="J35" t="str">
        <f t="shared" si="1"/>
        <v/>
      </c>
      <c r="K35" t="str">
        <f t="shared" si="1"/>
        <v/>
      </c>
      <c r="L35" t="str">
        <f t="shared" si="1"/>
        <v/>
      </c>
      <c r="M35" t="str">
        <f t="shared" si="1"/>
        <v/>
      </c>
      <c r="N35" t="str">
        <f t="shared" si="1"/>
        <v/>
      </c>
      <c r="O35" t="str">
        <f t="shared" si="1"/>
        <v/>
      </c>
      <c r="P35" t="str">
        <f t="shared" si="1"/>
        <v/>
      </c>
      <c r="Q35" t="str">
        <f t="shared" si="0"/>
        <v/>
      </c>
      <c r="R35" t="str">
        <f t="shared" ref="R35:T40" si="2">IF(R3="","",R3)</f>
        <v/>
      </c>
      <c r="S35" t="str">
        <f t="shared" si="2"/>
        <v/>
      </c>
      <c r="T35" t="str">
        <f t="shared" si="2"/>
        <v/>
      </c>
      <c r="U35" t="str">
        <f>IF(U3="","",U3)</f>
        <v/>
      </c>
      <c r="V35" t="str">
        <f t="shared" ref="V35:AK37" si="3">IF(V3="","",V3)</f>
        <v/>
      </c>
      <c r="W35" t="str">
        <f t="shared" si="3"/>
        <v/>
      </c>
      <c r="X35" t="str">
        <f t="shared" si="3"/>
        <v/>
      </c>
      <c r="Y35" t="str">
        <f t="shared" si="3"/>
        <v/>
      </c>
      <c r="Z35" t="str">
        <f t="shared" si="3"/>
        <v/>
      </c>
      <c r="AA35" t="str">
        <f t="shared" si="3"/>
        <v/>
      </c>
      <c r="AB35" t="str">
        <f t="shared" si="3"/>
        <v/>
      </c>
      <c r="AC35" t="str">
        <f t="shared" si="3"/>
        <v/>
      </c>
      <c r="AD35" t="str">
        <f t="shared" si="3"/>
        <v/>
      </c>
      <c r="AE35" t="str">
        <f t="shared" si="3"/>
        <v/>
      </c>
      <c r="AF35" t="str">
        <f t="shared" si="3"/>
        <v/>
      </c>
      <c r="AG35" t="str">
        <f t="shared" si="3"/>
        <v/>
      </c>
      <c r="AH35" t="str">
        <f t="shared" si="3"/>
        <v/>
      </c>
      <c r="AI35" t="str">
        <f t="shared" si="3"/>
        <v/>
      </c>
      <c r="AJ35" t="str">
        <f t="shared" si="3"/>
        <v/>
      </c>
      <c r="AK35" t="str">
        <f t="shared" si="3"/>
        <v/>
      </c>
    </row>
    <row r="36" spans="1:37" ht="23.15" customHeight="1" x14ac:dyDescent="0.25">
      <c r="A36" s="10" t="str">
        <f>IF(A4="","",A4)</f>
        <v>(1)</v>
      </c>
      <c r="B36" s="8"/>
      <c r="C36" s="6">
        <f ca="1">INT((E36+SUM(E38:E39))/10)</f>
        <v>0</v>
      </c>
      <c r="D36" s="8" t="str">
        <f>IF(D4="","",D4)</f>
        <v/>
      </c>
      <c r="E36" s="6">
        <f ca="1">INT((G38+G39)/10)</f>
        <v>0</v>
      </c>
      <c r="F36" s="8" t="str">
        <f t="shared" si="1"/>
        <v/>
      </c>
      <c r="G36" s="8">
        <f t="shared" ca="1" si="1"/>
        <v>1</v>
      </c>
      <c r="H36" s="8" t="str">
        <f t="shared" si="1"/>
        <v/>
      </c>
      <c r="I36" s="8">
        <f t="shared" ca="1" si="1"/>
        <v>1</v>
      </c>
      <c r="J36" s="6">
        <f ca="1">G36*10+I36</f>
        <v>11</v>
      </c>
      <c r="K36" s="6" t="str">
        <f t="shared" si="1"/>
        <v/>
      </c>
      <c r="L36" s="8" t="str">
        <f>IF(L4="","",L4)</f>
        <v/>
      </c>
      <c r="M36" s="8" t="str">
        <f>IF(M4="","",M4)</f>
        <v/>
      </c>
      <c r="N36" s="8" t="str">
        <f>IF(N4="","",N4)</f>
        <v/>
      </c>
      <c r="O36" s="8" t="str">
        <f>IF(O4="","",O4)</f>
        <v/>
      </c>
      <c r="P36" s="8" t="str">
        <f>IF(P4="","",P4)</f>
        <v/>
      </c>
      <c r="Q36" s="8" t="str">
        <f t="shared" si="0"/>
        <v/>
      </c>
      <c r="R36" s="8" t="str">
        <f t="shared" si="2"/>
        <v/>
      </c>
      <c r="S36" s="8" t="str">
        <f t="shared" si="2"/>
        <v/>
      </c>
      <c r="T36" s="1" t="str">
        <f t="shared" si="2"/>
        <v>(2)</v>
      </c>
      <c r="U36" s="8"/>
      <c r="V36" s="6">
        <f ca="1">INT((X36+SUM(X38:X39))/10)</f>
        <v>0</v>
      </c>
      <c r="W36" s="8" t="str">
        <f>IF(W4="","",W4)</f>
        <v/>
      </c>
      <c r="X36" s="6">
        <f ca="1">INT((Z38+Z39)/10)</f>
        <v>0</v>
      </c>
      <c r="Y36" s="8" t="str">
        <f t="shared" si="3"/>
        <v/>
      </c>
      <c r="Z36" s="8">
        <f t="shared" ca="1" si="3"/>
        <v>1</v>
      </c>
      <c r="AA36" s="8" t="str">
        <f t="shared" si="3"/>
        <v/>
      </c>
      <c r="AB36" s="8">
        <f t="shared" ca="1" si="3"/>
        <v>1</v>
      </c>
      <c r="AC36" s="6">
        <f ca="1">Z36*10+AB36</f>
        <v>11</v>
      </c>
      <c r="AD36" s="6" t="str">
        <f t="shared" si="3"/>
        <v/>
      </c>
      <c r="AE36" s="8" t="str">
        <f t="shared" ref="AE36:AK36" si="4">IF(AE4="","",AE4)</f>
        <v/>
      </c>
      <c r="AF36" s="8" t="str">
        <f t="shared" si="4"/>
        <v/>
      </c>
      <c r="AG36" s="8" t="str">
        <f t="shared" si="4"/>
        <v/>
      </c>
      <c r="AH36" s="8" t="str">
        <f t="shared" si="4"/>
        <v/>
      </c>
      <c r="AI36" s="8" t="str">
        <f t="shared" si="4"/>
        <v/>
      </c>
      <c r="AJ36" s="8" t="str">
        <f t="shared" si="4"/>
        <v/>
      </c>
      <c r="AK36" s="8" t="str">
        <f t="shared" si="4"/>
        <v/>
      </c>
    </row>
    <row r="37" spans="1:37" ht="23.15" customHeight="1" x14ac:dyDescent="0.25">
      <c r="A37" s="8" t="str">
        <f>IF(A5="","",A5)</f>
        <v/>
      </c>
      <c r="B37" s="8"/>
      <c r="C37" s="8"/>
      <c r="D37" s="49" t="str">
        <f>IF(D5="","",D5)</f>
        <v>×</v>
      </c>
      <c r="E37" s="49" t="str">
        <f>IF(E5="","",E5)</f>
        <v/>
      </c>
      <c r="F37" s="11" t="str">
        <f t="shared" si="1"/>
        <v/>
      </c>
      <c r="G37" s="11">
        <f t="shared" ca="1" si="1"/>
        <v>1</v>
      </c>
      <c r="H37" s="11" t="str">
        <f t="shared" si="1"/>
        <v/>
      </c>
      <c r="I37" s="11">
        <f t="shared" ca="1" si="1"/>
        <v>6</v>
      </c>
      <c r="J37" s="6">
        <f ca="1">G37</f>
        <v>1</v>
      </c>
      <c r="K37" s="6">
        <f ca="1">I37</f>
        <v>6</v>
      </c>
      <c r="L37" s="8" t="str">
        <f t="shared" ref="L37:P40" si="5">IF(L5="","",L5)</f>
        <v/>
      </c>
      <c r="M37" s="8" t="str">
        <f t="shared" si="5"/>
        <v/>
      </c>
      <c r="N37" s="8" t="str">
        <f t="shared" si="5"/>
        <v/>
      </c>
      <c r="O37" s="8" t="str">
        <f t="shared" si="5"/>
        <v/>
      </c>
      <c r="P37" s="8" t="str">
        <f t="shared" si="5"/>
        <v/>
      </c>
      <c r="Q37" s="8" t="str">
        <f t="shared" si="0"/>
        <v/>
      </c>
      <c r="R37" s="8" t="str">
        <f t="shared" si="2"/>
        <v/>
      </c>
      <c r="S37" s="8" t="str">
        <f t="shared" si="2"/>
        <v/>
      </c>
      <c r="T37" s="8" t="str">
        <f t="shared" si="2"/>
        <v/>
      </c>
      <c r="U37" s="8"/>
      <c r="V37" s="8"/>
      <c r="W37" s="49" t="str">
        <f>IF(W5="","",W5)</f>
        <v>×</v>
      </c>
      <c r="X37" s="49" t="str">
        <f>IF(X5="","",X5)</f>
        <v/>
      </c>
      <c r="Y37" s="11" t="str">
        <f t="shared" si="3"/>
        <v/>
      </c>
      <c r="Z37" s="11">
        <f t="shared" ca="1" si="3"/>
        <v>2</v>
      </c>
      <c r="AA37" s="11" t="str">
        <f t="shared" si="3"/>
        <v/>
      </c>
      <c r="AB37" s="11">
        <f t="shared" ca="1" si="3"/>
        <v>7</v>
      </c>
      <c r="AC37" s="6">
        <f ca="1">Z37</f>
        <v>2</v>
      </c>
      <c r="AD37" s="6">
        <f ca="1">AB37</f>
        <v>7</v>
      </c>
      <c r="AE37" s="8" t="str">
        <f t="shared" ref="AE37:AK40" si="6">IF(AE5="","",AE5)</f>
        <v/>
      </c>
      <c r="AF37" s="8" t="str">
        <f t="shared" si="6"/>
        <v/>
      </c>
      <c r="AG37" s="8" t="str">
        <f t="shared" si="6"/>
        <v/>
      </c>
      <c r="AH37" s="8" t="str">
        <f t="shared" si="6"/>
        <v/>
      </c>
      <c r="AI37" s="8" t="str">
        <f t="shared" si="6"/>
        <v/>
      </c>
      <c r="AJ37" s="8" t="str">
        <f t="shared" si="6"/>
        <v/>
      </c>
      <c r="AK37" s="8" t="str">
        <f t="shared" si="6"/>
        <v/>
      </c>
    </row>
    <row r="38" spans="1:37" ht="23.15" customHeight="1" x14ac:dyDescent="0.25">
      <c r="A38" s="10" t="str">
        <f>IF(A6="","",A6)</f>
        <v/>
      </c>
      <c r="B38" s="8"/>
      <c r="C38" s="7"/>
      <c r="D38" s="7" t="str">
        <f>IF(D6="","",D6)</f>
        <v/>
      </c>
      <c r="E38" s="7" t="str">
        <f ca="1">IF(INT(J38/100)=0,"",INT(J38/100))</f>
        <v/>
      </c>
      <c r="F38" s="7" t="str">
        <f>IF(F6="","",F6)</f>
        <v/>
      </c>
      <c r="G38" s="7">
        <f ca="1">IF(E38="",INT(J38/10),INT(J38/10)-INT(J38/100)*10)</f>
        <v>6</v>
      </c>
      <c r="H38" s="7" t="str">
        <f>IF(H6="","",H6)</f>
        <v/>
      </c>
      <c r="I38" s="7">
        <f ca="1">J38-INT(J38/10)*10</f>
        <v>6</v>
      </c>
      <c r="J38" s="6">
        <f ca="1">J36*K37</f>
        <v>66</v>
      </c>
      <c r="K38" s="6" t="str">
        <f>IF(K6="","",K6)</f>
        <v/>
      </c>
      <c r="L38" s="8" t="str">
        <f t="shared" si="5"/>
        <v/>
      </c>
      <c r="M38" s="8" t="str">
        <f t="shared" si="5"/>
        <v/>
      </c>
      <c r="N38" s="8" t="str">
        <f t="shared" si="5"/>
        <v/>
      </c>
      <c r="O38" s="8" t="str">
        <f t="shared" si="5"/>
        <v/>
      </c>
      <c r="P38" s="8" t="str">
        <f t="shared" si="5"/>
        <v/>
      </c>
      <c r="Q38" s="8" t="str">
        <f t="shared" si="0"/>
        <v/>
      </c>
      <c r="R38" s="8" t="str">
        <f t="shared" si="2"/>
        <v/>
      </c>
      <c r="S38" s="8" t="str">
        <f t="shared" si="2"/>
        <v/>
      </c>
      <c r="T38" s="8" t="str">
        <f t="shared" si="2"/>
        <v/>
      </c>
      <c r="U38" s="8"/>
      <c r="V38" s="7"/>
      <c r="W38" s="7" t="str">
        <f>IF(W6="","",W6)</f>
        <v/>
      </c>
      <c r="X38" s="7" t="str">
        <f ca="1">IF(INT(AC38/100)=0,"",INT(AC38/100))</f>
        <v/>
      </c>
      <c r="Y38" s="7" t="str">
        <f>IF(Y6="","",Y6)</f>
        <v/>
      </c>
      <c r="Z38" s="7">
        <f ca="1">IF(X38="",INT(AC38/10),INT(AC38/10)-INT(AC38/100)*10)</f>
        <v>7</v>
      </c>
      <c r="AA38" s="7" t="str">
        <f>IF(AA6="","",AA6)</f>
        <v/>
      </c>
      <c r="AB38" s="7">
        <f ca="1">AC38-INT(AC38/10)*10</f>
        <v>7</v>
      </c>
      <c r="AC38" s="6">
        <f ca="1">AC36*AD37</f>
        <v>77</v>
      </c>
      <c r="AD38" s="6" t="str">
        <f>IF(AD6="","",AD6)</f>
        <v/>
      </c>
      <c r="AE38" s="8" t="str">
        <f t="shared" si="6"/>
        <v/>
      </c>
      <c r="AF38" s="8" t="str">
        <f t="shared" si="6"/>
        <v/>
      </c>
      <c r="AG38" s="8" t="str">
        <f t="shared" si="6"/>
        <v/>
      </c>
      <c r="AH38" s="8" t="str">
        <f t="shared" si="6"/>
        <v/>
      </c>
      <c r="AI38" s="8" t="str">
        <f t="shared" si="6"/>
        <v/>
      </c>
      <c r="AJ38" s="8" t="str">
        <f t="shared" si="6"/>
        <v/>
      </c>
      <c r="AK38" s="8" t="str">
        <f t="shared" si="6"/>
        <v/>
      </c>
    </row>
    <row r="39" spans="1:37" ht="23.15" customHeight="1" x14ac:dyDescent="0.25">
      <c r="A39" s="8" t="str">
        <f>IF(A7="","",A7)</f>
        <v/>
      </c>
      <c r="B39" s="8"/>
      <c r="C39" s="12" t="str">
        <f ca="1">IF(INT(J39/100)=0,"",INT(J39/100))</f>
        <v/>
      </c>
      <c r="D39" s="12" t="str">
        <f>IF(D7="","",D7)</f>
        <v/>
      </c>
      <c r="E39" s="12">
        <f ca="1">IF(C39="",INT(J39/10),INT(J39/10)-INT(J39/100)*10)</f>
        <v>1</v>
      </c>
      <c r="F39" s="12" t="str">
        <f>IF(F7="","",F7)</f>
        <v/>
      </c>
      <c r="G39" s="12">
        <f ca="1">J39-INT(J39/10)*10</f>
        <v>1</v>
      </c>
      <c r="H39" s="12" t="str">
        <f>IF(H7="","",H7)</f>
        <v/>
      </c>
      <c r="I39" s="12" t="str">
        <f>IF(I7="","",I7)</f>
        <v/>
      </c>
      <c r="J39" s="6">
        <f ca="1">J36*J37</f>
        <v>11</v>
      </c>
      <c r="K39" s="6" t="str">
        <f>IF(K7="","",K7)</f>
        <v/>
      </c>
      <c r="L39" s="8" t="str">
        <f t="shared" si="5"/>
        <v/>
      </c>
      <c r="M39" s="8" t="str">
        <f t="shared" si="5"/>
        <v/>
      </c>
      <c r="N39" s="8" t="str">
        <f t="shared" si="5"/>
        <v/>
      </c>
      <c r="O39" s="8" t="str">
        <f t="shared" si="5"/>
        <v/>
      </c>
      <c r="P39" s="8" t="str">
        <f t="shared" si="5"/>
        <v/>
      </c>
      <c r="Q39" s="8" t="str">
        <f t="shared" si="0"/>
        <v/>
      </c>
      <c r="R39" s="8" t="str">
        <f t="shared" si="2"/>
        <v/>
      </c>
      <c r="S39" s="8" t="str">
        <f t="shared" si="2"/>
        <v/>
      </c>
      <c r="T39" s="8" t="str">
        <f t="shared" si="2"/>
        <v/>
      </c>
      <c r="U39" s="8"/>
      <c r="V39" s="12" t="str">
        <f ca="1">IF(INT(AC39/100)=0,"",INT(AC39/100))</f>
        <v/>
      </c>
      <c r="W39" s="12" t="str">
        <f>IF(W7="","",W7)</f>
        <v/>
      </c>
      <c r="X39" s="12">
        <f ca="1">IF(V39="",INT(AC39/10),INT(AC39/10)-INT(AC39/100)*10)</f>
        <v>2</v>
      </c>
      <c r="Y39" s="12" t="str">
        <f>IF(Y7="","",Y7)</f>
        <v/>
      </c>
      <c r="Z39" s="12">
        <f ca="1">AC39-INT(AC39/10)*10</f>
        <v>2</v>
      </c>
      <c r="AA39" s="12" t="str">
        <f>IF(AA7="","",AA7)</f>
        <v/>
      </c>
      <c r="AB39" s="12" t="str">
        <f>IF(AB7="","",AB7)</f>
        <v/>
      </c>
      <c r="AC39" s="6">
        <f ca="1">AC36*AC37</f>
        <v>22</v>
      </c>
      <c r="AD39" s="6" t="str">
        <f>IF(AD7="","",AD7)</f>
        <v/>
      </c>
      <c r="AE39" s="8" t="str">
        <f t="shared" si="6"/>
        <v/>
      </c>
      <c r="AF39" s="8" t="str">
        <f t="shared" si="6"/>
        <v/>
      </c>
      <c r="AG39" s="8" t="str">
        <f t="shared" si="6"/>
        <v/>
      </c>
      <c r="AH39" s="8" t="str">
        <f t="shared" si="6"/>
        <v/>
      </c>
      <c r="AI39" s="8" t="str">
        <f t="shared" si="6"/>
        <v/>
      </c>
      <c r="AJ39" s="8" t="str">
        <f t="shared" si="6"/>
        <v/>
      </c>
      <c r="AK39" s="8" t="str">
        <f t="shared" si="6"/>
        <v/>
      </c>
    </row>
    <row r="40" spans="1:37" ht="23.15" customHeight="1" x14ac:dyDescent="0.25">
      <c r="A40" s="8" t="str">
        <f>IF(A8="","",A8)</f>
        <v/>
      </c>
      <c r="B40" s="8"/>
      <c r="C40" s="7" t="str">
        <f ca="1">IF(SUM(C36:C39)=0,"",SUM(C36:C39))</f>
        <v/>
      </c>
      <c r="D40" s="7" t="str">
        <f>IF(D8="","",D8)</f>
        <v/>
      </c>
      <c r="E40" s="7">
        <f ca="1">E36+SUM(E38:E39)-INT((E36+SUM(E38:E39))/10)*10</f>
        <v>1</v>
      </c>
      <c r="F40" s="7" t="str">
        <f>IF(F8="","",F8)</f>
        <v/>
      </c>
      <c r="G40" s="7">
        <f ca="1">(G38+G39)-INT((G38+G39)/10)*10</f>
        <v>7</v>
      </c>
      <c r="H40" s="7" t="str">
        <f>IF(H8="","",H8)</f>
        <v/>
      </c>
      <c r="I40" s="7">
        <f ca="1">I38</f>
        <v>6</v>
      </c>
      <c r="J40" s="8" t="str">
        <f>IF(J8="","",J8)</f>
        <v/>
      </c>
      <c r="K40" s="8" t="str">
        <f>IF(K8="","",K8)</f>
        <v/>
      </c>
      <c r="L40" s="8" t="str">
        <f t="shared" si="5"/>
        <v/>
      </c>
      <c r="M40" s="8" t="str">
        <f t="shared" si="5"/>
        <v/>
      </c>
      <c r="N40" s="8" t="str">
        <f t="shared" si="5"/>
        <v/>
      </c>
      <c r="O40" s="8" t="str">
        <f t="shared" si="5"/>
        <v/>
      </c>
      <c r="P40" s="8" t="str">
        <f t="shared" si="5"/>
        <v/>
      </c>
      <c r="Q40" s="8" t="str">
        <f t="shared" si="0"/>
        <v/>
      </c>
      <c r="R40" s="8" t="str">
        <f t="shared" si="2"/>
        <v/>
      </c>
      <c r="S40" s="8" t="str">
        <f t="shared" si="2"/>
        <v/>
      </c>
      <c r="T40" s="8" t="str">
        <f t="shared" si="2"/>
        <v/>
      </c>
      <c r="U40" s="8"/>
      <c r="V40" s="7" t="str">
        <f ca="1">IF(SUM(V36:V39)=0,"",SUM(V36:V39))</f>
        <v/>
      </c>
      <c r="W40" s="7" t="str">
        <f>IF(W8="","",W8)</f>
        <v/>
      </c>
      <c r="X40" s="7">
        <f ca="1">X36+SUM(X38:X39)-INT((X36+SUM(X38:X39))/10)*10</f>
        <v>2</v>
      </c>
      <c r="Y40" s="7" t="str">
        <f>IF(Y8="","",Y8)</f>
        <v/>
      </c>
      <c r="Z40" s="7">
        <f ca="1">(Z38+Z39)-INT((Z38+Z39)/10)*10</f>
        <v>9</v>
      </c>
      <c r="AA40" s="7" t="str">
        <f>IF(AA8="","",AA8)</f>
        <v/>
      </c>
      <c r="AB40" s="7">
        <f ca="1">AB38</f>
        <v>7</v>
      </c>
      <c r="AC40" s="8" t="str">
        <f>IF(AC8="","",AC8)</f>
        <v/>
      </c>
      <c r="AD40" s="8" t="str">
        <f>IF(AD8="","",AD8)</f>
        <v/>
      </c>
      <c r="AE40" s="8" t="str">
        <f t="shared" si="6"/>
        <v/>
      </c>
      <c r="AF40" s="8" t="str">
        <f t="shared" si="6"/>
        <v/>
      </c>
      <c r="AG40" s="8" t="str">
        <f t="shared" si="6"/>
        <v/>
      </c>
      <c r="AH40" s="8" t="str">
        <f t="shared" si="6"/>
        <v/>
      </c>
      <c r="AI40" s="8" t="str">
        <f t="shared" si="6"/>
        <v/>
      </c>
      <c r="AJ40" s="8" t="str">
        <f t="shared" si="6"/>
        <v/>
      </c>
      <c r="AK40" s="8" t="str">
        <f t="shared" si="6"/>
        <v/>
      </c>
    </row>
    <row r="41" spans="1:37" ht="23.15" customHeight="1" x14ac:dyDescent="0.25">
      <c r="A41" s="8"/>
      <c r="B41" s="8"/>
      <c r="C41" s="7"/>
      <c r="D41" s="7"/>
      <c r="E41" s="7"/>
      <c r="F41" s="7"/>
      <c r="G41" s="7"/>
      <c r="H41" s="7"/>
      <c r="I41" s="7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7"/>
      <c r="W41" s="7"/>
      <c r="X41" s="7"/>
      <c r="Y41" s="7"/>
      <c r="Z41" s="7"/>
      <c r="AA41" s="7"/>
      <c r="AB41" s="7"/>
      <c r="AC41" s="8"/>
      <c r="AD41" s="8"/>
      <c r="AE41" s="8"/>
      <c r="AF41" s="8"/>
      <c r="AG41" s="8"/>
      <c r="AH41" s="8"/>
      <c r="AI41" s="8"/>
      <c r="AJ41" s="8"/>
      <c r="AK41" s="8"/>
    </row>
    <row r="42" spans="1:37" ht="23.15" customHeight="1" x14ac:dyDescent="0.25">
      <c r="A42" s="10" t="str">
        <f>IF(A10="","",A10)</f>
        <v>(3)</v>
      </c>
      <c r="B42" s="8"/>
      <c r="C42" s="6">
        <f ca="1">INT((E42+SUM(E44:E45))/10)</f>
        <v>0</v>
      </c>
      <c r="D42" s="8" t="str">
        <f>IF(D10="","",D10)</f>
        <v/>
      </c>
      <c r="E42" s="6">
        <f ca="1">INT((G44+G45)/10)</f>
        <v>0</v>
      </c>
      <c r="F42" s="8" t="str">
        <f t="shared" ref="F42:I43" si="7">IF(F10="","",F10)</f>
        <v/>
      </c>
      <c r="G42" s="8">
        <f t="shared" ca="1" si="7"/>
        <v>1</v>
      </c>
      <c r="H42" s="8" t="str">
        <f t="shared" si="7"/>
        <v/>
      </c>
      <c r="I42" s="8">
        <f t="shared" ca="1" si="7"/>
        <v>1</v>
      </c>
      <c r="J42" s="6">
        <f ca="1">G42*10+I42</f>
        <v>11</v>
      </c>
      <c r="K42" s="6" t="str">
        <f>IF(K10="","",K10)</f>
        <v/>
      </c>
      <c r="L42" s="8" t="str">
        <f t="shared" ref="L42:T42" si="8">IF(L10="","",L10)</f>
        <v/>
      </c>
      <c r="M42" s="8" t="str">
        <f t="shared" si="8"/>
        <v/>
      </c>
      <c r="N42" s="8" t="str">
        <f t="shared" si="8"/>
        <v/>
      </c>
      <c r="O42" s="8" t="str">
        <f t="shared" si="8"/>
        <v/>
      </c>
      <c r="P42" s="8" t="str">
        <f t="shared" si="8"/>
        <v/>
      </c>
      <c r="Q42" s="8" t="str">
        <f t="shared" si="8"/>
        <v/>
      </c>
      <c r="R42" s="8" t="str">
        <f t="shared" si="8"/>
        <v/>
      </c>
      <c r="S42" s="8" t="str">
        <f t="shared" si="8"/>
        <v/>
      </c>
      <c r="T42" s="1" t="str">
        <f t="shared" si="8"/>
        <v>(4)</v>
      </c>
      <c r="U42" s="8"/>
      <c r="V42" s="6">
        <f ca="1">INT((X42+SUM(X44:X45))/10)</f>
        <v>0</v>
      </c>
      <c r="W42" s="8" t="str">
        <f>IF(W10="","",W10)</f>
        <v/>
      </c>
      <c r="X42" s="6">
        <f ca="1">INT((Z44+Z45)/10)</f>
        <v>0</v>
      </c>
      <c r="Y42" s="8" t="str">
        <f t="shared" ref="Y42:AB43" si="9">IF(Y10="","",Y10)</f>
        <v/>
      </c>
      <c r="Z42" s="8">
        <f t="shared" ca="1" si="9"/>
        <v>1</v>
      </c>
      <c r="AA42" s="8" t="str">
        <f t="shared" si="9"/>
        <v/>
      </c>
      <c r="AB42" s="8">
        <f t="shared" ca="1" si="9"/>
        <v>1</v>
      </c>
      <c r="AC42" s="6">
        <f ca="1">Z42*10+AB42</f>
        <v>11</v>
      </c>
      <c r="AD42" s="6" t="str">
        <f>IF(AD10="","",AD10)</f>
        <v/>
      </c>
      <c r="AE42" s="8" t="str">
        <f t="shared" ref="AE42:AK42" si="10">IF(AE10="","",AE10)</f>
        <v/>
      </c>
      <c r="AF42" s="8" t="str">
        <f t="shared" si="10"/>
        <v/>
      </c>
      <c r="AG42" s="8" t="str">
        <f t="shared" si="10"/>
        <v/>
      </c>
      <c r="AH42" s="8" t="str">
        <f t="shared" si="10"/>
        <v/>
      </c>
      <c r="AI42" s="8" t="str">
        <f t="shared" si="10"/>
        <v/>
      </c>
      <c r="AJ42" s="8" t="str">
        <f t="shared" si="10"/>
        <v/>
      </c>
      <c r="AK42" s="8" t="str">
        <f t="shared" si="10"/>
        <v/>
      </c>
    </row>
    <row r="43" spans="1:37" ht="23.15" customHeight="1" x14ac:dyDescent="0.25">
      <c r="A43" s="8" t="str">
        <f>IF(A11="","",A11)</f>
        <v/>
      </c>
      <c r="B43" s="8"/>
      <c r="C43" s="8"/>
      <c r="D43" s="49" t="str">
        <f>IF(D11="","",D11)</f>
        <v>×</v>
      </c>
      <c r="E43" s="49" t="str">
        <f>IF(E11="","",E11)</f>
        <v/>
      </c>
      <c r="F43" s="11" t="str">
        <f t="shared" si="7"/>
        <v/>
      </c>
      <c r="G43" s="11">
        <f t="shared" ca="1" si="7"/>
        <v>4</v>
      </c>
      <c r="H43" s="11" t="str">
        <f t="shared" si="7"/>
        <v/>
      </c>
      <c r="I43" s="11">
        <f t="shared" ca="1" si="7"/>
        <v>3</v>
      </c>
      <c r="J43" s="6">
        <f ca="1">G43</f>
        <v>4</v>
      </c>
      <c r="K43" s="6">
        <f ca="1">I43</f>
        <v>3</v>
      </c>
      <c r="L43" s="8" t="str">
        <f t="shared" ref="L43:T43" si="11">IF(L11="","",L11)</f>
        <v/>
      </c>
      <c r="M43" s="8" t="str">
        <f t="shared" si="11"/>
        <v/>
      </c>
      <c r="N43" s="8" t="str">
        <f t="shared" si="11"/>
        <v/>
      </c>
      <c r="O43" s="8" t="str">
        <f t="shared" si="11"/>
        <v/>
      </c>
      <c r="P43" s="8" t="str">
        <f t="shared" si="11"/>
        <v/>
      </c>
      <c r="Q43" s="8" t="str">
        <f t="shared" si="11"/>
        <v/>
      </c>
      <c r="R43" s="8" t="str">
        <f t="shared" si="11"/>
        <v/>
      </c>
      <c r="S43" s="8" t="str">
        <f t="shared" si="11"/>
        <v/>
      </c>
      <c r="T43" s="8" t="str">
        <f t="shared" si="11"/>
        <v/>
      </c>
      <c r="U43" s="8"/>
      <c r="V43" s="8"/>
      <c r="W43" s="49" t="str">
        <f>IF(W11="","",W11)</f>
        <v>×</v>
      </c>
      <c r="X43" s="49" t="str">
        <f>IF(X11="","",X11)</f>
        <v/>
      </c>
      <c r="Y43" s="11" t="str">
        <f t="shared" si="9"/>
        <v/>
      </c>
      <c r="Z43" s="11">
        <f t="shared" ca="1" si="9"/>
        <v>1</v>
      </c>
      <c r="AA43" s="11" t="str">
        <f t="shared" si="9"/>
        <v/>
      </c>
      <c r="AB43" s="11">
        <f t="shared" ca="1" si="9"/>
        <v>7</v>
      </c>
      <c r="AC43" s="6">
        <f ca="1">Z43</f>
        <v>1</v>
      </c>
      <c r="AD43" s="6">
        <f ca="1">AB43</f>
        <v>7</v>
      </c>
      <c r="AE43" s="8" t="str">
        <f t="shared" ref="AE43:AK46" si="12">IF(AE11="","",AE11)</f>
        <v/>
      </c>
      <c r="AF43" s="8" t="str">
        <f t="shared" si="12"/>
        <v/>
      </c>
      <c r="AG43" s="8" t="str">
        <f t="shared" si="12"/>
        <v/>
      </c>
      <c r="AH43" s="8" t="str">
        <f t="shared" si="12"/>
        <v/>
      </c>
      <c r="AI43" s="8" t="str">
        <f t="shared" si="12"/>
        <v/>
      </c>
      <c r="AJ43" s="8" t="str">
        <f t="shared" si="12"/>
        <v/>
      </c>
      <c r="AK43" s="8" t="str">
        <f t="shared" si="12"/>
        <v/>
      </c>
    </row>
    <row r="44" spans="1:37" ht="23.15" customHeight="1" x14ac:dyDescent="0.25">
      <c r="A44" s="10" t="str">
        <f>IF(A12="","",A12)</f>
        <v/>
      </c>
      <c r="B44" s="8"/>
      <c r="C44" s="7"/>
      <c r="D44" s="7" t="str">
        <f>IF(D12="","",D12)</f>
        <v/>
      </c>
      <c r="E44" s="7" t="str">
        <f ca="1">IF(INT(J44/100)=0,"",INT(J44/100))</f>
        <v/>
      </c>
      <c r="F44" s="7" t="str">
        <f>IF(F12="","",F12)</f>
        <v/>
      </c>
      <c r="G44" s="7">
        <f ca="1">IF(E44="",INT(J44/10),INT(J44/10)-INT(J44/100)*10)</f>
        <v>3</v>
      </c>
      <c r="H44" s="7" t="str">
        <f>IF(H12="","",H12)</f>
        <v/>
      </c>
      <c r="I44" s="7">
        <f ca="1">J44-INT(J44/10)*10</f>
        <v>3</v>
      </c>
      <c r="J44" s="6">
        <f ca="1">J42*K43</f>
        <v>33</v>
      </c>
      <c r="K44" s="6" t="str">
        <f>IF(K12="","",K12)</f>
        <v/>
      </c>
      <c r="L44" s="8" t="str">
        <f t="shared" ref="L44:T44" si="13">IF(L12="","",L12)</f>
        <v/>
      </c>
      <c r="M44" s="8" t="str">
        <f t="shared" si="13"/>
        <v/>
      </c>
      <c r="N44" s="8" t="str">
        <f t="shared" si="13"/>
        <v/>
      </c>
      <c r="O44" s="8" t="str">
        <f t="shared" si="13"/>
        <v/>
      </c>
      <c r="P44" s="8" t="str">
        <f t="shared" si="13"/>
        <v/>
      </c>
      <c r="Q44" s="8" t="str">
        <f t="shared" si="13"/>
        <v/>
      </c>
      <c r="R44" s="8" t="str">
        <f t="shared" si="13"/>
        <v/>
      </c>
      <c r="S44" s="8" t="str">
        <f t="shared" si="13"/>
        <v/>
      </c>
      <c r="T44" s="8" t="str">
        <f t="shared" si="13"/>
        <v/>
      </c>
      <c r="U44" s="8"/>
      <c r="V44" s="7"/>
      <c r="W44" s="7" t="str">
        <f>IF(W12="","",W12)</f>
        <v/>
      </c>
      <c r="X44" s="7" t="str">
        <f ca="1">IF(INT(AC44/100)=0,"",INT(AC44/100))</f>
        <v/>
      </c>
      <c r="Y44" s="7" t="str">
        <f>IF(Y12="","",Y12)</f>
        <v/>
      </c>
      <c r="Z44" s="7">
        <f ca="1">IF(X44="",INT(AC44/10),INT(AC44/10)-INT(AC44/100)*10)</f>
        <v>7</v>
      </c>
      <c r="AA44" s="7" t="str">
        <f>IF(AA12="","",AA12)</f>
        <v/>
      </c>
      <c r="AB44" s="7">
        <f ca="1">AC44-INT(AC44/10)*10</f>
        <v>7</v>
      </c>
      <c r="AC44" s="6">
        <f ca="1">AC42*AD43</f>
        <v>77</v>
      </c>
      <c r="AD44" s="6" t="str">
        <f>IF(AD12="","",AD12)</f>
        <v/>
      </c>
      <c r="AE44" s="8" t="str">
        <f t="shared" si="12"/>
        <v/>
      </c>
      <c r="AF44" s="8" t="str">
        <f t="shared" si="12"/>
        <v/>
      </c>
      <c r="AG44" s="8" t="str">
        <f t="shared" si="12"/>
        <v/>
      </c>
      <c r="AH44" s="8" t="str">
        <f t="shared" si="12"/>
        <v/>
      </c>
      <c r="AI44" s="8" t="str">
        <f t="shared" si="12"/>
        <v/>
      </c>
      <c r="AJ44" s="8" t="str">
        <f t="shared" si="12"/>
        <v/>
      </c>
      <c r="AK44" s="8" t="str">
        <f t="shared" si="12"/>
        <v/>
      </c>
    </row>
    <row r="45" spans="1:37" ht="23.15" customHeight="1" x14ac:dyDescent="0.25">
      <c r="A45" s="8" t="str">
        <f>IF(A13="","",A13)</f>
        <v/>
      </c>
      <c r="B45" s="8"/>
      <c r="C45" s="12" t="str">
        <f ca="1">IF(INT(J45/100)=0,"",INT(J45/100))</f>
        <v/>
      </c>
      <c r="D45" s="12" t="str">
        <f>IF(D13="","",D13)</f>
        <v/>
      </c>
      <c r="E45" s="12">
        <f ca="1">IF(C45="",INT(J45/10),INT(J45/10)-INT(J45/100)*10)</f>
        <v>4</v>
      </c>
      <c r="F45" s="12" t="str">
        <f>IF(F13="","",F13)</f>
        <v/>
      </c>
      <c r="G45" s="12">
        <f ca="1">J45-INT(J45/10)*10</f>
        <v>4</v>
      </c>
      <c r="H45" s="12" t="str">
        <f>IF(H13="","",H13)</f>
        <v/>
      </c>
      <c r="I45" s="12" t="str">
        <f>IF(I13="","",I13)</f>
        <v/>
      </c>
      <c r="J45" s="6">
        <f ca="1">J42*J43</f>
        <v>44</v>
      </c>
      <c r="K45" s="6" t="str">
        <f>IF(K13="","",K13)</f>
        <v/>
      </c>
      <c r="L45" s="8" t="str">
        <f t="shared" ref="L45:T45" si="14">IF(L13="","",L13)</f>
        <v/>
      </c>
      <c r="M45" s="8" t="str">
        <f t="shared" si="14"/>
        <v/>
      </c>
      <c r="N45" s="8" t="str">
        <f t="shared" si="14"/>
        <v/>
      </c>
      <c r="O45" s="8" t="str">
        <f t="shared" si="14"/>
        <v/>
      </c>
      <c r="P45" s="8" t="str">
        <f t="shared" si="14"/>
        <v/>
      </c>
      <c r="Q45" s="8" t="str">
        <f t="shared" si="14"/>
        <v/>
      </c>
      <c r="R45" s="8" t="str">
        <f t="shared" si="14"/>
        <v/>
      </c>
      <c r="S45" s="8" t="str">
        <f t="shared" si="14"/>
        <v/>
      </c>
      <c r="T45" s="8" t="str">
        <f t="shared" si="14"/>
        <v/>
      </c>
      <c r="U45" s="8"/>
      <c r="V45" s="12" t="str">
        <f ca="1">IF(INT(AC45/100)=0,"",INT(AC45/100))</f>
        <v/>
      </c>
      <c r="W45" s="12" t="str">
        <f>IF(W13="","",W13)</f>
        <v/>
      </c>
      <c r="X45" s="12">
        <f ca="1">IF(V45="",INT(AC45/10),INT(AC45/10)-INT(AC45/100)*10)</f>
        <v>1</v>
      </c>
      <c r="Y45" s="12" t="str">
        <f>IF(Y13="","",Y13)</f>
        <v/>
      </c>
      <c r="Z45" s="12">
        <f ca="1">AC45-INT(AC45/10)*10</f>
        <v>1</v>
      </c>
      <c r="AA45" s="12" t="str">
        <f>IF(AA13="","",AA13)</f>
        <v/>
      </c>
      <c r="AB45" s="12" t="str">
        <f>IF(AB13="","",AB13)</f>
        <v/>
      </c>
      <c r="AC45" s="6">
        <f ca="1">AC42*AC43</f>
        <v>11</v>
      </c>
      <c r="AD45" s="6" t="str">
        <f>IF(AD13="","",AD13)</f>
        <v/>
      </c>
      <c r="AE45" s="8" t="str">
        <f t="shared" si="12"/>
        <v/>
      </c>
      <c r="AF45" s="8" t="str">
        <f t="shared" si="12"/>
        <v/>
      </c>
      <c r="AG45" s="8" t="str">
        <f t="shared" si="12"/>
        <v/>
      </c>
      <c r="AH45" s="8" t="str">
        <f t="shared" si="12"/>
        <v/>
      </c>
      <c r="AI45" s="8" t="str">
        <f t="shared" si="12"/>
        <v/>
      </c>
      <c r="AJ45" s="8" t="str">
        <f t="shared" si="12"/>
        <v/>
      </c>
      <c r="AK45" s="8" t="str">
        <f t="shared" si="12"/>
        <v/>
      </c>
    </row>
    <row r="46" spans="1:37" ht="23.15" customHeight="1" x14ac:dyDescent="0.25">
      <c r="A46" s="8" t="str">
        <f>IF(A14="","",A14)</f>
        <v/>
      </c>
      <c r="B46" s="8"/>
      <c r="C46" s="7" t="str">
        <f ca="1">IF(SUM(C42:C45)=0,"",SUM(C42:C45))</f>
        <v/>
      </c>
      <c r="D46" s="7" t="str">
        <f>IF(D14="","",D14)</f>
        <v/>
      </c>
      <c r="E46" s="7">
        <f ca="1">E42+SUM(E44:E45)-INT((E42+SUM(E44:E45))/10)*10</f>
        <v>4</v>
      </c>
      <c r="F46" s="7" t="str">
        <f>IF(F14="","",F14)</f>
        <v/>
      </c>
      <c r="G46" s="7">
        <f ca="1">(G44+G45)-INT((G44+G45)/10)*10</f>
        <v>7</v>
      </c>
      <c r="H46" s="7" t="str">
        <f>IF(H14="","",H14)</f>
        <v/>
      </c>
      <c r="I46" s="7">
        <f ca="1">I44</f>
        <v>3</v>
      </c>
      <c r="J46" s="8" t="str">
        <f>IF(J14="","",J14)</f>
        <v/>
      </c>
      <c r="K46" s="8" t="str">
        <f>IF(K14="","",K14)</f>
        <v/>
      </c>
      <c r="L46" s="8" t="str">
        <f t="shared" ref="L46:T46" si="15">IF(L14="","",L14)</f>
        <v/>
      </c>
      <c r="M46" s="8" t="str">
        <f t="shared" si="15"/>
        <v/>
      </c>
      <c r="N46" s="8" t="str">
        <f t="shared" si="15"/>
        <v/>
      </c>
      <c r="O46" s="8" t="str">
        <f t="shared" si="15"/>
        <v/>
      </c>
      <c r="P46" s="8" t="str">
        <f t="shared" si="15"/>
        <v/>
      </c>
      <c r="Q46" s="8" t="str">
        <f t="shared" si="15"/>
        <v/>
      </c>
      <c r="R46" s="8" t="str">
        <f t="shared" si="15"/>
        <v/>
      </c>
      <c r="S46" s="8" t="str">
        <f t="shared" si="15"/>
        <v/>
      </c>
      <c r="T46" s="8" t="str">
        <f t="shared" si="15"/>
        <v/>
      </c>
      <c r="U46" s="8"/>
      <c r="V46" s="7" t="str">
        <f ca="1">IF(SUM(V42:V45)=0,"",SUM(V42:V45))</f>
        <v/>
      </c>
      <c r="W46" s="7" t="str">
        <f>IF(W14="","",W14)</f>
        <v/>
      </c>
      <c r="X46" s="7">
        <f ca="1">X42+SUM(X44:X45)-INT((X42+SUM(X44:X45))/10)*10</f>
        <v>1</v>
      </c>
      <c r="Y46" s="7" t="str">
        <f>IF(Y14="","",Y14)</f>
        <v/>
      </c>
      <c r="Z46" s="7">
        <f ca="1">(Z44+Z45)-INT((Z44+Z45)/10)*10</f>
        <v>8</v>
      </c>
      <c r="AA46" s="7" t="str">
        <f>IF(AA14="","",AA14)</f>
        <v/>
      </c>
      <c r="AB46" s="7">
        <f ca="1">AB44</f>
        <v>7</v>
      </c>
      <c r="AC46" s="8" t="str">
        <f>IF(AC14="","",AC14)</f>
        <v/>
      </c>
      <c r="AD46" s="8" t="str">
        <f>IF(AD14="","",AD14)</f>
        <v/>
      </c>
      <c r="AE46" s="8" t="str">
        <f t="shared" si="12"/>
        <v/>
      </c>
      <c r="AF46" s="8" t="str">
        <f t="shared" si="12"/>
        <v/>
      </c>
      <c r="AG46" s="8" t="str">
        <f t="shared" si="12"/>
        <v/>
      </c>
      <c r="AH46" s="8" t="str">
        <f t="shared" si="12"/>
        <v/>
      </c>
      <c r="AI46" s="8" t="str">
        <f t="shared" si="12"/>
        <v/>
      </c>
      <c r="AJ46" s="8" t="str">
        <f t="shared" si="12"/>
        <v/>
      </c>
      <c r="AK46" s="8" t="str">
        <f t="shared" si="12"/>
        <v/>
      </c>
    </row>
    <row r="47" spans="1:37" ht="23.15" customHeight="1" x14ac:dyDescent="0.25">
      <c r="A47" s="8"/>
      <c r="B47" s="8"/>
      <c r="C47" s="7"/>
      <c r="D47" s="7"/>
      <c r="E47" s="7"/>
      <c r="F47" s="7"/>
      <c r="G47" s="7"/>
      <c r="H47" s="7"/>
      <c r="I47" s="7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7"/>
      <c r="W47" s="7"/>
      <c r="X47" s="7"/>
      <c r="Y47" s="7"/>
      <c r="Z47" s="7"/>
      <c r="AA47" s="7"/>
      <c r="AB47" s="7"/>
      <c r="AC47" s="8"/>
      <c r="AD47" s="8"/>
      <c r="AE47" s="8"/>
      <c r="AF47" s="8"/>
      <c r="AG47" s="8"/>
      <c r="AH47" s="8"/>
      <c r="AI47" s="8"/>
      <c r="AJ47" s="8"/>
      <c r="AK47" s="8"/>
    </row>
    <row r="48" spans="1:37" s="7" customFormat="1" ht="23.15" customHeight="1" x14ac:dyDescent="0.25">
      <c r="A48" s="10" t="str">
        <f>IF(A16="","",A16)</f>
        <v>(5)</v>
      </c>
      <c r="B48" s="8"/>
      <c r="C48" s="6">
        <f ca="1">INT((E48+SUM(E50:E51))/10)</f>
        <v>0</v>
      </c>
      <c r="D48" s="8" t="str">
        <f>IF(D16="","",D16)</f>
        <v/>
      </c>
      <c r="E48" s="6">
        <f ca="1">INT((G50+G51)/10)</f>
        <v>0</v>
      </c>
      <c r="F48" s="8" t="str">
        <f t="shared" ref="F48:I49" si="16">IF(F16="","",F16)</f>
        <v/>
      </c>
      <c r="G48" s="8">
        <f t="shared" ca="1" si="16"/>
        <v>1</v>
      </c>
      <c r="H48" s="8" t="str">
        <f t="shared" si="16"/>
        <v/>
      </c>
      <c r="I48" s="8">
        <f t="shared" ca="1" si="16"/>
        <v>1</v>
      </c>
      <c r="J48" s="6">
        <f ca="1">G48*10+I48</f>
        <v>11</v>
      </c>
      <c r="K48" s="6" t="str">
        <f>IF(K16="","",K16)</f>
        <v/>
      </c>
      <c r="L48" s="8" t="str">
        <f t="shared" ref="L48:T48" si="17">IF(L16="","",L16)</f>
        <v/>
      </c>
      <c r="M48" s="8" t="str">
        <f t="shared" si="17"/>
        <v/>
      </c>
      <c r="N48" s="8" t="str">
        <f t="shared" si="17"/>
        <v/>
      </c>
      <c r="O48" s="8" t="str">
        <f t="shared" si="17"/>
        <v/>
      </c>
      <c r="P48" s="8" t="str">
        <f t="shared" si="17"/>
        <v/>
      </c>
      <c r="Q48" s="8" t="str">
        <f t="shared" si="17"/>
        <v/>
      </c>
      <c r="R48" s="8" t="str">
        <f t="shared" si="17"/>
        <v/>
      </c>
      <c r="S48" s="8" t="str">
        <f t="shared" si="17"/>
        <v/>
      </c>
      <c r="T48" s="1" t="str">
        <f t="shared" si="17"/>
        <v>(6)</v>
      </c>
      <c r="U48" s="8"/>
      <c r="V48" s="6">
        <f ca="1">INT((X48+SUM(X50:X51))/10)</f>
        <v>0</v>
      </c>
      <c r="W48" s="8" t="str">
        <f>IF(W16="","",W16)</f>
        <v/>
      </c>
      <c r="X48" s="6">
        <f ca="1">INT((Z50+Z51)/10)</f>
        <v>0</v>
      </c>
      <c r="Y48" s="8" t="str">
        <f t="shared" ref="Y48:AB49" si="18">IF(Y16="","",Y16)</f>
        <v/>
      </c>
      <c r="Z48" s="8">
        <f t="shared" ca="1" si="18"/>
        <v>1</v>
      </c>
      <c r="AA48" s="8" t="str">
        <f t="shared" si="18"/>
        <v/>
      </c>
      <c r="AB48" s="8">
        <f t="shared" ca="1" si="18"/>
        <v>1</v>
      </c>
      <c r="AC48" s="6">
        <f ca="1">Z48*10+AB48</f>
        <v>11</v>
      </c>
      <c r="AD48" s="6" t="str">
        <f>IF(AD16="","",AD16)</f>
        <v/>
      </c>
      <c r="AE48" s="8" t="str">
        <f t="shared" ref="AE48:AK48" si="19">IF(AE16="","",AE16)</f>
        <v/>
      </c>
      <c r="AF48" s="8" t="str">
        <f t="shared" si="19"/>
        <v/>
      </c>
      <c r="AG48" s="8" t="str">
        <f t="shared" si="19"/>
        <v/>
      </c>
      <c r="AH48" s="8" t="str">
        <f t="shared" si="19"/>
        <v/>
      </c>
      <c r="AI48" s="8" t="str">
        <f t="shared" si="19"/>
        <v/>
      </c>
      <c r="AJ48" s="8" t="str">
        <f t="shared" si="19"/>
        <v/>
      </c>
      <c r="AK48" s="8" t="str">
        <f t="shared" si="19"/>
        <v/>
      </c>
    </row>
    <row r="49" spans="1:37" ht="23.15" customHeight="1" x14ac:dyDescent="0.25">
      <c r="A49" s="8" t="str">
        <f>IF(A17="","",A17)</f>
        <v/>
      </c>
      <c r="B49" s="8"/>
      <c r="C49" s="8"/>
      <c r="D49" s="49" t="str">
        <f>IF(D17="","",D17)</f>
        <v>×</v>
      </c>
      <c r="E49" s="49" t="str">
        <f>IF(E17="","",E17)</f>
        <v/>
      </c>
      <c r="F49" s="11" t="str">
        <f t="shared" si="16"/>
        <v/>
      </c>
      <c r="G49" s="11">
        <f t="shared" ca="1" si="16"/>
        <v>2</v>
      </c>
      <c r="H49" s="11" t="str">
        <f t="shared" si="16"/>
        <v/>
      </c>
      <c r="I49" s="11">
        <f t="shared" ca="1" si="16"/>
        <v>5</v>
      </c>
      <c r="J49" s="6">
        <f ca="1">G49</f>
        <v>2</v>
      </c>
      <c r="K49" s="6">
        <f ca="1">I49</f>
        <v>5</v>
      </c>
      <c r="L49" s="8" t="str">
        <f t="shared" ref="L49:T49" si="20">IF(L17="","",L17)</f>
        <v/>
      </c>
      <c r="M49" s="8" t="str">
        <f t="shared" si="20"/>
        <v/>
      </c>
      <c r="N49" s="8" t="str">
        <f t="shared" si="20"/>
        <v/>
      </c>
      <c r="O49" s="8" t="str">
        <f t="shared" si="20"/>
        <v/>
      </c>
      <c r="P49" s="8" t="str">
        <f t="shared" si="20"/>
        <v/>
      </c>
      <c r="Q49" s="8" t="str">
        <f t="shared" si="20"/>
        <v/>
      </c>
      <c r="R49" s="8" t="str">
        <f t="shared" si="20"/>
        <v/>
      </c>
      <c r="S49" s="8" t="str">
        <f t="shared" si="20"/>
        <v/>
      </c>
      <c r="T49" s="8" t="str">
        <f t="shared" si="20"/>
        <v/>
      </c>
      <c r="U49" s="8"/>
      <c r="V49" s="8"/>
      <c r="W49" s="49" t="str">
        <f>IF(W17="","",W17)</f>
        <v>×</v>
      </c>
      <c r="X49" s="49" t="str">
        <f>IF(X17="","",X17)</f>
        <v/>
      </c>
      <c r="Y49" s="11" t="str">
        <f t="shared" si="18"/>
        <v/>
      </c>
      <c r="Z49" s="11">
        <f t="shared" ca="1" si="18"/>
        <v>1</v>
      </c>
      <c r="AA49" s="11" t="str">
        <f t="shared" si="18"/>
        <v/>
      </c>
      <c r="AB49" s="11">
        <f t="shared" ca="1" si="18"/>
        <v>8</v>
      </c>
      <c r="AC49" s="6">
        <f ca="1">Z49</f>
        <v>1</v>
      </c>
      <c r="AD49" s="6">
        <f ca="1">AB49</f>
        <v>8</v>
      </c>
      <c r="AE49" s="8" t="str">
        <f t="shared" ref="AE49:AK52" si="21">IF(AE17="","",AE17)</f>
        <v/>
      </c>
      <c r="AF49" s="8" t="str">
        <f t="shared" si="21"/>
        <v/>
      </c>
      <c r="AG49" s="8" t="str">
        <f t="shared" si="21"/>
        <v/>
      </c>
      <c r="AH49" s="8" t="str">
        <f t="shared" si="21"/>
        <v/>
      </c>
      <c r="AI49" s="8" t="str">
        <f t="shared" si="21"/>
        <v/>
      </c>
      <c r="AJ49" s="8" t="str">
        <f t="shared" si="21"/>
        <v/>
      </c>
      <c r="AK49" s="8" t="str">
        <f t="shared" si="21"/>
        <v/>
      </c>
    </row>
    <row r="50" spans="1:37" ht="23.15" customHeight="1" x14ac:dyDescent="0.25">
      <c r="A50" s="8" t="str">
        <f>IF(A18="","",A18)</f>
        <v/>
      </c>
      <c r="B50" s="8"/>
      <c r="C50" s="7"/>
      <c r="D50" s="7" t="str">
        <f>IF(D18="","",D18)</f>
        <v/>
      </c>
      <c r="E50" s="7" t="str">
        <f ca="1">IF(INT(J50/100)=0,"",INT(J50/100))</f>
        <v/>
      </c>
      <c r="F50" s="7" t="str">
        <f>IF(F18="","",F18)</f>
        <v/>
      </c>
      <c r="G50" s="7">
        <f ca="1">IF(E50="",INT(J50/10),INT(J50/10)-INT(J50/100)*10)</f>
        <v>5</v>
      </c>
      <c r="H50" s="7" t="str">
        <f>IF(H18="","",H18)</f>
        <v/>
      </c>
      <c r="I50" s="7">
        <f ca="1">J50-INT(J50/10)*10</f>
        <v>5</v>
      </c>
      <c r="J50" s="6">
        <f ca="1">J48*K49</f>
        <v>55</v>
      </c>
      <c r="K50" s="6" t="str">
        <f>IF(K18="","",K18)</f>
        <v/>
      </c>
      <c r="L50" s="8" t="str">
        <f t="shared" ref="L50:T50" si="22">IF(L18="","",L18)</f>
        <v/>
      </c>
      <c r="M50" s="8" t="str">
        <f t="shared" si="22"/>
        <v/>
      </c>
      <c r="N50" s="8" t="str">
        <f t="shared" si="22"/>
        <v/>
      </c>
      <c r="O50" s="8" t="str">
        <f t="shared" si="22"/>
        <v/>
      </c>
      <c r="P50" s="8" t="str">
        <f t="shared" si="22"/>
        <v/>
      </c>
      <c r="Q50" s="8" t="str">
        <f t="shared" si="22"/>
        <v/>
      </c>
      <c r="R50" s="8" t="str">
        <f t="shared" si="22"/>
        <v/>
      </c>
      <c r="S50" s="8" t="str">
        <f t="shared" si="22"/>
        <v/>
      </c>
      <c r="T50" s="8" t="str">
        <f t="shared" si="22"/>
        <v/>
      </c>
      <c r="U50" s="8"/>
      <c r="V50" s="7"/>
      <c r="W50" s="7" t="str">
        <f>IF(W18="","",W18)</f>
        <v/>
      </c>
      <c r="X50" s="7" t="str">
        <f ca="1">IF(INT(AC50/100)=0,"",INT(AC50/100))</f>
        <v/>
      </c>
      <c r="Y50" s="7" t="str">
        <f>IF(Y18="","",Y18)</f>
        <v/>
      </c>
      <c r="Z50" s="7">
        <f ca="1">IF(X50="",INT(AC50/10),INT(AC50/10)-INT(AC50/100)*10)</f>
        <v>8</v>
      </c>
      <c r="AA50" s="7" t="str">
        <f>IF(AA18="","",AA18)</f>
        <v/>
      </c>
      <c r="AB50" s="7">
        <f ca="1">AC50-INT(AC50/10)*10</f>
        <v>8</v>
      </c>
      <c r="AC50" s="6">
        <f ca="1">AC48*AD49</f>
        <v>88</v>
      </c>
      <c r="AD50" s="6" t="str">
        <f>IF(AD18="","",AD18)</f>
        <v/>
      </c>
      <c r="AE50" s="8" t="str">
        <f t="shared" si="21"/>
        <v/>
      </c>
      <c r="AF50" s="8" t="str">
        <f t="shared" si="21"/>
        <v/>
      </c>
      <c r="AG50" s="8" t="str">
        <f t="shared" si="21"/>
        <v/>
      </c>
      <c r="AH50" s="8" t="str">
        <f t="shared" si="21"/>
        <v/>
      </c>
      <c r="AI50" s="8" t="str">
        <f t="shared" si="21"/>
        <v/>
      </c>
      <c r="AJ50" s="8" t="str">
        <f t="shared" si="21"/>
        <v/>
      </c>
      <c r="AK50" s="8" t="str">
        <f t="shared" si="21"/>
        <v/>
      </c>
    </row>
    <row r="51" spans="1:37" ht="23.15" customHeight="1" x14ac:dyDescent="0.25">
      <c r="A51" s="8" t="str">
        <f>IF(A19="","",A19)</f>
        <v/>
      </c>
      <c r="B51" s="8"/>
      <c r="C51" s="12" t="str">
        <f ca="1">IF(INT(J51/100)=0,"",INT(J51/100))</f>
        <v/>
      </c>
      <c r="D51" s="12" t="str">
        <f>IF(D19="","",D19)</f>
        <v/>
      </c>
      <c r="E51" s="12">
        <f ca="1">IF(C51="",INT(J51/10),INT(J51/10)-INT(J51/100)*10)</f>
        <v>2</v>
      </c>
      <c r="F51" s="12" t="str">
        <f>IF(F19="","",F19)</f>
        <v/>
      </c>
      <c r="G51" s="12">
        <f ca="1">J51-INT(J51/10)*10</f>
        <v>2</v>
      </c>
      <c r="H51" s="12" t="str">
        <f>IF(H19="","",H19)</f>
        <v/>
      </c>
      <c r="I51" s="12" t="str">
        <f>IF(I19="","",I19)</f>
        <v/>
      </c>
      <c r="J51" s="6">
        <f ca="1">J48*J49</f>
        <v>22</v>
      </c>
      <c r="K51" s="6" t="str">
        <f>IF(K19="","",K19)</f>
        <v/>
      </c>
      <c r="L51" s="8" t="str">
        <f t="shared" ref="L51:T51" si="23">IF(L19="","",L19)</f>
        <v/>
      </c>
      <c r="M51" s="8" t="str">
        <f t="shared" si="23"/>
        <v/>
      </c>
      <c r="N51" s="8" t="str">
        <f t="shared" si="23"/>
        <v/>
      </c>
      <c r="O51" s="8" t="str">
        <f t="shared" si="23"/>
        <v/>
      </c>
      <c r="P51" s="8" t="str">
        <f t="shared" si="23"/>
        <v/>
      </c>
      <c r="Q51" s="8" t="str">
        <f t="shared" si="23"/>
        <v/>
      </c>
      <c r="R51" s="8" t="str">
        <f t="shared" si="23"/>
        <v/>
      </c>
      <c r="S51" s="8" t="str">
        <f t="shared" si="23"/>
        <v/>
      </c>
      <c r="T51" s="8" t="str">
        <f t="shared" si="23"/>
        <v/>
      </c>
      <c r="U51" s="8"/>
      <c r="V51" s="12" t="str">
        <f ca="1">IF(INT(AC51/100)=0,"",INT(AC51/100))</f>
        <v/>
      </c>
      <c r="W51" s="12" t="str">
        <f>IF(W19="","",W19)</f>
        <v/>
      </c>
      <c r="X51" s="12">
        <f ca="1">IF(V51="",INT(AC51/10),INT(AC51/10)-INT(AC51/100)*10)</f>
        <v>1</v>
      </c>
      <c r="Y51" s="12" t="str">
        <f>IF(Y19="","",Y19)</f>
        <v/>
      </c>
      <c r="Z51" s="12">
        <f ca="1">AC51-INT(AC51/10)*10</f>
        <v>1</v>
      </c>
      <c r="AA51" s="12" t="str">
        <f>IF(AA19="","",AA19)</f>
        <v/>
      </c>
      <c r="AB51" s="12" t="str">
        <f>IF(AB19="","",AB19)</f>
        <v/>
      </c>
      <c r="AC51" s="6">
        <f ca="1">AC48*AC49</f>
        <v>11</v>
      </c>
      <c r="AD51" s="6" t="str">
        <f>IF(AD19="","",AD19)</f>
        <v/>
      </c>
      <c r="AE51" s="8" t="str">
        <f t="shared" si="21"/>
        <v/>
      </c>
      <c r="AF51" s="8" t="str">
        <f t="shared" si="21"/>
        <v/>
      </c>
      <c r="AG51" s="8" t="str">
        <f t="shared" si="21"/>
        <v/>
      </c>
      <c r="AH51" s="8" t="str">
        <f t="shared" si="21"/>
        <v/>
      </c>
      <c r="AI51" s="8" t="str">
        <f t="shared" si="21"/>
        <v/>
      </c>
      <c r="AJ51" s="8" t="str">
        <f t="shared" si="21"/>
        <v/>
      </c>
      <c r="AK51" s="8" t="str">
        <f t="shared" si="21"/>
        <v/>
      </c>
    </row>
    <row r="52" spans="1:37" s="7" customFormat="1" ht="23.15" customHeight="1" x14ac:dyDescent="0.25">
      <c r="A52" s="8" t="str">
        <f>IF(A20="","",A20)</f>
        <v/>
      </c>
      <c r="B52" s="8"/>
      <c r="C52" s="7" t="str">
        <f ca="1">IF(SUM(C48:C51)=0,"",SUM(C48:C51))</f>
        <v/>
      </c>
      <c r="D52" s="7" t="str">
        <f>IF(D20="","",D20)</f>
        <v/>
      </c>
      <c r="E52" s="7">
        <f ca="1">E48+SUM(E50:E51)-INT((E48+SUM(E50:E51))/10)*10</f>
        <v>2</v>
      </c>
      <c r="F52" s="7" t="str">
        <f>IF(F20="","",F20)</f>
        <v/>
      </c>
      <c r="G52" s="7">
        <f ca="1">(G50+G51)-INT((G50+G51)/10)*10</f>
        <v>7</v>
      </c>
      <c r="H52" s="7" t="str">
        <f>IF(H20="","",H20)</f>
        <v/>
      </c>
      <c r="I52" s="7">
        <f ca="1">I50</f>
        <v>5</v>
      </c>
      <c r="J52" s="8" t="str">
        <f>IF(J20="","",J20)</f>
        <v/>
      </c>
      <c r="K52" s="8" t="str">
        <f>IF(K20="","",K20)</f>
        <v/>
      </c>
      <c r="L52" s="8" t="str">
        <f t="shared" ref="L52:T52" si="24">IF(L20="","",L20)</f>
        <v/>
      </c>
      <c r="M52" s="8" t="str">
        <f t="shared" si="24"/>
        <v/>
      </c>
      <c r="N52" s="8" t="str">
        <f t="shared" si="24"/>
        <v/>
      </c>
      <c r="O52" s="8" t="str">
        <f t="shared" si="24"/>
        <v/>
      </c>
      <c r="P52" s="8" t="str">
        <f t="shared" si="24"/>
        <v/>
      </c>
      <c r="Q52" s="8" t="str">
        <f t="shared" si="24"/>
        <v/>
      </c>
      <c r="R52" s="8" t="str">
        <f t="shared" si="24"/>
        <v/>
      </c>
      <c r="S52" s="8" t="str">
        <f t="shared" si="24"/>
        <v/>
      </c>
      <c r="T52" s="8" t="str">
        <f t="shared" si="24"/>
        <v/>
      </c>
      <c r="U52" s="8"/>
      <c r="V52" s="7" t="str">
        <f ca="1">IF(SUM(V48:V51)=0,"",SUM(V48:V51))</f>
        <v/>
      </c>
      <c r="W52" s="7" t="str">
        <f>IF(W20="","",W20)</f>
        <v/>
      </c>
      <c r="X52" s="7">
        <f ca="1">X48+SUM(X50:X51)-INT((X48+SUM(X50:X51))/10)*10</f>
        <v>1</v>
      </c>
      <c r="Y52" s="7" t="str">
        <f>IF(Y20="","",Y20)</f>
        <v/>
      </c>
      <c r="Z52" s="7">
        <f ca="1">(Z50+Z51)-INT((Z50+Z51)/10)*10</f>
        <v>9</v>
      </c>
      <c r="AA52" s="7" t="str">
        <f>IF(AA20="","",AA20)</f>
        <v/>
      </c>
      <c r="AB52" s="7">
        <f ca="1">AB50</f>
        <v>8</v>
      </c>
      <c r="AC52" s="8" t="str">
        <f>IF(AC20="","",AC20)</f>
        <v/>
      </c>
      <c r="AD52" s="8" t="str">
        <f>IF(AD20="","",AD20)</f>
        <v/>
      </c>
      <c r="AE52" s="8" t="str">
        <f t="shared" si="21"/>
        <v/>
      </c>
      <c r="AF52" s="8" t="str">
        <f t="shared" si="21"/>
        <v/>
      </c>
      <c r="AG52" s="8" t="str">
        <f t="shared" si="21"/>
        <v/>
      </c>
      <c r="AH52" s="8" t="str">
        <f t="shared" si="21"/>
        <v/>
      </c>
      <c r="AI52" s="8" t="str">
        <f t="shared" si="21"/>
        <v/>
      </c>
      <c r="AJ52" s="8" t="str">
        <f t="shared" si="21"/>
        <v/>
      </c>
      <c r="AK52" s="8" t="str">
        <f t="shared" si="21"/>
        <v/>
      </c>
    </row>
    <row r="53" spans="1:37" s="7" customFormat="1" ht="23.15" customHeight="1" x14ac:dyDescent="0.25">
      <c r="A53" s="8"/>
      <c r="B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AC53" s="8"/>
      <c r="AD53" s="8"/>
      <c r="AE53" s="8"/>
      <c r="AF53" s="8"/>
      <c r="AG53" s="8"/>
      <c r="AH53" s="8"/>
      <c r="AI53" s="8"/>
      <c r="AJ53" s="8"/>
      <c r="AK53" s="8"/>
    </row>
    <row r="54" spans="1:37" ht="23.15" customHeight="1" x14ac:dyDescent="0.25">
      <c r="A54" s="10" t="str">
        <f>IF(A22="","",A22)</f>
        <v>(7)</v>
      </c>
      <c r="B54" s="8"/>
      <c r="C54" s="6">
        <f ca="1">INT((E54+SUM(E56:E57))/10)</f>
        <v>0</v>
      </c>
      <c r="D54" s="8" t="str">
        <f>IF(D22="","",D22)</f>
        <v/>
      </c>
      <c r="E54" s="6">
        <f ca="1">INT((G56+G57)/10)</f>
        <v>1</v>
      </c>
      <c r="F54" s="8" t="str">
        <f t="shared" ref="F54:I55" si="25">IF(F22="","",F22)</f>
        <v/>
      </c>
      <c r="G54" s="8">
        <f t="shared" ca="1" si="25"/>
        <v>4</v>
      </c>
      <c r="H54" s="8" t="str">
        <f t="shared" si="25"/>
        <v/>
      </c>
      <c r="I54" s="8">
        <f t="shared" ca="1" si="25"/>
        <v>5</v>
      </c>
      <c r="J54" s="6">
        <f ca="1">G54*10+I54</f>
        <v>45</v>
      </c>
      <c r="K54" s="6" t="str">
        <f>IF(K22="","",K22)</f>
        <v/>
      </c>
      <c r="L54" s="8" t="str">
        <f t="shared" ref="L54:T54" si="26">IF(L22="","",L22)</f>
        <v/>
      </c>
      <c r="M54" s="8" t="str">
        <f t="shared" si="26"/>
        <v/>
      </c>
      <c r="N54" s="8" t="str">
        <f t="shared" si="26"/>
        <v/>
      </c>
      <c r="O54" s="8" t="str">
        <f t="shared" si="26"/>
        <v/>
      </c>
      <c r="P54" s="8" t="str">
        <f t="shared" si="26"/>
        <v/>
      </c>
      <c r="Q54" s="8" t="str">
        <f t="shared" si="26"/>
        <v/>
      </c>
      <c r="R54" s="8" t="str">
        <f t="shared" si="26"/>
        <v/>
      </c>
      <c r="S54" s="8" t="str">
        <f t="shared" si="26"/>
        <v/>
      </c>
      <c r="T54" s="1" t="str">
        <f t="shared" si="26"/>
        <v>(8)</v>
      </c>
      <c r="U54" s="8"/>
      <c r="V54" s="6">
        <f ca="1">INT((X54+SUM(X56:X57))/10)</f>
        <v>0</v>
      </c>
      <c r="W54" s="8" t="str">
        <f>IF(W22="","",W22)</f>
        <v/>
      </c>
      <c r="X54" s="6">
        <f ca="1">INT((Z56+Z57)/10)</f>
        <v>0</v>
      </c>
      <c r="Y54" s="8" t="str">
        <f t="shared" ref="Y54:AB55" si="27">IF(Y22="","",Y22)</f>
        <v/>
      </c>
      <c r="Z54" s="8">
        <f t="shared" ca="1" si="27"/>
        <v>2</v>
      </c>
      <c r="AA54" s="8" t="str">
        <f t="shared" si="27"/>
        <v/>
      </c>
      <c r="AB54" s="8">
        <f t="shared" ca="1" si="27"/>
        <v>5</v>
      </c>
      <c r="AC54" s="6">
        <f ca="1">Z54*10+AB54</f>
        <v>25</v>
      </c>
      <c r="AD54" s="6" t="str">
        <f>IF(AD22="","",AD22)</f>
        <v/>
      </c>
      <c r="AE54" s="8" t="str">
        <f t="shared" ref="AE54:AK54" si="28">IF(AE22="","",AE22)</f>
        <v/>
      </c>
      <c r="AF54" s="8" t="str">
        <f t="shared" si="28"/>
        <v/>
      </c>
      <c r="AG54" s="8" t="str">
        <f t="shared" si="28"/>
        <v/>
      </c>
      <c r="AH54" s="8" t="str">
        <f t="shared" si="28"/>
        <v/>
      </c>
      <c r="AI54" s="8" t="str">
        <f t="shared" si="28"/>
        <v/>
      </c>
      <c r="AJ54" s="8" t="str">
        <f t="shared" si="28"/>
        <v/>
      </c>
      <c r="AK54" s="8" t="str">
        <f t="shared" si="28"/>
        <v/>
      </c>
    </row>
    <row r="55" spans="1:37" ht="23.15" customHeight="1" x14ac:dyDescent="0.25">
      <c r="A55" s="8" t="str">
        <f>IF(A23="","",A23)</f>
        <v/>
      </c>
      <c r="B55" s="8"/>
      <c r="C55" s="8"/>
      <c r="D55" s="49" t="str">
        <f>IF(D23="","",D23)</f>
        <v>×</v>
      </c>
      <c r="E55" s="49" t="str">
        <f>IF(E23="","",E23)</f>
        <v/>
      </c>
      <c r="F55" s="11" t="str">
        <f t="shared" si="25"/>
        <v/>
      </c>
      <c r="G55" s="11">
        <f t="shared" ca="1" si="25"/>
        <v>1</v>
      </c>
      <c r="H55" s="11" t="str">
        <f t="shared" si="25"/>
        <v/>
      </c>
      <c r="I55" s="11">
        <f t="shared" ca="1" si="25"/>
        <v>2</v>
      </c>
      <c r="J55" s="6">
        <f ca="1">G55</f>
        <v>1</v>
      </c>
      <c r="K55" s="6">
        <f ca="1">I55</f>
        <v>2</v>
      </c>
      <c r="L55" s="8" t="str">
        <f t="shared" ref="L55:T55" si="29">IF(L23="","",L23)</f>
        <v/>
      </c>
      <c r="M55" s="8" t="str">
        <f t="shared" si="29"/>
        <v/>
      </c>
      <c r="N55" s="8" t="str">
        <f t="shared" si="29"/>
        <v/>
      </c>
      <c r="O55" s="8" t="str">
        <f t="shared" si="29"/>
        <v/>
      </c>
      <c r="P55" s="8" t="str">
        <f t="shared" si="29"/>
        <v/>
      </c>
      <c r="Q55" s="8" t="str">
        <f t="shared" si="29"/>
        <v/>
      </c>
      <c r="R55" s="8" t="str">
        <f t="shared" si="29"/>
        <v/>
      </c>
      <c r="S55" s="8" t="str">
        <f t="shared" si="29"/>
        <v/>
      </c>
      <c r="T55" s="8" t="str">
        <f t="shared" si="29"/>
        <v/>
      </c>
      <c r="U55" s="8"/>
      <c r="V55" s="8"/>
      <c r="W55" s="49" t="str">
        <f>IF(W23="","",W23)</f>
        <v>×</v>
      </c>
      <c r="X55" s="49" t="str">
        <f>IF(X23="","",X23)</f>
        <v/>
      </c>
      <c r="Y55" s="11" t="str">
        <f t="shared" si="27"/>
        <v/>
      </c>
      <c r="Z55" s="11">
        <f t="shared" ca="1" si="27"/>
        <v>4</v>
      </c>
      <c r="AA55" s="11" t="str">
        <f t="shared" si="27"/>
        <v/>
      </c>
      <c r="AB55" s="11">
        <f t="shared" ca="1" si="27"/>
        <v>2</v>
      </c>
      <c r="AC55" s="6">
        <f ca="1">Z55</f>
        <v>4</v>
      </c>
      <c r="AD55" s="6">
        <f ca="1">AB55</f>
        <v>2</v>
      </c>
      <c r="AE55" s="8" t="str">
        <f t="shared" ref="AE55:AK58" si="30">IF(AE23="","",AE23)</f>
        <v/>
      </c>
      <c r="AF55" s="8" t="str">
        <f t="shared" si="30"/>
        <v/>
      </c>
      <c r="AG55" s="8" t="str">
        <f t="shared" si="30"/>
        <v/>
      </c>
      <c r="AH55" s="8" t="str">
        <f t="shared" si="30"/>
        <v/>
      </c>
      <c r="AI55" s="8" t="str">
        <f t="shared" si="30"/>
        <v/>
      </c>
      <c r="AJ55" s="8" t="str">
        <f t="shared" si="30"/>
        <v/>
      </c>
      <c r="AK55" s="8" t="str">
        <f t="shared" si="30"/>
        <v/>
      </c>
    </row>
    <row r="56" spans="1:37" ht="23.15" customHeight="1" x14ac:dyDescent="0.25">
      <c r="A56" s="8" t="str">
        <f>IF(A24="","",A24)</f>
        <v/>
      </c>
      <c r="B56" s="8"/>
      <c r="C56" s="7"/>
      <c r="D56" s="7" t="str">
        <f>IF(D24="","",D24)</f>
        <v/>
      </c>
      <c r="E56" s="7" t="str">
        <f ca="1">IF(INT(J56/100)=0,"",INT(J56/100))</f>
        <v/>
      </c>
      <c r="F56" s="7" t="str">
        <f>IF(F24="","",F24)</f>
        <v/>
      </c>
      <c r="G56" s="7">
        <f ca="1">IF(E56="",INT(J56/10),INT(J56/10)-INT(J56/100)*10)</f>
        <v>9</v>
      </c>
      <c r="H56" s="7" t="str">
        <f>IF(H24="","",H24)</f>
        <v/>
      </c>
      <c r="I56" s="7">
        <f ca="1">J56-INT(J56/10)*10</f>
        <v>0</v>
      </c>
      <c r="J56" s="6">
        <f ca="1">J54*K55</f>
        <v>90</v>
      </c>
      <c r="K56" s="6" t="str">
        <f>IF(K24="","",K24)</f>
        <v/>
      </c>
      <c r="L56" s="8" t="str">
        <f t="shared" ref="L56:T56" si="31">IF(L24="","",L24)</f>
        <v/>
      </c>
      <c r="M56" s="8" t="str">
        <f t="shared" si="31"/>
        <v/>
      </c>
      <c r="N56" s="8" t="str">
        <f t="shared" si="31"/>
        <v/>
      </c>
      <c r="O56" s="8" t="str">
        <f t="shared" si="31"/>
        <v/>
      </c>
      <c r="P56" s="8" t="str">
        <f t="shared" si="31"/>
        <v/>
      </c>
      <c r="Q56" s="8" t="str">
        <f t="shared" si="31"/>
        <v/>
      </c>
      <c r="R56" s="8" t="str">
        <f t="shared" si="31"/>
        <v/>
      </c>
      <c r="S56" s="8" t="str">
        <f t="shared" si="31"/>
        <v/>
      </c>
      <c r="T56" s="8" t="str">
        <f t="shared" si="31"/>
        <v/>
      </c>
      <c r="U56" s="8"/>
      <c r="V56" s="7"/>
      <c r="W56" s="7" t="str">
        <f>IF(W24="","",W24)</f>
        <v/>
      </c>
      <c r="X56" s="7" t="str">
        <f ca="1">IF(INT(AC56/100)=0,"",INT(AC56/100))</f>
        <v/>
      </c>
      <c r="Y56" s="7" t="str">
        <f>IF(Y24="","",Y24)</f>
        <v/>
      </c>
      <c r="Z56" s="7">
        <f ca="1">IF(X56="",INT(AC56/10),INT(AC56/10)-INT(AC56/100)*10)</f>
        <v>5</v>
      </c>
      <c r="AA56" s="7" t="str">
        <f>IF(AA24="","",AA24)</f>
        <v/>
      </c>
      <c r="AB56" s="7">
        <f ca="1">AC56-INT(AC56/10)*10</f>
        <v>0</v>
      </c>
      <c r="AC56" s="6">
        <f ca="1">AC54*AD55</f>
        <v>50</v>
      </c>
      <c r="AD56" s="6" t="str">
        <f>IF(AD24="","",AD24)</f>
        <v/>
      </c>
      <c r="AE56" s="8" t="str">
        <f t="shared" si="30"/>
        <v/>
      </c>
      <c r="AF56" s="8" t="str">
        <f t="shared" si="30"/>
        <v/>
      </c>
      <c r="AG56" s="8" t="str">
        <f t="shared" si="30"/>
        <v/>
      </c>
      <c r="AH56" s="8" t="str">
        <f t="shared" si="30"/>
        <v/>
      </c>
      <c r="AI56" s="8" t="str">
        <f t="shared" si="30"/>
        <v/>
      </c>
      <c r="AJ56" s="8" t="str">
        <f t="shared" si="30"/>
        <v/>
      </c>
      <c r="AK56" s="8" t="str">
        <f t="shared" si="30"/>
        <v/>
      </c>
    </row>
    <row r="57" spans="1:37" s="7" customFormat="1" ht="23.15" customHeight="1" x14ac:dyDescent="0.25">
      <c r="A57" s="8" t="str">
        <f>IF(A25="","",A25)</f>
        <v/>
      </c>
      <c r="B57" s="8"/>
      <c r="C57" s="12" t="str">
        <f ca="1">IF(INT(J57/100)=0,"",INT(J57/100))</f>
        <v/>
      </c>
      <c r="D57" s="12" t="str">
        <f>IF(D25="","",D25)</f>
        <v/>
      </c>
      <c r="E57" s="12">
        <f ca="1">IF(C57="",INT(J57/10),INT(J57/10)-INT(J57/100)*10)</f>
        <v>4</v>
      </c>
      <c r="F57" s="12" t="str">
        <f>IF(F25="","",F25)</f>
        <v/>
      </c>
      <c r="G57" s="12">
        <f ca="1">J57-INT(J57/10)*10</f>
        <v>5</v>
      </c>
      <c r="H57" s="12" t="str">
        <f>IF(H25="","",H25)</f>
        <v/>
      </c>
      <c r="I57" s="12" t="str">
        <f>IF(I25="","",I25)</f>
        <v/>
      </c>
      <c r="J57" s="6">
        <f ca="1">J54*J55</f>
        <v>45</v>
      </c>
      <c r="K57" s="6" t="str">
        <f>IF(K25="","",K25)</f>
        <v/>
      </c>
      <c r="L57" s="8" t="str">
        <f t="shared" ref="L57:T57" si="32">IF(L25="","",L25)</f>
        <v/>
      </c>
      <c r="M57" s="8" t="str">
        <f t="shared" si="32"/>
        <v/>
      </c>
      <c r="N57" s="8" t="str">
        <f t="shared" si="32"/>
        <v/>
      </c>
      <c r="O57" s="8" t="str">
        <f t="shared" si="32"/>
        <v/>
      </c>
      <c r="P57" s="8" t="str">
        <f t="shared" si="32"/>
        <v/>
      </c>
      <c r="Q57" s="8" t="str">
        <f t="shared" si="32"/>
        <v/>
      </c>
      <c r="R57" s="8" t="str">
        <f t="shared" si="32"/>
        <v/>
      </c>
      <c r="S57" s="8" t="str">
        <f t="shared" si="32"/>
        <v/>
      </c>
      <c r="T57" s="8" t="str">
        <f t="shared" si="32"/>
        <v/>
      </c>
      <c r="U57" s="8"/>
      <c r="V57" s="12">
        <f ca="1">IF(INT(AC57/100)=0,"",INT(AC57/100))</f>
        <v>1</v>
      </c>
      <c r="W57" s="12" t="str">
        <f>IF(W25="","",W25)</f>
        <v/>
      </c>
      <c r="X57" s="12">
        <f ca="1">IF(V57="",INT(AC57/10),INT(AC57/10)-INT(AC57/100)*10)</f>
        <v>0</v>
      </c>
      <c r="Y57" s="12" t="str">
        <f>IF(Y25="","",Y25)</f>
        <v/>
      </c>
      <c r="Z57" s="12">
        <f ca="1">AC57-INT(AC57/10)*10</f>
        <v>0</v>
      </c>
      <c r="AA57" s="12" t="str">
        <f>IF(AA25="","",AA25)</f>
        <v/>
      </c>
      <c r="AB57" s="12" t="str">
        <f>IF(AB25="","",AB25)</f>
        <v/>
      </c>
      <c r="AC57" s="6">
        <f ca="1">AC54*AC55</f>
        <v>100</v>
      </c>
      <c r="AD57" s="6" t="str">
        <f>IF(AD25="","",AD25)</f>
        <v/>
      </c>
      <c r="AE57" s="8" t="str">
        <f t="shared" si="30"/>
        <v/>
      </c>
      <c r="AF57" s="8" t="str">
        <f t="shared" si="30"/>
        <v/>
      </c>
      <c r="AG57" s="8" t="str">
        <f t="shared" si="30"/>
        <v/>
      </c>
      <c r="AH57" s="8" t="str">
        <f t="shared" si="30"/>
        <v/>
      </c>
      <c r="AI57" s="8" t="str">
        <f t="shared" si="30"/>
        <v/>
      </c>
      <c r="AJ57" s="8" t="str">
        <f t="shared" si="30"/>
        <v/>
      </c>
      <c r="AK57" s="8" t="str">
        <f t="shared" si="30"/>
        <v/>
      </c>
    </row>
    <row r="58" spans="1:37" ht="23.15" customHeight="1" x14ac:dyDescent="0.25">
      <c r="A58" s="8" t="str">
        <f>IF(A26="","",A26)</f>
        <v/>
      </c>
      <c r="B58" s="8"/>
      <c r="C58" s="7" t="str">
        <f ca="1">IF(SUM(C54:C57)=0,"",SUM(C54:C57))</f>
        <v/>
      </c>
      <c r="D58" s="7" t="str">
        <f>IF(D26="","",D26)</f>
        <v/>
      </c>
      <c r="E58" s="7">
        <f ca="1">E54+SUM(E56:E57)-INT((E54+SUM(E56:E57))/10)*10</f>
        <v>5</v>
      </c>
      <c r="F58" s="7" t="str">
        <f>IF(F26="","",F26)</f>
        <v/>
      </c>
      <c r="G58" s="7">
        <f ca="1">(G56+G57)-INT((G56+G57)/10)*10</f>
        <v>4</v>
      </c>
      <c r="H58" s="7" t="str">
        <f>IF(H26="","",H26)</f>
        <v/>
      </c>
      <c r="I58" s="7">
        <f ca="1">I56</f>
        <v>0</v>
      </c>
      <c r="J58" s="8" t="str">
        <f>IF(J26="","",J26)</f>
        <v/>
      </c>
      <c r="K58" s="8" t="str">
        <f>IF(K26="","",K26)</f>
        <v/>
      </c>
      <c r="L58" s="8" t="str">
        <f t="shared" ref="L58:T58" si="33">IF(L26="","",L26)</f>
        <v/>
      </c>
      <c r="M58" s="8" t="str">
        <f t="shared" si="33"/>
        <v/>
      </c>
      <c r="N58" s="8" t="str">
        <f t="shared" si="33"/>
        <v/>
      </c>
      <c r="O58" s="8" t="str">
        <f t="shared" si="33"/>
        <v/>
      </c>
      <c r="P58" s="8" t="str">
        <f t="shared" si="33"/>
        <v/>
      </c>
      <c r="Q58" s="8" t="str">
        <f t="shared" si="33"/>
        <v/>
      </c>
      <c r="R58" s="8" t="str">
        <f t="shared" si="33"/>
        <v/>
      </c>
      <c r="S58" s="8" t="str">
        <f t="shared" si="33"/>
        <v/>
      </c>
      <c r="T58" s="8" t="str">
        <f t="shared" si="33"/>
        <v/>
      </c>
      <c r="U58" s="8"/>
      <c r="V58" s="7">
        <f ca="1">IF(SUM(V54:V57)=0,"",SUM(V54:V57))</f>
        <v>1</v>
      </c>
      <c r="W58" s="7" t="str">
        <f>IF(W26="","",W26)</f>
        <v/>
      </c>
      <c r="X58" s="7">
        <f ca="1">X54+SUM(X56:X57)-INT((X54+SUM(X56:X57))/10)*10</f>
        <v>0</v>
      </c>
      <c r="Y58" s="7" t="str">
        <f>IF(Y26="","",Y26)</f>
        <v/>
      </c>
      <c r="Z58" s="7">
        <f ca="1">(Z56+Z57)-INT((Z56+Z57)/10)*10</f>
        <v>5</v>
      </c>
      <c r="AA58" s="7" t="str">
        <f>IF(AA26="","",AA26)</f>
        <v/>
      </c>
      <c r="AB58" s="7">
        <f ca="1">AB56</f>
        <v>0</v>
      </c>
      <c r="AC58" s="8" t="str">
        <f>IF(AC26="","",AC26)</f>
        <v/>
      </c>
      <c r="AD58" s="8" t="str">
        <f>IF(AD26="","",AD26)</f>
        <v/>
      </c>
      <c r="AE58" s="8" t="str">
        <f t="shared" si="30"/>
        <v/>
      </c>
      <c r="AF58" s="8" t="str">
        <f t="shared" si="30"/>
        <v/>
      </c>
      <c r="AG58" s="8" t="str">
        <f t="shared" si="30"/>
        <v/>
      </c>
      <c r="AH58" s="8" t="str">
        <f t="shared" si="30"/>
        <v/>
      </c>
      <c r="AI58" s="8" t="str">
        <f t="shared" si="30"/>
        <v/>
      </c>
      <c r="AJ58" s="8" t="str">
        <f t="shared" si="30"/>
        <v/>
      </c>
      <c r="AK58" s="8" t="str">
        <f t="shared" si="30"/>
        <v/>
      </c>
    </row>
    <row r="59" spans="1:37" ht="23.15" customHeight="1" x14ac:dyDescent="0.25">
      <c r="A59" s="8"/>
      <c r="B59" s="8"/>
      <c r="C59" s="7"/>
      <c r="D59" s="7"/>
      <c r="E59" s="7"/>
      <c r="F59" s="7"/>
      <c r="G59" s="7"/>
      <c r="H59" s="7"/>
      <c r="I59" s="7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7"/>
      <c r="W59" s="7"/>
      <c r="X59" s="7"/>
      <c r="Y59" s="7"/>
      <c r="Z59" s="7"/>
      <c r="AA59" s="7"/>
      <c r="AB59" s="7"/>
      <c r="AC59" s="8"/>
      <c r="AD59" s="8"/>
      <c r="AE59" s="8"/>
      <c r="AF59" s="8"/>
      <c r="AG59" s="8"/>
      <c r="AH59" s="8"/>
      <c r="AI59" s="8"/>
      <c r="AJ59" s="8"/>
      <c r="AK59" s="8"/>
    </row>
    <row r="60" spans="1:37" ht="23.15" customHeight="1" x14ac:dyDescent="0.25">
      <c r="A60" s="10" t="str">
        <f>IF(A28="","",A28)</f>
        <v>(9)</v>
      </c>
      <c r="B60" s="8"/>
      <c r="C60" s="6">
        <f ca="1">INT((E60+SUM(E62:E63))/10)</f>
        <v>0</v>
      </c>
      <c r="D60" s="8" t="str">
        <f>IF(D28="","",D28)</f>
        <v/>
      </c>
      <c r="E60" s="6">
        <f ca="1">INT((G62+G63)/10)</f>
        <v>0</v>
      </c>
      <c r="F60" s="8" t="str">
        <f t="shared" ref="F60:I61" si="34">IF(F28="","",F28)</f>
        <v/>
      </c>
      <c r="G60" s="8">
        <f t="shared" ca="1" si="34"/>
        <v>2</v>
      </c>
      <c r="H60" s="8" t="str">
        <f t="shared" si="34"/>
        <v/>
      </c>
      <c r="I60" s="8">
        <f t="shared" ca="1" si="34"/>
        <v>3</v>
      </c>
      <c r="J60" s="6">
        <f ca="1">G60*10+I60</f>
        <v>23</v>
      </c>
      <c r="K60" s="6" t="str">
        <f>IF(K28="","",K28)</f>
        <v/>
      </c>
      <c r="L60" s="8" t="str">
        <f t="shared" ref="L60:Q60" si="35">IF(L28="","",L28)</f>
        <v/>
      </c>
      <c r="M60" s="8" t="str">
        <f t="shared" si="35"/>
        <v/>
      </c>
      <c r="N60" s="8" t="str">
        <f t="shared" si="35"/>
        <v/>
      </c>
      <c r="O60" s="8" t="str">
        <f t="shared" si="35"/>
        <v/>
      </c>
      <c r="P60" s="8" t="str">
        <f t="shared" si="35"/>
        <v/>
      </c>
      <c r="Q60" s="8" t="str">
        <f t="shared" si="35"/>
        <v/>
      </c>
      <c r="R60" s="8" t="str">
        <f t="shared" ref="R60:T63" si="36">IF(R28="","",R28)</f>
        <v/>
      </c>
      <c r="S60" s="8" t="str">
        <f t="shared" si="36"/>
        <v/>
      </c>
      <c r="T60" s="92" t="str">
        <f t="shared" si="36"/>
        <v>(10)</v>
      </c>
      <c r="U60" s="92"/>
      <c r="V60" s="6">
        <f ca="1">INT((X60+SUM(X62:X63))/10)</f>
        <v>0</v>
      </c>
      <c r="W60" s="8" t="str">
        <f>IF(W28="","",W28)</f>
        <v/>
      </c>
      <c r="X60" s="6">
        <f ca="1">INT((Z62+Z63)/10)</f>
        <v>0</v>
      </c>
      <c r="Y60" s="8" t="str">
        <f t="shared" ref="Y60:AB61" si="37">IF(Y28="","",Y28)</f>
        <v/>
      </c>
      <c r="Z60" s="8">
        <f t="shared" ca="1" si="37"/>
        <v>1</v>
      </c>
      <c r="AA60" s="8" t="str">
        <f t="shared" si="37"/>
        <v/>
      </c>
      <c r="AB60" s="8">
        <f t="shared" ca="1" si="37"/>
        <v>1</v>
      </c>
      <c r="AC60" s="6">
        <f ca="1">Z60*10+AB60</f>
        <v>11</v>
      </c>
      <c r="AD60" s="6" t="str">
        <f>IF(AD28="","",AD28)</f>
        <v/>
      </c>
      <c r="AE60" s="8" t="str">
        <f t="shared" ref="AE60:AK60" si="38">IF(AE28="","",AE28)</f>
        <v/>
      </c>
      <c r="AF60" s="8" t="str">
        <f t="shared" si="38"/>
        <v/>
      </c>
      <c r="AG60" s="8" t="str">
        <f t="shared" si="38"/>
        <v/>
      </c>
      <c r="AH60" s="8" t="str">
        <f t="shared" si="38"/>
        <v/>
      </c>
      <c r="AI60" s="8" t="str">
        <f t="shared" si="38"/>
        <v/>
      </c>
      <c r="AJ60" s="8" t="str">
        <f t="shared" si="38"/>
        <v/>
      </c>
      <c r="AK60" s="8" t="str">
        <f t="shared" si="38"/>
        <v/>
      </c>
    </row>
    <row r="61" spans="1:37" ht="23.15" customHeight="1" x14ac:dyDescent="0.25">
      <c r="A61" s="8" t="str">
        <f>IF(A29="","",A29)</f>
        <v/>
      </c>
      <c r="B61" s="8"/>
      <c r="C61" s="8"/>
      <c r="D61" s="49" t="str">
        <f>IF(D29="","",D29)</f>
        <v>×</v>
      </c>
      <c r="E61" s="49" t="str">
        <f>IF(E29="","",E29)</f>
        <v/>
      </c>
      <c r="F61" s="11" t="str">
        <f t="shared" si="34"/>
        <v/>
      </c>
      <c r="G61" s="11">
        <f t="shared" ca="1" si="34"/>
        <v>1</v>
      </c>
      <c r="H61" s="11" t="str">
        <f t="shared" si="34"/>
        <v/>
      </c>
      <c r="I61" s="11">
        <f t="shared" ca="1" si="34"/>
        <v>3</v>
      </c>
      <c r="J61" s="6">
        <f ca="1">G61</f>
        <v>1</v>
      </c>
      <c r="K61" s="6">
        <f ca="1">I61</f>
        <v>3</v>
      </c>
      <c r="L61" s="8" t="str">
        <f t="shared" ref="L61:Q63" si="39">IF(L29="","",L29)</f>
        <v/>
      </c>
      <c r="M61" s="8" t="str">
        <f t="shared" si="39"/>
        <v/>
      </c>
      <c r="N61" s="8" t="str">
        <f t="shared" si="39"/>
        <v/>
      </c>
      <c r="O61" s="8" t="str">
        <f t="shared" si="39"/>
        <v/>
      </c>
      <c r="P61" s="8" t="str">
        <f t="shared" si="39"/>
        <v/>
      </c>
      <c r="Q61" s="8" t="str">
        <f t="shared" si="39"/>
        <v/>
      </c>
      <c r="R61" s="8" t="str">
        <f t="shared" si="36"/>
        <v/>
      </c>
      <c r="S61" s="8" t="str">
        <f t="shared" si="36"/>
        <v/>
      </c>
      <c r="T61" s="8" t="str">
        <f t="shared" si="36"/>
        <v/>
      </c>
      <c r="U61" s="8"/>
      <c r="V61" s="8"/>
      <c r="W61" s="49" t="str">
        <f>IF(W29="","",W29)</f>
        <v>×</v>
      </c>
      <c r="X61" s="49" t="str">
        <f>IF(X29="","",X29)</f>
        <v/>
      </c>
      <c r="Y61" s="11" t="str">
        <f t="shared" si="37"/>
        <v/>
      </c>
      <c r="Z61" s="11">
        <f t="shared" ca="1" si="37"/>
        <v>3</v>
      </c>
      <c r="AA61" s="11" t="str">
        <f t="shared" si="37"/>
        <v/>
      </c>
      <c r="AB61" s="11">
        <f t="shared" ca="1" si="37"/>
        <v>6</v>
      </c>
      <c r="AC61" s="6">
        <f ca="1">Z61</f>
        <v>3</v>
      </c>
      <c r="AD61" s="6">
        <f ca="1">AB61</f>
        <v>6</v>
      </c>
      <c r="AE61" s="8" t="str">
        <f t="shared" ref="AE61:AK63" si="40">IF(AE29="","",AE29)</f>
        <v/>
      </c>
      <c r="AF61" s="8" t="str">
        <f t="shared" si="40"/>
        <v/>
      </c>
      <c r="AG61" s="8" t="str">
        <f t="shared" si="40"/>
        <v/>
      </c>
      <c r="AH61" s="8" t="str">
        <f t="shared" si="40"/>
        <v/>
      </c>
      <c r="AI61" s="8" t="str">
        <f t="shared" si="40"/>
        <v/>
      </c>
      <c r="AJ61" s="8" t="str">
        <f t="shared" si="40"/>
        <v/>
      </c>
      <c r="AK61" s="8" t="str">
        <f t="shared" si="40"/>
        <v/>
      </c>
    </row>
    <row r="62" spans="1:37" ht="23.15" customHeight="1" x14ac:dyDescent="0.25">
      <c r="A62" s="8" t="str">
        <f>IF(A30="","",A30)</f>
        <v/>
      </c>
      <c r="B62" s="8"/>
      <c r="C62" s="7"/>
      <c r="D62" s="7" t="str">
        <f>IF(D30="","",D30)</f>
        <v/>
      </c>
      <c r="E62" s="7" t="str">
        <f ca="1">IF(INT(J62/100)=0,"",INT(J62/100))</f>
        <v/>
      </c>
      <c r="F62" s="7" t="str">
        <f>IF(F30="","",F30)</f>
        <v/>
      </c>
      <c r="G62" s="7">
        <f ca="1">IF(E62="",INT(J62/10),INT(J62/10)-INT(J62/100)*10)</f>
        <v>6</v>
      </c>
      <c r="H62" s="7" t="str">
        <f>IF(H30="","",H30)</f>
        <v/>
      </c>
      <c r="I62" s="7">
        <f ca="1">J62-INT(J62/10)*10</f>
        <v>9</v>
      </c>
      <c r="J62" s="6">
        <f ca="1">J60*K61</f>
        <v>69</v>
      </c>
      <c r="K62" s="6" t="str">
        <f>IF(K30="","",K30)</f>
        <v/>
      </c>
      <c r="L62" s="8" t="str">
        <f t="shared" si="39"/>
        <v/>
      </c>
      <c r="M62" s="8" t="str">
        <f t="shared" si="39"/>
        <v/>
      </c>
      <c r="N62" s="8" t="str">
        <f t="shared" si="39"/>
        <v/>
      </c>
      <c r="O62" s="8" t="str">
        <f t="shared" si="39"/>
        <v/>
      </c>
      <c r="P62" s="8" t="str">
        <f t="shared" si="39"/>
        <v/>
      </c>
      <c r="Q62" s="8" t="str">
        <f t="shared" si="39"/>
        <v/>
      </c>
      <c r="R62" s="8" t="str">
        <f t="shared" si="36"/>
        <v/>
      </c>
      <c r="S62" s="8" t="str">
        <f t="shared" si="36"/>
        <v/>
      </c>
      <c r="T62" s="8" t="str">
        <f t="shared" si="36"/>
        <v/>
      </c>
      <c r="U62" s="8"/>
      <c r="V62" s="7"/>
      <c r="W62" s="7" t="str">
        <f>IF(W30="","",W30)</f>
        <v/>
      </c>
      <c r="X62" s="7" t="str">
        <f ca="1">IF(INT(AC62/100)=0,"",INT(AC62/100))</f>
        <v/>
      </c>
      <c r="Y62" s="7" t="str">
        <f>IF(Y30="","",Y30)</f>
        <v/>
      </c>
      <c r="Z62" s="7">
        <f ca="1">IF(X62="",INT(AC62/10),INT(AC62/10)-INT(AC62/100)*10)</f>
        <v>6</v>
      </c>
      <c r="AA62" s="7" t="str">
        <f>IF(AA30="","",AA30)</f>
        <v/>
      </c>
      <c r="AB62" s="7">
        <f ca="1">AC62-INT(AC62/10)*10</f>
        <v>6</v>
      </c>
      <c r="AC62" s="6">
        <f ca="1">AC60*AD61</f>
        <v>66</v>
      </c>
      <c r="AD62" s="6" t="str">
        <f>IF(AD30="","",AD30)</f>
        <v/>
      </c>
      <c r="AE62" s="8" t="str">
        <f t="shared" si="40"/>
        <v/>
      </c>
      <c r="AF62" s="8" t="str">
        <f t="shared" si="40"/>
        <v/>
      </c>
      <c r="AG62" s="8" t="str">
        <f t="shared" si="40"/>
        <v/>
      </c>
      <c r="AH62" s="8" t="str">
        <f t="shared" si="40"/>
        <v/>
      </c>
      <c r="AI62" s="8" t="str">
        <f t="shared" si="40"/>
        <v/>
      </c>
      <c r="AJ62" s="8" t="str">
        <f t="shared" si="40"/>
        <v/>
      </c>
      <c r="AK62" s="8" t="str">
        <f t="shared" si="40"/>
        <v/>
      </c>
    </row>
    <row r="63" spans="1:37" ht="23.15" customHeight="1" x14ac:dyDescent="0.25">
      <c r="A63" s="8" t="str">
        <f>IF(A31="","",A31)</f>
        <v/>
      </c>
      <c r="B63" s="8"/>
      <c r="C63" s="12" t="str">
        <f ca="1">IF(INT(J63/100)=0,"",INT(J63/100))</f>
        <v/>
      </c>
      <c r="D63" s="12" t="str">
        <f>IF(D31="","",D31)</f>
        <v/>
      </c>
      <c r="E63" s="12">
        <f ca="1">IF(C63="",INT(J63/10),INT(J63/10)-INT(J63/100)*10)</f>
        <v>2</v>
      </c>
      <c r="F63" s="12" t="str">
        <f>IF(F31="","",F31)</f>
        <v/>
      </c>
      <c r="G63" s="12">
        <f ca="1">J63-INT(J63/10)*10</f>
        <v>3</v>
      </c>
      <c r="H63" s="12" t="str">
        <f>IF(H31="","",H31)</f>
        <v/>
      </c>
      <c r="I63" s="12" t="str">
        <f>IF(I31="","",I31)</f>
        <v/>
      </c>
      <c r="J63" s="6">
        <f ca="1">J60*J61</f>
        <v>23</v>
      </c>
      <c r="K63" s="6" t="str">
        <f>IF(K31="","",K31)</f>
        <v/>
      </c>
      <c r="L63" s="8" t="str">
        <f t="shared" si="39"/>
        <v/>
      </c>
      <c r="M63" s="8" t="str">
        <f t="shared" si="39"/>
        <v/>
      </c>
      <c r="N63" s="8" t="str">
        <f t="shared" si="39"/>
        <v/>
      </c>
      <c r="O63" s="8" t="str">
        <f t="shared" si="39"/>
        <v/>
      </c>
      <c r="P63" s="8" t="str">
        <f t="shared" si="39"/>
        <v/>
      </c>
      <c r="Q63" s="8" t="str">
        <f t="shared" si="39"/>
        <v/>
      </c>
      <c r="R63" s="8" t="str">
        <f t="shared" si="36"/>
        <v/>
      </c>
      <c r="S63" s="8" t="str">
        <f t="shared" si="36"/>
        <v/>
      </c>
      <c r="T63" s="8" t="str">
        <f t="shared" si="36"/>
        <v/>
      </c>
      <c r="U63" s="8"/>
      <c r="V63" s="12" t="str">
        <f ca="1">IF(INT(AC63/100)=0,"",INT(AC63/100))</f>
        <v/>
      </c>
      <c r="W63" s="12" t="str">
        <f>IF(W31="","",W31)</f>
        <v/>
      </c>
      <c r="X63" s="12">
        <f ca="1">IF(V63="",INT(AC63/10),INT(AC63/10)-INT(AC63/100)*10)</f>
        <v>3</v>
      </c>
      <c r="Y63" s="12" t="str">
        <f>IF(Y31="","",Y31)</f>
        <v/>
      </c>
      <c r="Z63" s="12">
        <f ca="1">AC63-INT(AC63/10)*10</f>
        <v>3</v>
      </c>
      <c r="AA63" s="12" t="str">
        <f>IF(AA31="","",AA31)</f>
        <v/>
      </c>
      <c r="AB63" s="12" t="str">
        <f>IF(AB31="","",AB31)</f>
        <v/>
      </c>
      <c r="AC63" s="6">
        <f ca="1">AC60*AC61</f>
        <v>33</v>
      </c>
      <c r="AD63" s="6" t="str">
        <f>IF(AD31="","",AD31)</f>
        <v/>
      </c>
      <c r="AE63" s="8" t="str">
        <f t="shared" si="40"/>
        <v/>
      </c>
      <c r="AF63" s="8" t="str">
        <f t="shared" si="40"/>
        <v/>
      </c>
      <c r="AG63" s="8" t="str">
        <f t="shared" si="40"/>
        <v/>
      </c>
      <c r="AH63" s="8" t="str">
        <f t="shared" si="40"/>
        <v/>
      </c>
      <c r="AI63" s="8" t="str">
        <f t="shared" si="40"/>
        <v/>
      </c>
      <c r="AJ63" s="8" t="str">
        <f t="shared" si="40"/>
        <v/>
      </c>
      <c r="AK63" s="8" t="str">
        <f t="shared" si="40"/>
        <v/>
      </c>
    </row>
    <row r="64" spans="1:37" ht="23.15" customHeight="1" x14ac:dyDescent="0.25">
      <c r="C64" s="7" t="str">
        <f ca="1">IF(SUM(C60:C63)=0,"",SUM(C60:C63))</f>
        <v/>
      </c>
      <c r="D64" s="7"/>
      <c r="E64" s="7">
        <f ca="1">E60+SUM(E62:E63)-INT((E60+SUM(E62:E63))/10)*10</f>
        <v>2</v>
      </c>
      <c r="F64" s="7"/>
      <c r="G64" s="7">
        <f ca="1">(G62+G63)-INT((G62+G63)/10)*10</f>
        <v>9</v>
      </c>
      <c r="H64" s="7"/>
      <c r="I64" s="7">
        <f ca="1">I62</f>
        <v>9</v>
      </c>
      <c r="J64" s="8"/>
      <c r="K64" s="8"/>
      <c r="V64" s="7" t="str">
        <f ca="1">IF(SUM(V60:V63)=0,"",SUM(V60:V63))</f>
        <v/>
      </c>
      <c r="W64" s="7"/>
      <c r="X64" s="7">
        <f ca="1">X60+SUM(X62:X63)-INT((X60+SUM(X62:X63))/10)*10</f>
        <v>3</v>
      </c>
      <c r="Y64" s="7"/>
      <c r="Z64" s="7">
        <f ca="1">(Z62+Z63)-INT((Z62+Z63)/10)*10</f>
        <v>9</v>
      </c>
      <c r="AA64" s="7"/>
      <c r="AB64" s="7">
        <f ca="1">AB62</f>
        <v>6</v>
      </c>
      <c r="AC64" s="8"/>
      <c r="AD64" s="8"/>
    </row>
    <row r="65" ht="23.15" customHeight="1" x14ac:dyDescent="0.25"/>
  </sheetData>
  <mergeCells count="23">
    <mergeCell ref="AI1:AJ1"/>
    <mergeCell ref="AI33:AJ33"/>
    <mergeCell ref="W49:X49"/>
    <mergeCell ref="D49:E49"/>
    <mergeCell ref="D29:E29"/>
    <mergeCell ref="W23:X23"/>
    <mergeCell ref="D23:E23"/>
    <mergeCell ref="W5:X5"/>
    <mergeCell ref="D11:E11"/>
    <mergeCell ref="W11:X11"/>
    <mergeCell ref="W17:X17"/>
    <mergeCell ref="D5:E5"/>
    <mergeCell ref="D17:E17"/>
    <mergeCell ref="W29:X29"/>
    <mergeCell ref="D37:E37"/>
    <mergeCell ref="W37:X37"/>
    <mergeCell ref="D43:E43"/>
    <mergeCell ref="W43:X43"/>
    <mergeCell ref="D55:E55"/>
    <mergeCell ref="W55:X55"/>
    <mergeCell ref="D61:E61"/>
    <mergeCell ref="W61:X61"/>
    <mergeCell ref="T60:U60"/>
  </mergeCells>
  <phoneticPr fontId="1"/>
  <pageMargins left="0.75" right="0.75" top="1" bottom="1" header="0.51200000000000001" footer="0.51200000000000001"/>
  <pageSetup paperSize="9" orientation="portrait" horizontalDpi="300" verticalDpi="0" r:id="rId1"/>
  <headerFooter alignWithMargins="0">
    <oddHeader>&amp;L算数ドリル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5385C-309E-48B3-8445-951A6CFA17A9}">
  <dimension ref="A1:AU60"/>
  <sheetViews>
    <sheetView zoomScaleNormal="100" workbookViewId="0"/>
  </sheetViews>
  <sheetFormatPr defaultRowHeight="25" customHeight="1" x14ac:dyDescent="0.25"/>
  <cols>
    <col min="1" max="37" width="1.7109375" customWidth="1"/>
  </cols>
  <sheetData>
    <row r="1" spans="1:37" ht="25" customHeight="1" x14ac:dyDescent="0.25">
      <c r="D1" s="3" t="s">
        <v>190</v>
      </c>
      <c r="AG1" s="2" t="s">
        <v>0</v>
      </c>
      <c r="AH1" s="2"/>
      <c r="AI1" s="44"/>
      <c r="AJ1" s="44"/>
    </row>
    <row r="2" spans="1:37" ht="25" customHeight="1" x14ac:dyDescent="0.25">
      <c r="Q2" s="110" t="s">
        <v>1</v>
      </c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</row>
    <row r="3" spans="1:37" ht="25" customHeight="1" x14ac:dyDescent="0.25">
      <c r="A3" s="112">
        <v>1</v>
      </c>
      <c r="B3" s="112" t="s">
        <v>141</v>
      </c>
      <c r="C3" s="112"/>
      <c r="D3" s="112" t="s">
        <v>191</v>
      </c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</row>
    <row r="4" spans="1:37" ht="25" customHeight="1" x14ac:dyDescent="0.25">
      <c r="A4" s="113"/>
      <c r="B4" s="114"/>
      <c r="C4" s="114"/>
      <c r="D4" s="114" t="s">
        <v>192</v>
      </c>
      <c r="E4" s="114"/>
      <c r="F4" s="114"/>
      <c r="G4" s="114"/>
      <c r="H4" s="114"/>
      <c r="I4" s="114"/>
      <c r="J4" s="114"/>
      <c r="K4" s="111"/>
      <c r="L4" s="111"/>
      <c r="M4" s="111"/>
      <c r="N4" s="111"/>
      <c r="O4" s="123">
        <f ca="1">INT(RAND()*2+2)</f>
        <v>2</v>
      </c>
      <c r="P4" s="123"/>
      <c r="Q4" s="111" t="s">
        <v>193</v>
      </c>
      <c r="R4" s="111"/>
      <c r="S4" s="114"/>
      <c r="T4" s="114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</row>
    <row r="5" spans="1:37" ht="25" customHeight="1" x14ac:dyDescent="0.25">
      <c r="A5" s="111"/>
      <c r="B5" s="111"/>
      <c r="C5" s="115"/>
      <c r="D5" s="114" t="s">
        <v>194</v>
      </c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23">
        <f ca="1">INT(RAND()*2+2)</f>
        <v>3</v>
      </c>
      <c r="W5" s="123"/>
      <c r="X5" s="111" t="s">
        <v>195</v>
      </c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</row>
    <row r="6" spans="1:37" ht="25" customHeight="1" x14ac:dyDescent="0.25">
      <c r="A6" s="113"/>
      <c r="B6" s="114"/>
      <c r="C6" s="114"/>
      <c r="D6" s="114" t="s">
        <v>196</v>
      </c>
      <c r="E6" s="114"/>
      <c r="F6" s="114"/>
      <c r="G6" s="114"/>
      <c r="H6" s="114"/>
      <c r="I6" s="114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23">
        <f ca="1">INT(RAND()*3+2)</f>
        <v>2</v>
      </c>
      <c r="U6" s="123"/>
      <c r="V6" s="111" t="s">
        <v>195</v>
      </c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</row>
    <row r="7" spans="1:37" ht="25" customHeight="1" x14ac:dyDescent="0.25">
      <c r="A7" s="111"/>
      <c r="B7" s="111"/>
      <c r="C7" s="115"/>
      <c r="D7" s="114" t="s">
        <v>197</v>
      </c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</row>
    <row r="8" spans="1:37" ht="25" customHeight="1" x14ac:dyDescent="0.25">
      <c r="A8" s="113"/>
      <c r="B8" s="114"/>
      <c r="C8" s="114" t="s">
        <v>172</v>
      </c>
      <c r="D8" s="114"/>
      <c r="E8" s="114"/>
      <c r="F8" s="114"/>
      <c r="G8" s="114"/>
      <c r="H8" s="114"/>
      <c r="I8" s="114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</row>
    <row r="9" spans="1:37" ht="25" customHeight="1" x14ac:dyDescent="0.25">
      <c r="A9" s="111"/>
      <c r="B9" s="111"/>
      <c r="C9" s="115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</row>
    <row r="10" spans="1:37" ht="25" customHeight="1" x14ac:dyDescent="0.25">
      <c r="A10" s="113"/>
      <c r="B10" s="114"/>
      <c r="C10" s="114"/>
      <c r="D10" s="114"/>
      <c r="E10" s="114"/>
      <c r="F10" s="114"/>
      <c r="G10" s="114"/>
      <c r="H10" s="114"/>
      <c r="I10" s="114"/>
      <c r="J10" s="111"/>
      <c r="K10" s="111"/>
      <c r="L10" s="111"/>
      <c r="M10" s="114"/>
      <c r="N10" s="114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</row>
    <row r="11" spans="1:37" ht="25" customHeight="1" x14ac:dyDescent="0.25">
      <c r="A11" s="111"/>
      <c r="B11" s="111"/>
      <c r="C11" s="115"/>
      <c r="D11" s="111"/>
      <c r="E11" s="111"/>
      <c r="F11" s="111"/>
      <c r="G11" s="111"/>
      <c r="H11" s="111"/>
      <c r="I11" s="111"/>
      <c r="J11" s="111"/>
      <c r="K11" s="111"/>
      <c r="L11" s="114"/>
      <c r="M11" s="114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</row>
    <row r="12" spans="1:37" ht="25" customHeight="1" x14ac:dyDescent="0.25">
      <c r="A12" s="113"/>
      <c r="B12" s="114"/>
      <c r="C12" s="114"/>
      <c r="D12" s="114"/>
      <c r="E12" s="114"/>
      <c r="F12" s="114"/>
      <c r="G12" s="114"/>
      <c r="H12" s="114"/>
      <c r="I12" s="114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</row>
    <row r="13" spans="1:37" ht="25" customHeight="1" x14ac:dyDescent="0.25">
      <c r="A13" s="111"/>
      <c r="B13" s="111"/>
      <c r="C13" s="115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</row>
    <row r="14" spans="1:37" ht="25" customHeight="1" x14ac:dyDescent="0.25">
      <c r="A14" s="113"/>
      <c r="B14" s="114"/>
      <c r="C14" s="114"/>
      <c r="D14" s="114"/>
      <c r="E14" s="114"/>
      <c r="F14" s="114"/>
      <c r="G14" s="114"/>
      <c r="H14" s="114"/>
      <c r="I14" s="114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</row>
    <row r="15" spans="1:37" ht="25" customHeight="1" x14ac:dyDescent="0.25">
      <c r="A15" s="111"/>
      <c r="B15" s="111"/>
      <c r="C15" s="115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2"/>
      <c r="AE15" s="2"/>
      <c r="AF15" s="2"/>
      <c r="AG15" s="2"/>
      <c r="AH15" s="2"/>
      <c r="AI15" s="2" t="s">
        <v>54</v>
      </c>
      <c r="AJ15" s="2"/>
      <c r="AK15" s="111"/>
    </row>
    <row r="16" spans="1:37" ht="25" customHeight="1" x14ac:dyDescent="0.25">
      <c r="A16" s="111"/>
      <c r="B16" s="111"/>
      <c r="C16" s="115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</row>
    <row r="17" spans="1:47" ht="25" customHeight="1" x14ac:dyDescent="0.25">
      <c r="A17" s="113">
        <v>2</v>
      </c>
      <c r="B17" s="114" t="s">
        <v>141</v>
      </c>
      <c r="C17" s="114"/>
      <c r="D17" s="114" t="s">
        <v>198</v>
      </c>
      <c r="E17" s="114"/>
      <c r="F17" s="114"/>
      <c r="G17" s="114"/>
      <c r="H17" s="114"/>
      <c r="I17" s="114"/>
      <c r="J17" s="122">
        <f ca="1">INT(RAND()*2+2)</f>
        <v>3</v>
      </c>
      <c r="K17" s="122"/>
      <c r="L17" s="111" t="s">
        <v>199</v>
      </c>
      <c r="M17" s="111"/>
      <c r="N17" s="111"/>
      <c r="O17" s="111"/>
      <c r="P17" s="111"/>
      <c r="Q17" s="111"/>
      <c r="R17" s="111"/>
      <c r="S17" s="111"/>
      <c r="T17" s="111"/>
      <c r="U17" s="111"/>
      <c r="V17" s="123">
        <f ca="1">INT(RAND()*2+2)*2</f>
        <v>4</v>
      </c>
      <c r="W17" s="123"/>
      <c r="X17" s="111" t="s">
        <v>200</v>
      </c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</row>
    <row r="18" spans="1:47" ht="25" customHeight="1" x14ac:dyDescent="0.25">
      <c r="A18" s="116"/>
      <c r="B18" s="116"/>
      <c r="C18" s="111"/>
      <c r="D18" s="116" t="s">
        <v>201</v>
      </c>
      <c r="E18" s="116"/>
      <c r="F18" s="116"/>
      <c r="G18" s="116"/>
      <c r="H18" s="123">
        <f ca="1">INT(RAND()*4+2)</f>
        <v>3</v>
      </c>
      <c r="I18" s="123"/>
      <c r="J18" s="116" t="s">
        <v>202</v>
      </c>
      <c r="K18" s="116"/>
      <c r="L18" s="116"/>
      <c r="M18" s="116"/>
      <c r="N18" s="114"/>
      <c r="O18" s="114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4"/>
      <c r="AE18" s="114"/>
      <c r="AF18" s="116"/>
      <c r="AG18" s="116"/>
      <c r="AH18" s="116"/>
      <c r="AI18" s="116"/>
      <c r="AJ18" s="116"/>
      <c r="AK18" s="116"/>
    </row>
    <row r="19" spans="1:47" ht="25" customHeight="1" x14ac:dyDescent="0.25">
      <c r="A19" s="116"/>
      <c r="B19" s="116"/>
      <c r="C19" s="114" t="s">
        <v>172</v>
      </c>
      <c r="D19" s="114"/>
      <c r="E19" s="114"/>
      <c r="F19" s="114"/>
      <c r="G19" s="114"/>
      <c r="H19" s="114"/>
      <c r="I19" s="114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</row>
    <row r="20" spans="1:47" ht="25" customHeight="1" x14ac:dyDescent="0.25">
      <c r="A20" s="117"/>
      <c r="B20" s="118"/>
      <c r="C20" s="115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</row>
    <row r="21" spans="1:47" ht="25" customHeight="1" x14ac:dyDescent="0.25">
      <c r="A21" s="116"/>
      <c r="B21" s="116"/>
      <c r="C21" s="114"/>
      <c r="D21" s="114"/>
      <c r="E21" s="114"/>
      <c r="F21" s="114"/>
      <c r="G21" s="114"/>
      <c r="H21" s="114"/>
      <c r="I21" s="114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</row>
    <row r="22" spans="1:47" ht="25" customHeight="1" x14ac:dyDescent="0.25">
      <c r="A22" s="117"/>
      <c r="B22" s="118"/>
      <c r="C22" s="118"/>
      <c r="D22" s="118"/>
      <c r="E22" s="118"/>
      <c r="F22" s="118"/>
      <c r="G22" s="118"/>
      <c r="H22" s="118"/>
      <c r="I22" s="118"/>
      <c r="J22" s="118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</row>
    <row r="23" spans="1:47" ht="25" customHeight="1" x14ac:dyDescent="0.25">
      <c r="A23" s="117"/>
      <c r="B23" s="118"/>
      <c r="C23" s="118"/>
      <c r="D23" s="118"/>
      <c r="E23" s="118"/>
      <c r="F23" s="118"/>
      <c r="G23" s="118"/>
      <c r="H23" s="118"/>
      <c r="I23" s="118"/>
      <c r="J23" s="118"/>
      <c r="K23" s="116"/>
      <c r="L23" s="116"/>
      <c r="M23" s="116"/>
      <c r="N23" s="116"/>
      <c r="O23" s="116"/>
      <c r="P23" s="116"/>
      <c r="Q23" s="118"/>
      <c r="R23" s="118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</row>
    <row r="24" spans="1:47" ht="25" customHeight="1" x14ac:dyDescent="0.25">
      <c r="A24" s="117"/>
      <c r="B24" s="118"/>
      <c r="C24" s="118"/>
      <c r="D24" s="118"/>
      <c r="E24" s="118"/>
      <c r="F24" s="118"/>
      <c r="G24" s="118"/>
      <c r="H24" s="118"/>
      <c r="I24" s="118"/>
      <c r="J24" s="118"/>
      <c r="K24" s="116"/>
      <c r="L24" s="116"/>
      <c r="M24" s="116"/>
      <c r="N24" s="116"/>
      <c r="O24" s="116"/>
      <c r="P24" s="116"/>
      <c r="Q24" s="116"/>
      <c r="R24" s="116"/>
      <c r="S24" s="118"/>
      <c r="T24" s="118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H24" s="116"/>
      <c r="AI24" s="116"/>
      <c r="AJ24" s="116"/>
      <c r="AK24" s="116"/>
    </row>
    <row r="25" spans="1:47" ht="25" customHeight="1" x14ac:dyDescent="0.25">
      <c r="A25" s="117"/>
      <c r="B25" s="118"/>
      <c r="C25" s="118"/>
      <c r="D25" s="118"/>
      <c r="E25" s="118"/>
      <c r="F25" s="118"/>
      <c r="G25" s="118"/>
      <c r="H25" s="118"/>
      <c r="I25" s="118"/>
      <c r="J25" s="118"/>
      <c r="K25" s="116"/>
      <c r="L25" s="116"/>
      <c r="M25" s="116"/>
      <c r="N25" s="118"/>
      <c r="O25" s="118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6"/>
      <c r="AG25" s="116"/>
      <c r="AH25" s="116"/>
      <c r="AI25" s="116"/>
      <c r="AJ25" s="116"/>
      <c r="AK25" s="116"/>
    </row>
    <row r="26" spans="1:47" ht="25" customHeight="1" x14ac:dyDescent="0.25">
      <c r="A26" s="117"/>
      <c r="B26" s="118"/>
      <c r="C26" s="118"/>
      <c r="D26" s="118"/>
      <c r="E26" s="118"/>
      <c r="F26" s="118"/>
      <c r="G26" s="118"/>
      <c r="H26" s="118"/>
      <c r="I26" s="118"/>
      <c r="J26" s="118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</row>
    <row r="27" spans="1:47" ht="25" customHeight="1" x14ac:dyDescent="0.25">
      <c r="A27" s="116"/>
      <c r="B27" s="116"/>
      <c r="C27" s="114"/>
      <c r="D27" s="114"/>
      <c r="E27" s="114"/>
      <c r="F27" s="114"/>
      <c r="G27" s="114"/>
      <c r="H27" s="114"/>
      <c r="I27" s="114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</row>
    <row r="28" spans="1:47" ht="25" customHeight="1" x14ac:dyDescent="0.25">
      <c r="A28" s="116"/>
      <c r="B28" s="116"/>
      <c r="C28" s="115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</row>
    <row r="29" spans="1:47" ht="25" customHeight="1" x14ac:dyDescent="0.25">
      <c r="A29" s="116"/>
      <c r="B29" s="116"/>
      <c r="C29" s="114"/>
      <c r="D29" s="114"/>
      <c r="E29" s="114"/>
      <c r="F29" s="114"/>
      <c r="G29" s="114"/>
      <c r="H29" s="114"/>
      <c r="I29" s="114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2"/>
      <c r="AE29" s="2"/>
      <c r="AF29" s="2"/>
      <c r="AG29" s="2"/>
      <c r="AH29" s="2" t="s">
        <v>203</v>
      </c>
      <c r="AI29" s="2"/>
      <c r="AJ29" s="2"/>
      <c r="AK29" s="111"/>
    </row>
    <row r="30" spans="1:47" ht="25" customHeight="1" x14ac:dyDescent="0.25">
      <c r="A30" s="116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6"/>
      <c r="AG30" s="116"/>
      <c r="AH30" s="116"/>
      <c r="AI30" s="116"/>
      <c r="AJ30" s="116"/>
      <c r="AK30" s="116"/>
    </row>
    <row r="31" spans="1:47" ht="25" customHeight="1" x14ac:dyDescent="0.25">
      <c r="D31" s="3" t="str">
        <f>IF(D1="","",D1)</f>
        <v>計算のじゅんじょ</v>
      </c>
      <c r="AG31" s="2" t="str">
        <f>IF(AG1="","",AG1)</f>
        <v>№</v>
      </c>
      <c r="AH31" s="2"/>
      <c r="AI31" s="44" t="str">
        <f>IF(AI1="","",AI1)</f>
        <v/>
      </c>
      <c r="AJ31" s="44"/>
    </row>
    <row r="32" spans="1:47" ht="25" customHeight="1" x14ac:dyDescent="0.25">
      <c r="E32" s="5" t="s">
        <v>2</v>
      </c>
      <c r="Q32" s="4" t="str">
        <f>IF(Q2="","",Q2)</f>
        <v>名前</v>
      </c>
      <c r="R32" s="2"/>
      <c r="S32" s="2"/>
      <c r="T32" s="2"/>
      <c r="U32" s="2" t="str">
        <f>IF(U2="","",U2)</f>
        <v/>
      </c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7" ht="25" customHeight="1" x14ac:dyDescent="0.25">
      <c r="A33" s="112">
        <f>IF(A3="","",A3)</f>
        <v>1</v>
      </c>
      <c r="B33" s="112" t="str">
        <f t="shared" ref="B33:AK33" si="0">IF(B3="","",B3)</f>
        <v>．</v>
      </c>
      <c r="C33" s="112" t="str">
        <f t="shared" si="0"/>
        <v/>
      </c>
      <c r="D33" s="112" t="str">
        <f t="shared" si="0"/>
        <v>のぼりぼうと木と校しゃの高さをくらべました。</v>
      </c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 t="str">
        <f t="shared" si="0"/>
        <v/>
      </c>
    </row>
    <row r="34" spans="1:37" ht="25" customHeight="1" x14ac:dyDescent="0.25">
      <c r="A34" s="113" t="str">
        <f t="shared" ref="A34:AK34" si="1">IF(A4="","",A4)</f>
        <v/>
      </c>
      <c r="B34" s="114" t="str">
        <f t="shared" si="1"/>
        <v/>
      </c>
      <c r="C34" s="114" t="str">
        <f t="shared" si="1"/>
        <v/>
      </c>
      <c r="D34" s="114" t="str">
        <f t="shared" si="1"/>
        <v>のぼりぼうの高さは</v>
      </c>
      <c r="E34" s="114"/>
      <c r="F34" s="114"/>
      <c r="G34" s="114"/>
      <c r="H34" s="114"/>
      <c r="I34" s="114"/>
      <c r="J34" s="114"/>
      <c r="K34" s="111"/>
      <c r="L34" s="111"/>
      <c r="M34" s="111"/>
      <c r="N34" s="111"/>
      <c r="O34" s="123">
        <f t="shared" ca="1" si="1"/>
        <v>2</v>
      </c>
      <c r="P34" s="123" t="str">
        <f t="shared" si="1"/>
        <v/>
      </c>
      <c r="Q34" s="111" t="str">
        <f t="shared" si="1"/>
        <v>ｍです。</v>
      </c>
      <c r="R34" s="111"/>
      <c r="S34" s="114"/>
      <c r="T34" s="114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 t="str">
        <f t="shared" si="1"/>
        <v/>
      </c>
    </row>
    <row r="35" spans="1:37" ht="25" customHeight="1" x14ac:dyDescent="0.25">
      <c r="A35" s="111" t="str">
        <f t="shared" ref="A35:AK35" si="2">IF(A5="","",A5)</f>
        <v/>
      </c>
      <c r="B35" s="111" t="str">
        <f t="shared" si="2"/>
        <v/>
      </c>
      <c r="C35" s="115" t="str">
        <f t="shared" si="2"/>
        <v/>
      </c>
      <c r="D35" s="114" t="str">
        <f t="shared" si="2"/>
        <v>木の高さは、のぼりぼうの高さの</v>
      </c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23">
        <f t="shared" ca="1" si="2"/>
        <v>3</v>
      </c>
      <c r="W35" s="123" t="str">
        <f t="shared" si="2"/>
        <v/>
      </c>
      <c r="X35" s="111" t="str">
        <f t="shared" si="2"/>
        <v>倍です。</v>
      </c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 t="str">
        <f t="shared" si="2"/>
        <v/>
      </c>
    </row>
    <row r="36" spans="1:37" ht="25" customHeight="1" x14ac:dyDescent="0.25">
      <c r="A36" s="113" t="str">
        <f t="shared" ref="A36:AK36" si="3">IF(A6="","",A6)</f>
        <v/>
      </c>
      <c r="B36" s="114" t="str">
        <f t="shared" si="3"/>
        <v/>
      </c>
      <c r="C36" s="114" t="str">
        <f t="shared" si="3"/>
        <v/>
      </c>
      <c r="D36" s="114" t="str">
        <f t="shared" si="3"/>
        <v>校しゃの高さは、木の高さの</v>
      </c>
      <c r="E36" s="114"/>
      <c r="F36" s="114"/>
      <c r="G36" s="114"/>
      <c r="H36" s="114"/>
      <c r="I36" s="114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23">
        <f t="shared" ca="1" si="3"/>
        <v>2</v>
      </c>
      <c r="U36" s="123" t="str">
        <f t="shared" si="3"/>
        <v/>
      </c>
      <c r="V36" s="111" t="str">
        <f t="shared" si="3"/>
        <v>倍です。</v>
      </c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 t="str">
        <f t="shared" si="3"/>
        <v/>
      </c>
    </row>
    <row r="37" spans="1:37" ht="25" customHeight="1" x14ac:dyDescent="0.25">
      <c r="A37" s="111" t="str">
        <f t="shared" ref="A37:AK37" si="4">IF(A7="","",A7)</f>
        <v/>
      </c>
      <c r="B37" s="111" t="str">
        <f t="shared" si="4"/>
        <v/>
      </c>
      <c r="C37" s="115" t="str">
        <f t="shared" si="4"/>
        <v/>
      </c>
      <c r="D37" s="114" t="str">
        <f t="shared" si="4"/>
        <v>校しゃの高さは何ｍですか。</v>
      </c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 t="str">
        <f t="shared" si="4"/>
        <v/>
      </c>
    </row>
    <row r="38" spans="1:37" ht="25" customHeight="1" x14ac:dyDescent="0.25">
      <c r="A38" s="113" t="str">
        <f t="shared" ref="A38:AK38" si="5">IF(A8="","",A8)</f>
        <v/>
      </c>
      <c r="B38" s="114" t="str">
        <f t="shared" si="5"/>
        <v/>
      </c>
      <c r="C38" s="114" t="str">
        <f t="shared" si="5"/>
        <v>（式）</v>
      </c>
      <c r="D38" s="114"/>
      <c r="E38" s="114"/>
      <c r="F38" s="114"/>
      <c r="G38" s="114"/>
      <c r="H38" s="114"/>
      <c r="I38" s="114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</row>
    <row r="39" spans="1:37" ht="25" customHeight="1" x14ac:dyDescent="0.25">
      <c r="A39" s="111" t="str">
        <f t="shared" ref="A39:AK39" si="6">IF(A9="","",A9)</f>
        <v/>
      </c>
      <c r="B39" s="111" t="str">
        <f t="shared" si="6"/>
        <v/>
      </c>
      <c r="C39" s="115" t="str">
        <f t="shared" si="6"/>
        <v/>
      </c>
      <c r="D39" s="111" t="str">
        <f t="shared" si="6"/>
        <v/>
      </c>
      <c r="E39" s="111" t="str">
        <f t="shared" si="6"/>
        <v/>
      </c>
      <c r="F39" s="124">
        <f ca="1">O34</f>
        <v>2</v>
      </c>
      <c r="G39" s="124"/>
      <c r="H39" s="124" t="s">
        <v>4</v>
      </c>
      <c r="I39" s="124"/>
      <c r="J39" s="124">
        <f ca="1">V35</f>
        <v>3</v>
      </c>
      <c r="K39" s="124"/>
      <c r="L39" s="124" t="s">
        <v>4</v>
      </c>
      <c r="M39" s="124"/>
      <c r="N39" s="124">
        <f ca="1">T36</f>
        <v>2</v>
      </c>
      <c r="O39" s="124"/>
      <c r="P39" s="124" t="s">
        <v>6</v>
      </c>
      <c r="Q39" s="124"/>
      <c r="R39" s="124">
        <f ca="1">F39*J39*N39</f>
        <v>12</v>
      </c>
      <c r="S39" s="124"/>
      <c r="T39" s="124"/>
      <c r="U39" s="121" t="str">
        <f t="shared" si="6"/>
        <v/>
      </c>
      <c r="V39" s="111" t="str">
        <f t="shared" si="6"/>
        <v/>
      </c>
      <c r="W39" s="111" t="str">
        <f t="shared" si="6"/>
        <v/>
      </c>
      <c r="X39" s="111" t="str">
        <f t="shared" si="6"/>
        <v/>
      </c>
      <c r="Y39" s="111" t="str">
        <f t="shared" si="6"/>
        <v/>
      </c>
      <c r="Z39" s="111" t="str">
        <f t="shared" si="6"/>
        <v/>
      </c>
      <c r="AA39" s="111" t="str">
        <f t="shared" si="6"/>
        <v/>
      </c>
      <c r="AB39" s="111" t="str">
        <f t="shared" si="6"/>
        <v/>
      </c>
      <c r="AC39" s="111" t="str">
        <f t="shared" si="6"/>
        <v/>
      </c>
      <c r="AD39" s="111" t="str">
        <f t="shared" si="6"/>
        <v/>
      </c>
      <c r="AE39" s="111" t="str">
        <f t="shared" si="6"/>
        <v/>
      </c>
      <c r="AF39" s="111" t="str">
        <f t="shared" si="6"/>
        <v/>
      </c>
      <c r="AG39" s="111" t="str">
        <f t="shared" si="6"/>
        <v/>
      </c>
      <c r="AH39" s="111" t="str">
        <f t="shared" si="6"/>
        <v/>
      </c>
      <c r="AI39" s="111" t="str">
        <f t="shared" si="6"/>
        <v/>
      </c>
      <c r="AJ39" s="111" t="str">
        <f t="shared" si="6"/>
        <v/>
      </c>
      <c r="AK39" s="111" t="str">
        <f t="shared" si="6"/>
        <v/>
      </c>
    </row>
    <row r="40" spans="1:37" ht="25" customHeight="1" x14ac:dyDescent="0.25">
      <c r="A40" s="113" t="str">
        <f t="shared" ref="A40:AK40" si="7">IF(A10="","",A10)</f>
        <v/>
      </c>
      <c r="B40" s="114" t="str">
        <f t="shared" si="7"/>
        <v/>
      </c>
      <c r="C40" s="114" t="str">
        <f t="shared" si="7"/>
        <v/>
      </c>
      <c r="D40" s="114" t="str">
        <f t="shared" si="7"/>
        <v/>
      </c>
      <c r="E40" s="114" t="str">
        <f t="shared" si="7"/>
        <v/>
      </c>
      <c r="F40" s="120" t="str">
        <f t="shared" si="7"/>
        <v/>
      </c>
      <c r="G40" s="120" t="str">
        <f t="shared" si="7"/>
        <v/>
      </c>
      <c r="H40" s="120" t="str">
        <f t="shared" si="7"/>
        <v/>
      </c>
      <c r="I40" s="120" t="str">
        <f t="shared" si="7"/>
        <v/>
      </c>
      <c r="J40" s="121" t="str">
        <f t="shared" si="7"/>
        <v/>
      </c>
      <c r="K40" s="121" t="str">
        <f t="shared" si="7"/>
        <v/>
      </c>
      <c r="L40" s="121" t="str">
        <f t="shared" si="7"/>
        <v/>
      </c>
      <c r="M40" s="120" t="str">
        <f t="shared" si="7"/>
        <v/>
      </c>
      <c r="N40" s="120" t="str">
        <f t="shared" si="7"/>
        <v/>
      </c>
      <c r="O40" s="121" t="str">
        <f t="shared" si="7"/>
        <v/>
      </c>
      <c r="P40" s="121" t="str">
        <f t="shared" si="7"/>
        <v/>
      </c>
      <c r="Q40" s="121" t="str">
        <f t="shared" si="7"/>
        <v/>
      </c>
      <c r="R40" s="121" t="str">
        <f t="shared" si="7"/>
        <v/>
      </c>
      <c r="S40" s="121" t="str">
        <f t="shared" si="7"/>
        <v/>
      </c>
      <c r="T40" s="121" t="str">
        <f t="shared" si="7"/>
        <v/>
      </c>
      <c r="U40" s="121" t="str">
        <f t="shared" si="7"/>
        <v/>
      </c>
      <c r="V40" s="111" t="str">
        <f t="shared" si="7"/>
        <v/>
      </c>
      <c r="W40" s="111" t="str">
        <f t="shared" si="7"/>
        <v/>
      </c>
      <c r="X40" s="111" t="str">
        <f t="shared" si="7"/>
        <v/>
      </c>
      <c r="Y40" s="111" t="str">
        <f t="shared" si="7"/>
        <v/>
      </c>
      <c r="Z40" s="111" t="str">
        <f t="shared" si="7"/>
        <v/>
      </c>
      <c r="AA40" s="111" t="str">
        <f t="shared" si="7"/>
        <v/>
      </c>
      <c r="AB40" s="111" t="str">
        <f t="shared" si="7"/>
        <v/>
      </c>
      <c r="AC40" s="111" t="str">
        <f t="shared" si="7"/>
        <v/>
      </c>
      <c r="AD40" s="111" t="str">
        <f t="shared" si="7"/>
        <v/>
      </c>
      <c r="AE40" s="111" t="str">
        <f t="shared" si="7"/>
        <v/>
      </c>
      <c r="AF40" s="111" t="str">
        <f t="shared" si="7"/>
        <v/>
      </c>
      <c r="AG40" s="111" t="str">
        <f t="shared" si="7"/>
        <v/>
      </c>
      <c r="AH40" s="111" t="str">
        <f t="shared" si="7"/>
        <v/>
      </c>
      <c r="AI40" s="111" t="str">
        <f t="shared" si="7"/>
        <v/>
      </c>
      <c r="AJ40" s="111" t="str">
        <f t="shared" si="7"/>
        <v/>
      </c>
      <c r="AK40" s="111" t="str">
        <f t="shared" si="7"/>
        <v/>
      </c>
    </row>
    <row r="41" spans="1:37" ht="25" customHeight="1" x14ac:dyDescent="0.25">
      <c r="A41" s="111" t="str">
        <f t="shared" ref="A41:AK41" si="8">IF(A11="","",A11)</f>
        <v/>
      </c>
      <c r="B41" s="111" t="str">
        <f t="shared" si="8"/>
        <v/>
      </c>
      <c r="C41" s="115" t="str">
        <f t="shared" si="8"/>
        <v/>
      </c>
      <c r="D41" s="111" t="str">
        <f t="shared" si="8"/>
        <v/>
      </c>
      <c r="E41" s="111" t="str">
        <f t="shared" si="8"/>
        <v/>
      </c>
      <c r="F41" s="121" t="s">
        <v>204</v>
      </c>
      <c r="G41" s="121"/>
      <c r="H41" s="121"/>
      <c r="I41" s="121"/>
      <c r="J41" s="121"/>
      <c r="K41" s="121"/>
      <c r="L41" s="120"/>
      <c r="M41" s="120"/>
      <c r="N41" s="121"/>
      <c r="O41" s="121"/>
      <c r="P41" s="121"/>
      <c r="Q41" s="121"/>
      <c r="R41" s="121"/>
      <c r="S41" s="121"/>
      <c r="T41" s="121"/>
      <c r="U41" s="12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</row>
    <row r="42" spans="1:37" ht="25" customHeight="1" x14ac:dyDescent="0.25">
      <c r="A42" s="113" t="str">
        <f t="shared" ref="A42:AK42" si="9">IF(A12="","",A12)</f>
        <v/>
      </c>
      <c r="B42" s="114" t="str">
        <f t="shared" si="9"/>
        <v/>
      </c>
      <c r="C42" s="114" t="str">
        <f t="shared" si="9"/>
        <v/>
      </c>
      <c r="D42" s="114" t="str">
        <f t="shared" si="9"/>
        <v/>
      </c>
      <c r="E42" s="114" t="str">
        <f t="shared" si="9"/>
        <v/>
      </c>
      <c r="F42" s="124">
        <f ca="1">O34</f>
        <v>2</v>
      </c>
      <c r="G42" s="124"/>
      <c r="H42" s="120" t="s">
        <v>205</v>
      </c>
      <c r="I42" s="120"/>
      <c r="J42" s="121"/>
      <c r="K42" s="124">
        <f ca="1">V35</f>
        <v>3</v>
      </c>
      <c r="L42" s="124"/>
      <c r="M42" s="124" t="s">
        <v>4</v>
      </c>
      <c r="N42" s="124"/>
      <c r="O42" s="124">
        <f ca="1">T36</f>
        <v>2</v>
      </c>
      <c r="P42" s="124"/>
      <c r="Q42" s="121" t="s">
        <v>207</v>
      </c>
      <c r="R42" s="121"/>
      <c r="S42" s="121"/>
      <c r="T42" s="124">
        <f ca="1">K42*O42*F42</f>
        <v>12</v>
      </c>
      <c r="U42" s="124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 t="str">
        <f t="shared" si="9"/>
        <v/>
      </c>
    </row>
    <row r="43" spans="1:37" ht="25" customHeight="1" x14ac:dyDescent="0.25">
      <c r="A43" s="111" t="str">
        <f t="shared" ref="A43:AK43" si="10">IF(A13="","",A13)</f>
        <v/>
      </c>
      <c r="B43" s="111" t="str">
        <f t="shared" si="10"/>
        <v/>
      </c>
      <c r="C43" s="115" t="str">
        <f t="shared" si="10"/>
        <v/>
      </c>
      <c r="D43" s="111" t="str">
        <f t="shared" si="10"/>
        <v/>
      </c>
      <c r="E43" s="111" t="str">
        <f t="shared" si="10"/>
        <v/>
      </c>
      <c r="F43" s="111" t="str">
        <f t="shared" si="10"/>
        <v/>
      </c>
      <c r="G43" s="111" t="str">
        <f t="shared" si="10"/>
        <v/>
      </c>
      <c r="H43" s="111" t="str">
        <f t="shared" si="10"/>
        <v/>
      </c>
      <c r="I43" s="111" t="str">
        <f t="shared" si="10"/>
        <v/>
      </c>
      <c r="J43" s="111" t="str">
        <f t="shared" si="10"/>
        <v/>
      </c>
      <c r="K43" s="111" t="str">
        <f t="shared" si="10"/>
        <v/>
      </c>
      <c r="L43" s="111" t="str">
        <f t="shared" si="10"/>
        <v/>
      </c>
      <c r="M43" s="111" t="str">
        <f t="shared" si="10"/>
        <v/>
      </c>
      <c r="N43" s="111" t="str">
        <f t="shared" si="10"/>
        <v/>
      </c>
      <c r="O43" s="111" t="str">
        <f t="shared" si="10"/>
        <v/>
      </c>
      <c r="P43" s="111" t="str">
        <f t="shared" si="10"/>
        <v/>
      </c>
      <c r="Q43" s="111" t="str">
        <f t="shared" si="10"/>
        <v/>
      </c>
      <c r="R43" s="111" t="str">
        <f t="shared" si="10"/>
        <v/>
      </c>
      <c r="S43" s="111" t="str">
        <f t="shared" si="10"/>
        <v/>
      </c>
      <c r="T43" s="111" t="str">
        <f t="shared" si="10"/>
        <v/>
      </c>
      <c r="U43" s="111" t="str">
        <f t="shared" si="10"/>
        <v/>
      </c>
      <c r="V43" s="111" t="str">
        <f t="shared" si="10"/>
        <v/>
      </c>
      <c r="W43" s="111" t="str">
        <f t="shared" si="10"/>
        <v/>
      </c>
      <c r="X43" s="111" t="str">
        <f t="shared" si="10"/>
        <v/>
      </c>
      <c r="Y43" s="111" t="str">
        <f t="shared" si="10"/>
        <v/>
      </c>
      <c r="Z43" s="111" t="str">
        <f t="shared" si="10"/>
        <v/>
      </c>
      <c r="AA43" s="111" t="str">
        <f t="shared" si="10"/>
        <v/>
      </c>
      <c r="AB43" s="111" t="str">
        <f t="shared" si="10"/>
        <v/>
      </c>
      <c r="AC43" s="111" t="str">
        <f t="shared" si="10"/>
        <v/>
      </c>
      <c r="AD43" s="111" t="str">
        <f t="shared" si="10"/>
        <v/>
      </c>
      <c r="AE43" s="111" t="str">
        <f t="shared" si="10"/>
        <v/>
      </c>
      <c r="AF43" s="111" t="str">
        <f t="shared" si="10"/>
        <v/>
      </c>
      <c r="AG43" s="111" t="str">
        <f t="shared" si="10"/>
        <v/>
      </c>
      <c r="AH43" s="111" t="str">
        <f t="shared" si="10"/>
        <v/>
      </c>
      <c r="AI43" s="111" t="str">
        <f t="shared" si="10"/>
        <v/>
      </c>
      <c r="AJ43" s="111" t="str">
        <f t="shared" si="10"/>
        <v/>
      </c>
      <c r="AK43" s="111" t="str">
        <f t="shared" si="10"/>
        <v/>
      </c>
    </row>
    <row r="44" spans="1:37" ht="25" customHeight="1" x14ac:dyDescent="0.25">
      <c r="A44" s="113" t="str">
        <f t="shared" ref="A44:AK44" si="11">IF(A14="","",A14)</f>
        <v/>
      </c>
      <c r="B44" s="114" t="str">
        <f t="shared" si="11"/>
        <v/>
      </c>
      <c r="C44" s="114" t="str">
        <f t="shared" si="11"/>
        <v/>
      </c>
      <c r="D44" s="114" t="str">
        <f t="shared" si="11"/>
        <v/>
      </c>
      <c r="E44" s="114" t="str">
        <f t="shared" si="11"/>
        <v/>
      </c>
      <c r="F44" s="114" t="str">
        <f t="shared" si="11"/>
        <v/>
      </c>
      <c r="G44" s="114" t="str">
        <f t="shared" si="11"/>
        <v/>
      </c>
      <c r="H44" s="114" t="str">
        <f t="shared" si="11"/>
        <v/>
      </c>
      <c r="I44" s="114" t="str">
        <f t="shared" si="11"/>
        <v/>
      </c>
      <c r="J44" s="111" t="str">
        <f t="shared" si="11"/>
        <v/>
      </c>
      <c r="K44" s="111" t="str">
        <f t="shared" si="11"/>
        <v/>
      </c>
      <c r="L44" s="111" t="str">
        <f t="shared" si="11"/>
        <v/>
      </c>
      <c r="M44" s="111" t="str">
        <f t="shared" si="11"/>
        <v/>
      </c>
      <c r="N44" s="111" t="str">
        <f t="shared" si="11"/>
        <v/>
      </c>
      <c r="O44" s="111" t="str">
        <f t="shared" si="11"/>
        <v/>
      </c>
      <c r="P44" s="111" t="str">
        <f t="shared" si="11"/>
        <v/>
      </c>
      <c r="Q44" s="111" t="str">
        <f t="shared" si="11"/>
        <v/>
      </c>
      <c r="R44" s="111" t="str">
        <f t="shared" si="11"/>
        <v/>
      </c>
      <c r="S44" s="111" t="str">
        <f t="shared" si="11"/>
        <v/>
      </c>
      <c r="T44" s="111" t="str">
        <f t="shared" si="11"/>
        <v/>
      </c>
      <c r="U44" s="111" t="str">
        <f t="shared" si="11"/>
        <v/>
      </c>
      <c r="V44" s="111" t="str">
        <f t="shared" si="11"/>
        <v/>
      </c>
      <c r="W44" s="111" t="str">
        <f t="shared" si="11"/>
        <v/>
      </c>
      <c r="X44" s="111" t="str">
        <f t="shared" si="11"/>
        <v/>
      </c>
      <c r="Y44" s="111" t="str">
        <f t="shared" si="11"/>
        <v/>
      </c>
      <c r="Z44" s="111" t="str">
        <f t="shared" si="11"/>
        <v/>
      </c>
      <c r="AA44" s="111" t="str">
        <f t="shared" si="11"/>
        <v/>
      </c>
      <c r="AB44" s="111" t="str">
        <f t="shared" si="11"/>
        <v/>
      </c>
      <c r="AC44" s="111" t="str">
        <f t="shared" si="11"/>
        <v/>
      </c>
      <c r="AD44" s="111" t="str">
        <f t="shared" si="11"/>
        <v/>
      </c>
      <c r="AE44" s="111" t="str">
        <f t="shared" si="11"/>
        <v/>
      </c>
      <c r="AF44" s="111" t="str">
        <f t="shared" si="11"/>
        <v/>
      </c>
      <c r="AG44" s="111" t="str">
        <f t="shared" si="11"/>
        <v/>
      </c>
      <c r="AH44" s="111" t="str">
        <f t="shared" si="11"/>
        <v/>
      </c>
      <c r="AI44" s="111" t="str">
        <f t="shared" si="11"/>
        <v/>
      </c>
      <c r="AJ44" s="111" t="str">
        <f t="shared" si="11"/>
        <v/>
      </c>
      <c r="AK44" s="111" t="str">
        <f t="shared" si="11"/>
        <v/>
      </c>
    </row>
    <row r="45" spans="1:37" ht="25" customHeight="1" x14ac:dyDescent="0.25">
      <c r="A45" s="111" t="str">
        <f t="shared" ref="A45:AK45" si="12">IF(A15="","",A15)</f>
        <v/>
      </c>
      <c r="B45" s="111" t="str">
        <f t="shared" si="12"/>
        <v/>
      </c>
      <c r="C45" s="115" t="str">
        <f t="shared" si="12"/>
        <v/>
      </c>
      <c r="D45" s="111" t="str">
        <f t="shared" si="12"/>
        <v/>
      </c>
      <c r="E45" s="111" t="str">
        <f t="shared" si="12"/>
        <v/>
      </c>
      <c r="F45" s="111" t="str">
        <f t="shared" si="12"/>
        <v/>
      </c>
      <c r="G45" s="111" t="str">
        <f t="shared" si="12"/>
        <v/>
      </c>
      <c r="H45" s="111" t="str">
        <f t="shared" si="12"/>
        <v/>
      </c>
      <c r="I45" s="111" t="str">
        <f t="shared" si="12"/>
        <v/>
      </c>
      <c r="J45" s="111" t="str">
        <f t="shared" si="12"/>
        <v/>
      </c>
      <c r="K45" s="111" t="str">
        <f t="shared" si="12"/>
        <v/>
      </c>
      <c r="L45" s="111" t="str">
        <f t="shared" si="12"/>
        <v/>
      </c>
      <c r="M45" s="111" t="str">
        <f t="shared" si="12"/>
        <v/>
      </c>
      <c r="N45" s="111" t="str">
        <f t="shared" si="12"/>
        <v/>
      </c>
      <c r="O45" s="111" t="str">
        <f t="shared" si="12"/>
        <v/>
      </c>
      <c r="P45" s="111" t="str">
        <f t="shared" si="12"/>
        <v/>
      </c>
      <c r="Q45" s="111" t="str">
        <f t="shared" si="12"/>
        <v/>
      </c>
      <c r="R45" s="111" t="str">
        <f t="shared" si="12"/>
        <v/>
      </c>
      <c r="S45" s="111" t="str">
        <f t="shared" si="12"/>
        <v/>
      </c>
      <c r="T45" s="111" t="str">
        <f t="shared" si="12"/>
        <v/>
      </c>
      <c r="U45" s="111" t="str">
        <f t="shared" si="12"/>
        <v/>
      </c>
      <c r="V45" s="111" t="str">
        <f t="shared" si="12"/>
        <v/>
      </c>
      <c r="W45" s="111" t="str">
        <f t="shared" si="12"/>
        <v/>
      </c>
      <c r="X45" s="111" t="str">
        <f t="shared" si="12"/>
        <v/>
      </c>
      <c r="Y45" s="111" t="str">
        <f t="shared" si="12"/>
        <v/>
      </c>
      <c r="Z45" s="111" t="str">
        <f t="shared" si="12"/>
        <v/>
      </c>
      <c r="AA45" s="111" t="str">
        <f t="shared" si="12"/>
        <v/>
      </c>
      <c r="AB45" s="111" t="str">
        <f t="shared" si="12"/>
        <v/>
      </c>
      <c r="AC45" s="111" t="str">
        <f t="shared" si="12"/>
        <v/>
      </c>
      <c r="AD45" s="2" t="str">
        <f t="shared" si="12"/>
        <v/>
      </c>
      <c r="AE45" s="2" t="str">
        <f t="shared" si="12"/>
        <v/>
      </c>
      <c r="AF45" s="2" t="str">
        <f t="shared" si="12"/>
        <v/>
      </c>
      <c r="AG45" s="108">
        <f ca="1">R39</f>
        <v>12</v>
      </c>
      <c r="AH45" s="108"/>
      <c r="AI45" s="2" t="str">
        <f t="shared" si="12"/>
        <v>ｍ</v>
      </c>
      <c r="AJ45" s="2"/>
      <c r="AK45" s="111" t="str">
        <f t="shared" si="12"/>
        <v/>
      </c>
    </row>
    <row r="46" spans="1:37" ht="25" customHeight="1" x14ac:dyDescent="0.25">
      <c r="A46" s="111" t="str">
        <f t="shared" ref="A46:AK46" si="13">IF(A16="","",A16)</f>
        <v/>
      </c>
      <c r="B46" s="111" t="str">
        <f t="shared" si="13"/>
        <v/>
      </c>
      <c r="C46" s="115" t="str">
        <f t="shared" si="13"/>
        <v/>
      </c>
      <c r="D46" s="111" t="str">
        <f t="shared" si="13"/>
        <v/>
      </c>
      <c r="E46" s="111" t="str">
        <f t="shared" si="13"/>
        <v/>
      </c>
      <c r="F46" s="111" t="str">
        <f t="shared" si="13"/>
        <v/>
      </c>
      <c r="G46" s="111" t="str">
        <f t="shared" si="13"/>
        <v/>
      </c>
      <c r="H46" s="111" t="str">
        <f t="shared" si="13"/>
        <v/>
      </c>
      <c r="I46" s="111" t="str">
        <f t="shared" si="13"/>
        <v/>
      </c>
      <c r="J46" s="111" t="str">
        <f t="shared" si="13"/>
        <v/>
      </c>
      <c r="K46" s="111" t="str">
        <f t="shared" si="13"/>
        <v/>
      </c>
      <c r="L46" s="111" t="str">
        <f t="shared" si="13"/>
        <v/>
      </c>
      <c r="M46" s="111" t="str">
        <f t="shared" si="13"/>
        <v/>
      </c>
      <c r="N46" s="111" t="str">
        <f t="shared" si="13"/>
        <v/>
      </c>
      <c r="O46" s="111" t="str">
        <f t="shared" si="13"/>
        <v/>
      </c>
      <c r="P46" s="111" t="str">
        <f t="shared" si="13"/>
        <v/>
      </c>
      <c r="Q46" s="111" t="str">
        <f t="shared" si="13"/>
        <v/>
      </c>
      <c r="R46" s="111" t="str">
        <f t="shared" si="13"/>
        <v/>
      </c>
      <c r="S46" s="111" t="str">
        <f t="shared" si="13"/>
        <v/>
      </c>
      <c r="T46" s="111" t="str">
        <f t="shared" si="13"/>
        <v/>
      </c>
      <c r="U46" s="111" t="str">
        <f t="shared" si="13"/>
        <v/>
      </c>
      <c r="V46" s="111" t="str">
        <f t="shared" si="13"/>
        <v/>
      </c>
      <c r="W46" s="111" t="str">
        <f t="shared" si="13"/>
        <v/>
      </c>
      <c r="X46" s="111" t="str">
        <f t="shared" si="13"/>
        <v/>
      </c>
      <c r="Y46" s="111" t="str">
        <f t="shared" si="13"/>
        <v/>
      </c>
      <c r="Z46" s="111" t="str">
        <f t="shared" si="13"/>
        <v/>
      </c>
      <c r="AA46" s="111" t="str">
        <f t="shared" si="13"/>
        <v/>
      </c>
      <c r="AB46" s="111" t="str">
        <f t="shared" si="13"/>
        <v/>
      </c>
      <c r="AC46" s="111" t="str">
        <f t="shared" si="13"/>
        <v/>
      </c>
      <c r="AD46" s="111" t="str">
        <f t="shared" si="13"/>
        <v/>
      </c>
      <c r="AE46" s="111" t="str">
        <f t="shared" si="13"/>
        <v/>
      </c>
      <c r="AF46" s="111" t="str">
        <f t="shared" si="13"/>
        <v/>
      </c>
      <c r="AG46" s="111" t="str">
        <f t="shared" si="13"/>
        <v/>
      </c>
      <c r="AH46" s="111" t="str">
        <f t="shared" si="13"/>
        <v/>
      </c>
      <c r="AI46" s="111" t="str">
        <f t="shared" si="13"/>
        <v/>
      </c>
      <c r="AJ46" s="111" t="str">
        <f t="shared" si="13"/>
        <v/>
      </c>
      <c r="AK46" s="111" t="str">
        <f t="shared" si="13"/>
        <v/>
      </c>
    </row>
    <row r="47" spans="1:37" ht="25" customHeight="1" x14ac:dyDescent="0.25">
      <c r="A47" s="113">
        <f t="shared" ref="A47:AK47" si="14">IF(A17="","",A17)</f>
        <v>2</v>
      </c>
      <c r="B47" s="114" t="str">
        <f t="shared" si="14"/>
        <v>．</v>
      </c>
      <c r="C47" s="114" t="str">
        <f t="shared" si="14"/>
        <v/>
      </c>
      <c r="D47" s="114" t="str">
        <f t="shared" si="14"/>
        <v>クッキーが</v>
      </c>
      <c r="E47" s="114"/>
      <c r="F47" s="114"/>
      <c r="G47" s="114"/>
      <c r="H47" s="114"/>
      <c r="I47" s="114"/>
      <c r="J47" s="123">
        <f t="shared" ca="1" si="14"/>
        <v>3</v>
      </c>
      <c r="K47" s="123"/>
      <c r="L47" s="111" t="str">
        <f t="shared" si="14"/>
        <v>まいはいった袋を</v>
      </c>
      <c r="M47" s="111"/>
      <c r="N47" s="111"/>
      <c r="O47" s="111"/>
      <c r="P47" s="111"/>
      <c r="Q47" s="111"/>
      <c r="R47" s="111"/>
      <c r="S47" s="111"/>
      <c r="T47" s="111"/>
      <c r="U47" s="111"/>
      <c r="V47" s="123">
        <f t="shared" ca="1" si="14"/>
        <v>4</v>
      </c>
      <c r="W47" s="123"/>
      <c r="X47" s="111" t="str">
        <f t="shared" si="14"/>
        <v>つ入れた箱があります。</v>
      </c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 t="str">
        <f t="shared" si="14"/>
        <v/>
      </c>
    </row>
    <row r="48" spans="1:37" ht="25" customHeight="1" x14ac:dyDescent="0.25">
      <c r="A48" s="116" t="str">
        <f t="shared" ref="A48:AK48" si="15">IF(A18="","",A18)</f>
        <v/>
      </c>
      <c r="B48" s="116" t="str">
        <f t="shared" si="15"/>
        <v/>
      </c>
      <c r="C48" s="111" t="str">
        <f t="shared" si="15"/>
        <v/>
      </c>
      <c r="D48" s="116" t="str">
        <f t="shared" si="15"/>
        <v>この箱</v>
      </c>
      <c r="E48" s="116"/>
      <c r="F48" s="116"/>
      <c r="G48" s="116"/>
      <c r="H48" s="123">
        <f t="shared" ca="1" si="15"/>
        <v>3</v>
      </c>
      <c r="I48" s="123"/>
      <c r="J48" s="116" t="str">
        <f t="shared" si="15"/>
        <v>こでは、クッキーは何まいになりますか。</v>
      </c>
      <c r="K48" s="116"/>
      <c r="L48" s="116"/>
      <c r="M48" s="116"/>
      <c r="N48" s="114"/>
      <c r="O48" s="114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4"/>
      <c r="AE48" s="114"/>
      <c r="AF48" s="116"/>
      <c r="AG48" s="116"/>
      <c r="AH48" s="116"/>
      <c r="AI48" s="116"/>
      <c r="AJ48" s="116"/>
      <c r="AK48" s="116" t="str">
        <f t="shared" si="15"/>
        <v/>
      </c>
    </row>
    <row r="49" spans="1:37" ht="25" customHeight="1" x14ac:dyDescent="0.25">
      <c r="A49" s="116" t="str">
        <f t="shared" ref="A49:AK49" si="16">IF(A19="","",A19)</f>
        <v/>
      </c>
      <c r="B49" s="116" t="str">
        <f t="shared" si="16"/>
        <v/>
      </c>
      <c r="C49" s="114" t="str">
        <f t="shared" si="16"/>
        <v>（式）</v>
      </c>
      <c r="D49" s="114"/>
      <c r="E49" s="114"/>
      <c r="F49" s="114"/>
      <c r="G49" s="114"/>
      <c r="H49" s="114"/>
      <c r="I49" s="114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</row>
    <row r="50" spans="1:37" ht="25" customHeight="1" x14ac:dyDescent="0.25">
      <c r="A50" s="117" t="str">
        <f t="shared" ref="A50:AK50" si="17">IF(A20="","",A20)</f>
        <v/>
      </c>
      <c r="B50" s="118" t="str">
        <f t="shared" si="17"/>
        <v/>
      </c>
      <c r="C50" s="115" t="str">
        <f t="shared" si="17"/>
        <v/>
      </c>
      <c r="D50" s="111" t="str">
        <f t="shared" si="17"/>
        <v/>
      </c>
      <c r="E50" s="111" t="str">
        <f t="shared" si="17"/>
        <v/>
      </c>
      <c r="F50" s="124">
        <f ca="1">J47</f>
        <v>3</v>
      </c>
      <c r="G50" s="124"/>
      <c r="H50" s="124" t="s">
        <v>4</v>
      </c>
      <c r="I50" s="124"/>
      <c r="J50" s="124">
        <f ca="1">V47</f>
        <v>4</v>
      </c>
      <c r="K50" s="124"/>
      <c r="L50" s="124" t="s">
        <v>4</v>
      </c>
      <c r="M50" s="124"/>
      <c r="N50" s="124">
        <f ca="1">H48</f>
        <v>3</v>
      </c>
      <c r="O50" s="124"/>
      <c r="P50" s="124" t="s">
        <v>6</v>
      </c>
      <c r="Q50" s="124"/>
      <c r="R50" s="124">
        <f ca="1">F50*J50*N50</f>
        <v>36</v>
      </c>
      <c r="S50" s="124"/>
      <c r="T50" s="124"/>
      <c r="U50" s="121" t="str">
        <f t="shared" ref="U50:Y50" si="18">IF(U20="","",U20)</f>
        <v/>
      </c>
      <c r="V50" s="111" t="str">
        <f t="shared" si="18"/>
        <v/>
      </c>
      <c r="W50" s="111" t="str">
        <f t="shared" si="18"/>
        <v/>
      </c>
      <c r="X50" s="111" t="str">
        <f t="shared" si="18"/>
        <v/>
      </c>
      <c r="Y50" s="111" t="str">
        <f t="shared" si="18"/>
        <v/>
      </c>
      <c r="Z50" s="111" t="str">
        <f t="shared" si="17"/>
        <v/>
      </c>
      <c r="AA50" s="111" t="str">
        <f t="shared" si="17"/>
        <v/>
      </c>
      <c r="AB50" s="111" t="str">
        <f t="shared" si="17"/>
        <v/>
      </c>
      <c r="AC50" s="111" t="str">
        <f t="shared" si="17"/>
        <v/>
      </c>
      <c r="AD50" s="111" t="str">
        <f t="shared" si="17"/>
        <v/>
      </c>
      <c r="AE50" s="111" t="str">
        <f t="shared" si="17"/>
        <v/>
      </c>
      <c r="AF50" s="111" t="str">
        <f t="shared" si="17"/>
        <v/>
      </c>
      <c r="AG50" s="111" t="str">
        <f t="shared" si="17"/>
        <v/>
      </c>
      <c r="AH50" s="111" t="str">
        <f t="shared" si="17"/>
        <v/>
      </c>
      <c r="AI50" s="111" t="str">
        <f t="shared" si="17"/>
        <v/>
      </c>
      <c r="AJ50" s="111" t="str">
        <f t="shared" si="17"/>
        <v/>
      </c>
      <c r="AK50" s="111" t="str">
        <f t="shared" si="17"/>
        <v/>
      </c>
    </row>
    <row r="51" spans="1:37" ht="25" customHeight="1" x14ac:dyDescent="0.25">
      <c r="A51" s="116" t="str">
        <f t="shared" ref="A51:AK51" si="19">IF(A21="","",A21)</f>
        <v/>
      </c>
      <c r="B51" s="116" t="str">
        <f t="shared" si="19"/>
        <v/>
      </c>
      <c r="C51" s="114" t="str">
        <f t="shared" si="19"/>
        <v/>
      </c>
      <c r="D51" s="114" t="str">
        <f t="shared" si="19"/>
        <v/>
      </c>
      <c r="E51" s="114" t="str">
        <f t="shared" si="19"/>
        <v/>
      </c>
      <c r="F51" s="120" t="str">
        <f t="shared" si="19"/>
        <v/>
      </c>
      <c r="G51" s="120" t="str">
        <f t="shared" si="19"/>
        <v/>
      </c>
      <c r="H51" s="120" t="str">
        <f t="shared" si="19"/>
        <v/>
      </c>
      <c r="I51" s="120" t="str">
        <f t="shared" si="19"/>
        <v/>
      </c>
      <c r="J51" s="121" t="str">
        <f t="shared" si="19"/>
        <v/>
      </c>
      <c r="K51" s="121" t="str">
        <f t="shared" si="19"/>
        <v/>
      </c>
      <c r="L51" s="121" t="str">
        <f t="shared" si="19"/>
        <v/>
      </c>
      <c r="M51" s="120" t="str">
        <f t="shared" si="19"/>
        <v/>
      </c>
      <c r="N51" s="120" t="str">
        <f t="shared" si="19"/>
        <v/>
      </c>
      <c r="O51" s="121" t="str">
        <f t="shared" si="19"/>
        <v/>
      </c>
      <c r="P51" s="121" t="str">
        <f t="shared" si="19"/>
        <v/>
      </c>
      <c r="Q51" s="121" t="str">
        <f t="shared" si="19"/>
        <v/>
      </c>
      <c r="R51" s="121" t="str">
        <f t="shared" si="19"/>
        <v/>
      </c>
      <c r="S51" s="121" t="str">
        <f t="shared" si="19"/>
        <v/>
      </c>
      <c r="T51" s="121" t="str">
        <f t="shared" si="19"/>
        <v/>
      </c>
      <c r="U51" s="121" t="str">
        <f t="shared" si="19"/>
        <v/>
      </c>
      <c r="V51" s="111" t="str">
        <f t="shared" si="19"/>
        <v/>
      </c>
      <c r="W51" s="111" t="str">
        <f t="shared" si="19"/>
        <v/>
      </c>
      <c r="X51" s="111" t="str">
        <f t="shared" si="19"/>
        <v/>
      </c>
      <c r="Y51" s="111" t="str">
        <f t="shared" si="19"/>
        <v/>
      </c>
      <c r="Z51" s="111" t="str">
        <f t="shared" si="19"/>
        <v/>
      </c>
      <c r="AA51" s="111" t="str">
        <f t="shared" si="19"/>
        <v/>
      </c>
      <c r="AB51" s="111" t="str">
        <f t="shared" si="19"/>
        <v/>
      </c>
      <c r="AC51" s="111" t="str">
        <f t="shared" si="19"/>
        <v/>
      </c>
      <c r="AD51" s="111" t="str">
        <f t="shared" si="19"/>
        <v/>
      </c>
      <c r="AE51" s="111" t="str">
        <f t="shared" si="19"/>
        <v/>
      </c>
      <c r="AF51" s="111" t="str">
        <f t="shared" si="19"/>
        <v/>
      </c>
      <c r="AG51" s="111" t="str">
        <f t="shared" si="19"/>
        <v/>
      </c>
      <c r="AH51" s="111" t="str">
        <f t="shared" si="19"/>
        <v/>
      </c>
      <c r="AI51" s="111" t="str">
        <f t="shared" si="19"/>
        <v/>
      </c>
      <c r="AJ51" s="111" t="str">
        <f t="shared" si="19"/>
        <v/>
      </c>
      <c r="AK51" s="111" t="str">
        <f t="shared" si="19"/>
        <v/>
      </c>
    </row>
    <row r="52" spans="1:37" ht="25" customHeight="1" x14ac:dyDescent="0.25">
      <c r="A52" s="117" t="str">
        <f t="shared" ref="A52:AK52" si="20">IF(A22="","",A22)</f>
        <v/>
      </c>
      <c r="B52" s="118" t="str">
        <f t="shared" si="20"/>
        <v/>
      </c>
      <c r="C52" s="118" t="str">
        <f t="shared" si="20"/>
        <v/>
      </c>
      <c r="D52" s="118" t="str">
        <f t="shared" si="20"/>
        <v/>
      </c>
      <c r="E52" s="118" t="str">
        <f t="shared" si="20"/>
        <v/>
      </c>
      <c r="F52" s="121" t="s">
        <v>204</v>
      </c>
      <c r="G52" s="121"/>
      <c r="H52" s="121"/>
      <c r="I52" s="121"/>
      <c r="J52" s="121"/>
      <c r="K52" s="121"/>
      <c r="L52" s="120"/>
      <c r="M52" s="120"/>
      <c r="N52" s="121"/>
      <c r="O52" s="121"/>
      <c r="P52" s="121"/>
      <c r="Q52" s="121"/>
      <c r="R52" s="121"/>
      <c r="S52" s="121"/>
      <c r="T52" s="121"/>
      <c r="U52" s="121"/>
      <c r="V52" s="111"/>
      <c r="W52" s="111"/>
      <c r="X52" s="111"/>
      <c r="Y52" s="111"/>
      <c r="Z52" s="116" t="str">
        <f t="shared" si="20"/>
        <v/>
      </c>
      <c r="AA52" s="116" t="str">
        <f t="shared" si="20"/>
        <v/>
      </c>
      <c r="AB52" s="116" t="str">
        <f t="shared" si="20"/>
        <v/>
      </c>
      <c r="AC52" s="116" t="str">
        <f t="shared" si="20"/>
        <v/>
      </c>
      <c r="AD52" s="116" t="str">
        <f t="shared" si="20"/>
        <v/>
      </c>
      <c r="AE52" s="116" t="str">
        <f t="shared" si="20"/>
        <v/>
      </c>
      <c r="AF52" s="116" t="str">
        <f t="shared" si="20"/>
        <v/>
      </c>
      <c r="AG52" s="116" t="str">
        <f t="shared" si="20"/>
        <v/>
      </c>
      <c r="AH52" s="116" t="str">
        <f t="shared" si="20"/>
        <v/>
      </c>
      <c r="AI52" s="116" t="str">
        <f t="shared" si="20"/>
        <v/>
      </c>
      <c r="AJ52" s="116" t="str">
        <f t="shared" si="20"/>
        <v/>
      </c>
      <c r="AK52" s="116" t="str">
        <f t="shared" si="20"/>
        <v/>
      </c>
    </row>
    <row r="53" spans="1:37" ht="25" customHeight="1" x14ac:dyDescent="0.25">
      <c r="A53" s="117" t="str">
        <f t="shared" ref="A53:AK53" si="21">IF(A23="","",A23)</f>
        <v/>
      </c>
      <c r="B53" s="118" t="str">
        <f t="shared" si="21"/>
        <v/>
      </c>
      <c r="C53" s="118" t="str">
        <f t="shared" si="21"/>
        <v/>
      </c>
      <c r="D53" s="118" t="str">
        <f t="shared" si="21"/>
        <v/>
      </c>
      <c r="E53" s="118" t="str">
        <f t="shared" si="21"/>
        <v/>
      </c>
      <c r="F53" s="124">
        <f ca="1">J47</f>
        <v>3</v>
      </c>
      <c r="G53" s="124"/>
      <c r="H53" s="120" t="s">
        <v>205</v>
      </c>
      <c r="I53" s="120"/>
      <c r="J53" s="121"/>
      <c r="K53" s="124">
        <f ca="1">V47</f>
        <v>4</v>
      </c>
      <c r="L53" s="124"/>
      <c r="M53" s="124" t="s">
        <v>4</v>
      </c>
      <c r="N53" s="124"/>
      <c r="O53" s="124">
        <f ca="1">H48</f>
        <v>3</v>
      </c>
      <c r="P53" s="124"/>
      <c r="Q53" s="121" t="s">
        <v>207</v>
      </c>
      <c r="R53" s="121"/>
      <c r="S53" s="121"/>
      <c r="T53" s="124">
        <f ca="1">K53*O53*F53</f>
        <v>36</v>
      </c>
      <c r="U53" s="124"/>
      <c r="V53" s="124"/>
      <c r="W53" s="111"/>
      <c r="X53" s="111"/>
      <c r="Y53" s="111"/>
      <c r="Z53" s="116" t="str">
        <f t="shared" si="21"/>
        <v/>
      </c>
      <c r="AA53" s="116" t="str">
        <f t="shared" si="21"/>
        <v/>
      </c>
      <c r="AB53" s="116" t="str">
        <f t="shared" si="21"/>
        <v/>
      </c>
      <c r="AC53" s="116" t="str">
        <f t="shared" si="21"/>
        <v/>
      </c>
      <c r="AD53" s="116" t="str">
        <f t="shared" si="21"/>
        <v/>
      </c>
      <c r="AE53" s="116" t="str">
        <f t="shared" si="21"/>
        <v/>
      </c>
      <c r="AF53" s="116" t="str">
        <f t="shared" si="21"/>
        <v/>
      </c>
      <c r="AG53" s="116" t="str">
        <f t="shared" si="21"/>
        <v/>
      </c>
      <c r="AH53" s="116" t="str">
        <f t="shared" si="21"/>
        <v/>
      </c>
      <c r="AI53" s="116" t="str">
        <f t="shared" si="21"/>
        <v/>
      </c>
      <c r="AJ53" s="116" t="str">
        <f t="shared" si="21"/>
        <v/>
      </c>
      <c r="AK53" s="116" t="str">
        <f t="shared" si="21"/>
        <v/>
      </c>
    </row>
    <row r="54" spans="1:37" ht="25" customHeight="1" x14ac:dyDescent="0.25">
      <c r="A54" s="117" t="str">
        <f t="shared" ref="A54:AK54" si="22">IF(A24="","",A24)</f>
        <v/>
      </c>
      <c r="B54" s="118" t="str">
        <f t="shared" si="22"/>
        <v/>
      </c>
      <c r="C54" s="118" t="str">
        <f t="shared" si="22"/>
        <v/>
      </c>
      <c r="D54" s="118" t="str">
        <f t="shared" si="22"/>
        <v/>
      </c>
      <c r="E54" s="118" t="str">
        <f t="shared" si="22"/>
        <v/>
      </c>
      <c r="F54" s="118" t="str">
        <f t="shared" si="22"/>
        <v/>
      </c>
      <c r="G54" s="118" t="str">
        <f t="shared" si="22"/>
        <v/>
      </c>
      <c r="H54" s="118" t="str">
        <f t="shared" si="22"/>
        <v/>
      </c>
      <c r="I54" s="118" t="str">
        <f t="shared" si="22"/>
        <v/>
      </c>
      <c r="J54" s="118" t="str">
        <f t="shared" si="22"/>
        <v/>
      </c>
      <c r="K54" s="116" t="str">
        <f t="shared" si="22"/>
        <v/>
      </c>
      <c r="L54" s="116" t="str">
        <f t="shared" si="22"/>
        <v/>
      </c>
      <c r="M54" s="116" t="str">
        <f t="shared" si="22"/>
        <v/>
      </c>
      <c r="N54" s="116" t="str">
        <f t="shared" si="22"/>
        <v/>
      </c>
      <c r="O54" s="116" t="str">
        <f t="shared" si="22"/>
        <v/>
      </c>
      <c r="P54" s="116" t="str">
        <f t="shared" si="22"/>
        <v/>
      </c>
      <c r="Q54" s="116" t="str">
        <f t="shared" si="22"/>
        <v/>
      </c>
      <c r="R54" s="116" t="str">
        <f t="shared" si="22"/>
        <v/>
      </c>
      <c r="S54" s="118" t="str">
        <f t="shared" si="22"/>
        <v/>
      </c>
      <c r="T54" s="118" t="str">
        <f t="shared" si="22"/>
        <v/>
      </c>
      <c r="U54" s="116" t="str">
        <f t="shared" si="22"/>
        <v/>
      </c>
      <c r="V54" s="116" t="str">
        <f t="shared" si="22"/>
        <v/>
      </c>
      <c r="W54" s="116" t="str">
        <f t="shared" si="22"/>
        <v/>
      </c>
      <c r="X54" s="116" t="str">
        <f t="shared" si="22"/>
        <v/>
      </c>
      <c r="Y54" s="116" t="str">
        <f t="shared" si="22"/>
        <v/>
      </c>
      <c r="Z54" s="116" t="str">
        <f t="shared" si="22"/>
        <v/>
      </c>
      <c r="AA54" s="116" t="str">
        <f t="shared" si="22"/>
        <v/>
      </c>
      <c r="AB54" s="116" t="str">
        <f t="shared" si="22"/>
        <v/>
      </c>
      <c r="AC54" s="116" t="str">
        <f t="shared" si="22"/>
        <v/>
      </c>
      <c r="AD54" s="116" t="str">
        <f t="shared" si="22"/>
        <v/>
      </c>
      <c r="AE54" s="116" t="str">
        <f t="shared" si="22"/>
        <v/>
      </c>
      <c r="AF54" s="116" t="str">
        <f t="shared" si="22"/>
        <v/>
      </c>
      <c r="AG54" s="116" t="str">
        <f t="shared" si="22"/>
        <v/>
      </c>
      <c r="AH54" s="116" t="str">
        <f t="shared" si="22"/>
        <v/>
      </c>
      <c r="AI54" s="116" t="str">
        <f t="shared" si="22"/>
        <v/>
      </c>
      <c r="AJ54" s="116" t="str">
        <f t="shared" si="22"/>
        <v/>
      </c>
      <c r="AK54" s="116" t="str">
        <f t="shared" si="22"/>
        <v/>
      </c>
    </row>
    <row r="55" spans="1:37" ht="25" customHeight="1" x14ac:dyDescent="0.25">
      <c r="A55" s="117" t="str">
        <f t="shared" ref="A55:AK55" si="23">IF(A25="","",A25)</f>
        <v/>
      </c>
      <c r="B55" s="118" t="str">
        <f t="shared" si="23"/>
        <v/>
      </c>
      <c r="C55" s="118" t="str">
        <f t="shared" si="23"/>
        <v/>
      </c>
      <c r="D55" s="118" t="str">
        <f t="shared" si="23"/>
        <v/>
      </c>
      <c r="E55" s="118" t="str">
        <f t="shared" si="23"/>
        <v/>
      </c>
      <c r="F55" s="118" t="str">
        <f t="shared" si="23"/>
        <v/>
      </c>
      <c r="G55" s="118" t="str">
        <f t="shared" si="23"/>
        <v/>
      </c>
      <c r="H55" s="118" t="str">
        <f t="shared" si="23"/>
        <v/>
      </c>
      <c r="I55" s="118" t="str">
        <f t="shared" si="23"/>
        <v/>
      </c>
      <c r="J55" s="118" t="str">
        <f t="shared" si="23"/>
        <v/>
      </c>
      <c r="K55" s="116" t="str">
        <f t="shared" si="23"/>
        <v/>
      </c>
      <c r="L55" s="116" t="str">
        <f t="shared" si="23"/>
        <v/>
      </c>
      <c r="M55" s="116" t="str">
        <f t="shared" si="23"/>
        <v/>
      </c>
      <c r="N55" s="118" t="str">
        <f t="shared" si="23"/>
        <v/>
      </c>
      <c r="O55" s="118" t="str">
        <f t="shared" si="23"/>
        <v/>
      </c>
      <c r="P55" s="116" t="str">
        <f t="shared" si="23"/>
        <v/>
      </c>
      <c r="Q55" s="116" t="str">
        <f t="shared" si="23"/>
        <v/>
      </c>
      <c r="R55" s="116" t="str">
        <f t="shared" si="23"/>
        <v/>
      </c>
      <c r="S55" s="116" t="str">
        <f t="shared" si="23"/>
        <v/>
      </c>
      <c r="T55" s="116" t="str">
        <f t="shared" si="23"/>
        <v/>
      </c>
      <c r="U55" s="116" t="str">
        <f t="shared" si="23"/>
        <v/>
      </c>
      <c r="V55" s="116" t="str">
        <f t="shared" si="23"/>
        <v/>
      </c>
      <c r="W55" s="116" t="str">
        <f t="shared" si="23"/>
        <v/>
      </c>
      <c r="X55" s="116" t="str">
        <f t="shared" si="23"/>
        <v/>
      </c>
      <c r="Y55" s="116" t="str">
        <f t="shared" si="23"/>
        <v/>
      </c>
      <c r="Z55" s="116" t="str">
        <f t="shared" si="23"/>
        <v/>
      </c>
      <c r="AA55" s="116" t="str">
        <f t="shared" si="23"/>
        <v/>
      </c>
      <c r="AB55" s="116" t="str">
        <f t="shared" si="23"/>
        <v/>
      </c>
      <c r="AC55" s="116" t="str">
        <f t="shared" si="23"/>
        <v/>
      </c>
      <c r="AD55" s="116" t="str">
        <f t="shared" si="23"/>
        <v/>
      </c>
      <c r="AE55" s="116" t="str">
        <f t="shared" si="23"/>
        <v/>
      </c>
      <c r="AF55" s="116" t="str">
        <f t="shared" si="23"/>
        <v/>
      </c>
      <c r="AG55" s="116" t="str">
        <f t="shared" si="23"/>
        <v/>
      </c>
      <c r="AH55" s="116" t="str">
        <f t="shared" si="23"/>
        <v/>
      </c>
      <c r="AI55" s="116" t="str">
        <f t="shared" si="23"/>
        <v/>
      </c>
      <c r="AJ55" s="116" t="str">
        <f t="shared" si="23"/>
        <v/>
      </c>
      <c r="AK55" s="116" t="str">
        <f t="shared" si="23"/>
        <v/>
      </c>
    </row>
    <row r="56" spans="1:37" ht="25" customHeight="1" x14ac:dyDescent="0.25">
      <c r="A56" s="117" t="str">
        <f t="shared" ref="A56:AK56" si="24">IF(A26="","",A26)</f>
        <v/>
      </c>
      <c r="B56" s="118" t="str">
        <f t="shared" si="24"/>
        <v/>
      </c>
      <c r="C56" s="118" t="str">
        <f t="shared" si="24"/>
        <v/>
      </c>
      <c r="D56" s="118" t="str">
        <f t="shared" si="24"/>
        <v/>
      </c>
      <c r="E56" s="118" t="str">
        <f t="shared" si="24"/>
        <v/>
      </c>
      <c r="F56" s="118" t="str">
        <f t="shared" si="24"/>
        <v/>
      </c>
      <c r="G56" s="118" t="str">
        <f t="shared" si="24"/>
        <v/>
      </c>
      <c r="H56" s="118" t="str">
        <f t="shared" si="24"/>
        <v/>
      </c>
      <c r="I56" s="118" t="str">
        <f t="shared" si="24"/>
        <v/>
      </c>
      <c r="J56" s="118" t="str">
        <f t="shared" si="24"/>
        <v/>
      </c>
      <c r="K56" s="116" t="str">
        <f t="shared" si="24"/>
        <v/>
      </c>
      <c r="L56" s="116" t="str">
        <f t="shared" si="24"/>
        <v/>
      </c>
      <c r="M56" s="116" t="str">
        <f t="shared" si="24"/>
        <v/>
      </c>
      <c r="N56" s="116" t="str">
        <f t="shared" si="24"/>
        <v/>
      </c>
      <c r="O56" s="116" t="str">
        <f t="shared" si="24"/>
        <v/>
      </c>
      <c r="P56" s="116" t="str">
        <f t="shared" si="24"/>
        <v/>
      </c>
      <c r="Q56" s="116" t="str">
        <f t="shared" si="24"/>
        <v/>
      </c>
      <c r="R56" s="116" t="str">
        <f t="shared" si="24"/>
        <v/>
      </c>
      <c r="S56" s="116" t="str">
        <f t="shared" si="24"/>
        <v/>
      </c>
      <c r="T56" s="116" t="str">
        <f t="shared" si="24"/>
        <v/>
      </c>
      <c r="U56" s="116" t="str">
        <f t="shared" si="24"/>
        <v/>
      </c>
      <c r="V56" s="116" t="str">
        <f t="shared" si="24"/>
        <v/>
      </c>
      <c r="W56" s="116" t="str">
        <f t="shared" si="24"/>
        <v/>
      </c>
      <c r="X56" s="116" t="str">
        <f t="shared" si="24"/>
        <v/>
      </c>
      <c r="Y56" s="116" t="str">
        <f t="shared" si="24"/>
        <v/>
      </c>
      <c r="Z56" s="116" t="str">
        <f t="shared" si="24"/>
        <v/>
      </c>
      <c r="AA56" s="116" t="str">
        <f t="shared" si="24"/>
        <v/>
      </c>
      <c r="AB56" s="116" t="str">
        <f t="shared" si="24"/>
        <v/>
      </c>
      <c r="AC56" s="116" t="str">
        <f t="shared" si="24"/>
        <v/>
      </c>
      <c r="AD56" s="116" t="str">
        <f t="shared" si="24"/>
        <v/>
      </c>
      <c r="AE56" s="116" t="str">
        <f t="shared" si="24"/>
        <v/>
      </c>
      <c r="AF56" s="116" t="str">
        <f t="shared" si="24"/>
        <v/>
      </c>
      <c r="AG56" s="116" t="str">
        <f t="shared" si="24"/>
        <v/>
      </c>
      <c r="AH56" s="116" t="str">
        <f t="shared" si="24"/>
        <v/>
      </c>
      <c r="AI56" s="116" t="str">
        <f t="shared" si="24"/>
        <v/>
      </c>
      <c r="AJ56" s="116" t="str">
        <f t="shared" si="24"/>
        <v/>
      </c>
      <c r="AK56" s="116" t="str">
        <f t="shared" si="24"/>
        <v/>
      </c>
    </row>
    <row r="57" spans="1:37" ht="25" customHeight="1" x14ac:dyDescent="0.25">
      <c r="A57" s="116" t="str">
        <f t="shared" ref="A57:AK57" si="25">IF(A27="","",A27)</f>
        <v/>
      </c>
      <c r="B57" s="116" t="str">
        <f t="shared" si="25"/>
        <v/>
      </c>
      <c r="C57" s="114" t="str">
        <f t="shared" si="25"/>
        <v/>
      </c>
      <c r="D57" s="114" t="str">
        <f t="shared" si="25"/>
        <v/>
      </c>
      <c r="E57" s="114" t="str">
        <f t="shared" si="25"/>
        <v/>
      </c>
      <c r="F57" s="114" t="str">
        <f t="shared" si="25"/>
        <v/>
      </c>
      <c r="G57" s="114" t="str">
        <f t="shared" si="25"/>
        <v/>
      </c>
      <c r="H57" s="114" t="str">
        <f t="shared" si="25"/>
        <v/>
      </c>
      <c r="I57" s="114" t="str">
        <f t="shared" si="25"/>
        <v/>
      </c>
      <c r="J57" s="111" t="str">
        <f t="shared" si="25"/>
        <v/>
      </c>
      <c r="K57" s="111" t="str">
        <f t="shared" si="25"/>
        <v/>
      </c>
      <c r="L57" s="111" t="str">
        <f t="shared" si="25"/>
        <v/>
      </c>
      <c r="M57" s="111" t="str">
        <f t="shared" si="25"/>
        <v/>
      </c>
      <c r="N57" s="111" t="str">
        <f t="shared" si="25"/>
        <v/>
      </c>
      <c r="O57" s="111" t="str">
        <f t="shared" si="25"/>
        <v/>
      </c>
      <c r="P57" s="111" t="str">
        <f t="shared" si="25"/>
        <v/>
      </c>
      <c r="Q57" s="111" t="str">
        <f t="shared" si="25"/>
        <v/>
      </c>
      <c r="R57" s="111" t="str">
        <f t="shared" si="25"/>
        <v/>
      </c>
      <c r="S57" s="111" t="str">
        <f t="shared" si="25"/>
        <v/>
      </c>
      <c r="T57" s="111" t="str">
        <f t="shared" si="25"/>
        <v/>
      </c>
      <c r="U57" s="111" t="str">
        <f t="shared" si="25"/>
        <v/>
      </c>
      <c r="V57" s="111" t="str">
        <f t="shared" si="25"/>
        <v/>
      </c>
      <c r="W57" s="111" t="str">
        <f t="shared" si="25"/>
        <v/>
      </c>
      <c r="X57" s="111" t="str">
        <f t="shared" si="25"/>
        <v/>
      </c>
      <c r="Y57" s="111" t="str">
        <f t="shared" si="25"/>
        <v/>
      </c>
      <c r="Z57" s="111" t="str">
        <f t="shared" si="25"/>
        <v/>
      </c>
      <c r="AA57" s="111" t="str">
        <f t="shared" si="25"/>
        <v/>
      </c>
      <c r="AB57" s="111" t="str">
        <f t="shared" si="25"/>
        <v/>
      </c>
      <c r="AC57" s="111" t="str">
        <f t="shared" si="25"/>
        <v/>
      </c>
      <c r="AD57" s="111" t="str">
        <f t="shared" si="25"/>
        <v/>
      </c>
      <c r="AE57" s="111" t="str">
        <f t="shared" si="25"/>
        <v/>
      </c>
      <c r="AF57" s="111" t="str">
        <f t="shared" si="25"/>
        <v/>
      </c>
      <c r="AG57" s="111" t="str">
        <f t="shared" si="25"/>
        <v/>
      </c>
      <c r="AH57" s="111" t="str">
        <f t="shared" si="25"/>
        <v/>
      </c>
      <c r="AI57" s="111" t="str">
        <f t="shared" si="25"/>
        <v/>
      </c>
      <c r="AJ57" s="111" t="str">
        <f t="shared" si="25"/>
        <v/>
      </c>
      <c r="AK57" s="111" t="str">
        <f t="shared" si="25"/>
        <v/>
      </c>
    </row>
    <row r="58" spans="1:37" ht="25" customHeight="1" x14ac:dyDescent="0.25">
      <c r="A58" s="116" t="str">
        <f t="shared" ref="A58:AK58" si="26">IF(A28="","",A28)</f>
        <v/>
      </c>
      <c r="B58" s="116" t="str">
        <f t="shared" si="26"/>
        <v/>
      </c>
      <c r="C58" s="115" t="str">
        <f t="shared" si="26"/>
        <v/>
      </c>
      <c r="D58" s="111" t="str">
        <f t="shared" si="26"/>
        <v/>
      </c>
      <c r="E58" s="111" t="str">
        <f t="shared" si="26"/>
        <v/>
      </c>
      <c r="F58" s="111" t="str">
        <f t="shared" si="26"/>
        <v/>
      </c>
      <c r="G58" s="111" t="str">
        <f t="shared" si="26"/>
        <v/>
      </c>
      <c r="H58" s="111" t="str">
        <f t="shared" si="26"/>
        <v/>
      </c>
      <c r="I58" s="111" t="str">
        <f t="shared" si="26"/>
        <v/>
      </c>
      <c r="J58" s="111" t="str">
        <f t="shared" si="26"/>
        <v/>
      </c>
      <c r="K58" s="111" t="str">
        <f t="shared" si="26"/>
        <v/>
      </c>
      <c r="L58" s="111" t="str">
        <f t="shared" si="26"/>
        <v/>
      </c>
      <c r="M58" s="111" t="str">
        <f t="shared" si="26"/>
        <v/>
      </c>
      <c r="N58" s="111" t="str">
        <f t="shared" si="26"/>
        <v/>
      </c>
      <c r="O58" s="111" t="str">
        <f t="shared" si="26"/>
        <v/>
      </c>
      <c r="P58" s="111" t="str">
        <f t="shared" si="26"/>
        <v/>
      </c>
      <c r="Q58" s="111" t="str">
        <f t="shared" si="26"/>
        <v/>
      </c>
      <c r="R58" s="111" t="str">
        <f t="shared" si="26"/>
        <v/>
      </c>
      <c r="S58" s="111" t="str">
        <f t="shared" si="26"/>
        <v/>
      </c>
      <c r="T58" s="111" t="str">
        <f t="shared" si="26"/>
        <v/>
      </c>
      <c r="U58" s="111" t="str">
        <f t="shared" si="26"/>
        <v/>
      </c>
      <c r="V58" s="111" t="str">
        <f t="shared" si="26"/>
        <v/>
      </c>
      <c r="W58" s="111" t="str">
        <f t="shared" si="26"/>
        <v/>
      </c>
      <c r="X58" s="111" t="str">
        <f t="shared" si="26"/>
        <v/>
      </c>
      <c r="Y58" s="111" t="str">
        <f t="shared" si="26"/>
        <v/>
      </c>
      <c r="Z58" s="111" t="str">
        <f t="shared" si="26"/>
        <v/>
      </c>
      <c r="AA58" s="111" t="str">
        <f t="shared" si="26"/>
        <v/>
      </c>
      <c r="AB58" s="111" t="str">
        <f t="shared" si="26"/>
        <v/>
      </c>
      <c r="AC58" s="111" t="str">
        <f t="shared" si="26"/>
        <v/>
      </c>
      <c r="AD58" s="111" t="str">
        <f t="shared" si="26"/>
        <v/>
      </c>
      <c r="AE58" s="111" t="str">
        <f t="shared" si="26"/>
        <v/>
      </c>
      <c r="AF58" s="111" t="str">
        <f t="shared" si="26"/>
        <v/>
      </c>
      <c r="AG58" s="111" t="str">
        <f t="shared" si="26"/>
        <v/>
      </c>
      <c r="AH58" s="111" t="str">
        <f t="shared" si="26"/>
        <v/>
      </c>
      <c r="AI58" s="111" t="str">
        <f t="shared" si="26"/>
        <v/>
      </c>
      <c r="AJ58" s="111" t="str">
        <f t="shared" si="26"/>
        <v/>
      </c>
      <c r="AK58" s="111" t="str">
        <f t="shared" si="26"/>
        <v/>
      </c>
    </row>
    <row r="59" spans="1:37" ht="25" customHeight="1" x14ac:dyDescent="0.25">
      <c r="A59" s="116" t="str">
        <f t="shared" ref="A59:AK59" si="27">IF(A29="","",A29)</f>
        <v/>
      </c>
      <c r="B59" s="116" t="str">
        <f t="shared" si="27"/>
        <v/>
      </c>
      <c r="C59" s="114" t="str">
        <f t="shared" si="27"/>
        <v/>
      </c>
      <c r="D59" s="114" t="str">
        <f t="shared" si="27"/>
        <v/>
      </c>
      <c r="E59" s="114" t="str">
        <f t="shared" si="27"/>
        <v/>
      </c>
      <c r="F59" s="114" t="str">
        <f t="shared" si="27"/>
        <v/>
      </c>
      <c r="G59" s="114" t="str">
        <f t="shared" si="27"/>
        <v/>
      </c>
      <c r="H59" s="114" t="str">
        <f t="shared" si="27"/>
        <v/>
      </c>
      <c r="I59" s="114" t="str">
        <f t="shared" si="27"/>
        <v/>
      </c>
      <c r="J59" s="111" t="str">
        <f t="shared" si="27"/>
        <v/>
      </c>
      <c r="K59" s="111" t="str">
        <f t="shared" si="27"/>
        <v/>
      </c>
      <c r="L59" s="111" t="str">
        <f t="shared" si="27"/>
        <v/>
      </c>
      <c r="M59" s="111" t="str">
        <f t="shared" si="27"/>
        <v/>
      </c>
      <c r="N59" s="111" t="str">
        <f t="shared" si="27"/>
        <v/>
      </c>
      <c r="O59" s="111" t="str">
        <f t="shared" si="27"/>
        <v/>
      </c>
      <c r="P59" s="111" t="str">
        <f t="shared" si="27"/>
        <v/>
      </c>
      <c r="Q59" s="111" t="str">
        <f t="shared" si="27"/>
        <v/>
      </c>
      <c r="R59" s="111" t="str">
        <f t="shared" si="27"/>
        <v/>
      </c>
      <c r="S59" s="111" t="str">
        <f t="shared" si="27"/>
        <v/>
      </c>
      <c r="T59" s="111" t="str">
        <f t="shared" si="27"/>
        <v/>
      </c>
      <c r="U59" s="111" t="str">
        <f t="shared" si="27"/>
        <v/>
      </c>
      <c r="V59" s="111" t="str">
        <f t="shared" si="27"/>
        <v/>
      </c>
      <c r="W59" s="111" t="str">
        <f t="shared" si="27"/>
        <v/>
      </c>
      <c r="X59" s="111" t="str">
        <f t="shared" si="27"/>
        <v/>
      </c>
      <c r="Y59" s="111" t="str">
        <f t="shared" si="27"/>
        <v/>
      </c>
      <c r="Z59" s="111" t="str">
        <f t="shared" si="27"/>
        <v/>
      </c>
      <c r="AA59" s="111" t="str">
        <f t="shared" si="27"/>
        <v/>
      </c>
      <c r="AB59" s="111" t="str">
        <f t="shared" si="27"/>
        <v/>
      </c>
      <c r="AC59" s="111" t="str">
        <f t="shared" si="27"/>
        <v/>
      </c>
      <c r="AD59" s="2" t="str">
        <f t="shared" si="27"/>
        <v/>
      </c>
      <c r="AE59" s="108">
        <f ca="1">T53</f>
        <v>36</v>
      </c>
      <c r="AF59" s="108"/>
      <c r="AG59" s="108"/>
      <c r="AH59" s="2" t="str">
        <f t="shared" si="27"/>
        <v>まい</v>
      </c>
      <c r="AI59" s="2"/>
      <c r="AJ59" s="2"/>
      <c r="AK59" s="111" t="str">
        <f t="shared" si="27"/>
        <v/>
      </c>
    </row>
    <row r="60" spans="1:37" ht="25" customHeight="1" x14ac:dyDescent="0.25">
      <c r="A60" s="116" t="str">
        <f t="shared" ref="A60:AK60" si="28">IF(A30="","",A30)</f>
        <v/>
      </c>
      <c r="B60" s="116" t="str">
        <f t="shared" si="28"/>
        <v/>
      </c>
      <c r="C60" s="116" t="str">
        <f t="shared" si="28"/>
        <v/>
      </c>
      <c r="D60" s="116" t="str">
        <f t="shared" si="28"/>
        <v/>
      </c>
      <c r="E60" s="116" t="str">
        <f t="shared" si="28"/>
        <v/>
      </c>
      <c r="F60" s="116" t="str">
        <f t="shared" si="28"/>
        <v/>
      </c>
      <c r="G60" s="116" t="str">
        <f t="shared" si="28"/>
        <v/>
      </c>
      <c r="H60" s="116" t="str">
        <f t="shared" si="28"/>
        <v/>
      </c>
      <c r="I60" s="116" t="str">
        <f t="shared" si="28"/>
        <v/>
      </c>
      <c r="J60" s="116" t="str">
        <f t="shared" si="28"/>
        <v/>
      </c>
      <c r="K60" s="116" t="str">
        <f t="shared" si="28"/>
        <v/>
      </c>
      <c r="L60" s="116" t="str">
        <f t="shared" si="28"/>
        <v/>
      </c>
      <c r="M60" s="116" t="str">
        <f t="shared" si="28"/>
        <v/>
      </c>
      <c r="N60" s="116" t="str">
        <f t="shared" si="28"/>
        <v/>
      </c>
      <c r="O60" s="116" t="str">
        <f t="shared" si="28"/>
        <v/>
      </c>
      <c r="P60" s="116" t="str">
        <f t="shared" si="28"/>
        <v/>
      </c>
      <c r="Q60" s="116" t="str">
        <f t="shared" si="28"/>
        <v/>
      </c>
      <c r="R60" s="116" t="str">
        <f t="shared" si="28"/>
        <v/>
      </c>
      <c r="S60" s="116" t="str">
        <f t="shared" si="28"/>
        <v/>
      </c>
      <c r="T60" s="116" t="str">
        <f t="shared" si="28"/>
        <v/>
      </c>
      <c r="U60" s="116" t="str">
        <f t="shared" si="28"/>
        <v/>
      </c>
      <c r="V60" s="116" t="str">
        <f t="shared" si="28"/>
        <v/>
      </c>
      <c r="W60" s="116" t="str">
        <f t="shared" si="28"/>
        <v/>
      </c>
      <c r="X60" s="116" t="str">
        <f t="shared" si="28"/>
        <v/>
      </c>
      <c r="Y60" s="116" t="str">
        <f t="shared" si="28"/>
        <v/>
      </c>
      <c r="Z60" s="116" t="str">
        <f t="shared" si="28"/>
        <v/>
      </c>
      <c r="AA60" s="116" t="str">
        <f t="shared" si="28"/>
        <v/>
      </c>
      <c r="AB60" s="116" t="str">
        <f t="shared" si="28"/>
        <v/>
      </c>
      <c r="AC60" s="116" t="str">
        <f t="shared" si="28"/>
        <v/>
      </c>
      <c r="AD60" s="116" t="str">
        <f t="shared" si="28"/>
        <v/>
      </c>
      <c r="AE60" s="116" t="str">
        <f t="shared" si="28"/>
        <v/>
      </c>
      <c r="AF60" s="116" t="str">
        <f t="shared" si="28"/>
        <v/>
      </c>
      <c r="AG60" s="116" t="str">
        <f t="shared" si="28"/>
        <v/>
      </c>
      <c r="AH60" s="116" t="str">
        <f t="shared" si="28"/>
        <v/>
      </c>
      <c r="AI60" s="116" t="str">
        <f t="shared" si="28"/>
        <v/>
      </c>
      <c r="AJ60" s="116" t="str">
        <f t="shared" si="28"/>
        <v/>
      </c>
      <c r="AK60" s="116" t="str">
        <f t="shared" si="28"/>
        <v/>
      </c>
    </row>
  </sheetData>
  <mergeCells count="39">
    <mergeCell ref="M53:N53"/>
    <mergeCell ref="O53:P53"/>
    <mergeCell ref="T53:V53"/>
    <mergeCell ref="AE59:AG59"/>
    <mergeCell ref="H18:I18"/>
    <mergeCell ref="F50:G50"/>
    <mergeCell ref="H50:I50"/>
    <mergeCell ref="J50:K50"/>
    <mergeCell ref="L50:M50"/>
    <mergeCell ref="N50:O50"/>
    <mergeCell ref="P39:Q39"/>
    <mergeCell ref="R39:T39"/>
    <mergeCell ref="AG45:AH45"/>
    <mergeCell ref="F42:G42"/>
    <mergeCell ref="K42:L42"/>
    <mergeCell ref="M42:N42"/>
    <mergeCell ref="O42:P42"/>
    <mergeCell ref="T42:U42"/>
    <mergeCell ref="O34:P34"/>
    <mergeCell ref="V35:W35"/>
    <mergeCell ref="T36:U36"/>
    <mergeCell ref="J47:K47"/>
    <mergeCell ref="V47:W47"/>
    <mergeCell ref="H39:I39"/>
    <mergeCell ref="J39:K39"/>
    <mergeCell ref="L39:M39"/>
    <mergeCell ref="F53:G53"/>
    <mergeCell ref="K53:L53"/>
    <mergeCell ref="P50:Q50"/>
    <mergeCell ref="R50:T50"/>
    <mergeCell ref="H48:I48"/>
    <mergeCell ref="F39:G39"/>
    <mergeCell ref="N39:O39"/>
    <mergeCell ref="AI31:AJ31"/>
    <mergeCell ref="V17:W17"/>
    <mergeCell ref="AI1:AJ1"/>
    <mergeCell ref="O4:P4"/>
    <mergeCell ref="V5:W5"/>
    <mergeCell ref="T6:U6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0" verticalDpi="0" r:id="rId1"/>
  <headerFooter alignWithMargins="0">
    <oddHeader>&amp;L算数ドリル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K65"/>
  <sheetViews>
    <sheetView workbookViewId="0"/>
  </sheetViews>
  <sheetFormatPr defaultRowHeight="25" customHeight="1" x14ac:dyDescent="0.25"/>
  <cols>
    <col min="1" max="37" width="1.7109375" customWidth="1"/>
  </cols>
  <sheetData>
    <row r="1" spans="1:37" ht="25" customHeight="1" x14ac:dyDescent="0.25">
      <c r="D1" s="3" t="s">
        <v>45</v>
      </c>
      <c r="AG1" s="2" t="s">
        <v>0</v>
      </c>
      <c r="AH1" s="2"/>
      <c r="AI1" s="44"/>
      <c r="AJ1" s="44"/>
    </row>
    <row r="2" spans="1:37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7" ht="24" customHeight="1" x14ac:dyDescent="0.25">
      <c r="A3" s="1"/>
    </row>
    <row r="4" spans="1:37" ht="24" customHeight="1" x14ac:dyDescent="0.25">
      <c r="A4" s="10" t="s">
        <v>12</v>
      </c>
      <c r="B4" s="8"/>
      <c r="C4" s="8"/>
      <c r="D4" s="8"/>
      <c r="E4" s="8"/>
      <c r="F4" s="8"/>
      <c r="G4" s="8">
        <f ca="1">INT(RAND()*9+1)</f>
        <v>8</v>
      </c>
      <c r="H4" s="8"/>
      <c r="I4" s="8">
        <f ca="1">INT(RAND()*10)</f>
        <v>5</v>
      </c>
      <c r="J4" s="6"/>
      <c r="K4" s="6"/>
      <c r="L4" s="8"/>
      <c r="M4" s="8"/>
      <c r="N4" s="8"/>
      <c r="O4" s="8"/>
      <c r="P4" s="8"/>
      <c r="Q4" s="8"/>
      <c r="R4" s="8"/>
      <c r="S4" s="8"/>
      <c r="T4" s="1" t="s">
        <v>14</v>
      </c>
      <c r="U4" s="8"/>
      <c r="V4" s="8"/>
      <c r="W4" s="8"/>
      <c r="X4" s="8"/>
      <c r="Y4" s="8"/>
      <c r="Z4" s="8">
        <f ca="1">INT(RAND()*9+1)</f>
        <v>5</v>
      </c>
      <c r="AA4" s="8"/>
      <c r="AB4" s="8">
        <f ca="1">INT(RAND()*10)</f>
        <v>4</v>
      </c>
      <c r="AC4" s="6"/>
      <c r="AD4" s="6"/>
      <c r="AE4" s="8"/>
      <c r="AF4" s="8"/>
      <c r="AG4" s="8"/>
      <c r="AH4" s="8"/>
      <c r="AI4" s="8"/>
      <c r="AJ4" s="8"/>
      <c r="AK4" s="8"/>
    </row>
    <row r="5" spans="1:37" ht="24" customHeight="1" x14ac:dyDescent="0.25">
      <c r="A5" s="8"/>
      <c r="B5" s="8"/>
      <c r="C5" s="8"/>
      <c r="D5" s="49" t="s">
        <v>13</v>
      </c>
      <c r="E5" s="49"/>
      <c r="F5" s="11"/>
      <c r="G5" s="11">
        <f ca="1">INT(RAND()*9+1)</f>
        <v>8</v>
      </c>
      <c r="H5" s="11"/>
      <c r="I5" s="11">
        <f ca="1">INT(RAND()*10)</f>
        <v>9</v>
      </c>
      <c r="J5" s="6"/>
      <c r="K5" s="6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49" t="s">
        <v>13</v>
      </c>
      <c r="X5" s="49"/>
      <c r="Y5" s="11"/>
      <c r="Z5" s="11">
        <f ca="1">INT(RAND()*9+1)</f>
        <v>6</v>
      </c>
      <c r="AA5" s="11"/>
      <c r="AB5" s="11">
        <f ca="1">INT(RAND()*10)</f>
        <v>3</v>
      </c>
      <c r="AC5" s="6"/>
      <c r="AD5" s="6"/>
      <c r="AE5" s="8"/>
      <c r="AF5" s="8"/>
      <c r="AG5" s="8"/>
      <c r="AH5" s="8"/>
      <c r="AI5" s="8"/>
      <c r="AJ5" s="8"/>
      <c r="AK5" s="8"/>
    </row>
    <row r="6" spans="1:37" ht="24" customHeight="1" x14ac:dyDescent="0.25">
      <c r="A6" s="10"/>
      <c r="B6" s="8"/>
      <c r="C6" s="8"/>
      <c r="D6" s="8"/>
      <c r="E6" s="8"/>
      <c r="F6" s="8"/>
      <c r="G6" s="8"/>
      <c r="H6" s="8"/>
      <c r="I6" s="8"/>
      <c r="J6" s="6"/>
      <c r="K6" s="6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6"/>
      <c r="AD6" s="6"/>
      <c r="AE6" s="8"/>
      <c r="AF6" s="8"/>
      <c r="AG6" s="8"/>
      <c r="AH6" s="8"/>
      <c r="AI6" s="8"/>
      <c r="AJ6" s="8"/>
      <c r="AK6" s="8"/>
    </row>
    <row r="7" spans="1:37" ht="24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</row>
    <row r="8" spans="1:37" ht="24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</row>
    <row r="9" spans="1:37" ht="24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</row>
    <row r="10" spans="1:37" ht="24" customHeight="1" x14ac:dyDescent="0.25">
      <c r="A10" s="10" t="s">
        <v>41</v>
      </c>
      <c r="B10" s="8"/>
      <c r="C10" s="8"/>
      <c r="D10" s="8"/>
      <c r="E10" s="8"/>
      <c r="F10" s="8"/>
      <c r="G10" s="8">
        <f ca="1">INT(RAND()*9+1)</f>
        <v>1</v>
      </c>
      <c r="H10" s="8"/>
      <c r="I10" s="8">
        <f ca="1">INT(RAND()*10)</f>
        <v>7</v>
      </c>
      <c r="J10" s="6"/>
      <c r="K10" s="6"/>
      <c r="L10" s="8"/>
      <c r="M10" s="8"/>
      <c r="N10" s="8"/>
      <c r="O10" s="8"/>
      <c r="P10" s="8"/>
      <c r="Q10" s="8"/>
      <c r="R10" s="8"/>
      <c r="S10" s="8"/>
      <c r="T10" s="1" t="s">
        <v>16</v>
      </c>
      <c r="U10" s="8"/>
      <c r="V10" s="8"/>
      <c r="W10" s="8"/>
      <c r="X10" s="8"/>
      <c r="Y10" s="8"/>
      <c r="Z10" s="8">
        <f ca="1">INT(RAND()*9+1)</f>
        <v>1</v>
      </c>
      <c r="AA10" s="8"/>
      <c r="AB10" s="8">
        <f ca="1">INT(RAND()*10)</f>
        <v>9</v>
      </c>
      <c r="AC10" s="6"/>
      <c r="AD10" s="6"/>
      <c r="AE10" s="8"/>
      <c r="AF10" s="8"/>
      <c r="AG10" s="8"/>
      <c r="AH10" s="8"/>
      <c r="AI10" s="8"/>
      <c r="AJ10" s="8"/>
      <c r="AK10" s="8"/>
    </row>
    <row r="11" spans="1:37" ht="24" customHeight="1" x14ac:dyDescent="0.25">
      <c r="A11" s="8"/>
      <c r="B11" s="8"/>
      <c r="C11" s="8"/>
      <c r="D11" s="49" t="s">
        <v>13</v>
      </c>
      <c r="E11" s="49"/>
      <c r="F11" s="11"/>
      <c r="G11" s="11">
        <f ca="1">INT(RAND()*9+1)</f>
        <v>3</v>
      </c>
      <c r="H11" s="11"/>
      <c r="I11" s="11">
        <f ca="1">INT(RAND()*10)</f>
        <v>5</v>
      </c>
      <c r="J11" s="6"/>
      <c r="K11" s="6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49" t="s">
        <v>13</v>
      </c>
      <c r="X11" s="49"/>
      <c r="Y11" s="11"/>
      <c r="Z11" s="11">
        <f ca="1">INT(RAND()*9+1)</f>
        <v>6</v>
      </c>
      <c r="AA11" s="11"/>
      <c r="AB11" s="11">
        <f ca="1">INT(RAND()*10)</f>
        <v>7</v>
      </c>
      <c r="AC11" s="6"/>
      <c r="AD11" s="6"/>
      <c r="AE11" s="8"/>
      <c r="AF11" s="8"/>
      <c r="AG11" s="8"/>
      <c r="AH11" s="8"/>
      <c r="AI11" s="8"/>
      <c r="AJ11" s="8"/>
      <c r="AK11" s="8"/>
    </row>
    <row r="12" spans="1:37" ht="24" customHeight="1" x14ac:dyDescent="0.25">
      <c r="A12" s="10"/>
      <c r="B12" s="8"/>
      <c r="C12" s="8"/>
      <c r="D12" s="8"/>
      <c r="E12" s="8"/>
      <c r="F12" s="8"/>
      <c r="G12" s="8"/>
      <c r="H12" s="8"/>
      <c r="I12" s="8"/>
      <c r="J12" s="6"/>
      <c r="K12" s="6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6"/>
      <c r="AD12" s="6"/>
      <c r="AE12" s="8"/>
      <c r="AF12" s="8"/>
      <c r="AG12" s="8"/>
      <c r="AH12" s="8"/>
      <c r="AI12" s="8"/>
      <c r="AJ12" s="8"/>
      <c r="AK12" s="8"/>
    </row>
    <row r="13" spans="1:37" ht="24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</row>
    <row r="14" spans="1:37" ht="24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</row>
    <row r="15" spans="1:37" ht="24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</row>
    <row r="16" spans="1:37" ht="24" customHeight="1" x14ac:dyDescent="0.25">
      <c r="A16" s="10" t="s">
        <v>42</v>
      </c>
      <c r="B16" s="8"/>
      <c r="C16" s="8"/>
      <c r="D16" s="8"/>
      <c r="E16" s="8"/>
      <c r="F16" s="8"/>
      <c r="G16" s="8">
        <f ca="1">INT(RAND()*9+1)</f>
        <v>8</v>
      </c>
      <c r="H16" s="8"/>
      <c r="I16" s="8">
        <f ca="1">INT(RAND()*10)</f>
        <v>7</v>
      </c>
      <c r="J16" s="6"/>
      <c r="K16" s="6"/>
      <c r="L16" s="8"/>
      <c r="M16" s="8"/>
      <c r="N16" s="8"/>
      <c r="O16" s="8"/>
      <c r="P16" s="8"/>
      <c r="Q16" s="8"/>
      <c r="R16" s="8"/>
      <c r="S16" s="8"/>
      <c r="T16" s="1" t="s">
        <v>18</v>
      </c>
      <c r="U16" s="8"/>
      <c r="V16" s="8"/>
      <c r="W16" s="8"/>
      <c r="X16" s="8"/>
      <c r="Y16" s="8"/>
      <c r="Z16" s="8">
        <f ca="1">INT(RAND()*9+1)</f>
        <v>4</v>
      </c>
      <c r="AA16" s="8"/>
      <c r="AB16" s="8">
        <f ca="1">INT(RAND()*10)</f>
        <v>1</v>
      </c>
      <c r="AC16" s="6"/>
      <c r="AD16" s="6"/>
      <c r="AE16" s="8"/>
      <c r="AF16" s="8"/>
      <c r="AG16" s="8"/>
      <c r="AH16" s="8"/>
      <c r="AI16" s="8"/>
      <c r="AJ16" s="8"/>
      <c r="AK16" s="8"/>
    </row>
    <row r="17" spans="1:37" ht="24" customHeight="1" x14ac:dyDescent="0.25">
      <c r="A17" s="8"/>
      <c r="B17" s="8"/>
      <c r="C17" s="8"/>
      <c r="D17" s="49" t="s">
        <v>13</v>
      </c>
      <c r="E17" s="49"/>
      <c r="F17" s="11"/>
      <c r="G17" s="11">
        <f ca="1">INT(RAND()*9+1)</f>
        <v>1</v>
      </c>
      <c r="H17" s="11"/>
      <c r="I17" s="11">
        <f ca="1">INT(RAND()*10)</f>
        <v>9</v>
      </c>
      <c r="J17" s="6"/>
      <c r="K17" s="6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49" t="s">
        <v>13</v>
      </c>
      <c r="X17" s="49"/>
      <c r="Y17" s="11"/>
      <c r="Z17" s="11">
        <f ca="1">INT(RAND()*9+1)</f>
        <v>5</v>
      </c>
      <c r="AA17" s="11"/>
      <c r="AB17" s="11">
        <f ca="1">INT(RAND()*10)</f>
        <v>7</v>
      </c>
      <c r="AC17" s="6"/>
      <c r="AD17" s="6"/>
      <c r="AE17" s="8"/>
      <c r="AF17" s="8"/>
      <c r="AG17" s="8"/>
      <c r="AH17" s="8"/>
      <c r="AI17" s="8"/>
      <c r="AJ17" s="8"/>
      <c r="AK17" s="8"/>
    </row>
    <row r="18" spans="1:37" ht="24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6"/>
      <c r="K18" s="6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6"/>
      <c r="AD18" s="6"/>
      <c r="AE18" s="8"/>
      <c r="AF18" s="8"/>
      <c r="AG18" s="8"/>
      <c r="AH18" s="8"/>
      <c r="AI18" s="8"/>
      <c r="AJ18" s="8"/>
      <c r="AK18" s="8"/>
    </row>
    <row r="19" spans="1:37" ht="24" customHeight="1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</row>
    <row r="20" spans="1:37" ht="24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</row>
    <row r="21" spans="1:37" ht="24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</row>
    <row r="22" spans="1:37" ht="24" customHeight="1" x14ac:dyDescent="0.25">
      <c r="A22" s="10" t="s">
        <v>43</v>
      </c>
      <c r="B22" s="8"/>
      <c r="C22" s="8"/>
      <c r="D22" s="8"/>
      <c r="E22" s="8"/>
      <c r="F22" s="8"/>
      <c r="G22" s="8">
        <f ca="1">INT(RAND()*9+1)</f>
        <v>4</v>
      </c>
      <c r="H22" s="8"/>
      <c r="I22" s="8">
        <f ca="1">INT(RAND()*10)</f>
        <v>7</v>
      </c>
      <c r="J22" s="6"/>
      <c r="K22" s="6"/>
      <c r="L22" s="8"/>
      <c r="M22" s="8"/>
      <c r="N22" s="8"/>
      <c r="O22" s="8"/>
      <c r="P22" s="8"/>
      <c r="Q22" s="8"/>
      <c r="R22" s="8"/>
      <c r="S22" s="8"/>
      <c r="T22" s="1" t="s">
        <v>20</v>
      </c>
      <c r="U22" s="8"/>
      <c r="V22" s="8"/>
      <c r="W22" s="8"/>
      <c r="X22" s="8"/>
      <c r="Y22" s="8"/>
      <c r="Z22" s="8">
        <f ca="1">INT(RAND()*9+1)</f>
        <v>3</v>
      </c>
      <c r="AA22" s="8"/>
      <c r="AB22" s="8">
        <f ca="1">INT(RAND()*10)</f>
        <v>9</v>
      </c>
      <c r="AC22" s="6"/>
      <c r="AD22" s="6"/>
      <c r="AE22" s="8"/>
      <c r="AF22" s="8"/>
      <c r="AG22" s="8"/>
      <c r="AH22" s="8"/>
      <c r="AI22" s="8"/>
      <c r="AJ22" s="8"/>
      <c r="AK22" s="8"/>
    </row>
    <row r="23" spans="1:37" ht="24" customHeight="1" x14ac:dyDescent="0.25">
      <c r="A23" s="8"/>
      <c r="B23" s="8"/>
      <c r="C23" s="8"/>
      <c r="D23" s="49" t="s">
        <v>13</v>
      </c>
      <c r="E23" s="49"/>
      <c r="F23" s="11"/>
      <c r="G23" s="11">
        <f ca="1">INT(RAND()*9+1)</f>
        <v>8</v>
      </c>
      <c r="H23" s="11"/>
      <c r="I23" s="11">
        <f ca="1">INT(RAND()*10)</f>
        <v>7</v>
      </c>
      <c r="J23" s="6"/>
      <c r="K23" s="6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49" t="s">
        <v>13</v>
      </c>
      <c r="X23" s="49"/>
      <c r="Y23" s="11"/>
      <c r="Z23" s="11">
        <f ca="1">INT(RAND()*9+1)</f>
        <v>1</v>
      </c>
      <c r="AA23" s="11"/>
      <c r="AB23" s="11">
        <f ca="1">INT(RAND()*10)</f>
        <v>4</v>
      </c>
      <c r="AC23" s="6"/>
      <c r="AD23" s="6"/>
      <c r="AE23" s="8"/>
      <c r="AF23" s="8"/>
      <c r="AG23" s="8"/>
      <c r="AH23" s="8"/>
      <c r="AI23" s="8"/>
      <c r="AJ23" s="8"/>
      <c r="AK23" s="8"/>
    </row>
    <row r="24" spans="1:37" ht="24" customHeight="1" x14ac:dyDescent="0.25">
      <c r="A24" s="8"/>
      <c r="B24" s="8"/>
      <c r="C24" s="8"/>
      <c r="D24" s="8"/>
      <c r="E24" s="8"/>
      <c r="F24" s="8"/>
      <c r="G24" s="8"/>
      <c r="H24" s="8"/>
      <c r="I24" s="8"/>
      <c r="J24" s="6"/>
      <c r="K24" s="6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6"/>
      <c r="AD24" s="6"/>
      <c r="AE24" s="8"/>
      <c r="AF24" s="8"/>
      <c r="AG24" s="8"/>
      <c r="AH24" s="8"/>
      <c r="AI24" s="8"/>
      <c r="AJ24" s="8"/>
      <c r="AK24" s="8"/>
    </row>
    <row r="25" spans="1:37" ht="24" customHeight="1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</row>
    <row r="26" spans="1:37" ht="24" customHeigh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</row>
    <row r="27" spans="1:37" ht="24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</row>
    <row r="28" spans="1:37" ht="24" customHeight="1" x14ac:dyDescent="0.25">
      <c r="A28" s="10" t="s">
        <v>44</v>
      </c>
      <c r="B28" s="8"/>
      <c r="C28" s="8"/>
      <c r="D28" s="8"/>
      <c r="E28" s="8"/>
      <c r="F28" s="8"/>
      <c r="G28" s="8">
        <f ca="1">INT(RAND()*9+1)</f>
        <v>3</v>
      </c>
      <c r="H28" s="8"/>
      <c r="I28" s="8">
        <f ca="1">INT(RAND()*10)</f>
        <v>5</v>
      </c>
      <c r="J28" s="6"/>
      <c r="K28" s="6"/>
      <c r="L28" s="8"/>
      <c r="M28" s="8"/>
      <c r="N28" s="8"/>
      <c r="O28" s="8"/>
      <c r="P28" s="8"/>
      <c r="Q28" s="8"/>
      <c r="R28" s="8"/>
      <c r="S28" s="8"/>
      <c r="T28" s="1" t="s">
        <v>22</v>
      </c>
      <c r="U28" s="8"/>
      <c r="V28" s="8"/>
      <c r="W28" s="8"/>
      <c r="X28" s="8"/>
      <c r="Y28" s="8"/>
      <c r="Z28" s="8">
        <f ca="1">INT(RAND()*9+1)</f>
        <v>7</v>
      </c>
      <c r="AA28" s="8"/>
      <c r="AB28" s="8">
        <f ca="1">INT(RAND()*10)</f>
        <v>7</v>
      </c>
      <c r="AC28" s="6"/>
      <c r="AD28" s="6"/>
      <c r="AE28" s="8"/>
      <c r="AF28" s="8"/>
      <c r="AG28" s="8"/>
      <c r="AH28" s="8"/>
      <c r="AI28" s="8"/>
      <c r="AJ28" s="8"/>
      <c r="AK28" s="8"/>
    </row>
    <row r="29" spans="1:37" ht="24" customHeight="1" x14ac:dyDescent="0.25">
      <c r="A29" s="8"/>
      <c r="B29" s="8"/>
      <c r="C29" s="8"/>
      <c r="D29" s="49" t="s">
        <v>13</v>
      </c>
      <c r="E29" s="49"/>
      <c r="F29" s="11"/>
      <c r="G29" s="11">
        <f ca="1">INT(RAND()*9+1)</f>
        <v>8</v>
      </c>
      <c r="H29" s="11"/>
      <c r="I29" s="11">
        <f ca="1">INT(RAND()*10)</f>
        <v>8</v>
      </c>
      <c r="J29" s="6"/>
      <c r="K29" s="6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49" t="s">
        <v>13</v>
      </c>
      <c r="X29" s="49"/>
      <c r="Y29" s="11"/>
      <c r="Z29" s="11">
        <f ca="1">INT(RAND()*9+1)</f>
        <v>2</v>
      </c>
      <c r="AA29" s="11"/>
      <c r="AB29" s="11">
        <f ca="1">INT(RAND()*10)</f>
        <v>3</v>
      </c>
      <c r="AC29" s="6"/>
      <c r="AD29" s="6"/>
      <c r="AE29" s="8"/>
      <c r="AF29" s="8"/>
      <c r="AG29" s="8"/>
      <c r="AH29" s="8"/>
      <c r="AI29" s="8"/>
      <c r="AJ29" s="8"/>
      <c r="AK29" s="8"/>
    </row>
    <row r="30" spans="1:37" ht="24" customHeight="1" x14ac:dyDescent="0.25">
      <c r="A30" s="8"/>
      <c r="B30" s="8"/>
      <c r="C30" s="8"/>
      <c r="D30" s="8"/>
      <c r="E30" s="8"/>
      <c r="F30" s="8"/>
      <c r="G30" s="8"/>
      <c r="H30" s="8"/>
      <c r="I30" s="8"/>
      <c r="J30" s="6"/>
      <c r="K30" s="6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6"/>
      <c r="AD30" s="6"/>
      <c r="AE30" s="8"/>
      <c r="AF30" s="8"/>
      <c r="AG30" s="8"/>
      <c r="AH30" s="8"/>
      <c r="AI30" s="8"/>
      <c r="AJ30" s="8"/>
      <c r="AK30" s="8"/>
    </row>
    <row r="31" spans="1:37" ht="24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</row>
    <row r="32" spans="1:37" ht="24" customHeigh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</row>
    <row r="33" spans="1:37" ht="25" customHeight="1" x14ac:dyDescent="0.25">
      <c r="D33" s="3" t="str">
        <f>IF(D1="","",D1)</f>
        <v>かけ算の筆算</v>
      </c>
      <c r="AG33" s="2" t="str">
        <f>IF(AG1="","",AG1)</f>
        <v>№</v>
      </c>
      <c r="AH33" s="2"/>
      <c r="AI33" s="44" t="str">
        <f>IF(AI1="","",AI1)</f>
        <v/>
      </c>
      <c r="AJ33" s="44"/>
    </row>
    <row r="34" spans="1:37" ht="25" customHeight="1" x14ac:dyDescent="0.25">
      <c r="E34" s="5" t="s">
        <v>2</v>
      </c>
      <c r="Q34" s="4" t="str">
        <f t="shared" ref="Q34:Q40" si="0">IF(Q2="","",Q2)</f>
        <v>名前</v>
      </c>
      <c r="R34" s="2"/>
      <c r="S34" s="2"/>
      <c r="T34" s="2"/>
      <c r="U34" s="2" t="str">
        <f>IF(U2="","",U2)</f>
        <v/>
      </c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7" ht="23.15" customHeight="1" x14ac:dyDescent="0.25">
      <c r="A35" t="str">
        <f t="shared" ref="A35:P35" si="1">IF(A3="","",A3)</f>
        <v/>
      </c>
      <c r="B35" t="str">
        <f t="shared" si="1"/>
        <v/>
      </c>
      <c r="C35" t="str">
        <f t="shared" si="1"/>
        <v/>
      </c>
      <c r="D35" t="str">
        <f t="shared" si="1"/>
        <v/>
      </c>
      <c r="E35" t="str">
        <f t="shared" si="1"/>
        <v/>
      </c>
      <c r="F35" t="str">
        <f t="shared" si="1"/>
        <v/>
      </c>
      <c r="G35" t="str">
        <f t="shared" si="1"/>
        <v/>
      </c>
      <c r="H35" t="str">
        <f t="shared" si="1"/>
        <v/>
      </c>
      <c r="I35" t="str">
        <f t="shared" si="1"/>
        <v/>
      </c>
      <c r="J35" t="str">
        <f t="shared" si="1"/>
        <v/>
      </c>
      <c r="K35" t="str">
        <f t="shared" si="1"/>
        <v/>
      </c>
      <c r="L35" t="str">
        <f t="shared" si="1"/>
        <v/>
      </c>
      <c r="M35" t="str">
        <f t="shared" si="1"/>
        <v/>
      </c>
      <c r="N35" t="str">
        <f t="shared" si="1"/>
        <v/>
      </c>
      <c r="O35" t="str">
        <f t="shared" si="1"/>
        <v/>
      </c>
      <c r="P35" t="str">
        <f t="shared" si="1"/>
        <v/>
      </c>
      <c r="Q35" t="str">
        <f t="shared" si="0"/>
        <v/>
      </c>
      <c r="R35" t="str">
        <f t="shared" ref="R35:T40" si="2">IF(R3="","",R3)</f>
        <v/>
      </c>
      <c r="S35" t="str">
        <f t="shared" si="2"/>
        <v/>
      </c>
      <c r="T35" t="str">
        <f t="shared" si="2"/>
        <v/>
      </c>
      <c r="U35" t="str">
        <f>IF(U3="","",U3)</f>
        <v/>
      </c>
      <c r="V35" t="str">
        <f t="shared" ref="V35:AK35" si="3">IF(V3="","",V3)</f>
        <v/>
      </c>
      <c r="W35" t="str">
        <f t="shared" si="3"/>
        <v/>
      </c>
      <c r="X35" t="str">
        <f t="shared" si="3"/>
        <v/>
      </c>
      <c r="Y35" t="str">
        <f t="shared" si="3"/>
        <v/>
      </c>
      <c r="Z35" t="str">
        <f t="shared" si="3"/>
        <v/>
      </c>
      <c r="AA35" t="str">
        <f t="shared" si="3"/>
        <v/>
      </c>
      <c r="AB35" t="str">
        <f t="shared" si="3"/>
        <v/>
      </c>
      <c r="AC35" t="str">
        <f t="shared" si="3"/>
        <v/>
      </c>
      <c r="AD35" t="str">
        <f t="shared" si="3"/>
        <v/>
      </c>
      <c r="AE35" t="str">
        <f t="shared" si="3"/>
        <v/>
      </c>
      <c r="AF35" t="str">
        <f t="shared" si="3"/>
        <v/>
      </c>
      <c r="AG35" t="str">
        <f t="shared" si="3"/>
        <v/>
      </c>
      <c r="AH35" t="str">
        <f t="shared" si="3"/>
        <v/>
      </c>
      <c r="AI35" t="str">
        <f t="shared" si="3"/>
        <v/>
      </c>
      <c r="AJ35" t="str">
        <f t="shared" si="3"/>
        <v/>
      </c>
      <c r="AK35" t="str">
        <f t="shared" si="3"/>
        <v/>
      </c>
    </row>
    <row r="36" spans="1:37" ht="23.15" customHeight="1" x14ac:dyDescent="0.25">
      <c r="A36" s="10" t="str">
        <f>IF(A4="","",A4)</f>
        <v>(1)</v>
      </c>
      <c r="B36" s="8"/>
      <c r="C36" s="6">
        <f ca="1">INT((E36+SUM(E38:E39))/10)</f>
        <v>1</v>
      </c>
      <c r="D36" s="8" t="str">
        <f>IF(D4="","",D4)</f>
        <v/>
      </c>
      <c r="E36" s="6">
        <f ca="1">INT((G38+G39)/10)</f>
        <v>0</v>
      </c>
      <c r="F36" s="8" t="str">
        <f t="shared" ref="F36:I37" si="4">IF(F4="","",F4)</f>
        <v/>
      </c>
      <c r="G36" s="8">
        <f t="shared" ca="1" si="4"/>
        <v>8</v>
      </c>
      <c r="H36" s="8" t="str">
        <f t="shared" si="4"/>
        <v/>
      </c>
      <c r="I36" s="8">
        <f t="shared" ca="1" si="4"/>
        <v>5</v>
      </c>
      <c r="J36" s="6">
        <f ca="1">G36*10+I36</f>
        <v>85</v>
      </c>
      <c r="K36" s="6" t="str">
        <f t="shared" ref="K36:P36" si="5">IF(K4="","",K4)</f>
        <v/>
      </c>
      <c r="L36" s="8" t="str">
        <f t="shared" si="5"/>
        <v/>
      </c>
      <c r="M36" s="8" t="str">
        <f t="shared" si="5"/>
        <v/>
      </c>
      <c r="N36" s="8" t="str">
        <f t="shared" si="5"/>
        <v/>
      </c>
      <c r="O36" s="8" t="str">
        <f t="shared" si="5"/>
        <v/>
      </c>
      <c r="P36" s="8" t="str">
        <f t="shared" si="5"/>
        <v/>
      </c>
      <c r="Q36" s="8" t="str">
        <f t="shared" si="0"/>
        <v/>
      </c>
      <c r="R36" s="8" t="str">
        <f t="shared" si="2"/>
        <v/>
      </c>
      <c r="S36" s="8" t="str">
        <f t="shared" si="2"/>
        <v/>
      </c>
      <c r="T36" s="1" t="str">
        <f t="shared" si="2"/>
        <v>(2)</v>
      </c>
      <c r="U36" s="8"/>
      <c r="V36" s="6">
        <f ca="1">INT((X36+SUM(X38:X39))/10)</f>
        <v>0</v>
      </c>
      <c r="W36" s="8" t="str">
        <f>IF(W4="","",W4)</f>
        <v/>
      </c>
      <c r="X36" s="6">
        <f ca="1">INT((Z38+Z39)/10)</f>
        <v>1</v>
      </c>
      <c r="Y36" s="8" t="str">
        <f t="shared" ref="Y36:AB37" si="6">IF(Y4="","",Y4)</f>
        <v/>
      </c>
      <c r="Z36" s="8">
        <f t="shared" ca="1" si="6"/>
        <v>5</v>
      </c>
      <c r="AA36" s="8" t="str">
        <f t="shared" si="6"/>
        <v/>
      </c>
      <c r="AB36" s="8">
        <f t="shared" ca="1" si="6"/>
        <v>4</v>
      </c>
      <c r="AC36" s="6">
        <f ca="1">Z36*10+AB36</f>
        <v>54</v>
      </c>
      <c r="AD36" s="6" t="str">
        <f>IF(AD4="","",AD4)</f>
        <v/>
      </c>
      <c r="AE36" s="8" t="str">
        <f t="shared" ref="AE36:AK36" si="7">IF(AE4="","",AE4)</f>
        <v/>
      </c>
      <c r="AF36" s="8" t="str">
        <f t="shared" si="7"/>
        <v/>
      </c>
      <c r="AG36" s="8" t="str">
        <f t="shared" si="7"/>
        <v/>
      </c>
      <c r="AH36" s="8" t="str">
        <f t="shared" si="7"/>
        <v/>
      </c>
      <c r="AI36" s="8" t="str">
        <f t="shared" si="7"/>
        <v/>
      </c>
      <c r="AJ36" s="8" t="str">
        <f t="shared" si="7"/>
        <v/>
      </c>
      <c r="AK36" s="8" t="str">
        <f t="shared" si="7"/>
        <v/>
      </c>
    </row>
    <row r="37" spans="1:37" ht="23.15" customHeight="1" x14ac:dyDescent="0.25">
      <c r="A37" s="8" t="str">
        <f>IF(A5="","",A5)</f>
        <v/>
      </c>
      <c r="B37" s="8"/>
      <c r="C37" s="8"/>
      <c r="D37" s="49" t="str">
        <f>IF(D5="","",D5)</f>
        <v>×</v>
      </c>
      <c r="E37" s="49" t="str">
        <f>IF(E5="","",E5)</f>
        <v/>
      </c>
      <c r="F37" s="11" t="str">
        <f t="shared" si="4"/>
        <v/>
      </c>
      <c r="G37" s="11">
        <f t="shared" ca="1" si="4"/>
        <v>8</v>
      </c>
      <c r="H37" s="11" t="str">
        <f t="shared" si="4"/>
        <v/>
      </c>
      <c r="I37" s="11">
        <f t="shared" ca="1" si="4"/>
        <v>9</v>
      </c>
      <c r="J37" s="6">
        <f ca="1">G37</f>
        <v>8</v>
      </c>
      <c r="K37" s="6">
        <f ca="1">I37</f>
        <v>9</v>
      </c>
      <c r="L37" s="8" t="str">
        <f t="shared" ref="L37:P40" si="8">IF(L5="","",L5)</f>
        <v/>
      </c>
      <c r="M37" s="8" t="str">
        <f t="shared" si="8"/>
        <v/>
      </c>
      <c r="N37" s="8" t="str">
        <f t="shared" si="8"/>
        <v/>
      </c>
      <c r="O37" s="8" t="str">
        <f t="shared" si="8"/>
        <v/>
      </c>
      <c r="P37" s="8" t="str">
        <f t="shared" si="8"/>
        <v/>
      </c>
      <c r="Q37" s="8" t="str">
        <f t="shared" si="0"/>
        <v/>
      </c>
      <c r="R37" s="8" t="str">
        <f t="shared" si="2"/>
        <v/>
      </c>
      <c r="S37" s="8" t="str">
        <f t="shared" si="2"/>
        <v/>
      </c>
      <c r="T37" s="8" t="str">
        <f t="shared" si="2"/>
        <v/>
      </c>
      <c r="U37" s="8"/>
      <c r="V37" s="8"/>
      <c r="W37" s="49" t="str">
        <f>IF(W5="","",W5)</f>
        <v>×</v>
      </c>
      <c r="X37" s="49" t="str">
        <f>IF(X5="","",X5)</f>
        <v/>
      </c>
      <c r="Y37" s="11" t="str">
        <f t="shared" si="6"/>
        <v/>
      </c>
      <c r="Z37" s="11">
        <f t="shared" ca="1" si="6"/>
        <v>6</v>
      </c>
      <c r="AA37" s="11" t="str">
        <f t="shared" si="6"/>
        <v/>
      </c>
      <c r="AB37" s="11">
        <f t="shared" ca="1" si="6"/>
        <v>3</v>
      </c>
      <c r="AC37" s="6">
        <f ca="1">Z37</f>
        <v>6</v>
      </c>
      <c r="AD37" s="6">
        <f ca="1">AB37</f>
        <v>3</v>
      </c>
      <c r="AE37" s="8" t="str">
        <f t="shared" ref="AE37:AK40" si="9">IF(AE5="","",AE5)</f>
        <v/>
      </c>
      <c r="AF37" s="8" t="str">
        <f t="shared" si="9"/>
        <v/>
      </c>
      <c r="AG37" s="8" t="str">
        <f t="shared" si="9"/>
        <v/>
      </c>
      <c r="AH37" s="8" t="str">
        <f t="shared" si="9"/>
        <v/>
      </c>
      <c r="AI37" s="8" t="str">
        <f t="shared" si="9"/>
        <v/>
      </c>
      <c r="AJ37" s="8" t="str">
        <f t="shared" si="9"/>
        <v/>
      </c>
      <c r="AK37" s="8" t="str">
        <f t="shared" si="9"/>
        <v/>
      </c>
    </row>
    <row r="38" spans="1:37" ht="23.15" customHeight="1" x14ac:dyDescent="0.25">
      <c r="A38" s="10" t="str">
        <f>IF(A6="","",A6)</f>
        <v/>
      </c>
      <c r="B38" s="8"/>
      <c r="C38" s="7"/>
      <c r="D38" s="7" t="str">
        <f>IF(D6="","",D6)</f>
        <v/>
      </c>
      <c r="E38" s="7">
        <f ca="1">IF(INT(J38/100)=0,"",INT(J38/100))</f>
        <v>7</v>
      </c>
      <c r="F38" s="7" t="str">
        <f>IF(F6="","",F6)</f>
        <v/>
      </c>
      <c r="G38" s="7">
        <f ca="1">IF(E38="",INT(J38/10),INT(J38/10)-INT(J38/100)*10)</f>
        <v>6</v>
      </c>
      <c r="H38" s="7" t="str">
        <f>IF(H6="","",H6)</f>
        <v/>
      </c>
      <c r="I38" s="7">
        <f ca="1">J38-INT(J38/10)*10</f>
        <v>5</v>
      </c>
      <c r="J38" s="6">
        <f ca="1">J36*K37</f>
        <v>765</v>
      </c>
      <c r="K38" s="6" t="str">
        <f>IF(K6="","",K6)</f>
        <v/>
      </c>
      <c r="L38" s="8" t="str">
        <f t="shared" si="8"/>
        <v/>
      </c>
      <c r="M38" s="8" t="str">
        <f t="shared" si="8"/>
        <v/>
      </c>
      <c r="N38" s="8" t="str">
        <f t="shared" si="8"/>
        <v/>
      </c>
      <c r="O38" s="8" t="str">
        <f t="shared" si="8"/>
        <v/>
      </c>
      <c r="P38" s="8" t="str">
        <f t="shared" si="8"/>
        <v/>
      </c>
      <c r="Q38" s="8" t="str">
        <f t="shared" si="0"/>
        <v/>
      </c>
      <c r="R38" s="8" t="str">
        <f t="shared" si="2"/>
        <v/>
      </c>
      <c r="S38" s="8" t="str">
        <f t="shared" si="2"/>
        <v/>
      </c>
      <c r="T38" s="8" t="str">
        <f t="shared" si="2"/>
        <v/>
      </c>
      <c r="U38" s="8"/>
      <c r="V38" s="7"/>
      <c r="W38" s="7" t="str">
        <f>IF(W6="","",W6)</f>
        <v/>
      </c>
      <c r="X38" s="7">
        <f ca="1">IF(INT(AC38/100)=0,"",INT(AC38/100))</f>
        <v>1</v>
      </c>
      <c r="Y38" s="7" t="str">
        <f>IF(Y6="","",Y6)</f>
        <v/>
      </c>
      <c r="Z38" s="7">
        <f ca="1">IF(X38="",INT(AC38/10),INT(AC38/10)-INT(AC38/100)*10)</f>
        <v>6</v>
      </c>
      <c r="AA38" s="7" t="str">
        <f>IF(AA6="","",AA6)</f>
        <v/>
      </c>
      <c r="AB38" s="7">
        <f ca="1">AC38-INT(AC38/10)*10</f>
        <v>2</v>
      </c>
      <c r="AC38" s="6">
        <f ca="1">AC36*AD37</f>
        <v>162</v>
      </c>
      <c r="AD38" s="6" t="str">
        <f>IF(AD6="","",AD6)</f>
        <v/>
      </c>
      <c r="AE38" s="8" t="str">
        <f t="shared" si="9"/>
        <v/>
      </c>
      <c r="AF38" s="8" t="str">
        <f t="shared" si="9"/>
        <v/>
      </c>
      <c r="AG38" s="8" t="str">
        <f t="shared" si="9"/>
        <v/>
      </c>
      <c r="AH38" s="8" t="str">
        <f t="shared" si="9"/>
        <v/>
      </c>
      <c r="AI38" s="8" t="str">
        <f t="shared" si="9"/>
        <v/>
      </c>
      <c r="AJ38" s="8" t="str">
        <f t="shared" si="9"/>
        <v/>
      </c>
      <c r="AK38" s="8" t="str">
        <f t="shared" si="9"/>
        <v/>
      </c>
    </row>
    <row r="39" spans="1:37" ht="23.15" customHeight="1" x14ac:dyDescent="0.25">
      <c r="A39" s="8" t="str">
        <f>IF(A7="","",A7)</f>
        <v/>
      </c>
      <c r="B39" s="8"/>
      <c r="C39" s="12">
        <f ca="1">IF(INT(J39/100)=0,"",INT(J39/100))</f>
        <v>6</v>
      </c>
      <c r="D39" s="12" t="str">
        <f>IF(D7="","",D7)</f>
        <v/>
      </c>
      <c r="E39" s="12">
        <f ca="1">IF(C39="",INT(J39/10),INT(J39/10)-INT(J39/100)*10)</f>
        <v>8</v>
      </c>
      <c r="F39" s="12" t="str">
        <f>IF(F7="","",F7)</f>
        <v/>
      </c>
      <c r="G39" s="12">
        <f ca="1">J39-INT(J39/10)*10</f>
        <v>0</v>
      </c>
      <c r="H39" s="12" t="str">
        <f>IF(H7="","",H7)</f>
        <v/>
      </c>
      <c r="I39" s="12" t="str">
        <f>IF(I7="","",I7)</f>
        <v/>
      </c>
      <c r="J39" s="6">
        <f ca="1">J36*J37</f>
        <v>680</v>
      </c>
      <c r="K39" s="6" t="str">
        <f>IF(K7="","",K7)</f>
        <v/>
      </c>
      <c r="L39" s="8" t="str">
        <f t="shared" si="8"/>
        <v/>
      </c>
      <c r="M39" s="8" t="str">
        <f t="shared" si="8"/>
        <v/>
      </c>
      <c r="N39" s="8" t="str">
        <f t="shared" si="8"/>
        <v/>
      </c>
      <c r="O39" s="8" t="str">
        <f t="shared" si="8"/>
        <v/>
      </c>
      <c r="P39" s="8" t="str">
        <f t="shared" si="8"/>
        <v/>
      </c>
      <c r="Q39" s="8" t="str">
        <f t="shared" si="0"/>
        <v/>
      </c>
      <c r="R39" s="8" t="str">
        <f t="shared" si="2"/>
        <v/>
      </c>
      <c r="S39" s="8" t="str">
        <f t="shared" si="2"/>
        <v/>
      </c>
      <c r="T39" s="8" t="str">
        <f t="shared" si="2"/>
        <v/>
      </c>
      <c r="U39" s="8"/>
      <c r="V39" s="12">
        <f ca="1">IF(INT(AC39/100)=0,"",INT(AC39/100))</f>
        <v>3</v>
      </c>
      <c r="W39" s="12" t="str">
        <f>IF(W7="","",W7)</f>
        <v/>
      </c>
      <c r="X39" s="12">
        <f ca="1">IF(V39="",INT(AC39/10),INT(AC39/10)-INT(AC39/100)*10)</f>
        <v>2</v>
      </c>
      <c r="Y39" s="12" t="str">
        <f>IF(Y7="","",Y7)</f>
        <v/>
      </c>
      <c r="Z39" s="12">
        <f ca="1">AC39-INT(AC39/10)*10</f>
        <v>4</v>
      </c>
      <c r="AA39" s="12" t="str">
        <f>IF(AA7="","",AA7)</f>
        <v/>
      </c>
      <c r="AB39" s="12" t="str">
        <f>IF(AB7="","",AB7)</f>
        <v/>
      </c>
      <c r="AC39" s="6">
        <f ca="1">AC36*AC37</f>
        <v>324</v>
      </c>
      <c r="AD39" s="6" t="str">
        <f>IF(AD7="","",AD7)</f>
        <v/>
      </c>
      <c r="AE39" s="8" t="str">
        <f t="shared" si="9"/>
        <v/>
      </c>
      <c r="AF39" s="8" t="str">
        <f t="shared" si="9"/>
        <v/>
      </c>
      <c r="AG39" s="8" t="str">
        <f t="shared" si="9"/>
        <v/>
      </c>
      <c r="AH39" s="8" t="str">
        <f t="shared" si="9"/>
        <v/>
      </c>
      <c r="AI39" s="8" t="str">
        <f t="shared" si="9"/>
        <v/>
      </c>
      <c r="AJ39" s="8" t="str">
        <f t="shared" si="9"/>
        <v/>
      </c>
      <c r="AK39" s="8" t="str">
        <f t="shared" si="9"/>
        <v/>
      </c>
    </row>
    <row r="40" spans="1:37" ht="23.15" customHeight="1" x14ac:dyDescent="0.25">
      <c r="A40" s="8" t="str">
        <f>IF(A8="","",A8)</f>
        <v/>
      </c>
      <c r="B40" s="8"/>
      <c r="C40" s="7">
        <f ca="1">IF(SUM(C36:C39)=0,"",SUM(C36:C39))</f>
        <v>7</v>
      </c>
      <c r="D40" s="7" t="str">
        <f>IF(D8="","",D8)</f>
        <v/>
      </c>
      <c r="E40" s="7">
        <f ca="1">E36+SUM(E38:E39)-INT((E36+SUM(E38:E39))/10)*10</f>
        <v>5</v>
      </c>
      <c r="F40" s="7" t="str">
        <f>IF(F8="","",F8)</f>
        <v/>
      </c>
      <c r="G40" s="7">
        <f ca="1">(G38+G39)-INT((G38+G39)/10)*10</f>
        <v>6</v>
      </c>
      <c r="H40" s="7" t="str">
        <f>IF(H8="","",H8)</f>
        <v/>
      </c>
      <c r="I40" s="7">
        <f ca="1">I38</f>
        <v>5</v>
      </c>
      <c r="J40" s="8" t="str">
        <f>IF(J8="","",J8)</f>
        <v/>
      </c>
      <c r="K40" s="8" t="str">
        <f>IF(K8="","",K8)</f>
        <v/>
      </c>
      <c r="L40" s="8" t="str">
        <f t="shared" si="8"/>
        <v/>
      </c>
      <c r="M40" s="8" t="str">
        <f t="shared" si="8"/>
        <v/>
      </c>
      <c r="N40" s="8" t="str">
        <f t="shared" si="8"/>
        <v/>
      </c>
      <c r="O40" s="8" t="str">
        <f t="shared" si="8"/>
        <v/>
      </c>
      <c r="P40" s="8" t="str">
        <f t="shared" si="8"/>
        <v/>
      </c>
      <c r="Q40" s="8" t="str">
        <f t="shared" si="0"/>
        <v/>
      </c>
      <c r="R40" s="8" t="str">
        <f t="shared" si="2"/>
        <v/>
      </c>
      <c r="S40" s="8" t="str">
        <f t="shared" si="2"/>
        <v/>
      </c>
      <c r="T40" s="8" t="str">
        <f t="shared" si="2"/>
        <v/>
      </c>
      <c r="U40" s="8"/>
      <c r="V40" s="7">
        <f ca="1">IF(SUM(V36:V39)=0,"",SUM(V36:V39))</f>
        <v>3</v>
      </c>
      <c r="W40" s="7" t="str">
        <f>IF(W8="","",W8)</f>
        <v/>
      </c>
      <c r="X40" s="7">
        <f ca="1">X36+SUM(X38:X39)-INT((X36+SUM(X38:X39))/10)*10</f>
        <v>4</v>
      </c>
      <c r="Y40" s="7" t="str">
        <f>IF(Y8="","",Y8)</f>
        <v/>
      </c>
      <c r="Z40" s="7">
        <f ca="1">(Z38+Z39)-INT((Z38+Z39)/10)*10</f>
        <v>0</v>
      </c>
      <c r="AA40" s="7" t="str">
        <f>IF(AA8="","",AA8)</f>
        <v/>
      </c>
      <c r="AB40" s="7">
        <f ca="1">AB38</f>
        <v>2</v>
      </c>
      <c r="AC40" s="8" t="str">
        <f>IF(AC8="","",AC8)</f>
        <v/>
      </c>
      <c r="AD40" s="8" t="str">
        <f>IF(AD8="","",AD8)</f>
        <v/>
      </c>
      <c r="AE40" s="8" t="str">
        <f t="shared" si="9"/>
        <v/>
      </c>
      <c r="AF40" s="8" t="str">
        <f t="shared" si="9"/>
        <v/>
      </c>
      <c r="AG40" s="8" t="str">
        <f t="shared" si="9"/>
        <v/>
      </c>
      <c r="AH40" s="8" t="str">
        <f t="shared" si="9"/>
        <v/>
      </c>
      <c r="AI40" s="8" t="str">
        <f t="shared" si="9"/>
        <v/>
      </c>
      <c r="AJ40" s="8" t="str">
        <f t="shared" si="9"/>
        <v/>
      </c>
      <c r="AK40" s="8" t="str">
        <f t="shared" si="9"/>
        <v/>
      </c>
    </row>
    <row r="41" spans="1:37" ht="23.15" customHeight="1" x14ac:dyDescent="0.25">
      <c r="A41" s="8"/>
      <c r="B41" s="8"/>
      <c r="C41" s="7"/>
      <c r="D41" s="7"/>
      <c r="E41" s="7"/>
      <c r="F41" s="7"/>
      <c r="G41" s="7"/>
      <c r="H41" s="7"/>
      <c r="I41" s="7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7"/>
      <c r="W41" s="7"/>
      <c r="X41" s="7"/>
      <c r="Y41" s="7"/>
      <c r="Z41" s="7"/>
      <c r="AA41" s="7"/>
      <c r="AB41" s="7"/>
      <c r="AC41" s="8"/>
      <c r="AD41" s="8"/>
      <c r="AE41" s="8"/>
      <c r="AF41" s="8"/>
      <c r="AG41" s="8"/>
      <c r="AH41" s="8"/>
      <c r="AI41" s="8"/>
      <c r="AJ41" s="8"/>
      <c r="AK41" s="8"/>
    </row>
    <row r="42" spans="1:37" ht="23.15" customHeight="1" x14ac:dyDescent="0.25">
      <c r="A42" s="10" t="str">
        <f>IF(A10="","",A10)</f>
        <v>(3)</v>
      </c>
      <c r="B42" s="8"/>
      <c r="C42" s="6">
        <f ca="1">INT((E42+SUM(E44:E45))/10)</f>
        <v>0</v>
      </c>
      <c r="D42" s="8" t="str">
        <f>IF(D10="","",D10)</f>
        <v/>
      </c>
      <c r="E42" s="6">
        <f ca="1">INT((G44+G45)/10)</f>
        <v>0</v>
      </c>
      <c r="F42" s="8" t="str">
        <f t="shared" ref="F42:I43" si="10">IF(F10="","",F10)</f>
        <v/>
      </c>
      <c r="G42" s="8">
        <f t="shared" ca="1" si="10"/>
        <v>1</v>
      </c>
      <c r="H42" s="8" t="str">
        <f t="shared" si="10"/>
        <v/>
      </c>
      <c r="I42" s="8">
        <f t="shared" ca="1" si="10"/>
        <v>7</v>
      </c>
      <c r="J42" s="6">
        <f ca="1">G42*10+I42</f>
        <v>17</v>
      </c>
      <c r="K42" s="6" t="str">
        <f>IF(K10="","",K10)</f>
        <v/>
      </c>
      <c r="L42" s="8" t="str">
        <f t="shared" ref="L42:T42" si="11">IF(L10="","",L10)</f>
        <v/>
      </c>
      <c r="M42" s="8" t="str">
        <f t="shared" si="11"/>
        <v/>
      </c>
      <c r="N42" s="8" t="str">
        <f t="shared" si="11"/>
        <v/>
      </c>
      <c r="O42" s="8" t="str">
        <f t="shared" si="11"/>
        <v/>
      </c>
      <c r="P42" s="8" t="str">
        <f t="shared" si="11"/>
        <v/>
      </c>
      <c r="Q42" s="8" t="str">
        <f t="shared" si="11"/>
        <v/>
      </c>
      <c r="R42" s="8" t="str">
        <f t="shared" si="11"/>
        <v/>
      </c>
      <c r="S42" s="8" t="str">
        <f t="shared" si="11"/>
        <v/>
      </c>
      <c r="T42" s="1" t="str">
        <f t="shared" si="11"/>
        <v>(4)</v>
      </c>
      <c r="U42" s="8"/>
      <c r="V42" s="6">
        <f ca="1">INT((X42+SUM(X44:X45))/10)</f>
        <v>0</v>
      </c>
      <c r="W42" s="8" t="str">
        <f>IF(W10="","",W10)</f>
        <v/>
      </c>
      <c r="X42" s="6">
        <f ca="1">INT((Z44+Z45)/10)</f>
        <v>0</v>
      </c>
      <c r="Y42" s="8" t="str">
        <f t="shared" ref="Y42:AB43" si="12">IF(Y10="","",Y10)</f>
        <v/>
      </c>
      <c r="Z42" s="8">
        <f t="shared" ca="1" si="12"/>
        <v>1</v>
      </c>
      <c r="AA42" s="8" t="str">
        <f t="shared" si="12"/>
        <v/>
      </c>
      <c r="AB42" s="8">
        <f t="shared" ca="1" si="12"/>
        <v>9</v>
      </c>
      <c r="AC42" s="6">
        <f ca="1">Z42*10+AB42</f>
        <v>19</v>
      </c>
      <c r="AD42" s="6" t="str">
        <f>IF(AD10="","",AD10)</f>
        <v/>
      </c>
      <c r="AE42" s="8" t="str">
        <f t="shared" ref="AE42:AK42" si="13">IF(AE10="","",AE10)</f>
        <v/>
      </c>
      <c r="AF42" s="8" t="str">
        <f t="shared" si="13"/>
        <v/>
      </c>
      <c r="AG42" s="8" t="str">
        <f t="shared" si="13"/>
        <v/>
      </c>
      <c r="AH42" s="8" t="str">
        <f t="shared" si="13"/>
        <v/>
      </c>
      <c r="AI42" s="8" t="str">
        <f t="shared" si="13"/>
        <v/>
      </c>
      <c r="AJ42" s="8" t="str">
        <f t="shared" si="13"/>
        <v/>
      </c>
      <c r="AK42" s="8" t="str">
        <f t="shared" si="13"/>
        <v/>
      </c>
    </row>
    <row r="43" spans="1:37" ht="23.15" customHeight="1" x14ac:dyDescent="0.25">
      <c r="A43" s="8" t="str">
        <f>IF(A11="","",A11)</f>
        <v/>
      </c>
      <c r="B43" s="8"/>
      <c r="C43" s="8"/>
      <c r="D43" s="49" t="str">
        <f>IF(D11="","",D11)</f>
        <v>×</v>
      </c>
      <c r="E43" s="49" t="str">
        <f>IF(E11="","",E11)</f>
        <v/>
      </c>
      <c r="F43" s="11" t="str">
        <f t="shared" si="10"/>
        <v/>
      </c>
      <c r="G43" s="11">
        <f t="shared" ca="1" si="10"/>
        <v>3</v>
      </c>
      <c r="H43" s="11" t="str">
        <f t="shared" si="10"/>
        <v/>
      </c>
      <c r="I43" s="11">
        <f t="shared" ca="1" si="10"/>
        <v>5</v>
      </c>
      <c r="J43" s="6">
        <f ca="1">G43</f>
        <v>3</v>
      </c>
      <c r="K43" s="6">
        <f ca="1">I43</f>
        <v>5</v>
      </c>
      <c r="L43" s="8" t="str">
        <f t="shared" ref="L43:T43" si="14">IF(L11="","",L11)</f>
        <v/>
      </c>
      <c r="M43" s="8" t="str">
        <f t="shared" si="14"/>
        <v/>
      </c>
      <c r="N43" s="8" t="str">
        <f t="shared" si="14"/>
        <v/>
      </c>
      <c r="O43" s="8" t="str">
        <f t="shared" si="14"/>
        <v/>
      </c>
      <c r="P43" s="8" t="str">
        <f t="shared" si="14"/>
        <v/>
      </c>
      <c r="Q43" s="8" t="str">
        <f t="shared" si="14"/>
        <v/>
      </c>
      <c r="R43" s="8" t="str">
        <f t="shared" si="14"/>
        <v/>
      </c>
      <c r="S43" s="8" t="str">
        <f t="shared" si="14"/>
        <v/>
      </c>
      <c r="T43" s="8" t="str">
        <f t="shared" si="14"/>
        <v/>
      </c>
      <c r="U43" s="8"/>
      <c r="V43" s="8"/>
      <c r="W43" s="49" t="str">
        <f>IF(W11="","",W11)</f>
        <v>×</v>
      </c>
      <c r="X43" s="49" t="str">
        <f>IF(X11="","",X11)</f>
        <v/>
      </c>
      <c r="Y43" s="11" t="str">
        <f t="shared" si="12"/>
        <v/>
      </c>
      <c r="Z43" s="11">
        <f t="shared" ca="1" si="12"/>
        <v>6</v>
      </c>
      <c r="AA43" s="11" t="str">
        <f t="shared" si="12"/>
        <v/>
      </c>
      <c r="AB43" s="11">
        <f t="shared" ca="1" si="12"/>
        <v>7</v>
      </c>
      <c r="AC43" s="6">
        <f ca="1">Z43</f>
        <v>6</v>
      </c>
      <c r="AD43" s="6">
        <f ca="1">AB43</f>
        <v>7</v>
      </c>
      <c r="AE43" s="8" t="str">
        <f t="shared" ref="AE43:AK46" si="15">IF(AE11="","",AE11)</f>
        <v/>
      </c>
      <c r="AF43" s="8" t="str">
        <f t="shared" si="15"/>
        <v/>
      </c>
      <c r="AG43" s="8" t="str">
        <f t="shared" si="15"/>
        <v/>
      </c>
      <c r="AH43" s="8" t="str">
        <f t="shared" si="15"/>
        <v/>
      </c>
      <c r="AI43" s="8" t="str">
        <f t="shared" si="15"/>
        <v/>
      </c>
      <c r="AJ43" s="8" t="str">
        <f t="shared" si="15"/>
        <v/>
      </c>
      <c r="AK43" s="8" t="str">
        <f t="shared" si="15"/>
        <v/>
      </c>
    </row>
    <row r="44" spans="1:37" ht="23.15" customHeight="1" x14ac:dyDescent="0.25">
      <c r="A44" s="10" t="str">
        <f>IF(A12="","",A12)</f>
        <v/>
      </c>
      <c r="B44" s="8"/>
      <c r="C44" s="7"/>
      <c r="D44" s="7" t="str">
        <f>IF(D12="","",D12)</f>
        <v/>
      </c>
      <c r="E44" s="7" t="str">
        <f ca="1">IF(INT(J44/100)=0,"",INT(J44/100))</f>
        <v/>
      </c>
      <c r="F44" s="7" t="str">
        <f>IF(F12="","",F12)</f>
        <v/>
      </c>
      <c r="G44" s="7">
        <f ca="1">IF(E44="",INT(J44/10),INT(J44/10)-INT(J44/100)*10)</f>
        <v>8</v>
      </c>
      <c r="H44" s="7" t="str">
        <f>IF(H12="","",H12)</f>
        <v/>
      </c>
      <c r="I44" s="7">
        <f ca="1">J44-INT(J44/10)*10</f>
        <v>5</v>
      </c>
      <c r="J44" s="6">
        <f ca="1">J42*K43</f>
        <v>85</v>
      </c>
      <c r="K44" s="6" t="str">
        <f>IF(K12="","",K12)</f>
        <v/>
      </c>
      <c r="L44" s="8" t="str">
        <f t="shared" ref="L44:T44" si="16">IF(L12="","",L12)</f>
        <v/>
      </c>
      <c r="M44" s="8" t="str">
        <f t="shared" si="16"/>
        <v/>
      </c>
      <c r="N44" s="8" t="str">
        <f t="shared" si="16"/>
        <v/>
      </c>
      <c r="O44" s="8" t="str">
        <f t="shared" si="16"/>
        <v/>
      </c>
      <c r="P44" s="8" t="str">
        <f t="shared" si="16"/>
        <v/>
      </c>
      <c r="Q44" s="8" t="str">
        <f t="shared" si="16"/>
        <v/>
      </c>
      <c r="R44" s="8" t="str">
        <f t="shared" si="16"/>
        <v/>
      </c>
      <c r="S44" s="8" t="str">
        <f t="shared" si="16"/>
        <v/>
      </c>
      <c r="T44" s="8" t="str">
        <f t="shared" si="16"/>
        <v/>
      </c>
      <c r="U44" s="8"/>
      <c r="V44" s="7"/>
      <c r="W44" s="7" t="str">
        <f>IF(W12="","",W12)</f>
        <v/>
      </c>
      <c r="X44" s="7">
        <f ca="1">IF(INT(AC44/100)=0,"",INT(AC44/100))</f>
        <v>1</v>
      </c>
      <c r="Y44" s="7" t="str">
        <f>IF(Y12="","",Y12)</f>
        <v/>
      </c>
      <c r="Z44" s="7">
        <f ca="1">IF(X44="",INT(AC44/10),INT(AC44/10)-INT(AC44/100)*10)</f>
        <v>3</v>
      </c>
      <c r="AA44" s="7" t="str">
        <f>IF(AA12="","",AA12)</f>
        <v/>
      </c>
      <c r="AB44" s="7">
        <f ca="1">AC44-INT(AC44/10)*10</f>
        <v>3</v>
      </c>
      <c r="AC44" s="6">
        <f ca="1">AC42*AD43</f>
        <v>133</v>
      </c>
      <c r="AD44" s="6" t="str">
        <f>IF(AD12="","",AD12)</f>
        <v/>
      </c>
      <c r="AE44" s="8" t="str">
        <f t="shared" si="15"/>
        <v/>
      </c>
      <c r="AF44" s="8" t="str">
        <f t="shared" si="15"/>
        <v/>
      </c>
      <c r="AG44" s="8" t="str">
        <f t="shared" si="15"/>
        <v/>
      </c>
      <c r="AH44" s="8" t="str">
        <f t="shared" si="15"/>
        <v/>
      </c>
      <c r="AI44" s="8" t="str">
        <f t="shared" si="15"/>
        <v/>
      </c>
      <c r="AJ44" s="8" t="str">
        <f t="shared" si="15"/>
        <v/>
      </c>
      <c r="AK44" s="8" t="str">
        <f t="shared" si="15"/>
        <v/>
      </c>
    </row>
    <row r="45" spans="1:37" ht="23.15" customHeight="1" x14ac:dyDescent="0.25">
      <c r="A45" s="8" t="str">
        <f>IF(A13="","",A13)</f>
        <v/>
      </c>
      <c r="B45" s="8"/>
      <c r="C45" s="12" t="str">
        <f ca="1">IF(INT(J45/100)=0,"",INT(J45/100))</f>
        <v/>
      </c>
      <c r="D45" s="12" t="str">
        <f>IF(D13="","",D13)</f>
        <v/>
      </c>
      <c r="E45" s="12">
        <f ca="1">IF(C45="",INT(J45/10),INT(J45/10)-INT(J45/100)*10)</f>
        <v>5</v>
      </c>
      <c r="F45" s="12" t="str">
        <f>IF(F13="","",F13)</f>
        <v/>
      </c>
      <c r="G45" s="12">
        <f ca="1">J45-INT(J45/10)*10</f>
        <v>1</v>
      </c>
      <c r="H45" s="12" t="str">
        <f>IF(H13="","",H13)</f>
        <v/>
      </c>
      <c r="I45" s="12" t="str">
        <f>IF(I13="","",I13)</f>
        <v/>
      </c>
      <c r="J45" s="6">
        <f ca="1">J42*J43</f>
        <v>51</v>
      </c>
      <c r="K45" s="6" t="str">
        <f>IF(K13="","",K13)</f>
        <v/>
      </c>
      <c r="L45" s="8" t="str">
        <f t="shared" ref="L45:T45" si="17">IF(L13="","",L13)</f>
        <v/>
      </c>
      <c r="M45" s="8" t="str">
        <f t="shared" si="17"/>
        <v/>
      </c>
      <c r="N45" s="8" t="str">
        <f t="shared" si="17"/>
        <v/>
      </c>
      <c r="O45" s="8" t="str">
        <f t="shared" si="17"/>
        <v/>
      </c>
      <c r="P45" s="8" t="str">
        <f t="shared" si="17"/>
        <v/>
      </c>
      <c r="Q45" s="8" t="str">
        <f t="shared" si="17"/>
        <v/>
      </c>
      <c r="R45" s="8" t="str">
        <f t="shared" si="17"/>
        <v/>
      </c>
      <c r="S45" s="8" t="str">
        <f t="shared" si="17"/>
        <v/>
      </c>
      <c r="T45" s="8" t="str">
        <f t="shared" si="17"/>
        <v/>
      </c>
      <c r="U45" s="8"/>
      <c r="V45" s="12">
        <f ca="1">IF(INT(AC45/100)=0,"",INT(AC45/100))</f>
        <v>1</v>
      </c>
      <c r="W45" s="12" t="str">
        <f>IF(W13="","",W13)</f>
        <v/>
      </c>
      <c r="X45" s="12">
        <f ca="1">IF(V45="",INT(AC45/10),INT(AC45/10)-INT(AC45/100)*10)</f>
        <v>1</v>
      </c>
      <c r="Y45" s="12" t="str">
        <f>IF(Y13="","",Y13)</f>
        <v/>
      </c>
      <c r="Z45" s="12">
        <f ca="1">AC45-INT(AC45/10)*10</f>
        <v>4</v>
      </c>
      <c r="AA45" s="12" t="str">
        <f>IF(AA13="","",AA13)</f>
        <v/>
      </c>
      <c r="AB45" s="12" t="str">
        <f>IF(AB13="","",AB13)</f>
        <v/>
      </c>
      <c r="AC45" s="6">
        <f ca="1">AC42*AC43</f>
        <v>114</v>
      </c>
      <c r="AD45" s="6" t="str">
        <f>IF(AD13="","",AD13)</f>
        <v/>
      </c>
      <c r="AE45" s="8" t="str">
        <f t="shared" si="15"/>
        <v/>
      </c>
      <c r="AF45" s="8" t="str">
        <f t="shared" si="15"/>
        <v/>
      </c>
      <c r="AG45" s="8" t="str">
        <f t="shared" si="15"/>
        <v/>
      </c>
      <c r="AH45" s="8" t="str">
        <f t="shared" si="15"/>
        <v/>
      </c>
      <c r="AI45" s="8" t="str">
        <f t="shared" si="15"/>
        <v/>
      </c>
      <c r="AJ45" s="8" t="str">
        <f t="shared" si="15"/>
        <v/>
      </c>
      <c r="AK45" s="8" t="str">
        <f t="shared" si="15"/>
        <v/>
      </c>
    </row>
    <row r="46" spans="1:37" ht="23.15" customHeight="1" x14ac:dyDescent="0.25">
      <c r="A46" s="8" t="str">
        <f>IF(A14="","",A14)</f>
        <v/>
      </c>
      <c r="B46" s="8"/>
      <c r="C46" s="7" t="str">
        <f ca="1">IF(SUM(C42:C45)=0,"",SUM(C42:C45))</f>
        <v/>
      </c>
      <c r="D46" s="7" t="str">
        <f>IF(D14="","",D14)</f>
        <v/>
      </c>
      <c r="E46" s="7">
        <f ca="1">E42+SUM(E44:E45)-INT((E42+SUM(E44:E45))/10)*10</f>
        <v>5</v>
      </c>
      <c r="F46" s="7" t="str">
        <f>IF(F14="","",F14)</f>
        <v/>
      </c>
      <c r="G46" s="7">
        <f ca="1">(G44+G45)-INT((G44+G45)/10)*10</f>
        <v>9</v>
      </c>
      <c r="H46" s="7" t="str">
        <f>IF(H14="","",H14)</f>
        <v/>
      </c>
      <c r="I46" s="7">
        <f ca="1">I44</f>
        <v>5</v>
      </c>
      <c r="J46" s="8" t="str">
        <f>IF(J14="","",J14)</f>
        <v/>
      </c>
      <c r="K46" s="8" t="str">
        <f>IF(K14="","",K14)</f>
        <v/>
      </c>
      <c r="L46" s="8" t="str">
        <f t="shared" ref="L46:T46" si="18">IF(L14="","",L14)</f>
        <v/>
      </c>
      <c r="M46" s="8" t="str">
        <f t="shared" si="18"/>
        <v/>
      </c>
      <c r="N46" s="8" t="str">
        <f t="shared" si="18"/>
        <v/>
      </c>
      <c r="O46" s="8" t="str">
        <f t="shared" si="18"/>
        <v/>
      </c>
      <c r="P46" s="8" t="str">
        <f t="shared" si="18"/>
        <v/>
      </c>
      <c r="Q46" s="8" t="str">
        <f t="shared" si="18"/>
        <v/>
      </c>
      <c r="R46" s="8" t="str">
        <f t="shared" si="18"/>
        <v/>
      </c>
      <c r="S46" s="8" t="str">
        <f t="shared" si="18"/>
        <v/>
      </c>
      <c r="T46" s="8" t="str">
        <f t="shared" si="18"/>
        <v/>
      </c>
      <c r="U46" s="8"/>
      <c r="V46" s="7">
        <f ca="1">IF(SUM(V42:V45)=0,"",SUM(V42:V45))</f>
        <v>1</v>
      </c>
      <c r="W46" s="7" t="str">
        <f>IF(W14="","",W14)</f>
        <v/>
      </c>
      <c r="X46" s="7">
        <f ca="1">X42+SUM(X44:X45)-INT((X42+SUM(X44:X45))/10)*10</f>
        <v>2</v>
      </c>
      <c r="Y46" s="7" t="str">
        <f>IF(Y14="","",Y14)</f>
        <v/>
      </c>
      <c r="Z46" s="7">
        <f ca="1">(Z44+Z45)-INT((Z44+Z45)/10)*10</f>
        <v>7</v>
      </c>
      <c r="AA46" s="7" t="str">
        <f>IF(AA14="","",AA14)</f>
        <v/>
      </c>
      <c r="AB46" s="7">
        <f ca="1">AB44</f>
        <v>3</v>
      </c>
      <c r="AC46" s="8" t="str">
        <f>IF(AC14="","",AC14)</f>
        <v/>
      </c>
      <c r="AD46" s="8" t="str">
        <f>IF(AD14="","",AD14)</f>
        <v/>
      </c>
      <c r="AE46" s="8" t="str">
        <f t="shared" si="15"/>
        <v/>
      </c>
      <c r="AF46" s="8" t="str">
        <f t="shared" si="15"/>
        <v/>
      </c>
      <c r="AG46" s="8" t="str">
        <f t="shared" si="15"/>
        <v/>
      </c>
      <c r="AH46" s="8" t="str">
        <f t="shared" si="15"/>
        <v/>
      </c>
      <c r="AI46" s="8" t="str">
        <f t="shared" si="15"/>
        <v/>
      </c>
      <c r="AJ46" s="8" t="str">
        <f t="shared" si="15"/>
        <v/>
      </c>
      <c r="AK46" s="8" t="str">
        <f t="shared" si="15"/>
        <v/>
      </c>
    </row>
    <row r="47" spans="1:37" ht="23.15" customHeight="1" x14ac:dyDescent="0.25">
      <c r="A47" s="8"/>
      <c r="B47" s="8"/>
      <c r="C47" s="7"/>
      <c r="D47" s="7"/>
      <c r="E47" s="7"/>
      <c r="F47" s="7"/>
      <c r="G47" s="7"/>
      <c r="H47" s="7"/>
      <c r="I47" s="7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7"/>
      <c r="W47" s="7"/>
      <c r="X47" s="7"/>
      <c r="Y47" s="7"/>
      <c r="Z47" s="7"/>
      <c r="AA47" s="7"/>
      <c r="AB47" s="7"/>
      <c r="AC47" s="8"/>
      <c r="AD47" s="8"/>
      <c r="AE47" s="8"/>
      <c r="AF47" s="8"/>
      <c r="AG47" s="8"/>
      <c r="AH47" s="8"/>
      <c r="AI47" s="8"/>
      <c r="AJ47" s="8"/>
      <c r="AK47" s="8"/>
    </row>
    <row r="48" spans="1:37" s="7" customFormat="1" ht="23.15" customHeight="1" x14ac:dyDescent="0.25">
      <c r="A48" s="10" t="str">
        <f>IF(A16="","",A16)</f>
        <v>(5)</v>
      </c>
      <c r="B48" s="8"/>
      <c r="C48" s="6">
        <f ca="1">INT((E48+SUM(E50:E51))/10)</f>
        <v>1</v>
      </c>
      <c r="D48" s="8" t="str">
        <f>IF(D16="","",D16)</f>
        <v/>
      </c>
      <c r="E48" s="6">
        <f ca="1">INT((G50+G51)/10)</f>
        <v>1</v>
      </c>
      <c r="F48" s="8" t="str">
        <f t="shared" ref="F48:I49" si="19">IF(F16="","",F16)</f>
        <v/>
      </c>
      <c r="G48" s="8">
        <f t="shared" ca="1" si="19"/>
        <v>8</v>
      </c>
      <c r="H48" s="8" t="str">
        <f t="shared" si="19"/>
        <v/>
      </c>
      <c r="I48" s="8">
        <f t="shared" ca="1" si="19"/>
        <v>7</v>
      </c>
      <c r="J48" s="6">
        <f ca="1">G48*10+I48</f>
        <v>87</v>
      </c>
      <c r="K48" s="6" t="str">
        <f>IF(K16="","",K16)</f>
        <v/>
      </c>
      <c r="L48" s="8" t="str">
        <f t="shared" ref="L48:T48" si="20">IF(L16="","",L16)</f>
        <v/>
      </c>
      <c r="M48" s="8" t="str">
        <f t="shared" si="20"/>
        <v/>
      </c>
      <c r="N48" s="8" t="str">
        <f t="shared" si="20"/>
        <v/>
      </c>
      <c r="O48" s="8" t="str">
        <f t="shared" si="20"/>
        <v/>
      </c>
      <c r="P48" s="8" t="str">
        <f t="shared" si="20"/>
        <v/>
      </c>
      <c r="Q48" s="8" t="str">
        <f t="shared" si="20"/>
        <v/>
      </c>
      <c r="R48" s="8" t="str">
        <f t="shared" si="20"/>
        <v/>
      </c>
      <c r="S48" s="8" t="str">
        <f t="shared" si="20"/>
        <v/>
      </c>
      <c r="T48" s="1" t="str">
        <f t="shared" si="20"/>
        <v>(6)</v>
      </c>
      <c r="U48" s="8"/>
      <c r="V48" s="6">
        <f ca="1">INT((X48+SUM(X50:X51))/10)</f>
        <v>0</v>
      </c>
      <c r="W48" s="8" t="str">
        <f>IF(W16="","",W16)</f>
        <v/>
      </c>
      <c r="X48" s="6">
        <f ca="1">INT((Z50+Z51)/10)</f>
        <v>1</v>
      </c>
      <c r="Y48" s="8" t="str">
        <f t="shared" ref="Y48:AB49" si="21">IF(Y16="","",Y16)</f>
        <v/>
      </c>
      <c r="Z48" s="8">
        <f t="shared" ca="1" si="21"/>
        <v>4</v>
      </c>
      <c r="AA48" s="8" t="str">
        <f t="shared" si="21"/>
        <v/>
      </c>
      <c r="AB48" s="8">
        <f t="shared" ca="1" si="21"/>
        <v>1</v>
      </c>
      <c r="AC48" s="6">
        <f ca="1">Z48*10+AB48</f>
        <v>41</v>
      </c>
      <c r="AD48" s="6" t="str">
        <f>IF(AD16="","",AD16)</f>
        <v/>
      </c>
      <c r="AE48" s="8" t="str">
        <f t="shared" ref="AE48:AK48" si="22">IF(AE16="","",AE16)</f>
        <v/>
      </c>
      <c r="AF48" s="8" t="str">
        <f t="shared" si="22"/>
        <v/>
      </c>
      <c r="AG48" s="8" t="str">
        <f t="shared" si="22"/>
        <v/>
      </c>
      <c r="AH48" s="8" t="str">
        <f t="shared" si="22"/>
        <v/>
      </c>
      <c r="AI48" s="8" t="str">
        <f t="shared" si="22"/>
        <v/>
      </c>
      <c r="AJ48" s="8" t="str">
        <f t="shared" si="22"/>
        <v/>
      </c>
      <c r="AK48" s="8" t="str">
        <f t="shared" si="22"/>
        <v/>
      </c>
    </row>
    <row r="49" spans="1:37" ht="23.15" customHeight="1" x14ac:dyDescent="0.25">
      <c r="A49" s="8" t="str">
        <f>IF(A17="","",A17)</f>
        <v/>
      </c>
      <c r="B49" s="8"/>
      <c r="C49" s="8"/>
      <c r="D49" s="49" t="str">
        <f>IF(D17="","",D17)</f>
        <v>×</v>
      </c>
      <c r="E49" s="49" t="str">
        <f>IF(E17="","",E17)</f>
        <v/>
      </c>
      <c r="F49" s="11" t="str">
        <f t="shared" si="19"/>
        <v/>
      </c>
      <c r="G49" s="11">
        <f t="shared" ca="1" si="19"/>
        <v>1</v>
      </c>
      <c r="H49" s="11" t="str">
        <f t="shared" si="19"/>
        <v/>
      </c>
      <c r="I49" s="11">
        <f t="shared" ca="1" si="19"/>
        <v>9</v>
      </c>
      <c r="J49" s="6">
        <f ca="1">G49</f>
        <v>1</v>
      </c>
      <c r="K49" s="6">
        <f ca="1">I49</f>
        <v>9</v>
      </c>
      <c r="L49" s="8" t="str">
        <f t="shared" ref="L49:T49" si="23">IF(L17="","",L17)</f>
        <v/>
      </c>
      <c r="M49" s="8" t="str">
        <f t="shared" si="23"/>
        <v/>
      </c>
      <c r="N49" s="8" t="str">
        <f t="shared" si="23"/>
        <v/>
      </c>
      <c r="O49" s="8" t="str">
        <f t="shared" si="23"/>
        <v/>
      </c>
      <c r="P49" s="8" t="str">
        <f t="shared" si="23"/>
        <v/>
      </c>
      <c r="Q49" s="8" t="str">
        <f t="shared" si="23"/>
        <v/>
      </c>
      <c r="R49" s="8" t="str">
        <f t="shared" si="23"/>
        <v/>
      </c>
      <c r="S49" s="8" t="str">
        <f t="shared" si="23"/>
        <v/>
      </c>
      <c r="T49" s="8" t="str">
        <f t="shared" si="23"/>
        <v/>
      </c>
      <c r="U49" s="8"/>
      <c r="V49" s="8"/>
      <c r="W49" s="49" t="str">
        <f>IF(W17="","",W17)</f>
        <v>×</v>
      </c>
      <c r="X49" s="49" t="str">
        <f>IF(X17="","",X17)</f>
        <v/>
      </c>
      <c r="Y49" s="11" t="str">
        <f t="shared" si="21"/>
        <v/>
      </c>
      <c r="Z49" s="11">
        <f t="shared" ca="1" si="21"/>
        <v>5</v>
      </c>
      <c r="AA49" s="11" t="str">
        <f t="shared" si="21"/>
        <v/>
      </c>
      <c r="AB49" s="11">
        <f t="shared" ca="1" si="21"/>
        <v>7</v>
      </c>
      <c r="AC49" s="6">
        <f ca="1">Z49</f>
        <v>5</v>
      </c>
      <c r="AD49" s="6">
        <f ca="1">AB49</f>
        <v>7</v>
      </c>
      <c r="AE49" s="8" t="str">
        <f t="shared" ref="AE49:AK52" si="24">IF(AE17="","",AE17)</f>
        <v/>
      </c>
      <c r="AF49" s="8" t="str">
        <f t="shared" si="24"/>
        <v/>
      </c>
      <c r="AG49" s="8" t="str">
        <f t="shared" si="24"/>
        <v/>
      </c>
      <c r="AH49" s="8" t="str">
        <f t="shared" si="24"/>
        <v/>
      </c>
      <c r="AI49" s="8" t="str">
        <f t="shared" si="24"/>
        <v/>
      </c>
      <c r="AJ49" s="8" t="str">
        <f t="shared" si="24"/>
        <v/>
      </c>
      <c r="AK49" s="8" t="str">
        <f t="shared" si="24"/>
        <v/>
      </c>
    </row>
    <row r="50" spans="1:37" ht="23.15" customHeight="1" x14ac:dyDescent="0.25">
      <c r="A50" s="8" t="str">
        <f>IF(A18="","",A18)</f>
        <v/>
      </c>
      <c r="B50" s="8"/>
      <c r="C50" s="7"/>
      <c r="D50" s="7" t="str">
        <f>IF(D18="","",D18)</f>
        <v/>
      </c>
      <c r="E50" s="7">
        <f ca="1">IF(INT(J50/100)=0,"",INT(J50/100))</f>
        <v>7</v>
      </c>
      <c r="F50" s="7" t="str">
        <f>IF(F18="","",F18)</f>
        <v/>
      </c>
      <c r="G50" s="7">
        <f ca="1">IF(E50="",INT(J50/10),INT(J50/10)-INT(J50/100)*10)</f>
        <v>8</v>
      </c>
      <c r="H50" s="7" t="str">
        <f>IF(H18="","",H18)</f>
        <v/>
      </c>
      <c r="I50" s="7">
        <f ca="1">J50-INT(J50/10)*10</f>
        <v>3</v>
      </c>
      <c r="J50" s="6">
        <f ca="1">J48*K49</f>
        <v>783</v>
      </c>
      <c r="K50" s="6" t="str">
        <f>IF(K18="","",K18)</f>
        <v/>
      </c>
      <c r="L50" s="8" t="str">
        <f t="shared" ref="L50:T50" si="25">IF(L18="","",L18)</f>
        <v/>
      </c>
      <c r="M50" s="8" t="str">
        <f t="shared" si="25"/>
        <v/>
      </c>
      <c r="N50" s="8" t="str">
        <f t="shared" si="25"/>
        <v/>
      </c>
      <c r="O50" s="8" t="str">
        <f t="shared" si="25"/>
        <v/>
      </c>
      <c r="P50" s="8" t="str">
        <f t="shared" si="25"/>
        <v/>
      </c>
      <c r="Q50" s="8" t="str">
        <f t="shared" si="25"/>
        <v/>
      </c>
      <c r="R50" s="8" t="str">
        <f t="shared" si="25"/>
        <v/>
      </c>
      <c r="S50" s="8" t="str">
        <f t="shared" si="25"/>
        <v/>
      </c>
      <c r="T50" s="8" t="str">
        <f t="shared" si="25"/>
        <v/>
      </c>
      <c r="U50" s="8"/>
      <c r="V50" s="7"/>
      <c r="W50" s="7" t="str">
        <f>IF(W18="","",W18)</f>
        <v/>
      </c>
      <c r="X50" s="7">
        <f ca="1">IF(INT(AC50/100)=0,"",INT(AC50/100))</f>
        <v>2</v>
      </c>
      <c r="Y50" s="7" t="str">
        <f>IF(Y18="","",Y18)</f>
        <v/>
      </c>
      <c r="Z50" s="7">
        <f ca="1">IF(X50="",INT(AC50/10),INT(AC50/10)-INT(AC50/100)*10)</f>
        <v>8</v>
      </c>
      <c r="AA50" s="7" t="str">
        <f>IF(AA18="","",AA18)</f>
        <v/>
      </c>
      <c r="AB50" s="7">
        <f ca="1">AC50-INT(AC50/10)*10</f>
        <v>7</v>
      </c>
      <c r="AC50" s="6">
        <f ca="1">AC48*AD49</f>
        <v>287</v>
      </c>
      <c r="AD50" s="6" t="str">
        <f>IF(AD18="","",AD18)</f>
        <v/>
      </c>
      <c r="AE50" s="8" t="str">
        <f t="shared" si="24"/>
        <v/>
      </c>
      <c r="AF50" s="8" t="str">
        <f t="shared" si="24"/>
        <v/>
      </c>
      <c r="AG50" s="8" t="str">
        <f t="shared" si="24"/>
        <v/>
      </c>
      <c r="AH50" s="8" t="str">
        <f t="shared" si="24"/>
        <v/>
      </c>
      <c r="AI50" s="8" t="str">
        <f t="shared" si="24"/>
        <v/>
      </c>
      <c r="AJ50" s="8" t="str">
        <f t="shared" si="24"/>
        <v/>
      </c>
      <c r="AK50" s="8" t="str">
        <f t="shared" si="24"/>
        <v/>
      </c>
    </row>
    <row r="51" spans="1:37" ht="23.15" customHeight="1" x14ac:dyDescent="0.25">
      <c r="A51" s="8" t="str">
        <f>IF(A19="","",A19)</f>
        <v/>
      </c>
      <c r="B51" s="8"/>
      <c r="C51" s="12" t="str">
        <f ca="1">IF(INT(J51/100)=0,"",INT(J51/100))</f>
        <v/>
      </c>
      <c r="D51" s="12" t="str">
        <f>IF(D19="","",D19)</f>
        <v/>
      </c>
      <c r="E51" s="12">
        <f ca="1">IF(C51="",INT(J51/10),INT(J51/10)-INT(J51/100)*10)</f>
        <v>8</v>
      </c>
      <c r="F51" s="12" t="str">
        <f>IF(F19="","",F19)</f>
        <v/>
      </c>
      <c r="G51" s="12">
        <f ca="1">J51-INT(J51/10)*10</f>
        <v>7</v>
      </c>
      <c r="H51" s="12" t="str">
        <f>IF(H19="","",H19)</f>
        <v/>
      </c>
      <c r="I51" s="12" t="str">
        <f>IF(I19="","",I19)</f>
        <v/>
      </c>
      <c r="J51" s="6">
        <f ca="1">J48*J49</f>
        <v>87</v>
      </c>
      <c r="K51" s="6" t="str">
        <f>IF(K19="","",K19)</f>
        <v/>
      </c>
      <c r="L51" s="8" t="str">
        <f t="shared" ref="L51:T51" si="26">IF(L19="","",L19)</f>
        <v/>
      </c>
      <c r="M51" s="8" t="str">
        <f t="shared" si="26"/>
        <v/>
      </c>
      <c r="N51" s="8" t="str">
        <f t="shared" si="26"/>
        <v/>
      </c>
      <c r="O51" s="8" t="str">
        <f t="shared" si="26"/>
        <v/>
      </c>
      <c r="P51" s="8" t="str">
        <f t="shared" si="26"/>
        <v/>
      </c>
      <c r="Q51" s="8" t="str">
        <f t="shared" si="26"/>
        <v/>
      </c>
      <c r="R51" s="8" t="str">
        <f t="shared" si="26"/>
        <v/>
      </c>
      <c r="S51" s="8" t="str">
        <f t="shared" si="26"/>
        <v/>
      </c>
      <c r="T51" s="8" t="str">
        <f t="shared" si="26"/>
        <v/>
      </c>
      <c r="U51" s="8"/>
      <c r="V51" s="12">
        <f ca="1">IF(INT(AC51/100)=0,"",INT(AC51/100))</f>
        <v>2</v>
      </c>
      <c r="W51" s="12" t="str">
        <f>IF(W19="","",W19)</f>
        <v/>
      </c>
      <c r="X51" s="12">
        <f ca="1">IF(V51="",INT(AC51/10),INT(AC51/10)-INT(AC51/100)*10)</f>
        <v>0</v>
      </c>
      <c r="Y51" s="12" t="str">
        <f>IF(Y19="","",Y19)</f>
        <v/>
      </c>
      <c r="Z51" s="12">
        <f ca="1">AC51-INT(AC51/10)*10</f>
        <v>5</v>
      </c>
      <c r="AA51" s="12" t="str">
        <f>IF(AA19="","",AA19)</f>
        <v/>
      </c>
      <c r="AB51" s="12" t="str">
        <f>IF(AB19="","",AB19)</f>
        <v/>
      </c>
      <c r="AC51" s="6">
        <f ca="1">AC48*AC49</f>
        <v>205</v>
      </c>
      <c r="AD51" s="6" t="str">
        <f>IF(AD19="","",AD19)</f>
        <v/>
      </c>
      <c r="AE51" s="8" t="str">
        <f t="shared" si="24"/>
        <v/>
      </c>
      <c r="AF51" s="8" t="str">
        <f t="shared" si="24"/>
        <v/>
      </c>
      <c r="AG51" s="8" t="str">
        <f t="shared" si="24"/>
        <v/>
      </c>
      <c r="AH51" s="8" t="str">
        <f t="shared" si="24"/>
        <v/>
      </c>
      <c r="AI51" s="8" t="str">
        <f t="shared" si="24"/>
        <v/>
      </c>
      <c r="AJ51" s="8" t="str">
        <f t="shared" si="24"/>
        <v/>
      </c>
      <c r="AK51" s="8" t="str">
        <f t="shared" si="24"/>
        <v/>
      </c>
    </row>
    <row r="52" spans="1:37" s="7" customFormat="1" ht="23.15" customHeight="1" x14ac:dyDescent="0.25">
      <c r="A52" s="8" t="str">
        <f>IF(A20="","",A20)</f>
        <v/>
      </c>
      <c r="B52" s="8"/>
      <c r="C52" s="7">
        <f ca="1">IF(SUM(C48:C51)=0,"",SUM(C48:C51))</f>
        <v>1</v>
      </c>
      <c r="D52" s="7" t="str">
        <f>IF(D20="","",D20)</f>
        <v/>
      </c>
      <c r="E52" s="7">
        <f ca="1">E48+SUM(E50:E51)-INT((E48+SUM(E50:E51))/10)*10</f>
        <v>6</v>
      </c>
      <c r="F52" s="7" t="str">
        <f>IF(F20="","",F20)</f>
        <v/>
      </c>
      <c r="G52" s="7">
        <f ca="1">(G50+G51)-INT((G50+G51)/10)*10</f>
        <v>5</v>
      </c>
      <c r="H52" s="7" t="str">
        <f>IF(H20="","",H20)</f>
        <v/>
      </c>
      <c r="I52" s="7">
        <f ca="1">I50</f>
        <v>3</v>
      </c>
      <c r="J52" s="8" t="str">
        <f>IF(J20="","",J20)</f>
        <v/>
      </c>
      <c r="K52" s="8" t="str">
        <f>IF(K20="","",K20)</f>
        <v/>
      </c>
      <c r="L52" s="8" t="str">
        <f t="shared" ref="L52:T52" si="27">IF(L20="","",L20)</f>
        <v/>
      </c>
      <c r="M52" s="8" t="str">
        <f t="shared" si="27"/>
        <v/>
      </c>
      <c r="N52" s="8" t="str">
        <f t="shared" si="27"/>
        <v/>
      </c>
      <c r="O52" s="8" t="str">
        <f t="shared" si="27"/>
        <v/>
      </c>
      <c r="P52" s="8" t="str">
        <f t="shared" si="27"/>
        <v/>
      </c>
      <c r="Q52" s="8" t="str">
        <f t="shared" si="27"/>
        <v/>
      </c>
      <c r="R52" s="8" t="str">
        <f t="shared" si="27"/>
        <v/>
      </c>
      <c r="S52" s="8" t="str">
        <f t="shared" si="27"/>
        <v/>
      </c>
      <c r="T52" s="8" t="str">
        <f t="shared" si="27"/>
        <v/>
      </c>
      <c r="U52" s="8"/>
      <c r="V52" s="7">
        <f ca="1">IF(SUM(V48:V51)=0,"",SUM(V48:V51))</f>
        <v>2</v>
      </c>
      <c r="W52" s="7" t="str">
        <f>IF(W20="","",W20)</f>
        <v/>
      </c>
      <c r="X52" s="7">
        <f ca="1">X48+SUM(X50:X51)-INT((X48+SUM(X50:X51))/10)*10</f>
        <v>3</v>
      </c>
      <c r="Y52" s="7" t="str">
        <f>IF(Y20="","",Y20)</f>
        <v/>
      </c>
      <c r="Z52" s="7">
        <f ca="1">(Z50+Z51)-INT((Z50+Z51)/10)*10</f>
        <v>3</v>
      </c>
      <c r="AA52" s="7" t="str">
        <f>IF(AA20="","",AA20)</f>
        <v/>
      </c>
      <c r="AB52" s="7">
        <f ca="1">AB50</f>
        <v>7</v>
      </c>
      <c r="AC52" s="8" t="str">
        <f>IF(AC20="","",AC20)</f>
        <v/>
      </c>
      <c r="AD52" s="8" t="str">
        <f>IF(AD20="","",AD20)</f>
        <v/>
      </c>
      <c r="AE52" s="8" t="str">
        <f t="shared" si="24"/>
        <v/>
      </c>
      <c r="AF52" s="8" t="str">
        <f t="shared" si="24"/>
        <v/>
      </c>
      <c r="AG52" s="8" t="str">
        <f t="shared" si="24"/>
        <v/>
      </c>
      <c r="AH52" s="8" t="str">
        <f t="shared" si="24"/>
        <v/>
      </c>
      <c r="AI52" s="8" t="str">
        <f t="shared" si="24"/>
        <v/>
      </c>
      <c r="AJ52" s="8" t="str">
        <f t="shared" si="24"/>
        <v/>
      </c>
      <c r="AK52" s="8" t="str">
        <f t="shared" si="24"/>
        <v/>
      </c>
    </row>
    <row r="53" spans="1:37" s="7" customFormat="1" ht="23.15" customHeight="1" x14ac:dyDescent="0.25">
      <c r="A53" s="8"/>
      <c r="B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AC53" s="8"/>
      <c r="AD53" s="8"/>
      <c r="AE53" s="8"/>
      <c r="AF53" s="8"/>
      <c r="AG53" s="8"/>
      <c r="AH53" s="8"/>
      <c r="AI53" s="8"/>
      <c r="AJ53" s="8"/>
      <c r="AK53" s="8"/>
    </row>
    <row r="54" spans="1:37" ht="23.15" customHeight="1" x14ac:dyDescent="0.25">
      <c r="A54" s="10" t="str">
        <f>IF(A22="","",A22)</f>
        <v>(7)</v>
      </c>
      <c r="B54" s="8"/>
      <c r="C54" s="6">
        <f ca="1">INT((E54+SUM(E56:E57))/10)</f>
        <v>1</v>
      </c>
      <c r="D54" s="8" t="str">
        <f>IF(D22="","",D22)</f>
        <v/>
      </c>
      <c r="E54" s="6">
        <f ca="1">INT((G56+G57)/10)</f>
        <v>0</v>
      </c>
      <c r="F54" s="8" t="str">
        <f t="shared" ref="F54:I55" si="28">IF(F22="","",F22)</f>
        <v/>
      </c>
      <c r="G54" s="8">
        <f t="shared" ca="1" si="28"/>
        <v>4</v>
      </c>
      <c r="H54" s="8" t="str">
        <f t="shared" si="28"/>
        <v/>
      </c>
      <c r="I54" s="8">
        <f t="shared" ca="1" si="28"/>
        <v>7</v>
      </c>
      <c r="J54" s="6">
        <f ca="1">G54*10+I54</f>
        <v>47</v>
      </c>
      <c r="K54" s="6" t="str">
        <f>IF(K22="","",K22)</f>
        <v/>
      </c>
      <c r="L54" s="8" t="str">
        <f t="shared" ref="L54:T54" si="29">IF(L22="","",L22)</f>
        <v/>
      </c>
      <c r="M54" s="8" t="str">
        <f t="shared" si="29"/>
        <v/>
      </c>
      <c r="N54" s="8" t="str">
        <f t="shared" si="29"/>
        <v/>
      </c>
      <c r="O54" s="8" t="str">
        <f t="shared" si="29"/>
        <v/>
      </c>
      <c r="P54" s="8" t="str">
        <f t="shared" si="29"/>
        <v/>
      </c>
      <c r="Q54" s="8" t="str">
        <f t="shared" si="29"/>
        <v/>
      </c>
      <c r="R54" s="8" t="str">
        <f t="shared" si="29"/>
        <v/>
      </c>
      <c r="S54" s="8" t="str">
        <f t="shared" si="29"/>
        <v/>
      </c>
      <c r="T54" s="1" t="str">
        <f t="shared" si="29"/>
        <v>(8)</v>
      </c>
      <c r="U54" s="8"/>
      <c r="V54" s="6">
        <f ca="1">INT((X54+SUM(X56:X57))/10)</f>
        <v>0</v>
      </c>
      <c r="W54" s="8" t="str">
        <f>IF(W22="","",W22)</f>
        <v/>
      </c>
      <c r="X54" s="6">
        <f ca="1">INT((Z56+Z57)/10)</f>
        <v>1</v>
      </c>
      <c r="Y54" s="8" t="str">
        <f t="shared" ref="Y54:AB55" si="30">IF(Y22="","",Y22)</f>
        <v/>
      </c>
      <c r="Z54" s="8">
        <f t="shared" ca="1" si="30"/>
        <v>3</v>
      </c>
      <c r="AA54" s="8" t="str">
        <f t="shared" si="30"/>
        <v/>
      </c>
      <c r="AB54" s="8">
        <f t="shared" ca="1" si="30"/>
        <v>9</v>
      </c>
      <c r="AC54" s="6">
        <f ca="1">Z54*10+AB54</f>
        <v>39</v>
      </c>
      <c r="AD54" s="6" t="str">
        <f>IF(AD22="","",AD22)</f>
        <v/>
      </c>
      <c r="AE54" s="8" t="str">
        <f t="shared" ref="AE54:AK54" si="31">IF(AE22="","",AE22)</f>
        <v/>
      </c>
      <c r="AF54" s="8" t="str">
        <f t="shared" si="31"/>
        <v/>
      </c>
      <c r="AG54" s="8" t="str">
        <f t="shared" si="31"/>
        <v/>
      </c>
      <c r="AH54" s="8" t="str">
        <f t="shared" si="31"/>
        <v/>
      </c>
      <c r="AI54" s="8" t="str">
        <f t="shared" si="31"/>
        <v/>
      </c>
      <c r="AJ54" s="8" t="str">
        <f t="shared" si="31"/>
        <v/>
      </c>
      <c r="AK54" s="8" t="str">
        <f t="shared" si="31"/>
        <v/>
      </c>
    </row>
    <row r="55" spans="1:37" ht="23.15" customHeight="1" x14ac:dyDescent="0.25">
      <c r="A55" s="8" t="str">
        <f>IF(A23="","",A23)</f>
        <v/>
      </c>
      <c r="B55" s="8"/>
      <c r="C55" s="8"/>
      <c r="D55" s="49" t="str">
        <f>IF(D23="","",D23)</f>
        <v>×</v>
      </c>
      <c r="E55" s="49" t="str">
        <f>IF(E23="","",E23)</f>
        <v/>
      </c>
      <c r="F55" s="11" t="str">
        <f t="shared" si="28"/>
        <v/>
      </c>
      <c r="G55" s="11">
        <f t="shared" ca="1" si="28"/>
        <v>8</v>
      </c>
      <c r="H55" s="11" t="str">
        <f t="shared" si="28"/>
        <v/>
      </c>
      <c r="I55" s="11">
        <f t="shared" ca="1" si="28"/>
        <v>7</v>
      </c>
      <c r="J55" s="6">
        <f ca="1">G55</f>
        <v>8</v>
      </c>
      <c r="K55" s="6">
        <f ca="1">I55</f>
        <v>7</v>
      </c>
      <c r="L55" s="8" t="str">
        <f t="shared" ref="L55:T55" si="32">IF(L23="","",L23)</f>
        <v/>
      </c>
      <c r="M55" s="8" t="str">
        <f t="shared" si="32"/>
        <v/>
      </c>
      <c r="N55" s="8" t="str">
        <f t="shared" si="32"/>
        <v/>
      </c>
      <c r="O55" s="8" t="str">
        <f t="shared" si="32"/>
        <v/>
      </c>
      <c r="P55" s="8" t="str">
        <f t="shared" si="32"/>
        <v/>
      </c>
      <c r="Q55" s="8" t="str">
        <f t="shared" si="32"/>
        <v/>
      </c>
      <c r="R55" s="8" t="str">
        <f t="shared" si="32"/>
        <v/>
      </c>
      <c r="S55" s="8" t="str">
        <f t="shared" si="32"/>
        <v/>
      </c>
      <c r="T55" s="8" t="str">
        <f t="shared" si="32"/>
        <v/>
      </c>
      <c r="U55" s="8"/>
      <c r="V55" s="8"/>
      <c r="W55" s="49" t="str">
        <f>IF(W23="","",W23)</f>
        <v>×</v>
      </c>
      <c r="X55" s="49" t="str">
        <f>IF(X23="","",X23)</f>
        <v/>
      </c>
      <c r="Y55" s="11" t="str">
        <f t="shared" si="30"/>
        <v/>
      </c>
      <c r="Z55" s="11">
        <f t="shared" ca="1" si="30"/>
        <v>1</v>
      </c>
      <c r="AA55" s="11" t="str">
        <f t="shared" si="30"/>
        <v/>
      </c>
      <c r="AB55" s="11">
        <f t="shared" ca="1" si="30"/>
        <v>4</v>
      </c>
      <c r="AC55" s="6">
        <f ca="1">Z55</f>
        <v>1</v>
      </c>
      <c r="AD55" s="6">
        <f ca="1">AB55</f>
        <v>4</v>
      </c>
      <c r="AE55" s="8" t="str">
        <f t="shared" ref="AE55:AK58" si="33">IF(AE23="","",AE23)</f>
        <v/>
      </c>
      <c r="AF55" s="8" t="str">
        <f t="shared" si="33"/>
        <v/>
      </c>
      <c r="AG55" s="8" t="str">
        <f t="shared" si="33"/>
        <v/>
      </c>
      <c r="AH55" s="8" t="str">
        <f t="shared" si="33"/>
        <v/>
      </c>
      <c r="AI55" s="8" t="str">
        <f t="shared" si="33"/>
        <v/>
      </c>
      <c r="AJ55" s="8" t="str">
        <f t="shared" si="33"/>
        <v/>
      </c>
      <c r="AK55" s="8" t="str">
        <f t="shared" si="33"/>
        <v/>
      </c>
    </row>
    <row r="56" spans="1:37" ht="23.15" customHeight="1" x14ac:dyDescent="0.25">
      <c r="A56" s="8" t="str">
        <f>IF(A24="","",A24)</f>
        <v/>
      </c>
      <c r="B56" s="8"/>
      <c r="C56" s="7"/>
      <c r="D56" s="7" t="str">
        <f>IF(D24="","",D24)</f>
        <v/>
      </c>
      <c r="E56" s="7">
        <f ca="1">IF(INT(J56/100)=0,"",INT(J56/100))</f>
        <v>3</v>
      </c>
      <c r="F56" s="7" t="str">
        <f>IF(F24="","",F24)</f>
        <v/>
      </c>
      <c r="G56" s="7">
        <f ca="1">IF(E56="",INT(J56/10),INT(J56/10)-INT(J56/100)*10)</f>
        <v>2</v>
      </c>
      <c r="H56" s="7" t="str">
        <f>IF(H24="","",H24)</f>
        <v/>
      </c>
      <c r="I56" s="7">
        <f ca="1">J56-INT(J56/10)*10</f>
        <v>9</v>
      </c>
      <c r="J56" s="6">
        <f ca="1">J54*K55</f>
        <v>329</v>
      </c>
      <c r="K56" s="6" t="str">
        <f>IF(K24="","",K24)</f>
        <v/>
      </c>
      <c r="L56" s="8" t="str">
        <f t="shared" ref="L56:T56" si="34">IF(L24="","",L24)</f>
        <v/>
      </c>
      <c r="M56" s="8" t="str">
        <f t="shared" si="34"/>
        <v/>
      </c>
      <c r="N56" s="8" t="str">
        <f t="shared" si="34"/>
        <v/>
      </c>
      <c r="O56" s="8" t="str">
        <f t="shared" si="34"/>
        <v/>
      </c>
      <c r="P56" s="8" t="str">
        <f t="shared" si="34"/>
        <v/>
      </c>
      <c r="Q56" s="8" t="str">
        <f t="shared" si="34"/>
        <v/>
      </c>
      <c r="R56" s="8" t="str">
        <f t="shared" si="34"/>
        <v/>
      </c>
      <c r="S56" s="8" t="str">
        <f t="shared" si="34"/>
        <v/>
      </c>
      <c r="T56" s="8" t="str">
        <f t="shared" si="34"/>
        <v/>
      </c>
      <c r="U56" s="8"/>
      <c r="V56" s="7"/>
      <c r="W56" s="7" t="str">
        <f>IF(W24="","",W24)</f>
        <v/>
      </c>
      <c r="X56" s="7">
        <f ca="1">IF(INT(AC56/100)=0,"",INT(AC56/100))</f>
        <v>1</v>
      </c>
      <c r="Y56" s="7" t="str">
        <f>IF(Y24="","",Y24)</f>
        <v/>
      </c>
      <c r="Z56" s="7">
        <f ca="1">IF(X56="",INT(AC56/10),INT(AC56/10)-INT(AC56/100)*10)</f>
        <v>5</v>
      </c>
      <c r="AA56" s="7" t="str">
        <f>IF(AA24="","",AA24)</f>
        <v/>
      </c>
      <c r="AB56" s="7">
        <f ca="1">AC56-INT(AC56/10)*10</f>
        <v>6</v>
      </c>
      <c r="AC56" s="6">
        <f ca="1">AC54*AD55</f>
        <v>156</v>
      </c>
      <c r="AD56" s="6" t="str">
        <f>IF(AD24="","",AD24)</f>
        <v/>
      </c>
      <c r="AE56" s="8" t="str">
        <f t="shared" si="33"/>
        <v/>
      </c>
      <c r="AF56" s="8" t="str">
        <f t="shared" si="33"/>
        <v/>
      </c>
      <c r="AG56" s="8" t="str">
        <f t="shared" si="33"/>
        <v/>
      </c>
      <c r="AH56" s="8" t="str">
        <f t="shared" si="33"/>
        <v/>
      </c>
      <c r="AI56" s="8" t="str">
        <f t="shared" si="33"/>
        <v/>
      </c>
      <c r="AJ56" s="8" t="str">
        <f t="shared" si="33"/>
        <v/>
      </c>
      <c r="AK56" s="8" t="str">
        <f t="shared" si="33"/>
        <v/>
      </c>
    </row>
    <row r="57" spans="1:37" s="7" customFormat="1" ht="23.15" customHeight="1" x14ac:dyDescent="0.25">
      <c r="A57" s="8" t="str">
        <f>IF(A25="","",A25)</f>
        <v/>
      </c>
      <c r="B57" s="8"/>
      <c r="C57" s="12">
        <f ca="1">IF(INT(J57/100)=0,"",INT(J57/100))</f>
        <v>3</v>
      </c>
      <c r="D57" s="12" t="str">
        <f>IF(D25="","",D25)</f>
        <v/>
      </c>
      <c r="E57" s="12">
        <f ca="1">IF(C57="",INT(J57/10),INT(J57/10)-INT(J57/100)*10)</f>
        <v>7</v>
      </c>
      <c r="F57" s="12" t="str">
        <f>IF(F25="","",F25)</f>
        <v/>
      </c>
      <c r="G57" s="12">
        <f ca="1">J57-INT(J57/10)*10</f>
        <v>6</v>
      </c>
      <c r="H57" s="12" t="str">
        <f>IF(H25="","",H25)</f>
        <v/>
      </c>
      <c r="I57" s="12" t="str">
        <f>IF(I25="","",I25)</f>
        <v/>
      </c>
      <c r="J57" s="6">
        <f ca="1">J54*J55</f>
        <v>376</v>
      </c>
      <c r="K57" s="6" t="str">
        <f>IF(K25="","",K25)</f>
        <v/>
      </c>
      <c r="L57" s="8" t="str">
        <f t="shared" ref="L57:T57" si="35">IF(L25="","",L25)</f>
        <v/>
      </c>
      <c r="M57" s="8" t="str">
        <f t="shared" si="35"/>
        <v/>
      </c>
      <c r="N57" s="8" t="str">
        <f t="shared" si="35"/>
        <v/>
      </c>
      <c r="O57" s="8" t="str">
        <f t="shared" si="35"/>
        <v/>
      </c>
      <c r="P57" s="8" t="str">
        <f t="shared" si="35"/>
        <v/>
      </c>
      <c r="Q57" s="8" t="str">
        <f t="shared" si="35"/>
        <v/>
      </c>
      <c r="R57" s="8" t="str">
        <f t="shared" si="35"/>
        <v/>
      </c>
      <c r="S57" s="8" t="str">
        <f t="shared" si="35"/>
        <v/>
      </c>
      <c r="T57" s="8" t="str">
        <f t="shared" si="35"/>
        <v/>
      </c>
      <c r="U57" s="8"/>
      <c r="V57" s="12" t="str">
        <f ca="1">IF(INT(AC57/100)=0,"",INT(AC57/100))</f>
        <v/>
      </c>
      <c r="W57" s="12" t="str">
        <f>IF(W25="","",W25)</f>
        <v/>
      </c>
      <c r="X57" s="12">
        <f ca="1">IF(V57="",INT(AC57/10),INT(AC57/10)-INT(AC57/100)*10)</f>
        <v>3</v>
      </c>
      <c r="Y57" s="12" t="str">
        <f>IF(Y25="","",Y25)</f>
        <v/>
      </c>
      <c r="Z57" s="12">
        <f ca="1">AC57-INT(AC57/10)*10</f>
        <v>9</v>
      </c>
      <c r="AA57" s="12" t="str">
        <f>IF(AA25="","",AA25)</f>
        <v/>
      </c>
      <c r="AB57" s="12" t="str">
        <f>IF(AB25="","",AB25)</f>
        <v/>
      </c>
      <c r="AC57" s="6">
        <f ca="1">AC54*AC55</f>
        <v>39</v>
      </c>
      <c r="AD57" s="6" t="str">
        <f>IF(AD25="","",AD25)</f>
        <v/>
      </c>
      <c r="AE57" s="8" t="str">
        <f t="shared" si="33"/>
        <v/>
      </c>
      <c r="AF57" s="8" t="str">
        <f t="shared" si="33"/>
        <v/>
      </c>
      <c r="AG57" s="8" t="str">
        <f t="shared" si="33"/>
        <v/>
      </c>
      <c r="AH57" s="8" t="str">
        <f t="shared" si="33"/>
        <v/>
      </c>
      <c r="AI57" s="8" t="str">
        <f t="shared" si="33"/>
        <v/>
      </c>
      <c r="AJ57" s="8" t="str">
        <f t="shared" si="33"/>
        <v/>
      </c>
      <c r="AK57" s="8" t="str">
        <f t="shared" si="33"/>
        <v/>
      </c>
    </row>
    <row r="58" spans="1:37" ht="23.15" customHeight="1" x14ac:dyDescent="0.25">
      <c r="A58" s="8" t="str">
        <f>IF(A26="","",A26)</f>
        <v/>
      </c>
      <c r="B58" s="8"/>
      <c r="C58" s="7">
        <f ca="1">IF(SUM(C54:C57)=0,"",SUM(C54:C57))</f>
        <v>4</v>
      </c>
      <c r="D58" s="7" t="str">
        <f>IF(D26="","",D26)</f>
        <v/>
      </c>
      <c r="E58" s="7">
        <f ca="1">E54+SUM(E56:E57)-INT((E54+SUM(E56:E57))/10)*10</f>
        <v>0</v>
      </c>
      <c r="F58" s="7" t="str">
        <f>IF(F26="","",F26)</f>
        <v/>
      </c>
      <c r="G58" s="7">
        <f ca="1">(G56+G57)-INT((G56+G57)/10)*10</f>
        <v>8</v>
      </c>
      <c r="H58" s="7" t="str">
        <f>IF(H26="","",H26)</f>
        <v/>
      </c>
      <c r="I58" s="7">
        <f ca="1">I56</f>
        <v>9</v>
      </c>
      <c r="J58" s="8" t="str">
        <f>IF(J26="","",J26)</f>
        <v/>
      </c>
      <c r="K58" s="8" t="str">
        <f>IF(K26="","",K26)</f>
        <v/>
      </c>
      <c r="L58" s="8" t="str">
        <f t="shared" ref="L58:T58" si="36">IF(L26="","",L26)</f>
        <v/>
      </c>
      <c r="M58" s="8" t="str">
        <f t="shared" si="36"/>
        <v/>
      </c>
      <c r="N58" s="8" t="str">
        <f t="shared" si="36"/>
        <v/>
      </c>
      <c r="O58" s="8" t="str">
        <f t="shared" si="36"/>
        <v/>
      </c>
      <c r="P58" s="8" t="str">
        <f t="shared" si="36"/>
        <v/>
      </c>
      <c r="Q58" s="8" t="str">
        <f t="shared" si="36"/>
        <v/>
      </c>
      <c r="R58" s="8" t="str">
        <f t="shared" si="36"/>
        <v/>
      </c>
      <c r="S58" s="8" t="str">
        <f t="shared" si="36"/>
        <v/>
      </c>
      <c r="T58" s="8" t="str">
        <f t="shared" si="36"/>
        <v/>
      </c>
      <c r="U58" s="8"/>
      <c r="V58" s="7" t="str">
        <f ca="1">IF(SUM(V54:V57)=0,"",SUM(V54:V57))</f>
        <v/>
      </c>
      <c r="W58" s="7" t="str">
        <f>IF(W26="","",W26)</f>
        <v/>
      </c>
      <c r="X58" s="7">
        <f ca="1">X54+SUM(X56:X57)-INT((X54+SUM(X56:X57))/10)*10</f>
        <v>5</v>
      </c>
      <c r="Y58" s="7" t="str">
        <f>IF(Y26="","",Y26)</f>
        <v/>
      </c>
      <c r="Z58" s="7">
        <f ca="1">(Z56+Z57)-INT((Z56+Z57)/10)*10</f>
        <v>4</v>
      </c>
      <c r="AA58" s="7" t="str">
        <f>IF(AA26="","",AA26)</f>
        <v/>
      </c>
      <c r="AB58" s="7">
        <f ca="1">AB56</f>
        <v>6</v>
      </c>
      <c r="AC58" s="8" t="str">
        <f>IF(AC26="","",AC26)</f>
        <v/>
      </c>
      <c r="AD58" s="8" t="str">
        <f>IF(AD26="","",AD26)</f>
        <v/>
      </c>
      <c r="AE58" s="8" t="str">
        <f t="shared" si="33"/>
        <v/>
      </c>
      <c r="AF58" s="8" t="str">
        <f t="shared" si="33"/>
        <v/>
      </c>
      <c r="AG58" s="8" t="str">
        <f t="shared" si="33"/>
        <v/>
      </c>
      <c r="AH58" s="8" t="str">
        <f t="shared" si="33"/>
        <v/>
      </c>
      <c r="AI58" s="8" t="str">
        <f t="shared" si="33"/>
        <v/>
      </c>
      <c r="AJ58" s="8" t="str">
        <f t="shared" si="33"/>
        <v/>
      </c>
      <c r="AK58" s="8" t="str">
        <f t="shared" si="33"/>
        <v/>
      </c>
    </row>
    <row r="59" spans="1:37" ht="23.15" customHeight="1" x14ac:dyDescent="0.25">
      <c r="A59" s="8"/>
      <c r="B59" s="8"/>
      <c r="C59" s="7"/>
      <c r="D59" s="7"/>
      <c r="E59" s="7"/>
      <c r="F59" s="7"/>
      <c r="G59" s="7"/>
      <c r="H59" s="7"/>
      <c r="I59" s="7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7"/>
      <c r="W59" s="7"/>
      <c r="X59" s="7"/>
      <c r="Y59" s="7"/>
      <c r="Z59" s="7"/>
      <c r="AA59" s="7"/>
      <c r="AB59" s="7"/>
      <c r="AC59" s="8"/>
      <c r="AD59" s="8"/>
      <c r="AE59" s="8"/>
      <c r="AF59" s="8"/>
      <c r="AG59" s="8"/>
      <c r="AH59" s="8"/>
      <c r="AI59" s="8"/>
      <c r="AJ59" s="8"/>
      <c r="AK59" s="8"/>
    </row>
    <row r="60" spans="1:37" ht="23.15" customHeight="1" x14ac:dyDescent="0.25">
      <c r="A60" s="10" t="str">
        <f>IF(A28="","",A28)</f>
        <v>(9)</v>
      </c>
      <c r="B60" s="8"/>
      <c r="C60" s="6">
        <f ca="1">INT((E60+SUM(E62:E63))/10)</f>
        <v>1</v>
      </c>
      <c r="D60" s="8" t="str">
        <f>IF(D28="","",D28)</f>
        <v/>
      </c>
      <c r="E60" s="6">
        <f ca="1">INT((G62+G63)/10)</f>
        <v>0</v>
      </c>
      <c r="F60" s="8" t="str">
        <f t="shared" ref="F60:I61" si="37">IF(F28="","",F28)</f>
        <v/>
      </c>
      <c r="G60" s="8">
        <f t="shared" ca="1" si="37"/>
        <v>3</v>
      </c>
      <c r="H60" s="8" t="str">
        <f t="shared" si="37"/>
        <v/>
      </c>
      <c r="I60" s="8">
        <f t="shared" ca="1" si="37"/>
        <v>5</v>
      </c>
      <c r="J60" s="6">
        <f ca="1">G60*10+I60</f>
        <v>35</v>
      </c>
      <c r="K60" s="6" t="str">
        <f>IF(K28="","",K28)</f>
        <v/>
      </c>
      <c r="L60" s="8" t="str">
        <f t="shared" ref="L60:T60" si="38">IF(L28="","",L28)</f>
        <v/>
      </c>
      <c r="M60" s="8" t="str">
        <f t="shared" si="38"/>
        <v/>
      </c>
      <c r="N60" s="8" t="str">
        <f t="shared" si="38"/>
        <v/>
      </c>
      <c r="O60" s="8" t="str">
        <f t="shared" si="38"/>
        <v/>
      </c>
      <c r="P60" s="8" t="str">
        <f t="shared" si="38"/>
        <v/>
      </c>
      <c r="Q60" s="8" t="str">
        <f t="shared" si="38"/>
        <v/>
      </c>
      <c r="R60" s="8" t="str">
        <f t="shared" si="38"/>
        <v/>
      </c>
      <c r="S60" s="8" t="str">
        <f t="shared" si="38"/>
        <v/>
      </c>
      <c r="T60" s="92" t="str">
        <f t="shared" si="38"/>
        <v>(10)</v>
      </c>
      <c r="U60" s="92"/>
      <c r="V60" s="6">
        <f ca="1">INT((X60+SUM(X62:X63))/10)</f>
        <v>0</v>
      </c>
      <c r="W60" s="8" t="str">
        <f>IF(W28="","",W28)</f>
        <v/>
      </c>
      <c r="X60" s="6">
        <f ca="1">INT((Z62+Z63)/10)</f>
        <v>0</v>
      </c>
      <c r="Y60" s="8" t="str">
        <f t="shared" ref="Y60:AB61" si="39">IF(Y28="","",Y28)</f>
        <v/>
      </c>
      <c r="Z60" s="8">
        <f t="shared" ca="1" si="39"/>
        <v>7</v>
      </c>
      <c r="AA60" s="8" t="str">
        <f t="shared" si="39"/>
        <v/>
      </c>
      <c r="AB60" s="8">
        <f t="shared" ca="1" si="39"/>
        <v>7</v>
      </c>
      <c r="AC60" s="6">
        <f ca="1">Z60*10+AB60</f>
        <v>77</v>
      </c>
      <c r="AD60" s="6" t="str">
        <f>IF(AD28="","",AD28)</f>
        <v/>
      </c>
      <c r="AE60" s="8" t="str">
        <f t="shared" ref="AE60:AK60" si="40">IF(AE28="","",AE28)</f>
        <v/>
      </c>
      <c r="AF60" s="8" t="str">
        <f t="shared" si="40"/>
        <v/>
      </c>
      <c r="AG60" s="8" t="str">
        <f t="shared" si="40"/>
        <v/>
      </c>
      <c r="AH60" s="8" t="str">
        <f t="shared" si="40"/>
        <v/>
      </c>
      <c r="AI60" s="8" t="str">
        <f t="shared" si="40"/>
        <v/>
      </c>
      <c r="AJ60" s="8" t="str">
        <f t="shared" si="40"/>
        <v/>
      </c>
      <c r="AK60" s="8" t="str">
        <f t="shared" si="40"/>
        <v/>
      </c>
    </row>
    <row r="61" spans="1:37" ht="23.15" customHeight="1" x14ac:dyDescent="0.25">
      <c r="A61" s="8" t="str">
        <f>IF(A29="","",A29)</f>
        <v/>
      </c>
      <c r="B61" s="8"/>
      <c r="C61" s="8"/>
      <c r="D61" s="49" t="str">
        <f>IF(D29="","",D29)</f>
        <v>×</v>
      </c>
      <c r="E61" s="49" t="str">
        <f>IF(E29="","",E29)</f>
        <v/>
      </c>
      <c r="F61" s="11" t="str">
        <f t="shared" si="37"/>
        <v/>
      </c>
      <c r="G61" s="11">
        <f t="shared" ca="1" si="37"/>
        <v>8</v>
      </c>
      <c r="H61" s="11" t="str">
        <f t="shared" si="37"/>
        <v/>
      </c>
      <c r="I61" s="11">
        <f t="shared" ca="1" si="37"/>
        <v>8</v>
      </c>
      <c r="J61" s="6">
        <f ca="1">G61</f>
        <v>8</v>
      </c>
      <c r="K61" s="6">
        <f ca="1">I61</f>
        <v>8</v>
      </c>
      <c r="L61" s="8" t="str">
        <f t="shared" ref="L61:T61" si="41">IF(L29="","",L29)</f>
        <v/>
      </c>
      <c r="M61" s="8" t="str">
        <f t="shared" si="41"/>
        <v/>
      </c>
      <c r="N61" s="8" t="str">
        <f t="shared" si="41"/>
        <v/>
      </c>
      <c r="O61" s="8" t="str">
        <f t="shared" si="41"/>
        <v/>
      </c>
      <c r="P61" s="8" t="str">
        <f t="shared" si="41"/>
        <v/>
      </c>
      <c r="Q61" s="8" t="str">
        <f t="shared" si="41"/>
        <v/>
      </c>
      <c r="R61" s="8" t="str">
        <f t="shared" si="41"/>
        <v/>
      </c>
      <c r="S61" s="8" t="str">
        <f t="shared" si="41"/>
        <v/>
      </c>
      <c r="T61" s="8" t="str">
        <f t="shared" si="41"/>
        <v/>
      </c>
      <c r="U61" s="8"/>
      <c r="V61" s="8"/>
      <c r="W61" s="49" t="str">
        <f>IF(W29="","",W29)</f>
        <v>×</v>
      </c>
      <c r="X61" s="49" t="str">
        <f>IF(X29="","",X29)</f>
        <v/>
      </c>
      <c r="Y61" s="11" t="str">
        <f t="shared" si="39"/>
        <v/>
      </c>
      <c r="Z61" s="11">
        <f t="shared" ca="1" si="39"/>
        <v>2</v>
      </c>
      <c r="AA61" s="11" t="str">
        <f t="shared" si="39"/>
        <v/>
      </c>
      <c r="AB61" s="11">
        <f t="shared" ca="1" si="39"/>
        <v>3</v>
      </c>
      <c r="AC61" s="6">
        <f ca="1">Z61</f>
        <v>2</v>
      </c>
      <c r="AD61" s="6">
        <f ca="1">AB61</f>
        <v>3</v>
      </c>
      <c r="AE61" s="8" t="str">
        <f t="shared" ref="AE61:AK63" si="42">IF(AE29="","",AE29)</f>
        <v/>
      </c>
      <c r="AF61" s="8" t="str">
        <f t="shared" si="42"/>
        <v/>
      </c>
      <c r="AG61" s="8" t="str">
        <f t="shared" si="42"/>
        <v/>
      </c>
      <c r="AH61" s="8" t="str">
        <f t="shared" si="42"/>
        <v/>
      </c>
      <c r="AI61" s="8" t="str">
        <f t="shared" si="42"/>
        <v/>
      </c>
      <c r="AJ61" s="8" t="str">
        <f t="shared" si="42"/>
        <v/>
      </c>
      <c r="AK61" s="8" t="str">
        <f t="shared" si="42"/>
        <v/>
      </c>
    </row>
    <row r="62" spans="1:37" ht="23.15" customHeight="1" x14ac:dyDescent="0.25">
      <c r="A62" s="8" t="str">
        <f>IF(A30="","",A30)</f>
        <v/>
      </c>
      <c r="B62" s="8"/>
      <c r="C62" s="7"/>
      <c r="D62" s="7" t="str">
        <f>IF(D30="","",D30)</f>
        <v/>
      </c>
      <c r="E62" s="7">
        <f ca="1">IF(INT(J62/100)=0,"",INT(J62/100))</f>
        <v>2</v>
      </c>
      <c r="F62" s="7" t="str">
        <f>IF(F30="","",F30)</f>
        <v/>
      </c>
      <c r="G62" s="7">
        <f ca="1">IF(E62="",INT(J62/10),INT(J62/10)-INT(J62/100)*10)</f>
        <v>8</v>
      </c>
      <c r="H62" s="7" t="str">
        <f>IF(H30="","",H30)</f>
        <v/>
      </c>
      <c r="I62" s="7">
        <f ca="1">J62-INT(J62/10)*10</f>
        <v>0</v>
      </c>
      <c r="J62" s="6">
        <f ca="1">J60*K61</f>
        <v>280</v>
      </c>
      <c r="K62" s="6" t="str">
        <f>IF(K30="","",K30)</f>
        <v/>
      </c>
      <c r="L62" s="8" t="str">
        <f t="shared" ref="L62:T62" si="43">IF(L30="","",L30)</f>
        <v/>
      </c>
      <c r="M62" s="8" t="str">
        <f t="shared" si="43"/>
        <v/>
      </c>
      <c r="N62" s="8" t="str">
        <f t="shared" si="43"/>
        <v/>
      </c>
      <c r="O62" s="8" t="str">
        <f t="shared" si="43"/>
        <v/>
      </c>
      <c r="P62" s="8" t="str">
        <f t="shared" si="43"/>
        <v/>
      </c>
      <c r="Q62" s="8" t="str">
        <f t="shared" si="43"/>
        <v/>
      </c>
      <c r="R62" s="8" t="str">
        <f t="shared" si="43"/>
        <v/>
      </c>
      <c r="S62" s="8" t="str">
        <f t="shared" si="43"/>
        <v/>
      </c>
      <c r="T62" s="8" t="str">
        <f t="shared" si="43"/>
        <v/>
      </c>
      <c r="U62" s="8"/>
      <c r="V62" s="7"/>
      <c r="W62" s="7" t="str">
        <f>IF(W30="","",W30)</f>
        <v/>
      </c>
      <c r="X62" s="7">
        <f ca="1">IF(INT(AC62/100)=0,"",INT(AC62/100))</f>
        <v>2</v>
      </c>
      <c r="Y62" s="7" t="str">
        <f>IF(Y30="","",Y30)</f>
        <v/>
      </c>
      <c r="Z62" s="7">
        <f ca="1">IF(X62="",INT(AC62/10),INT(AC62/10)-INT(AC62/100)*10)</f>
        <v>3</v>
      </c>
      <c r="AA62" s="7" t="str">
        <f>IF(AA30="","",AA30)</f>
        <v/>
      </c>
      <c r="AB62" s="7">
        <f ca="1">AC62-INT(AC62/10)*10</f>
        <v>1</v>
      </c>
      <c r="AC62" s="6">
        <f ca="1">AC60*AD61</f>
        <v>231</v>
      </c>
      <c r="AD62" s="6" t="str">
        <f>IF(AD30="","",AD30)</f>
        <v/>
      </c>
      <c r="AE62" s="8" t="str">
        <f t="shared" si="42"/>
        <v/>
      </c>
      <c r="AF62" s="8" t="str">
        <f t="shared" si="42"/>
        <v/>
      </c>
      <c r="AG62" s="8" t="str">
        <f t="shared" si="42"/>
        <v/>
      </c>
      <c r="AH62" s="8" t="str">
        <f t="shared" si="42"/>
        <v/>
      </c>
      <c r="AI62" s="8" t="str">
        <f t="shared" si="42"/>
        <v/>
      </c>
      <c r="AJ62" s="8" t="str">
        <f t="shared" si="42"/>
        <v/>
      </c>
      <c r="AK62" s="8" t="str">
        <f t="shared" si="42"/>
        <v/>
      </c>
    </row>
    <row r="63" spans="1:37" ht="23.15" customHeight="1" x14ac:dyDescent="0.25">
      <c r="A63" s="8" t="str">
        <f>IF(A31="","",A31)</f>
        <v/>
      </c>
      <c r="B63" s="8"/>
      <c r="C63" s="12">
        <f ca="1">IF(INT(J63/100)=0,"",INT(J63/100))</f>
        <v>2</v>
      </c>
      <c r="D63" s="12" t="str">
        <f>IF(D31="","",D31)</f>
        <v/>
      </c>
      <c r="E63" s="12">
        <f ca="1">IF(C63="",INT(J63/10),INT(J63/10)-INT(J63/100)*10)</f>
        <v>8</v>
      </c>
      <c r="F63" s="12" t="str">
        <f>IF(F31="","",F31)</f>
        <v/>
      </c>
      <c r="G63" s="12">
        <f ca="1">J63-INT(J63/10)*10</f>
        <v>0</v>
      </c>
      <c r="H63" s="12" t="str">
        <f>IF(H31="","",H31)</f>
        <v/>
      </c>
      <c r="I63" s="12" t="str">
        <f>IF(I31="","",I31)</f>
        <v/>
      </c>
      <c r="J63" s="6">
        <f ca="1">J60*J61</f>
        <v>280</v>
      </c>
      <c r="K63" s="6" t="str">
        <f>IF(K31="","",K31)</f>
        <v/>
      </c>
      <c r="L63" s="8" t="str">
        <f t="shared" ref="L63:T63" si="44">IF(L31="","",L31)</f>
        <v/>
      </c>
      <c r="M63" s="8" t="str">
        <f t="shared" si="44"/>
        <v/>
      </c>
      <c r="N63" s="8" t="str">
        <f t="shared" si="44"/>
        <v/>
      </c>
      <c r="O63" s="8" t="str">
        <f t="shared" si="44"/>
        <v/>
      </c>
      <c r="P63" s="8" t="str">
        <f t="shared" si="44"/>
        <v/>
      </c>
      <c r="Q63" s="8" t="str">
        <f t="shared" si="44"/>
        <v/>
      </c>
      <c r="R63" s="8" t="str">
        <f t="shared" si="44"/>
        <v/>
      </c>
      <c r="S63" s="8" t="str">
        <f t="shared" si="44"/>
        <v/>
      </c>
      <c r="T63" s="8" t="str">
        <f t="shared" si="44"/>
        <v/>
      </c>
      <c r="U63" s="8"/>
      <c r="V63" s="12">
        <f ca="1">IF(INT(AC63/100)=0,"",INT(AC63/100))</f>
        <v>1</v>
      </c>
      <c r="W63" s="12" t="str">
        <f>IF(W31="","",W31)</f>
        <v/>
      </c>
      <c r="X63" s="12">
        <f ca="1">IF(V63="",INT(AC63/10),INT(AC63/10)-INT(AC63/100)*10)</f>
        <v>5</v>
      </c>
      <c r="Y63" s="12" t="str">
        <f>IF(Y31="","",Y31)</f>
        <v/>
      </c>
      <c r="Z63" s="12">
        <f ca="1">AC63-INT(AC63/10)*10</f>
        <v>4</v>
      </c>
      <c r="AA63" s="12" t="str">
        <f>IF(AA31="","",AA31)</f>
        <v/>
      </c>
      <c r="AB63" s="12" t="str">
        <f>IF(AB31="","",AB31)</f>
        <v/>
      </c>
      <c r="AC63" s="6">
        <f ca="1">AC60*AC61</f>
        <v>154</v>
      </c>
      <c r="AD63" s="6" t="str">
        <f>IF(AD31="","",AD31)</f>
        <v/>
      </c>
      <c r="AE63" s="8" t="str">
        <f t="shared" si="42"/>
        <v/>
      </c>
      <c r="AF63" s="8" t="str">
        <f t="shared" si="42"/>
        <v/>
      </c>
      <c r="AG63" s="8" t="str">
        <f t="shared" si="42"/>
        <v/>
      </c>
      <c r="AH63" s="8" t="str">
        <f t="shared" si="42"/>
        <v/>
      </c>
      <c r="AI63" s="8" t="str">
        <f t="shared" si="42"/>
        <v/>
      </c>
      <c r="AJ63" s="8" t="str">
        <f t="shared" si="42"/>
        <v/>
      </c>
      <c r="AK63" s="8" t="str">
        <f t="shared" si="42"/>
        <v/>
      </c>
    </row>
    <row r="64" spans="1:37" ht="23.15" customHeight="1" x14ac:dyDescent="0.25">
      <c r="C64" s="7">
        <f ca="1">IF(SUM(C60:C63)=0,"",SUM(C60:C63))</f>
        <v>3</v>
      </c>
      <c r="D64" s="7" t="str">
        <f>IF(D32="","",D32)</f>
        <v/>
      </c>
      <c r="E64" s="7">
        <f ca="1">E60+SUM(E62:E63)-INT((E60+SUM(E62:E63))/10)*10</f>
        <v>0</v>
      </c>
      <c r="F64" s="7" t="str">
        <f>IF(F32="","",F32)</f>
        <v/>
      </c>
      <c r="G64" s="7">
        <f ca="1">(G62+G63)-INT((G62+G63)/10)*10</f>
        <v>8</v>
      </c>
      <c r="H64" s="7" t="str">
        <f>IF(H32="","",H32)</f>
        <v/>
      </c>
      <c r="I64" s="7">
        <f ca="1">I62</f>
        <v>0</v>
      </c>
      <c r="J64" s="8" t="str">
        <f>IF(J32="","",J32)</f>
        <v/>
      </c>
      <c r="K64" s="8" t="str">
        <f>IF(K32="","",K32)</f>
        <v/>
      </c>
      <c r="V64" s="7">
        <f ca="1">IF(SUM(V60:V63)=0,"",SUM(V60:V63))</f>
        <v>1</v>
      </c>
      <c r="W64" s="7" t="str">
        <f>IF(W32="","",W32)</f>
        <v/>
      </c>
      <c r="X64" s="7">
        <f ca="1">X60+SUM(X62:X63)-INT((X60+SUM(X62:X63))/10)*10</f>
        <v>7</v>
      </c>
      <c r="Y64" s="7" t="str">
        <f>IF(Y32="","",Y32)</f>
        <v/>
      </c>
      <c r="Z64" s="7">
        <f ca="1">(Z62+Z63)-INT((Z62+Z63)/10)*10</f>
        <v>7</v>
      </c>
      <c r="AA64" s="7" t="str">
        <f>IF(AA32="","",AA32)</f>
        <v/>
      </c>
      <c r="AB64" s="7">
        <f ca="1">AB62</f>
        <v>1</v>
      </c>
      <c r="AC64" s="8" t="str">
        <f>IF(AC32="","",AC32)</f>
        <v/>
      </c>
      <c r="AD64" s="8" t="str">
        <f>IF(AD32="","",AD32)</f>
        <v/>
      </c>
    </row>
    <row r="65" ht="23.15" customHeight="1" x14ac:dyDescent="0.25"/>
  </sheetData>
  <mergeCells count="23">
    <mergeCell ref="D5:E5"/>
    <mergeCell ref="D43:E43"/>
    <mergeCell ref="W43:X43"/>
    <mergeCell ref="W49:X49"/>
    <mergeCell ref="AI1:AJ1"/>
    <mergeCell ref="AI33:AJ33"/>
    <mergeCell ref="D29:E29"/>
    <mergeCell ref="W23:X23"/>
    <mergeCell ref="D23:E23"/>
    <mergeCell ref="W5:X5"/>
    <mergeCell ref="D11:E11"/>
    <mergeCell ref="D17:E17"/>
    <mergeCell ref="W11:X11"/>
    <mergeCell ref="W17:X17"/>
    <mergeCell ref="D55:E55"/>
    <mergeCell ref="W55:X55"/>
    <mergeCell ref="W29:X29"/>
    <mergeCell ref="D61:E61"/>
    <mergeCell ref="W61:X61"/>
    <mergeCell ref="T60:U60"/>
    <mergeCell ref="D37:E37"/>
    <mergeCell ref="W37:X37"/>
    <mergeCell ref="D49:E49"/>
  </mergeCells>
  <phoneticPr fontId="1"/>
  <pageMargins left="0.75" right="0.75" top="1" bottom="1" header="0.51200000000000001" footer="0.51200000000000001"/>
  <pageSetup paperSize="9" orientation="portrait" horizontalDpi="300" verticalDpi="0" r:id="rId1"/>
  <headerFooter alignWithMargins="0">
    <oddHeader>&amp;L算数ドリル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K56"/>
  <sheetViews>
    <sheetView workbookViewId="0"/>
  </sheetViews>
  <sheetFormatPr defaultRowHeight="25" customHeight="1" x14ac:dyDescent="0.25"/>
  <cols>
    <col min="1" max="37" width="1.7109375" customWidth="1"/>
  </cols>
  <sheetData>
    <row r="1" spans="1:36" ht="25" customHeight="1" x14ac:dyDescent="0.25">
      <c r="D1" s="3" t="s">
        <v>156</v>
      </c>
      <c r="AG1" s="2" t="s">
        <v>0</v>
      </c>
      <c r="AH1" s="2"/>
      <c r="AI1" s="44"/>
      <c r="AJ1" s="44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4" customHeight="1" x14ac:dyDescent="0.25">
      <c r="A3" s="1"/>
      <c r="B3" s="97"/>
      <c r="C3" s="98"/>
      <c r="D3" t="s">
        <v>101</v>
      </c>
    </row>
    <row r="4" spans="1:36" ht="24" customHeight="1" x14ac:dyDescent="0.25">
      <c r="A4" s="1"/>
      <c r="T4" s="1"/>
    </row>
    <row r="5" spans="1:36" ht="30" customHeight="1" x14ac:dyDescent="0.25">
      <c r="A5" s="1" t="s">
        <v>157</v>
      </c>
      <c r="D5" s="99">
        <f ca="1">INT(RAND()*9+1)+INT(RAND()*3+1)*10</f>
        <v>39</v>
      </c>
      <c r="E5" s="100"/>
      <c r="F5" s="101"/>
      <c r="G5" s="96" t="s">
        <v>33</v>
      </c>
      <c r="H5" s="47"/>
      <c r="I5">
        <f ca="1">INT(RAND()*7+3)</f>
        <v>3</v>
      </c>
      <c r="J5" s="47" t="s">
        <v>6</v>
      </c>
      <c r="K5" s="47"/>
      <c r="L5" s="47">
        <f ca="1">D5+I5</f>
        <v>42</v>
      </c>
      <c r="M5" s="47"/>
    </row>
    <row r="6" spans="1:36" ht="30" customHeight="1" x14ac:dyDescent="0.25">
      <c r="A6" s="1"/>
    </row>
    <row r="7" spans="1:36" ht="30" customHeight="1" x14ac:dyDescent="0.25">
      <c r="A7" s="1" t="s">
        <v>158</v>
      </c>
      <c r="D7" s="99">
        <f ca="1">INT(RAND()*9+1)+INT(RAND()*3+1)*10</f>
        <v>23</v>
      </c>
      <c r="E7" s="100"/>
      <c r="F7" s="101"/>
      <c r="G7" s="96" t="s">
        <v>33</v>
      </c>
      <c r="H7" s="47"/>
      <c r="I7">
        <f ca="1">INT(RAND()*7+3)</f>
        <v>8</v>
      </c>
      <c r="J7" s="47" t="s">
        <v>6</v>
      </c>
      <c r="K7" s="47"/>
      <c r="L7" s="47">
        <f ca="1">D7+I7</f>
        <v>31</v>
      </c>
      <c r="M7" s="47"/>
    </row>
    <row r="8" spans="1:36" ht="30" customHeight="1" x14ac:dyDescent="0.25"/>
    <row r="9" spans="1:36" ht="30" customHeight="1" x14ac:dyDescent="0.25">
      <c r="A9" s="1" t="s">
        <v>159</v>
      </c>
      <c r="D9" s="47">
        <f ca="1">H9+M9</f>
        <v>40</v>
      </c>
      <c r="E9" s="47"/>
      <c r="F9" s="47" t="s">
        <v>34</v>
      </c>
      <c r="G9" s="47"/>
      <c r="H9" s="99">
        <f ca="1">INT(RAND()*10)+1</f>
        <v>5</v>
      </c>
      <c r="I9" s="100"/>
      <c r="J9" s="101"/>
      <c r="K9" s="96" t="s">
        <v>6</v>
      </c>
      <c r="L9" s="47"/>
      <c r="M9" s="47">
        <f ca="1">INT(RAND()*9+1)+INT(RAND()*3+1)*10</f>
        <v>35</v>
      </c>
      <c r="N9" s="47"/>
    </row>
    <row r="10" spans="1:36" ht="30" customHeight="1" x14ac:dyDescent="0.25">
      <c r="A10" s="1"/>
      <c r="T10" s="1"/>
    </row>
    <row r="11" spans="1:36" ht="30" customHeight="1" x14ac:dyDescent="0.25">
      <c r="A11" s="1" t="s">
        <v>160</v>
      </c>
      <c r="D11" s="47">
        <f ca="1">H11+M11</f>
        <v>29</v>
      </c>
      <c r="E11" s="47"/>
      <c r="F11" s="47" t="s">
        <v>34</v>
      </c>
      <c r="G11" s="47"/>
      <c r="H11" s="99">
        <f ca="1">INT(RAND()*10)+1</f>
        <v>4</v>
      </c>
      <c r="I11" s="100"/>
      <c r="J11" s="101"/>
      <c r="K11" s="96" t="s">
        <v>6</v>
      </c>
      <c r="L11" s="47"/>
      <c r="M11" s="47">
        <f ca="1">INT(RAND()*9+1)+INT(RAND()*3+1)*10</f>
        <v>25</v>
      </c>
      <c r="N11" s="47"/>
    </row>
    <row r="12" spans="1:36" ht="30" customHeight="1" x14ac:dyDescent="0.25">
      <c r="A12" s="1"/>
    </row>
    <row r="13" spans="1:36" ht="30" customHeight="1" x14ac:dyDescent="0.25">
      <c r="A13" s="1" t="s">
        <v>17</v>
      </c>
      <c r="D13" s="99">
        <f ca="1">INT(RAND()*8+2)</f>
        <v>8</v>
      </c>
      <c r="E13" s="100"/>
      <c r="F13" s="101"/>
      <c r="G13" s="96" t="s">
        <v>4</v>
      </c>
      <c r="H13" s="47"/>
      <c r="I13">
        <f ca="1">INT(RAND()*7+3)</f>
        <v>3</v>
      </c>
      <c r="J13" s="47" t="s">
        <v>6</v>
      </c>
      <c r="K13" s="47"/>
      <c r="L13" s="47">
        <f ca="1">D13*I13</f>
        <v>24</v>
      </c>
      <c r="M13" s="47"/>
    </row>
    <row r="14" spans="1:36" ht="30" customHeight="1" x14ac:dyDescent="0.25">
      <c r="A14" s="1"/>
    </row>
    <row r="15" spans="1:36" ht="30" customHeight="1" x14ac:dyDescent="0.25">
      <c r="A15" s="1" t="s">
        <v>8</v>
      </c>
      <c r="D15" s="99">
        <f ca="1">INT(RAND()*8+2)</f>
        <v>8</v>
      </c>
      <c r="E15" s="100"/>
      <c r="F15" s="101"/>
      <c r="G15" s="96" t="s">
        <v>4</v>
      </c>
      <c r="H15" s="47"/>
      <c r="I15">
        <f ca="1">INT(RAND()*7+3)</f>
        <v>9</v>
      </c>
      <c r="J15" s="47" t="s">
        <v>6</v>
      </c>
      <c r="K15" s="47"/>
      <c r="L15" s="47">
        <f ca="1">D15*I15</f>
        <v>72</v>
      </c>
      <c r="M15" s="47"/>
    </row>
    <row r="16" spans="1:36" ht="30" customHeight="1" x14ac:dyDescent="0.25">
      <c r="A16" s="1"/>
      <c r="T16" s="1"/>
    </row>
    <row r="17" spans="1:37" ht="30" customHeight="1" x14ac:dyDescent="0.25">
      <c r="A17" s="1" t="s">
        <v>19</v>
      </c>
      <c r="D17" s="47">
        <f ca="1">H17*M17</f>
        <v>6</v>
      </c>
      <c r="E17" s="47"/>
      <c r="F17" s="47" t="s">
        <v>161</v>
      </c>
      <c r="G17" s="47"/>
      <c r="H17" s="99">
        <f ca="1">INT(RAND()*8+2)</f>
        <v>2</v>
      </c>
      <c r="I17" s="100"/>
      <c r="J17" s="101"/>
      <c r="K17" s="96" t="s">
        <v>6</v>
      </c>
      <c r="L17" s="47"/>
      <c r="M17" s="47">
        <f ca="1">INT(RAND()*8+2)</f>
        <v>3</v>
      </c>
      <c r="N17" s="47"/>
    </row>
    <row r="18" spans="1:37" ht="30" customHeight="1" x14ac:dyDescent="0.25">
      <c r="A18" s="1"/>
    </row>
    <row r="19" spans="1:37" ht="30" customHeight="1" x14ac:dyDescent="0.25">
      <c r="A19" s="1" t="s">
        <v>9</v>
      </c>
      <c r="D19" s="47">
        <f ca="1">H19*M19</f>
        <v>36</v>
      </c>
      <c r="E19" s="47"/>
      <c r="F19" s="47" t="s">
        <v>161</v>
      </c>
      <c r="G19" s="47"/>
      <c r="H19" s="99">
        <f ca="1">INT(RAND()*8+2)</f>
        <v>9</v>
      </c>
      <c r="I19" s="100"/>
      <c r="J19" s="101"/>
      <c r="K19" s="96" t="s">
        <v>6</v>
      </c>
      <c r="L19" s="47"/>
      <c r="M19" s="47">
        <f ca="1">INT(RAND()*8+2)</f>
        <v>4</v>
      </c>
      <c r="N19" s="47"/>
    </row>
    <row r="20" spans="1:37" ht="30" customHeight="1" x14ac:dyDescent="0.25"/>
    <row r="21" spans="1:37" ht="30" customHeight="1" x14ac:dyDescent="0.25">
      <c r="A21" s="1" t="s">
        <v>162</v>
      </c>
      <c r="D21" s="47">
        <f ca="1">INT(RAND()*9+1)+INT(RAND()*3+1)*10</f>
        <v>34</v>
      </c>
      <c r="E21" s="47"/>
      <c r="F21" s="47" t="s">
        <v>33</v>
      </c>
      <c r="G21" s="47"/>
      <c r="H21" s="99">
        <f ca="1">INT(RAND()*7+3)</f>
        <v>3</v>
      </c>
      <c r="I21" s="100"/>
      <c r="J21" s="101"/>
      <c r="K21" s="47" t="s">
        <v>6</v>
      </c>
      <c r="L21" s="47"/>
      <c r="M21" s="47">
        <f ca="1">D21+H21</f>
        <v>37</v>
      </c>
      <c r="N21" s="47"/>
    </row>
    <row r="22" spans="1:37" ht="30" customHeight="1" x14ac:dyDescent="0.25">
      <c r="A22" s="1"/>
      <c r="T22" s="1"/>
    </row>
    <row r="23" spans="1:37" ht="30" customHeight="1" x14ac:dyDescent="0.25">
      <c r="A23" s="1" t="s">
        <v>163</v>
      </c>
      <c r="D23" s="99">
        <f ca="1">I23+M23</f>
        <v>31</v>
      </c>
      <c r="E23" s="100"/>
      <c r="F23" s="101"/>
      <c r="G23" s="47" t="s">
        <v>34</v>
      </c>
      <c r="H23" s="47"/>
      <c r="I23" s="47">
        <f ca="1">INT(RAND()*10)+1</f>
        <v>10</v>
      </c>
      <c r="J23" s="47"/>
      <c r="K23" s="47" t="s">
        <v>6</v>
      </c>
      <c r="L23" s="47"/>
      <c r="M23" s="47">
        <f ca="1">INT(RAND()*9+1)+INT(RAND()*3+1)*10</f>
        <v>21</v>
      </c>
      <c r="N23" s="47"/>
    </row>
    <row r="24" spans="1:37" ht="24" customHeight="1" x14ac:dyDescent="0.25"/>
    <row r="25" spans="1:37" ht="24" customHeight="1" x14ac:dyDescent="0.25">
      <c r="A25" s="1" t="s">
        <v>164</v>
      </c>
      <c r="D25" s="47">
        <f ca="1">INT(RAND()*8+2)</f>
        <v>7</v>
      </c>
      <c r="E25" s="47"/>
      <c r="F25" s="47" t="s">
        <v>4</v>
      </c>
      <c r="G25" s="47"/>
      <c r="H25" s="99">
        <f ca="1">INT(RAND()*7+3)</f>
        <v>7</v>
      </c>
      <c r="I25" s="100"/>
      <c r="J25" s="101"/>
      <c r="K25" s="47" t="s">
        <v>6</v>
      </c>
      <c r="L25" s="47"/>
      <c r="M25" s="47">
        <f ca="1">D25*H25</f>
        <v>49</v>
      </c>
      <c r="N25" s="47"/>
    </row>
    <row r="26" spans="1:37" ht="24" customHeight="1" x14ac:dyDescent="0.25"/>
    <row r="27" spans="1:37" ht="24" customHeight="1" x14ac:dyDescent="0.25">
      <c r="A27" s="1" t="s">
        <v>165</v>
      </c>
      <c r="D27" s="99">
        <f ca="1">I27*M27</f>
        <v>21</v>
      </c>
      <c r="E27" s="100"/>
      <c r="F27" s="101"/>
      <c r="G27" s="47" t="s">
        <v>161</v>
      </c>
      <c r="H27" s="47"/>
      <c r="I27" s="47">
        <f ca="1">INT(RAND()*8+2)</f>
        <v>3</v>
      </c>
      <c r="J27" s="47"/>
      <c r="K27" s="47" t="s">
        <v>6</v>
      </c>
      <c r="L27" s="47"/>
      <c r="M27" s="47">
        <f ca="1">INT(RAND()*8+2)</f>
        <v>7</v>
      </c>
      <c r="N27" s="47"/>
    </row>
    <row r="28" spans="1:37" ht="24" customHeight="1" x14ac:dyDescent="0.25">
      <c r="A28" s="1"/>
      <c r="T28" s="1"/>
    </row>
    <row r="29" spans="1:37" ht="25" customHeight="1" x14ac:dyDescent="0.25">
      <c r="D29" s="3" t="str">
        <f>IF(D1="","",D1)</f>
        <v>□を使った式</v>
      </c>
      <c r="AG29" s="2" t="str">
        <f>IF(AG1="","",AG1)</f>
        <v>№</v>
      </c>
      <c r="AH29" s="2"/>
      <c r="AI29" s="44" t="str">
        <f>IF(AI1="","",AI1)</f>
        <v/>
      </c>
      <c r="AJ29" s="44"/>
    </row>
    <row r="30" spans="1:37" ht="25" customHeight="1" x14ac:dyDescent="0.25">
      <c r="E30" s="5" t="s">
        <v>2</v>
      </c>
      <c r="Q30" s="4" t="str">
        <f>IF(Q2="","",Q2)</f>
        <v>名前</v>
      </c>
      <c r="R30" s="2"/>
      <c r="S30" s="2"/>
      <c r="T30" s="2"/>
      <c r="U30" s="2" t="str">
        <f>IF(U2="","",U2)</f>
        <v/>
      </c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</row>
    <row r="31" spans="1:37" ht="23.15" customHeight="1" x14ac:dyDescent="0.25">
      <c r="A31" s="1" t="str">
        <f>IF(A3="","",A3)</f>
        <v/>
      </c>
      <c r="B31" s="97" t="str">
        <f>IF(B3="","",B3)</f>
        <v/>
      </c>
      <c r="C31" s="98" t="str">
        <f>IF(C3="","",C3)</f>
        <v/>
      </c>
      <c r="D31" t="str">
        <f>IF(D3="","",D3)</f>
        <v>にあてはまる数をかきましょう。</v>
      </c>
    </row>
    <row r="32" spans="1:37" ht="23.15" customHeight="1" x14ac:dyDescent="0.25">
      <c r="A32" s="1" t="str">
        <f t="shared" ref="A32:AK32" si="0">IF(A4="","",A4)</f>
        <v/>
      </c>
      <c r="B32" t="str">
        <f t="shared" si="0"/>
        <v/>
      </c>
      <c r="C32" t="str">
        <f t="shared" si="0"/>
        <v/>
      </c>
      <c r="D32" t="str">
        <f t="shared" si="0"/>
        <v/>
      </c>
      <c r="E32" t="str">
        <f t="shared" si="0"/>
        <v/>
      </c>
      <c r="F32" t="str">
        <f t="shared" si="0"/>
        <v/>
      </c>
      <c r="G32" t="str">
        <f t="shared" si="0"/>
        <v/>
      </c>
      <c r="H32" t="str">
        <f t="shared" si="0"/>
        <v/>
      </c>
      <c r="I32" t="str">
        <f t="shared" si="0"/>
        <v/>
      </c>
      <c r="J32" t="str">
        <f t="shared" si="0"/>
        <v/>
      </c>
      <c r="K32" t="str">
        <f t="shared" si="0"/>
        <v/>
      </c>
      <c r="L32" t="str">
        <f t="shared" si="0"/>
        <v/>
      </c>
      <c r="M32" t="str">
        <f t="shared" si="0"/>
        <v/>
      </c>
      <c r="N32" t="str">
        <f t="shared" si="0"/>
        <v/>
      </c>
      <c r="O32" t="str">
        <f t="shared" si="0"/>
        <v/>
      </c>
      <c r="P32" t="str">
        <f t="shared" si="0"/>
        <v/>
      </c>
      <c r="Q32" t="str">
        <f t="shared" si="0"/>
        <v/>
      </c>
      <c r="R32" t="str">
        <f t="shared" si="0"/>
        <v/>
      </c>
      <c r="S32" t="str">
        <f t="shared" si="0"/>
        <v/>
      </c>
      <c r="T32" s="1" t="str">
        <f t="shared" si="0"/>
        <v/>
      </c>
      <c r="U32" t="str">
        <f t="shared" si="0"/>
        <v/>
      </c>
      <c r="V32" t="str">
        <f t="shared" si="0"/>
        <v/>
      </c>
      <c r="W32" t="str">
        <f t="shared" si="0"/>
        <v/>
      </c>
      <c r="X32" t="str">
        <f t="shared" si="0"/>
        <v/>
      </c>
      <c r="Y32" t="str">
        <f t="shared" si="0"/>
        <v/>
      </c>
      <c r="Z32" t="str">
        <f t="shared" si="0"/>
        <v/>
      </c>
      <c r="AA32" t="str">
        <f t="shared" si="0"/>
        <v/>
      </c>
      <c r="AB32" t="str">
        <f t="shared" si="0"/>
        <v/>
      </c>
      <c r="AC32" t="str">
        <f t="shared" si="0"/>
        <v/>
      </c>
      <c r="AD32" t="str">
        <f t="shared" si="0"/>
        <v/>
      </c>
      <c r="AE32" t="str">
        <f t="shared" si="0"/>
        <v/>
      </c>
      <c r="AF32" t="str">
        <f t="shared" si="0"/>
        <v/>
      </c>
      <c r="AG32" t="str">
        <f t="shared" si="0"/>
        <v/>
      </c>
      <c r="AH32" t="str">
        <f t="shared" si="0"/>
        <v/>
      </c>
      <c r="AI32" t="str">
        <f t="shared" si="0"/>
        <v/>
      </c>
      <c r="AJ32" t="str">
        <f t="shared" si="0"/>
        <v/>
      </c>
      <c r="AK32" t="str">
        <f t="shared" si="0"/>
        <v/>
      </c>
    </row>
    <row r="33" spans="1:37" ht="23.15" customHeight="1" x14ac:dyDescent="0.25">
      <c r="A33" s="1" t="str">
        <f t="shared" ref="A33:AK33" si="1">IF(A5="","",A5)</f>
        <v>(1)</v>
      </c>
      <c r="D33" s="93">
        <f t="shared" ca="1" si="1"/>
        <v>39</v>
      </c>
      <c r="E33" s="94" t="str">
        <f t="shared" si="1"/>
        <v/>
      </c>
      <c r="F33" s="95" t="str">
        <f t="shared" si="1"/>
        <v/>
      </c>
      <c r="G33" s="96" t="str">
        <f t="shared" si="1"/>
        <v>＋</v>
      </c>
      <c r="H33" s="47" t="str">
        <f t="shared" si="1"/>
        <v/>
      </c>
      <c r="I33">
        <f t="shared" ca="1" si="1"/>
        <v>3</v>
      </c>
      <c r="J33" s="47" t="str">
        <f t="shared" si="1"/>
        <v>＝</v>
      </c>
      <c r="K33" s="47" t="str">
        <f t="shared" si="1"/>
        <v/>
      </c>
      <c r="L33" s="47">
        <f t="shared" ca="1" si="1"/>
        <v>42</v>
      </c>
      <c r="M33" s="47" t="str">
        <f t="shared" si="1"/>
        <v/>
      </c>
      <c r="N33" t="str">
        <f t="shared" si="1"/>
        <v/>
      </c>
      <c r="O33" t="str">
        <f t="shared" si="1"/>
        <v/>
      </c>
      <c r="P33" t="str">
        <f t="shared" si="1"/>
        <v/>
      </c>
      <c r="Q33" t="str">
        <f t="shared" si="1"/>
        <v/>
      </c>
      <c r="R33" t="str">
        <f t="shared" si="1"/>
        <v/>
      </c>
      <c r="S33" t="str">
        <f t="shared" si="1"/>
        <v/>
      </c>
      <c r="T33" t="str">
        <f t="shared" si="1"/>
        <v/>
      </c>
      <c r="U33" t="str">
        <f t="shared" si="1"/>
        <v/>
      </c>
      <c r="V33" t="str">
        <f t="shared" si="1"/>
        <v/>
      </c>
      <c r="W33" t="str">
        <f t="shared" si="1"/>
        <v/>
      </c>
      <c r="X33" t="str">
        <f t="shared" si="1"/>
        <v/>
      </c>
      <c r="Y33" t="str">
        <f t="shared" si="1"/>
        <v/>
      </c>
      <c r="Z33" t="str">
        <f t="shared" si="1"/>
        <v/>
      </c>
      <c r="AA33" t="str">
        <f t="shared" si="1"/>
        <v/>
      </c>
      <c r="AB33" t="str">
        <f t="shared" si="1"/>
        <v/>
      </c>
      <c r="AC33" t="str">
        <f t="shared" si="1"/>
        <v/>
      </c>
      <c r="AD33" t="str">
        <f t="shared" si="1"/>
        <v/>
      </c>
      <c r="AE33" t="str">
        <f t="shared" si="1"/>
        <v/>
      </c>
      <c r="AF33" t="str">
        <f t="shared" si="1"/>
        <v/>
      </c>
      <c r="AG33" t="str">
        <f t="shared" si="1"/>
        <v/>
      </c>
      <c r="AH33" t="str">
        <f t="shared" si="1"/>
        <v/>
      </c>
      <c r="AI33" t="str">
        <f t="shared" si="1"/>
        <v/>
      </c>
      <c r="AJ33" t="str">
        <f t="shared" si="1"/>
        <v/>
      </c>
      <c r="AK33" t="str">
        <f t="shared" si="1"/>
        <v/>
      </c>
    </row>
    <row r="34" spans="1:37" ht="23.15" customHeight="1" x14ac:dyDescent="0.25">
      <c r="A34" s="1" t="str">
        <f t="shared" ref="A34:AK34" si="2">IF(A6="","",A6)</f>
        <v/>
      </c>
      <c r="D34" s="25" t="str">
        <f t="shared" si="2"/>
        <v/>
      </c>
      <c r="E34" s="25" t="str">
        <f t="shared" si="2"/>
        <v/>
      </c>
      <c r="F34" s="25" t="str">
        <f t="shared" si="2"/>
        <v/>
      </c>
      <c r="G34" t="str">
        <f t="shared" si="2"/>
        <v/>
      </c>
      <c r="H34" t="str">
        <f t="shared" si="2"/>
        <v/>
      </c>
      <c r="I34" t="str">
        <f t="shared" si="2"/>
        <v/>
      </c>
      <c r="J34" t="str">
        <f t="shared" si="2"/>
        <v/>
      </c>
      <c r="K34" t="str">
        <f t="shared" si="2"/>
        <v/>
      </c>
      <c r="L34" t="str">
        <f t="shared" si="2"/>
        <v/>
      </c>
      <c r="M34" t="str">
        <f t="shared" si="2"/>
        <v/>
      </c>
      <c r="N34" t="str">
        <f t="shared" si="2"/>
        <v/>
      </c>
      <c r="O34" t="str">
        <f t="shared" si="2"/>
        <v/>
      </c>
      <c r="P34" t="str">
        <f t="shared" si="2"/>
        <v/>
      </c>
      <c r="Q34" t="str">
        <f t="shared" si="2"/>
        <v/>
      </c>
      <c r="R34" t="str">
        <f t="shared" si="2"/>
        <v/>
      </c>
      <c r="S34" t="str">
        <f t="shared" si="2"/>
        <v/>
      </c>
      <c r="T34" t="str">
        <f t="shared" si="2"/>
        <v/>
      </c>
      <c r="U34" t="str">
        <f t="shared" si="2"/>
        <v/>
      </c>
      <c r="V34" t="str">
        <f t="shared" si="2"/>
        <v/>
      </c>
      <c r="W34" t="str">
        <f t="shared" si="2"/>
        <v/>
      </c>
      <c r="X34" t="str">
        <f t="shared" si="2"/>
        <v/>
      </c>
      <c r="Y34" t="str">
        <f t="shared" si="2"/>
        <v/>
      </c>
      <c r="Z34" t="str">
        <f t="shared" si="2"/>
        <v/>
      </c>
      <c r="AA34" t="str">
        <f t="shared" si="2"/>
        <v/>
      </c>
      <c r="AB34" t="str">
        <f t="shared" si="2"/>
        <v/>
      </c>
      <c r="AC34" t="str">
        <f t="shared" si="2"/>
        <v/>
      </c>
      <c r="AD34" t="str">
        <f t="shared" si="2"/>
        <v/>
      </c>
      <c r="AE34" t="str">
        <f t="shared" si="2"/>
        <v/>
      </c>
      <c r="AF34" t="str">
        <f t="shared" si="2"/>
        <v/>
      </c>
      <c r="AG34" t="str">
        <f t="shared" si="2"/>
        <v/>
      </c>
      <c r="AH34" t="str">
        <f t="shared" si="2"/>
        <v/>
      </c>
      <c r="AI34" t="str">
        <f t="shared" si="2"/>
        <v/>
      </c>
      <c r="AJ34" t="str">
        <f t="shared" si="2"/>
        <v/>
      </c>
      <c r="AK34" t="str">
        <f t="shared" si="2"/>
        <v/>
      </c>
    </row>
    <row r="35" spans="1:37" ht="23.15" customHeight="1" x14ac:dyDescent="0.25">
      <c r="A35" s="1" t="str">
        <f t="shared" ref="A35:AK35" si="3">IF(A7="","",A7)</f>
        <v>(2)</v>
      </c>
      <c r="D35" s="93">
        <f t="shared" ca="1" si="3"/>
        <v>23</v>
      </c>
      <c r="E35" s="94" t="str">
        <f t="shared" si="3"/>
        <v/>
      </c>
      <c r="F35" s="95" t="str">
        <f t="shared" si="3"/>
        <v/>
      </c>
      <c r="G35" s="96" t="str">
        <f t="shared" si="3"/>
        <v>＋</v>
      </c>
      <c r="H35" s="47" t="str">
        <f t="shared" si="3"/>
        <v/>
      </c>
      <c r="I35">
        <f t="shared" ca="1" si="3"/>
        <v>8</v>
      </c>
      <c r="J35" s="47" t="str">
        <f t="shared" si="3"/>
        <v>＝</v>
      </c>
      <c r="K35" s="47" t="str">
        <f t="shared" si="3"/>
        <v/>
      </c>
      <c r="L35" s="47">
        <f t="shared" ca="1" si="3"/>
        <v>31</v>
      </c>
      <c r="M35" s="47" t="str">
        <f t="shared" si="3"/>
        <v/>
      </c>
      <c r="N35" t="str">
        <f t="shared" si="3"/>
        <v/>
      </c>
      <c r="O35" t="str">
        <f t="shared" si="3"/>
        <v/>
      </c>
      <c r="P35" t="str">
        <f t="shared" si="3"/>
        <v/>
      </c>
      <c r="Q35" t="str">
        <f t="shared" si="3"/>
        <v/>
      </c>
      <c r="R35" t="str">
        <f t="shared" si="3"/>
        <v/>
      </c>
      <c r="S35" t="str">
        <f t="shared" si="3"/>
        <v/>
      </c>
      <c r="T35" t="str">
        <f t="shared" si="3"/>
        <v/>
      </c>
      <c r="U35" t="str">
        <f t="shared" si="3"/>
        <v/>
      </c>
      <c r="V35" t="str">
        <f t="shared" si="3"/>
        <v/>
      </c>
      <c r="W35" t="str">
        <f t="shared" si="3"/>
        <v/>
      </c>
      <c r="X35" t="str">
        <f t="shared" si="3"/>
        <v/>
      </c>
      <c r="Y35" t="str">
        <f t="shared" si="3"/>
        <v/>
      </c>
      <c r="Z35" t="str">
        <f t="shared" si="3"/>
        <v/>
      </c>
      <c r="AA35" t="str">
        <f t="shared" si="3"/>
        <v/>
      </c>
      <c r="AB35" t="str">
        <f t="shared" si="3"/>
        <v/>
      </c>
      <c r="AC35" t="str">
        <f t="shared" si="3"/>
        <v/>
      </c>
      <c r="AD35" t="str">
        <f t="shared" si="3"/>
        <v/>
      </c>
      <c r="AE35" t="str">
        <f t="shared" si="3"/>
        <v/>
      </c>
      <c r="AF35" t="str">
        <f t="shared" si="3"/>
        <v/>
      </c>
      <c r="AG35" t="str">
        <f t="shared" si="3"/>
        <v/>
      </c>
      <c r="AH35" t="str">
        <f t="shared" si="3"/>
        <v/>
      </c>
      <c r="AI35" t="str">
        <f t="shared" si="3"/>
        <v/>
      </c>
      <c r="AJ35" t="str">
        <f t="shared" si="3"/>
        <v/>
      </c>
      <c r="AK35" t="str">
        <f t="shared" si="3"/>
        <v/>
      </c>
    </row>
    <row r="36" spans="1:37" ht="23.15" customHeight="1" x14ac:dyDescent="0.25">
      <c r="A36" t="str">
        <f t="shared" ref="A36:AK36" si="4">IF(A8="","",A8)</f>
        <v/>
      </c>
      <c r="D36" t="str">
        <f t="shared" si="4"/>
        <v/>
      </c>
      <c r="E36" t="str">
        <f t="shared" si="4"/>
        <v/>
      </c>
      <c r="F36" t="str">
        <f t="shared" si="4"/>
        <v/>
      </c>
      <c r="G36" t="str">
        <f t="shared" si="4"/>
        <v/>
      </c>
      <c r="H36" t="str">
        <f t="shared" si="4"/>
        <v/>
      </c>
      <c r="I36" t="str">
        <f t="shared" si="4"/>
        <v/>
      </c>
      <c r="J36" t="str">
        <f t="shared" si="4"/>
        <v/>
      </c>
      <c r="K36" t="str">
        <f t="shared" si="4"/>
        <v/>
      </c>
      <c r="L36" t="str">
        <f t="shared" si="4"/>
        <v/>
      </c>
      <c r="M36" t="str">
        <f t="shared" si="4"/>
        <v/>
      </c>
      <c r="N36" t="str">
        <f t="shared" si="4"/>
        <v/>
      </c>
      <c r="O36" t="str">
        <f t="shared" si="4"/>
        <v/>
      </c>
      <c r="P36" t="str">
        <f t="shared" si="4"/>
        <v/>
      </c>
      <c r="Q36" t="str">
        <f t="shared" si="4"/>
        <v/>
      </c>
      <c r="R36" t="str">
        <f t="shared" si="4"/>
        <v/>
      </c>
      <c r="S36" t="str">
        <f t="shared" si="4"/>
        <v/>
      </c>
      <c r="T36" t="str">
        <f t="shared" si="4"/>
        <v/>
      </c>
      <c r="U36" t="str">
        <f t="shared" si="4"/>
        <v/>
      </c>
      <c r="V36" t="str">
        <f t="shared" si="4"/>
        <v/>
      </c>
      <c r="W36" t="str">
        <f t="shared" si="4"/>
        <v/>
      </c>
      <c r="X36" t="str">
        <f t="shared" si="4"/>
        <v/>
      </c>
      <c r="Y36" t="str">
        <f t="shared" si="4"/>
        <v/>
      </c>
      <c r="Z36" t="str">
        <f t="shared" si="4"/>
        <v/>
      </c>
      <c r="AA36" t="str">
        <f t="shared" si="4"/>
        <v/>
      </c>
      <c r="AB36" t="str">
        <f t="shared" si="4"/>
        <v/>
      </c>
      <c r="AC36" t="str">
        <f t="shared" si="4"/>
        <v/>
      </c>
      <c r="AD36" t="str">
        <f t="shared" si="4"/>
        <v/>
      </c>
      <c r="AE36" t="str">
        <f t="shared" si="4"/>
        <v/>
      </c>
      <c r="AF36" t="str">
        <f t="shared" si="4"/>
        <v/>
      </c>
      <c r="AG36" t="str">
        <f t="shared" si="4"/>
        <v/>
      </c>
      <c r="AH36" t="str">
        <f t="shared" si="4"/>
        <v/>
      </c>
      <c r="AI36" t="str">
        <f t="shared" si="4"/>
        <v/>
      </c>
      <c r="AJ36" t="str">
        <f t="shared" si="4"/>
        <v/>
      </c>
      <c r="AK36" t="str">
        <f t="shared" si="4"/>
        <v/>
      </c>
    </row>
    <row r="37" spans="1:37" ht="23.15" customHeight="1" x14ac:dyDescent="0.25">
      <c r="A37" s="1" t="str">
        <f t="shared" ref="A37:AK37" si="5">IF(A9="","",A9)</f>
        <v>(3)</v>
      </c>
      <c r="D37" s="47">
        <f t="shared" ca="1" si="5"/>
        <v>40</v>
      </c>
      <c r="E37" s="47" t="str">
        <f t="shared" si="5"/>
        <v/>
      </c>
      <c r="F37" s="47" t="str">
        <f t="shared" si="5"/>
        <v>－</v>
      </c>
      <c r="G37" s="47" t="str">
        <f t="shared" si="5"/>
        <v/>
      </c>
      <c r="H37" s="93">
        <f t="shared" ca="1" si="5"/>
        <v>5</v>
      </c>
      <c r="I37" s="94" t="str">
        <f t="shared" si="5"/>
        <v/>
      </c>
      <c r="J37" s="95" t="str">
        <f t="shared" si="5"/>
        <v/>
      </c>
      <c r="K37" s="96" t="str">
        <f t="shared" si="5"/>
        <v>＝</v>
      </c>
      <c r="L37" s="47" t="str">
        <f t="shared" si="5"/>
        <v/>
      </c>
      <c r="M37" s="47">
        <f t="shared" ca="1" si="5"/>
        <v>35</v>
      </c>
      <c r="N37" s="47" t="str">
        <f t="shared" si="5"/>
        <v/>
      </c>
      <c r="O37" t="str">
        <f t="shared" si="5"/>
        <v/>
      </c>
      <c r="P37" t="str">
        <f t="shared" si="5"/>
        <v/>
      </c>
      <c r="Q37" t="str">
        <f t="shared" si="5"/>
        <v/>
      </c>
      <c r="R37" t="str">
        <f t="shared" si="5"/>
        <v/>
      </c>
      <c r="S37" t="str">
        <f t="shared" si="5"/>
        <v/>
      </c>
      <c r="T37" t="str">
        <f t="shared" si="5"/>
        <v/>
      </c>
      <c r="U37" t="str">
        <f t="shared" si="5"/>
        <v/>
      </c>
      <c r="V37" t="str">
        <f t="shared" si="5"/>
        <v/>
      </c>
      <c r="W37" t="str">
        <f t="shared" si="5"/>
        <v/>
      </c>
      <c r="X37" t="str">
        <f t="shared" si="5"/>
        <v/>
      </c>
      <c r="Y37" t="str">
        <f t="shared" si="5"/>
        <v/>
      </c>
      <c r="Z37" t="str">
        <f t="shared" si="5"/>
        <v/>
      </c>
      <c r="AA37" t="str">
        <f t="shared" si="5"/>
        <v/>
      </c>
      <c r="AB37" t="str">
        <f t="shared" si="5"/>
        <v/>
      </c>
      <c r="AC37" t="str">
        <f t="shared" si="5"/>
        <v/>
      </c>
      <c r="AD37" t="str">
        <f t="shared" si="5"/>
        <v/>
      </c>
      <c r="AE37" t="str">
        <f t="shared" si="5"/>
        <v/>
      </c>
      <c r="AF37" t="str">
        <f t="shared" si="5"/>
        <v/>
      </c>
      <c r="AG37" t="str">
        <f t="shared" si="5"/>
        <v/>
      </c>
      <c r="AH37" t="str">
        <f t="shared" si="5"/>
        <v/>
      </c>
      <c r="AI37" t="str">
        <f t="shared" si="5"/>
        <v/>
      </c>
      <c r="AJ37" t="str">
        <f t="shared" si="5"/>
        <v/>
      </c>
      <c r="AK37" t="str">
        <f t="shared" si="5"/>
        <v/>
      </c>
    </row>
    <row r="38" spans="1:37" ht="23.15" customHeight="1" x14ac:dyDescent="0.25">
      <c r="A38" s="1" t="str">
        <f t="shared" ref="A38:AK38" si="6">IF(A10="","",A10)</f>
        <v/>
      </c>
      <c r="D38" t="str">
        <f t="shared" si="6"/>
        <v/>
      </c>
      <c r="E38" t="str">
        <f t="shared" si="6"/>
        <v/>
      </c>
      <c r="F38" t="str">
        <f t="shared" si="6"/>
        <v/>
      </c>
      <c r="G38" t="str">
        <f t="shared" si="6"/>
        <v/>
      </c>
      <c r="H38" s="25" t="str">
        <f t="shared" si="6"/>
        <v/>
      </c>
      <c r="I38" s="25" t="str">
        <f t="shared" si="6"/>
        <v/>
      </c>
      <c r="J38" s="25" t="str">
        <f t="shared" si="6"/>
        <v/>
      </c>
      <c r="K38" t="str">
        <f t="shared" si="6"/>
        <v/>
      </c>
      <c r="L38" t="str">
        <f t="shared" si="6"/>
        <v/>
      </c>
      <c r="M38" t="str">
        <f t="shared" si="6"/>
        <v/>
      </c>
      <c r="N38" t="str">
        <f t="shared" si="6"/>
        <v/>
      </c>
      <c r="O38" t="str">
        <f t="shared" si="6"/>
        <v/>
      </c>
      <c r="P38" t="str">
        <f t="shared" si="6"/>
        <v/>
      </c>
      <c r="Q38" t="str">
        <f t="shared" si="6"/>
        <v/>
      </c>
      <c r="R38" t="str">
        <f t="shared" si="6"/>
        <v/>
      </c>
      <c r="S38" t="str">
        <f t="shared" si="6"/>
        <v/>
      </c>
      <c r="T38" s="1" t="str">
        <f t="shared" si="6"/>
        <v/>
      </c>
      <c r="U38" t="str">
        <f t="shared" si="6"/>
        <v/>
      </c>
      <c r="V38" t="str">
        <f t="shared" si="6"/>
        <v/>
      </c>
      <c r="W38" t="str">
        <f t="shared" si="6"/>
        <v/>
      </c>
      <c r="X38" t="str">
        <f t="shared" si="6"/>
        <v/>
      </c>
      <c r="Y38" t="str">
        <f t="shared" si="6"/>
        <v/>
      </c>
      <c r="Z38" t="str">
        <f t="shared" si="6"/>
        <v/>
      </c>
      <c r="AA38" t="str">
        <f t="shared" si="6"/>
        <v/>
      </c>
      <c r="AB38" t="str">
        <f t="shared" si="6"/>
        <v/>
      </c>
      <c r="AC38" t="str">
        <f t="shared" si="6"/>
        <v/>
      </c>
      <c r="AD38" t="str">
        <f t="shared" si="6"/>
        <v/>
      </c>
      <c r="AE38" t="str">
        <f t="shared" si="6"/>
        <v/>
      </c>
      <c r="AF38" t="str">
        <f t="shared" si="6"/>
        <v/>
      </c>
      <c r="AG38" t="str">
        <f t="shared" si="6"/>
        <v/>
      </c>
      <c r="AH38" t="str">
        <f t="shared" si="6"/>
        <v/>
      </c>
      <c r="AI38" t="str">
        <f t="shared" si="6"/>
        <v/>
      </c>
      <c r="AJ38" t="str">
        <f t="shared" si="6"/>
        <v/>
      </c>
      <c r="AK38" t="str">
        <f t="shared" si="6"/>
        <v/>
      </c>
    </row>
    <row r="39" spans="1:37" ht="23.15" customHeight="1" x14ac:dyDescent="0.25">
      <c r="A39" s="1" t="str">
        <f t="shared" ref="A39:AK39" si="7">IF(A11="","",A11)</f>
        <v>(4)</v>
      </c>
      <c r="D39" s="47">
        <f t="shared" ca="1" si="7"/>
        <v>29</v>
      </c>
      <c r="E39" s="47" t="str">
        <f t="shared" si="7"/>
        <v/>
      </c>
      <c r="F39" s="47" t="str">
        <f t="shared" si="7"/>
        <v>－</v>
      </c>
      <c r="G39" s="47" t="str">
        <f t="shared" si="7"/>
        <v/>
      </c>
      <c r="H39" s="93">
        <f t="shared" ca="1" si="7"/>
        <v>4</v>
      </c>
      <c r="I39" s="94" t="str">
        <f t="shared" si="7"/>
        <v/>
      </c>
      <c r="J39" s="95" t="str">
        <f t="shared" si="7"/>
        <v/>
      </c>
      <c r="K39" s="96" t="str">
        <f t="shared" si="7"/>
        <v>＝</v>
      </c>
      <c r="L39" s="47" t="str">
        <f t="shared" si="7"/>
        <v/>
      </c>
      <c r="M39" s="47">
        <f t="shared" ca="1" si="7"/>
        <v>25</v>
      </c>
      <c r="N39" s="47" t="str">
        <f t="shared" si="7"/>
        <v/>
      </c>
      <c r="O39" t="str">
        <f t="shared" si="7"/>
        <v/>
      </c>
      <c r="P39" t="str">
        <f t="shared" si="7"/>
        <v/>
      </c>
      <c r="Q39" t="str">
        <f t="shared" si="7"/>
        <v/>
      </c>
      <c r="R39" t="str">
        <f t="shared" si="7"/>
        <v/>
      </c>
      <c r="S39" t="str">
        <f t="shared" si="7"/>
        <v/>
      </c>
      <c r="T39" t="str">
        <f t="shared" si="7"/>
        <v/>
      </c>
      <c r="U39" t="str">
        <f t="shared" si="7"/>
        <v/>
      </c>
      <c r="V39" t="str">
        <f t="shared" si="7"/>
        <v/>
      </c>
      <c r="W39" t="str">
        <f t="shared" si="7"/>
        <v/>
      </c>
      <c r="X39" t="str">
        <f t="shared" si="7"/>
        <v/>
      </c>
      <c r="Y39" t="str">
        <f t="shared" si="7"/>
        <v/>
      </c>
      <c r="Z39" t="str">
        <f t="shared" si="7"/>
        <v/>
      </c>
      <c r="AA39" t="str">
        <f t="shared" si="7"/>
        <v/>
      </c>
      <c r="AB39" t="str">
        <f t="shared" si="7"/>
        <v/>
      </c>
      <c r="AC39" t="str">
        <f t="shared" si="7"/>
        <v/>
      </c>
      <c r="AD39" t="str">
        <f t="shared" si="7"/>
        <v/>
      </c>
      <c r="AE39" t="str">
        <f t="shared" si="7"/>
        <v/>
      </c>
      <c r="AF39" t="str">
        <f t="shared" si="7"/>
        <v/>
      </c>
      <c r="AG39" t="str">
        <f t="shared" si="7"/>
        <v/>
      </c>
      <c r="AH39" t="str">
        <f t="shared" si="7"/>
        <v/>
      </c>
      <c r="AI39" t="str">
        <f t="shared" si="7"/>
        <v/>
      </c>
      <c r="AJ39" t="str">
        <f t="shared" si="7"/>
        <v/>
      </c>
      <c r="AK39" t="str">
        <f t="shared" si="7"/>
        <v/>
      </c>
    </row>
    <row r="40" spans="1:37" ht="23.15" customHeight="1" x14ac:dyDescent="0.25">
      <c r="A40" s="1" t="str">
        <f t="shared" ref="A40:AK40" si="8">IF(A12="","",A12)</f>
        <v/>
      </c>
      <c r="D40" t="str">
        <f t="shared" si="8"/>
        <v/>
      </c>
      <c r="E40" t="str">
        <f t="shared" si="8"/>
        <v/>
      </c>
      <c r="F40" t="str">
        <f t="shared" si="8"/>
        <v/>
      </c>
      <c r="G40" t="str">
        <f t="shared" si="8"/>
        <v/>
      </c>
      <c r="H40" t="str">
        <f t="shared" si="8"/>
        <v/>
      </c>
      <c r="I40" t="str">
        <f t="shared" si="8"/>
        <v/>
      </c>
      <c r="J40" t="str">
        <f t="shared" si="8"/>
        <v/>
      </c>
      <c r="K40" t="str">
        <f t="shared" si="8"/>
        <v/>
      </c>
      <c r="L40" t="str">
        <f t="shared" si="8"/>
        <v/>
      </c>
      <c r="M40" t="str">
        <f t="shared" si="8"/>
        <v/>
      </c>
      <c r="N40" t="str">
        <f t="shared" si="8"/>
        <v/>
      </c>
      <c r="O40" t="str">
        <f t="shared" si="8"/>
        <v/>
      </c>
      <c r="P40" t="str">
        <f t="shared" si="8"/>
        <v/>
      </c>
      <c r="Q40" t="str">
        <f t="shared" si="8"/>
        <v/>
      </c>
      <c r="R40" t="str">
        <f t="shared" si="8"/>
        <v/>
      </c>
      <c r="S40" t="str">
        <f t="shared" si="8"/>
        <v/>
      </c>
      <c r="T40" t="str">
        <f t="shared" si="8"/>
        <v/>
      </c>
      <c r="U40" t="str">
        <f t="shared" si="8"/>
        <v/>
      </c>
      <c r="V40" t="str">
        <f t="shared" si="8"/>
        <v/>
      </c>
      <c r="W40" t="str">
        <f t="shared" si="8"/>
        <v/>
      </c>
      <c r="X40" t="str">
        <f t="shared" si="8"/>
        <v/>
      </c>
      <c r="Y40" t="str">
        <f t="shared" si="8"/>
        <v/>
      </c>
      <c r="Z40" t="str">
        <f t="shared" si="8"/>
        <v/>
      </c>
      <c r="AA40" t="str">
        <f t="shared" si="8"/>
        <v/>
      </c>
      <c r="AB40" t="str">
        <f t="shared" si="8"/>
        <v/>
      </c>
      <c r="AC40" t="str">
        <f t="shared" si="8"/>
        <v/>
      </c>
      <c r="AD40" t="str">
        <f t="shared" si="8"/>
        <v/>
      </c>
      <c r="AE40" t="str">
        <f t="shared" si="8"/>
        <v/>
      </c>
      <c r="AF40" t="str">
        <f t="shared" si="8"/>
        <v/>
      </c>
      <c r="AG40" t="str">
        <f t="shared" si="8"/>
        <v/>
      </c>
      <c r="AH40" t="str">
        <f t="shared" si="8"/>
        <v/>
      </c>
      <c r="AI40" t="str">
        <f t="shared" si="8"/>
        <v/>
      </c>
      <c r="AJ40" t="str">
        <f t="shared" si="8"/>
        <v/>
      </c>
      <c r="AK40" t="str">
        <f t="shared" si="8"/>
        <v/>
      </c>
    </row>
    <row r="41" spans="1:37" ht="23.15" customHeight="1" x14ac:dyDescent="0.25">
      <c r="A41" s="1" t="str">
        <f t="shared" ref="A41:AK41" si="9">IF(A13="","",A13)</f>
        <v>(5)</v>
      </c>
      <c r="D41" s="93">
        <f t="shared" ca="1" si="9"/>
        <v>8</v>
      </c>
      <c r="E41" s="94" t="str">
        <f t="shared" si="9"/>
        <v/>
      </c>
      <c r="F41" s="95" t="str">
        <f t="shared" si="9"/>
        <v/>
      </c>
      <c r="G41" s="96" t="str">
        <f t="shared" si="9"/>
        <v>×</v>
      </c>
      <c r="H41" s="47" t="str">
        <f t="shared" si="9"/>
        <v/>
      </c>
      <c r="I41">
        <f t="shared" ca="1" si="9"/>
        <v>3</v>
      </c>
      <c r="J41" s="47" t="str">
        <f t="shared" si="9"/>
        <v>＝</v>
      </c>
      <c r="K41" s="47" t="str">
        <f t="shared" si="9"/>
        <v/>
      </c>
      <c r="L41" s="47">
        <f t="shared" ca="1" si="9"/>
        <v>24</v>
      </c>
      <c r="M41" s="47" t="str">
        <f t="shared" si="9"/>
        <v/>
      </c>
      <c r="N41" t="str">
        <f t="shared" si="9"/>
        <v/>
      </c>
      <c r="O41" t="str">
        <f t="shared" si="9"/>
        <v/>
      </c>
      <c r="P41" t="str">
        <f t="shared" si="9"/>
        <v/>
      </c>
      <c r="Q41" t="str">
        <f t="shared" si="9"/>
        <v/>
      </c>
      <c r="R41" t="str">
        <f t="shared" si="9"/>
        <v/>
      </c>
      <c r="S41" t="str">
        <f t="shared" si="9"/>
        <v/>
      </c>
      <c r="T41" t="str">
        <f t="shared" si="9"/>
        <v/>
      </c>
      <c r="U41" t="str">
        <f t="shared" si="9"/>
        <v/>
      </c>
      <c r="V41" t="str">
        <f t="shared" si="9"/>
        <v/>
      </c>
      <c r="W41" t="str">
        <f t="shared" si="9"/>
        <v/>
      </c>
      <c r="X41" t="str">
        <f t="shared" si="9"/>
        <v/>
      </c>
      <c r="Y41" t="str">
        <f t="shared" si="9"/>
        <v/>
      </c>
      <c r="Z41" t="str">
        <f t="shared" si="9"/>
        <v/>
      </c>
      <c r="AA41" t="str">
        <f t="shared" si="9"/>
        <v/>
      </c>
      <c r="AB41" t="str">
        <f t="shared" si="9"/>
        <v/>
      </c>
      <c r="AC41" t="str">
        <f t="shared" si="9"/>
        <v/>
      </c>
      <c r="AD41" t="str">
        <f t="shared" si="9"/>
        <v/>
      </c>
      <c r="AE41" t="str">
        <f t="shared" si="9"/>
        <v/>
      </c>
      <c r="AF41" t="str">
        <f t="shared" si="9"/>
        <v/>
      </c>
      <c r="AG41" t="str">
        <f t="shared" si="9"/>
        <v/>
      </c>
      <c r="AH41" t="str">
        <f t="shared" si="9"/>
        <v/>
      </c>
      <c r="AI41" t="str">
        <f t="shared" si="9"/>
        <v/>
      </c>
      <c r="AJ41" t="str">
        <f t="shared" si="9"/>
        <v/>
      </c>
      <c r="AK41" t="str">
        <f t="shared" si="9"/>
        <v/>
      </c>
    </row>
    <row r="42" spans="1:37" ht="23.15" customHeight="1" x14ac:dyDescent="0.25">
      <c r="A42" s="1" t="str">
        <f t="shared" ref="A42:AK42" si="10">IF(A14="","",A14)</f>
        <v/>
      </c>
      <c r="D42" s="25" t="str">
        <f t="shared" si="10"/>
        <v/>
      </c>
      <c r="E42" s="25" t="str">
        <f t="shared" si="10"/>
        <v/>
      </c>
      <c r="F42" s="25" t="str">
        <f t="shared" si="10"/>
        <v/>
      </c>
      <c r="G42" t="str">
        <f t="shared" si="10"/>
        <v/>
      </c>
      <c r="H42" t="str">
        <f t="shared" si="10"/>
        <v/>
      </c>
      <c r="I42" t="str">
        <f t="shared" si="10"/>
        <v/>
      </c>
      <c r="J42" t="str">
        <f t="shared" si="10"/>
        <v/>
      </c>
      <c r="K42" t="str">
        <f t="shared" si="10"/>
        <v/>
      </c>
      <c r="L42" t="str">
        <f t="shared" si="10"/>
        <v/>
      </c>
      <c r="M42" t="str">
        <f t="shared" si="10"/>
        <v/>
      </c>
      <c r="N42" t="str">
        <f t="shared" si="10"/>
        <v/>
      </c>
      <c r="O42" t="str">
        <f t="shared" si="10"/>
        <v/>
      </c>
      <c r="P42" t="str">
        <f t="shared" si="10"/>
        <v/>
      </c>
      <c r="Q42" t="str">
        <f t="shared" si="10"/>
        <v/>
      </c>
      <c r="R42" t="str">
        <f t="shared" si="10"/>
        <v/>
      </c>
      <c r="S42" t="str">
        <f t="shared" si="10"/>
        <v/>
      </c>
      <c r="T42" t="str">
        <f t="shared" si="10"/>
        <v/>
      </c>
      <c r="U42" t="str">
        <f t="shared" si="10"/>
        <v/>
      </c>
      <c r="V42" t="str">
        <f t="shared" si="10"/>
        <v/>
      </c>
      <c r="W42" t="str">
        <f t="shared" si="10"/>
        <v/>
      </c>
      <c r="X42" t="str">
        <f t="shared" si="10"/>
        <v/>
      </c>
      <c r="Y42" t="str">
        <f t="shared" si="10"/>
        <v/>
      </c>
      <c r="Z42" t="str">
        <f t="shared" si="10"/>
        <v/>
      </c>
      <c r="AA42" t="str">
        <f t="shared" si="10"/>
        <v/>
      </c>
      <c r="AB42" t="str">
        <f t="shared" si="10"/>
        <v/>
      </c>
      <c r="AC42" t="str">
        <f t="shared" si="10"/>
        <v/>
      </c>
      <c r="AD42" t="str">
        <f t="shared" si="10"/>
        <v/>
      </c>
      <c r="AE42" t="str">
        <f t="shared" si="10"/>
        <v/>
      </c>
      <c r="AF42" t="str">
        <f t="shared" si="10"/>
        <v/>
      </c>
      <c r="AG42" t="str">
        <f t="shared" si="10"/>
        <v/>
      </c>
      <c r="AH42" t="str">
        <f t="shared" si="10"/>
        <v/>
      </c>
      <c r="AI42" t="str">
        <f t="shared" si="10"/>
        <v/>
      </c>
      <c r="AJ42" t="str">
        <f t="shared" si="10"/>
        <v/>
      </c>
      <c r="AK42" t="str">
        <f t="shared" si="10"/>
        <v/>
      </c>
    </row>
    <row r="43" spans="1:37" ht="23.15" customHeight="1" x14ac:dyDescent="0.25">
      <c r="A43" s="1" t="str">
        <f t="shared" ref="A43:AK43" si="11">IF(A15="","",A15)</f>
        <v>(6)</v>
      </c>
      <c r="D43" s="93">
        <f t="shared" ca="1" si="11"/>
        <v>8</v>
      </c>
      <c r="E43" s="94" t="str">
        <f t="shared" si="11"/>
        <v/>
      </c>
      <c r="F43" s="95" t="str">
        <f t="shared" si="11"/>
        <v/>
      </c>
      <c r="G43" s="96" t="str">
        <f t="shared" si="11"/>
        <v>×</v>
      </c>
      <c r="H43" s="47" t="str">
        <f t="shared" si="11"/>
        <v/>
      </c>
      <c r="I43">
        <f t="shared" ca="1" si="11"/>
        <v>9</v>
      </c>
      <c r="J43" s="47" t="str">
        <f t="shared" si="11"/>
        <v>＝</v>
      </c>
      <c r="K43" s="47" t="str">
        <f t="shared" si="11"/>
        <v/>
      </c>
      <c r="L43" s="47">
        <f t="shared" ca="1" si="11"/>
        <v>72</v>
      </c>
      <c r="M43" s="47" t="str">
        <f t="shared" si="11"/>
        <v/>
      </c>
      <c r="N43" t="str">
        <f t="shared" si="11"/>
        <v/>
      </c>
      <c r="O43" t="str">
        <f t="shared" si="11"/>
        <v/>
      </c>
      <c r="P43" t="str">
        <f t="shared" si="11"/>
        <v/>
      </c>
      <c r="Q43" t="str">
        <f t="shared" si="11"/>
        <v/>
      </c>
      <c r="R43" t="str">
        <f t="shared" si="11"/>
        <v/>
      </c>
      <c r="S43" t="str">
        <f t="shared" si="11"/>
        <v/>
      </c>
      <c r="T43" t="str">
        <f t="shared" si="11"/>
        <v/>
      </c>
      <c r="U43" t="str">
        <f t="shared" si="11"/>
        <v/>
      </c>
      <c r="V43" t="str">
        <f t="shared" si="11"/>
        <v/>
      </c>
      <c r="W43" t="str">
        <f t="shared" si="11"/>
        <v/>
      </c>
      <c r="X43" t="str">
        <f t="shared" si="11"/>
        <v/>
      </c>
      <c r="Y43" t="str">
        <f t="shared" si="11"/>
        <v/>
      </c>
      <c r="Z43" t="str">
        <f t="shared" si="11"/>
        <v/>
      </c>
      <c r="AA43" t="str">
        <f t="shared" si="11"/>
        <v/>
      </c>
      <c r="AB43" t="str">
        <f t="shared" si="11"/>
        <v/>
      </c>
      <c r="AC43" t="str">
        <f t="shared" si="11"/>
        <v/>
      </c>
      <c r="AD43" t="str">
        <f t="shared" si="11"/>
        <v/>
      </c>
      <c r="AE43" t="str">
        <f t="shared" si="11"/>
        <v/>
      </c>
      <c r="AF43" t="str">
        <f t="shared" si="11"/>
        <v/>
      </c>
      <c r="AG43" t="str">
        <f t="shared" si="11"/>
        <v/>
      </c>
      <c r="AH43" t="str">
        <f t="shared" si="11"/>
        <v/>
      </c>
      <c r="AI43" t="str">
        <f t="shared" si="11"/>
        <v/>
      </c>
      <c r="AJ43" t="str">
        <f t="shared" si="11"/>
        <v/>
      </c>
      <c r="AK43" t="str">
        <f t="shared" si="11"/>
        <v/>
      </c>
    </row>
    <row r="44" spans="1:37" s="7" customFormat="1" ht="23.15" customHeight="1" x14ac:dyDescent="0.25">
      <c r="A44" s="1" t="str">
        <f t="shared" ref="A44:AK44" si="12">IF(A16="","",A16)</f>
        <v/>
      </c>
      <c r="B44"/>
      <c r="C44"/>
      <c r="D44" t="str">
        <f t="shared" si="12"/>
        <v/>
      </c>
      <c r="E44" t="str">
        <f t="shared" si="12"/>
        <v/>
      </c>
      <c r="F44" t="str">
        <f t="shared" si="12"/>
        <v/>
      </c>
      <c r="G44" t="str">
        <f t="shared" si="12"/>
        <v/>
      </c>
      <c r="H44" t="str">
        <f t="shared" si="12"/>
        <v/>
      </c>
      <c r="I44" t="str">
        <f t="shared" si="12"/>
        <v/>
      </c>
      <c r="J44" t="str">
        <f t="shared" si="12"/>
        <v/>
      </c>
      <c r="K44" t="str">
        <f t="shared" si="12"/>
        <v/>
      </c>
      <c r="L44" t="str">
        <f t="shared" si="12"/>
        <v/>
      </c>
      <c r="M44" t="str">
        <f t="shared" si="12"/>
        <v/>
      </c>
      <c r="N44" t="str">
        <f t="shared" si="12"/>
        <v/>
      </c>
      <c r="O44" t="str">
        <f t="shared" si="12"/>
        <v/>
      </c>
      <c r="P44" t="str">
        <f t="shared" si="12"/>
        <v/>
      </c>
      <c r="Q44" t="str">
        <f t="shared" si="12"/>
        <v/>
      </c>
      <c r="R44" t="str">
        <f t="shared" si="12"/>
        <v/>
      </c>
      <c r="S44" t="str">
        <f t="shared" si="12"/>
        <v/>
      </c>
      <c r="T44" s="1" t="str">
        <f t="shared" si="12"/>
        <v/>
      </c>
      <c r="U44" t="str">
        <f t="shared" si="12"/>
        <v/>
      </c>
      <c r="V44" t="str">
        <f t="shared" si="12"/>
        <v/>
      </c>
      <c r="W44" t="str">
        <f t="shared" si="12"/>
        <v/>
      </c>
      <c r="X44" t="str">
        <f t="shared" si="12"/>
        <v/>
      </c>
      <c r="Y44" t="str">
        <f t="shared" si="12"/>
        <v/>
      </c>
      <c r="Z44" t="str">
        <f t="shared" si="12"/>
        <v/>
      </c>
      <c r="AA44" t="str">
        <f t="shared" si="12"/>
        <v/>
      </c>
      <c r="AB44" t="str">
        <f t="shared" si="12"/>
        <v/>
      </c>
      <c r="AC44" t="str">
        <f t="shared" si="12"/>
        <v/>
      </c>
      <c r="AD44" t="str">
        <f t="shared" si="12"/>
        <v/>
      </c>
      <c r="AE44" t="str">
        <f t="shared" si="12"/>
        <v/>
      </c>
      <c r="AF44" t="str">
        <f t="shared" si="12"/>
        <v/>
      </c>
      <c r="AG44" t="str">
        <f t="shared" si="12"/>
        <v/>
      </c>
      <c r="AH44" t="str">
        <f t="shared" si="12"/>
        <v/>
      </c>
      <c r="AI44" t="str">
        <f t="shared" si="12"/>
        <v/>
      </c>
      <c r="AJ44" t="str">
        <f t="shared" si="12"/>
        <v/>
      </c>
      <c r="AK44" t="str">
        <f t="shared" si="12"/>
        <v/>
      </c>
    </row>
    <row r="45" spans="1:37" ht="23.15" customHeight="1" x14ac:dyDescent="0.25">
      <c r="A45" s="1" t="str">
        <f t="shared" ref="A45:AK45" si="13">IF(A17="","",A17)</f>
        <v>(7)</v>
      </c>
      <c r="D45" s="47">
        <f t="shared" ca="1" si="13"/>
        <v>6</v>
      </c>
      <c r="E45" s="47" t="str">
        <f t="shared" si="13"/>
        <v/>
      </c>
      <c r="F45" s="47" t="str">
        <f t="shared" si="13"/>
        <v>÷</v>
      </c>
      <c r="G45" s="47" t="str">
        <f t="shared" si="13"/>
        <v/>
      </c>
      <c r="H45" s="93">
        <f t="shared" ca="1" si="13"/>
        <v>2</v>
      </c>
      <c r="I45" s="94" t="str">
        <f t="shared" si="13"/>
        <v/>
      </c>
      <c r="J45" s="95" t="str">
        <f t="shared" si="13"/>
        <v/>
      </c>
      <c r="K45" s="96" t="str">
        <f t="shared" si="13"/>
        <v>＝</v>
      </c>
      <c r="L45" s="47" t="str">
        <f t="shared" si="13"/>
        <v/>
      </c>
      <c r="M45" s="47">
        <f t="shared" ca="1" si="13"/>
        <v>3</v>
      </c>
      <c r="N45" s="47" t="str">
        <f t="shared" si="13"/>
        <v/>
      </c>
      <c r="O45" t="str">
        <f t="shared" si="13"/>
        <v/>
      </c>
      <c r="P45" t="str">
        <f t="shared" si="13"/>
        <v/>
      </c>
      <c r="Q45" t="str">
        <f t="shared" si="13"/>
        <v/>
      </c>
      <c r="R45" t="str">
        <f t="shared" si="13"/>
        <v/>
      </c>
      <c r="S45" t="str">
        <f t="shared" si="13"/>
        <v/>
      </c>
      <c r="T45" t="str">
        <f t="shared" si="13"/>
        <v/>
      </c>
      <c r="U45" t="str">
        <f t="shared" si="13"/>
        <v/>
      </c>
      <c r="V45" t="str">
        <f t="shared" si="13"/>
        <v/>
      </c>
      <c r="W45" t="str">
        <f t="shared" si="13"/>
        <v/>
      </c>
      <c r="X45" t="str">
        <f t="shared" si="13"/>
        <v/>
      </c>
      <c r="Y45" t="str">
        <f t="shared" si="13"/>
        <v/>
      </c>
      <c r="Z45" t="str">
        <f t="shared" si="13"/>
        <v/>
      </c>
      <c r="AA45" t="str">
        <f t="shared" si="13"/>
        <v/>
      </c>
      <c r="AB45" t="str">
        <f t="shared" si="13"/>
        <v/>
      </c>
      <c r="AC45" t="str">
        <f t="shared" si="13"/>
        <v/>
      </c>
      <c r="AD45" t="str">
        <f t="shared" si="13"/>
        <v/>
      </c>
      <c r="AE45" t="str">
        <f t="shared" si="13"/>
        <v/>
      </c>
      <c r="AF45" t="str">
        <f t="shared" si="13"/>
        <v/>
      </c>
      <c r="AG45" t="str">
        <f t="shared" si="13"/>
        <v/>
      </c>
      <c r="AH45" t="str">
        <f t="shared" si="13"/>
        <v/>
      </c>
      <c r="AI45" t="str">
        <f t="shared" si="13"/>
        <v/>
      </c>
      <c r="AJ45" t="str">
        <f t="shared" si="13"/>
        <v/>
      </c>
      <c r="AK45" t="str">
        <f t="shared" si="13"/>
        <v/>
      </c>
    </row>
    <row r="46" spans="1:37" ht="23.15" customHeight="1" x14ac:dyDescent="0.25">
      <c r="A46" s="1" t="str">
        <f t="shared" ref="A46:AK46" si="14">IF(A18="","",A18)</f>
        <v/>
      </c>
      <c r="D46" t="str">
        <f t="shared" si="14"/>
        <v/>
      </c>
      <c r="E46" t="str">
        <f t="shared" si="14"/>
        <v/>
      </c>
      <c r="F46" t="str">
        <f t="shared" si="14"/>
        <v/>
      </c>
      <c r="G46" t="str">
        <f t="shared" si="14"/>
        <v/>
      </c>
      <c r="H46" s="25" t="str">
        <f t="shared" si="14"/>
        <v/>
      </c>
      <c r="I46" s="25" t="str">
        <f t="shared" si="14"/>
        <v/>
      </c>
      <c r="J46" s="25" t="str">
        <f t="shared" si="14"/>
        <v/>
      </c>
      <c r="K46" t="str">
        <f t="shared" si="14"/>
        <v/>
      </c>
      <c r="L46" t="str">
        <f t="shared" si="14"/>
        <v/>
      </c>
      <c r="M46" t="str">
        <f t="shared" si="14"/>
        <v/>
      </c>
      <c r="N46" t="str">
        <f t="shared" si="14"/>
        <v/>
      </c>
      <c r="O46" t="str">
        <f t="shared" si="14"/>
        <v/>
      </c>
      <c r="P46" t="str">
        <f t="shared" si="14"/>
        <v/>
      </c>
      <c r="Q46" t="str">
        <f t="shared" si="14"/>
        <v/>
      </c>
      <c r="R46" t="str">
        <f t="shared" si="14"/>
        <v/>
      </c>
      <c r="S46" t="str">
        <f t="shared" si="14"/>
        <v/>
      </c>
      <c r="T46" t="str">
        <f t="shared" si="14"/>
        <v/>
      </c>
      <c r="U46" t="str">
        <f t="shared" si="14"/>
        <v/>
      </c>
      <c r="V46" t="str">
        <f t="shared" si="14"/>
        <v/>
      </c>
      <c r="W46" t="str">
        <f t="shared" si="14"/>
        <v/>
      </c>
      <c r="X46" t="str">
        <f t="shared" si="14"/>
        <v/>
      </c>
      <c r="Y46" t="str">
        <f t="shared" si="14"/>
        <v/>
      </c>
      <c r="Z46" t="str">
        <f t="shared" si="14"/>
        <v/>
      </c>
      <c r="AA46" t="str">
        <f t="shared" si="14"/>
        <v/>
      </c>
      <c r="AB46" t="str">
        <f t="shared" si="14"/>
        <v/>
      </c>
      <c r="AC46" t="str">
        <f t="shared" si="14"/>
        <v/>
      </c>
      <c r="AD46" t="str">
        <f t="shared" si="14"/>
        <v/>
      </c>
      <c r="AE46" t="str">
        <f t="shared" si="14"/>
        <v/>
      </c>
      <c r="AF46" t="str">
        <f t="shared" si="14"/>
        <v/>
      </c>
      <c r="AG46" t="str">
        <f t="shared" si="14"/>
        <v/>
      </c>
      <c r="AH46" t="str">
        <f t="shared" si="14"/>
        <v/>
      </c>
      <c r="AI46" t="str">
        <f t="shared" si="14"/>
        <v/>
      </c>
      <c r="AJ46" t="str">
        <f t="shared" si="14"/>
        <v/>
      </c>
      <c r="AK46" t="str">
        <f t="shared" si="14"/>
        <v/>
      </c>
    </row>
    <row r="47" spans="1:37" ht="23.15" customHeight="1" x14ac:dyDescent="0.25">
      <c r="A47" s="1" t="str">
        <f t="shared" ref="A47:AK47" si="15">IF(A19="","",A19)</f>
        <v>(8)</v>
      </c>
      <c r="D47" s="47">
        <f t="shared" ca="1" si="15"/>
        <v>36</v>
      </c>
      <c r="E47" s="47" t="str">
        <f t="shared" si="15"/>
        <v/>
      </c>
      <c r="F47" s="47" t="str">
        <f t="shared" si="15"/>
        <v>÷</v>
      </c>
      <c r="G47" s="47" t="str">
        <f t="shared" si="15"/>
        <v/>
      </c>
      <c r="H47" s="93">
        <f t="shared" ca="1" si="15"/>
        <v>9</v>
      </c>
      <c r="I47" s="94" t="str">
        <f t="shared" si="15"/>
        <v/>
      </c>
      <c r="J47" s="95" t="str">
        <f t="shared" si="15"/>
        <v/>
      </c>
      <c r="K47" s="96" t="str">
        <f t="shared" si="15"/>
        <v>＝</v>
      </c>
      <c r="L47" s="47" t="str">
        <f t="shared" si="15"/>
        <v/>
      </c>
      <c r="M47" s="47">
        <f t="shared" ca="1" si="15"/>
        <v>4</v>
      </c>
      <c r="N47" s="47" t="str">
        <f t="shared" si="15"/>
        <v/>
      </c>
      <c r="O47" t="str">
        <f t="shared" si="15"/>
        <v/>
      </c>
      <c r="P47" t="str">
        <f t="shared" si="15"/>
        <v/>
      </c>
      <c r="Q47" t="str">
        <f t="shared" si="15"/>
        <v/>
      </c>
      <c r="R47" t="str">
        <f t="shared" si="15"/>
        <v/>
      </c>
      <c r="S47" t="str">
        <f t="shared" si="15"/>
        <v/>
      </c>
      <c r="T47" t="str">
        <f t="shared" si="15"/>
        <v/>
      </c>
      <c r="U47" t="str">
        <f t="shared" si="15"/>
        <v/>
      </c>
      <c r="V47" t="str">
        <f t="shared" si="15"/>
        <v/>
      </c>
      <c r="W47" t="str">
        <f t="shared" si="15"/>
        <v/>
      </c>
      <c r="X47" t="str">
        <f t="shared" si="15"/>
        <v/>
      </c>
      <c r="Y47" t="str">
        <f t="shared" si="15"/>
        <v/>
      </c>
      <c r="Z47" t="str">
        <f t="shared" si="15"/>
        <v/>
      </c>
      <c r="AA47" t="str">
        <f t="shared" si="15"/>
        <v/>
      </c>
      <c r="AB47" t="str">
        <f t="shared" si="15"/>
        <v/>
      </c>
      <c r="AC47" t="str">
        <f t="shared" si="15"/>
        <v/>
      </c>
      <c r="AD47" t="str">
        <f t="shared" si="15"/>
        <v/>
      </c>
      <c r="AE47" t="str">
        <f t="shared" si="15"/>
        <v/>
      </c>
      <c r="AF47" t="str">
        <f t="shared" si="15"/>
        <v/>
      </c>
      <c r="AG47" t="str">
        <f t="shared" si="15"/>
        <v/>
      </c>
      <c r="AH47" t="str">
        <f t="shared" si="15"/>
        <v/>
      </c>
      <c r="AI47" t="str">
        <f t="shared" si="15"/>
        <v/>
      </c>
      <c r="AJ47" t="str">
        <f t="shared" si="15"/>
        <v/>
      </c>
      <c r="AK47" t="str">
        <f t="shared" si="15"/>
        <v/>
      </c>
    </row>
    <row r="48" spans="1:37" s="7" customFormat="1" ht="23.15" customHeight="1" x14ac:dyDescent="0.25">
      <c r="A48" t="str">
        <f t="shared" ref="A48:AK48" si="16">IF(A20="","",A20)</f>
        <v/>
      </c>
      <c r="B48"/>
      <c r="C48"/>
      <c r="D48" t="str">
        <f t="shared" si="16"/>
        <v/>
      </c>
      <c r="E48" t="str">
        <f t="shared" si="16"/>
        <v/>
      </c>
      <c r="F48" t="str">
        <f t="shared" si="16"/>
        <v/>
      </c>
      <c r="G48" t="str">
        <f t="shared" si="16"/>
        <v/>
      </c>
      <c r="H48" t="str">
        <f t="shared" si="16"/>
        <v/>
      </c>
      <c r="I48" t="str">
        <f t="shared" si="16"/>
        <v/>
      </c>
      <c r="J48" t="str">
        <f t="shared" si="16"/>
        <v/>
      </c>
      <c r="K48" t="str">
        <f t="shared" si="16"/>
        <v/>
      </c>
      <c r="L48" t="str">
        <f t="shared" si="16"/>
        <v/>
      </c>
      <c r="M48" t="str">
        <f t="shared" si="16"/>
        <v/>
      </c>
      <c r="N48" t="str">
        <f t="shared" si="16"/>
        <v/>
      </c>
      <c r="O48" t="str">
        <f t="shared" si="16"/>
        <v/>
      </c>
      <c r="P48" t="str">
        <f t="shared" si="16"/>
        <v/>
      </c>
      <c r="Q48" t="str">
        <f t="shared" si="16"/>
        <v/>
      </c>
      <c r="R48" t="str">
        <f t="shared" si="16"/>
        <v/>
      </c>
      <c r="S48" t="str">
        <f t="shared" si="16"/>
        <v/>
      </c>
      <c r="T48" t="str">
        <f t="shared" si="16"/>
        <v/>
      </c>
      <c r="U48" t="str">
        <f t="shared" si="16"/>
        <v/>
      </c>
      <c r="V48" t="str">
        <f t="shared" si="16"/>
        <v/>
      </c>
      <c r="W48" t="str">
        <f t="shared" si="16"/>
        <v/>
      </c>
      <c r="X48" t="str">
        <f t="shared" si="16"/>
        <v/>
      </c>
      <c r="Y48" t="str">
        <f t="shared" si="16"/>
        <v/>
      </c>
      <c r="Z48" t="str">
        <f t="shared" si="16"/>
        <v/>
      </c>
      <c r="AA48" t="str">
        <f t="shared" si="16"/>
        <v/>
      </c>
      <c r="AB48" t="str">
        <f t="shared" si="16"/>
        <v/>
      </c>
      <c r="AC48" t="str">
        <f t="shared" si="16"/>
        <v/>
      </c>
      <c r="AD48" t="str">
        <f t="shared" si="16"/>
        <v/>
      </c>
      <c r="AE48" t="str">
        <f t="shared" si="16"/>
        <v/>
      </c>
      <c r="AF48" t="str">
        <f t="shared" si="16"/>
        <v/>
      </c>
      <c r="AG48" t="str">
        <f t="shared" si="16"/>
        <v/>
      </c>
      <c r="AH48" t="str">
        <f t="shared" si="16"/>
        <v/>
      </c>
      <c r="AI48" t="str">
        <f t="shared" si="16"/>
        <v/>
      </c>
      <c r="AJ48" t="str">
        <f t="shared" si="16"/>
        <v/>
      </c>
      <c r="AK48" t="str">
        <f t="shared" si="16"/>
        <v/>
      </c>
    </row>
    <row r="49" spans="1:37" s="7" customFormat="1" ht="23.15" customHeight="1" x14ac:dyDescent="0.25">
      <c r="A49" s="1" t="str">
        <f t="shared" ref="A49:AK49" si="17">IF(A21="","",A21)</f>
        <v>(9)</v>
      </c>
      <c r="B49"/>
      <c r="C49"/>
      <c r="D49" s="47">
        <f t="shared" ca="1" si="17"/>
        <v>34</v>
      </c>
      <c r="E49" s="47" t="str">
        <f t="shared" si="17"/>
        <v/>
      </c>
      <c r="F49" s="47" t="str">
        <f t="shared" si="17"/>
        <v>＋</v>
      </c>
      <c r="G49" s="47" t="str">
        <f t="shared" si="17"/>
        <v/>
      </c>
      <c r="H49" s="93">
        <f t="shared" ca="1" si="17"/>
        <v>3</v>
      </c>
      <c r="I49" s="94" t="str">
        <f t="shared" si="17"/>
        <v/>
      </c>
      <c r="J49" s="95" t="str">
        <f t="shared" si="17"/>
        <v/>
      </c>
      <c r="K49" s="47" t="str">
        <f t="shared" si="17"/>
        <v>＝</v>
      </c>
      <c r="L49" s="47" t="str">
        <f t="shared" si="17"/>
        <v/>
      </c>
      <c r="M49" s="47">
        <f t="shared" ca="1" si="17"/>
        <v>37</v>
      </c>
      <c r="N49" s="47" t="str">
        <f t="shared" si="17"/>
        <v/>
      </c>
      <c r="O49" t="str">
        <f t="shared" si="17"/>
        <v/>
      </c>
      <c r="P49" t="str">
        <f t="shared" si="17"/>
        <v/>
      </c>
      <c r="Q49" t="str">
        <f t="shared" si="17"/>
        <v/>
      </c>
      <c r="R49" t="str">
        <f t="shared" si="17"/>
        <v/>
      </c>
      <c r="S49" t="str">
        <f t="shared" si="17"/>
        <v/>
      </c>
      <c r="T49" t="str">
        <f t="shared" si="17"/>
        <v/>
      </c>
      <c r="U49" t="str">
        <f t="shared" si="17"/>
        <v/>
      </c>
      <c r="V49" t="str">
        <f t="shared" si="17"/>
        <v/>
      </c>
      <c r="W49" t="str">
        <f t="shared" si="17"/>
        <v/>
      </c>
      <c r="X49" t="str">
        <f t="shared" si="17"/>
        <v/>
      </c>
      <c r="Y49" t="str">
        <f t="shared" si="17"/>
        <v/>
      </c>
      <c r="Z49" t="str">
        <f t="shared" si="17"/>
        <v/>
      </c>
      <c r="AA49" t="str">
        <f t="shared" si="17"/>
        <v/>
      </c>
      <c r="AB49" t="str">
        <f t="shared" si="17"/>
        <v/>
      </c>
      <c r="AC49" t="str">
        <f t="shared" si="17"/>
        <v/>
      </c>
      <c r="AD49" t="str">
        <f t="shared" si="17"/>
        <v/>
      </c>
      <c r="AE49" t="str">
        <f t="shared" si="17"/>
        <v/>
      </c>
      <c r="AF49" t="str">
        <f t="shared" si="17"/>
        <v/>
      </c>
      <c r="AG49" t="str">
        <f t="shared" si="17"/>
        <v/>
      </c>
      <c r="AH49" t="str">
        <f t="shared" si="17"/>
        <v/>
      </c>
      <c r="AI49" t="str">
        <f t="shared" si="17"/>
        <v/>
      </c>
      <c r="AJ49" t="str">
        <f t="shared" si="17"/>
        <v/>
      </c>
      <c r="AK49" t="str">
        <f t="shared" si="17"/>
        <v/>
      </c>
    </row>
    <row r="50" spans="1:37" ht="23.15" customHeight="1" x14ac:dyDescent="0.25">
      <c r="A50" s="1" t="str">
        <f t="shared" ref="A50:AK50" si="18">IF(A22="","",A22)</f>
        <v/>
      </c>
      <c r="D50" t="str">
        <f t="shared" si="18"/>
        <v/>
      </c>
      <c r="E50" t="str">
        <f t="shared" si="18"/>
        <v/>
      </c>
      <c r="F50" t="str">
        <f t="shared" si="18"/>
        <v/>
      </c>
      <c r="G50" t="str">
        <f t="shared" si="18"/>
        <v/>
      </c>
      <c r="H50" t="str">
        <f t="shared" si="18"/>
        <v/>
      </c>
      <c r="I50" t="str">
        <f t="shared" si="18"/>
        <v/>
      </c>
      <c r="J50" t="str">
        <f t="shared" si="18"/>
        <v/>
      </c>
      <c r="K50" t="str">
        <f t="shared" si="18"/>
        <v/>
      </c>
      <c r="L50" t="str">
        <f t="shared" si="18"/>
        <v/>
      </c>
      <c r="M50" t="str">
        <f t="shared" si="18"/>
        <v/>
      </c>
      <c r="N50" t="str">
        <f t="shared" si="18"/>
        <v/>
      </c>
      <c r="O50" t="str">
        <f t="shared" si="18"/>
        <v/>
      </c>
      <c r="P50" t="str">
        <f t="shared" si="18"/>
        <v/>
      </c>
      <c r="Q50" t="str">
        <f t="shared" si="18"/>
        <v/>
      </c>
      <c r="R50" t="str">
        <f t="shared" si="18"/>
        <v/>
      </c>
      <c r="S50" t="str">
        <f t="shared" si="18"/>
        <v/>
      </c>
      <c r="T50" s="1" t="str">
        <f t="shared" si="18"/>
        <v/>
      </c>
      <c r="U50" t="str">
        <f t="shared" si="18"/>
        <v/>
      </c>
      <c r="V50" t="str">
        <f t="shared" si="18"/>
        <v/>
      </c>
      <c r="W50" t="str">
        <f t="shared" si="18"/>
        <v/>
      </c>
      <c r="X50" t="str">
        <f t="shared" si="18"/>
        <v/>
      </c>
      <c r="Y50" t="str">
        <f t="shared" si="18"/>
        <v/>
      </c>
      <c r="Z50" t="str">
        <f t="shared" si="18"/>
        <v/>
      </c>
      <c r="AA50" t="str">
        <f t="shared" si="18"/>
        <v/>
      </c>
      <c r="AB50" t="str">
        <f t="shared" si="18"/>
        <v/>
      </c>
      <c r="AC50" t="str">
        <f t="shared" si="18"/>
        <v/>
      </c>
      <c r="AD50" t="str">
        <f t="shared" si="18"/>
        <v/>
      </c>
      <c r="AE50" t="str">
        <f t="shared" si="18"/>
        <v/>
      </c>
      <c r="AF50" t="str">
        <f t="shared" si="18"/>
        <v/>
      </c>
      <c r="AG50" t="str">
        <f t="shared" si="18"/>
        <v/>
      </c>
      <c r="AH50" t="str">
        <f t="shared" si="18"/>
        <v/>
      </c>
      <c r="AI50" t="str">
        <f t="shared" si="18"/>
        <v/>
      </c>
      <c r="AJ50" t="str">
        <f t="shared" si="18"/>
        <v/>
      </c>
      <c r="AK50" t="str">
        <f t="shared" si="18"/>
        <v/>
      </c>
    </row>
    <row r="51" spans="1:37" ht="23.15" customHeight="1" x14ac:dyDescent="0.25">
      <c r="A51" s="1" t="str">
        <f t="shared" ref="A51:AK51" si="19">IF(A23="","",A23)</f>
        <v>(10)</v>
      </c>
      <c r="D51" s="93">
        <f t="shared" ca="1" si="19"/>
        <v>31</v>
      </c>
      <c r="E51" s="94" t="str">
        <f t="shared" si="19"/>
        <v/>
      </c>
      <c r="F51" s="95" t="str">
        <f t="shared" si="19"/>
        <v/>
      </c>
      <c r="G51" s="47" t="str">
        <f t="shared" si="19"/>
        <v>－</v>
      </c>
      <c r="H51" s="47" t="str">
        <f t="shared" si="19"/>
        <v/>
      </c>
      <c r="I51" s="47">
        <f t="shared" ca="1" si="19"/>
        <v>10</v>
      </c>
      <c r="J51" s="47" t="str">
        <f t="shared" si="19"/>
        <v/>
      </c>
      <c r="K51" s="47" t="str">
        <f t="shared" si="19"/>
        <v>＝</v>
      </c>
      <c r="L51" s="47" t="str">
        <f t="shared" si="19"/>
        <v/>
      </c>
      <c r="M51" s="47">
        <f t="shared" ca="1" si="19"/>
        <v>21</v>
      </c>
      <c r="N51" s="47" t="str">
        <f t="shared" si="19"/>
        <v/>
      </c>
      <c r="O51" t="str">
        <f t="shared" si="19"/>
        <v/>
      </c>
      <c r="P51" t="str">
        <f t="shared" si="19"/>
        <v/>
      </c>
      <c r="Q51" t="str">
        <f t="shared" si="19"/>
        <v/>
      </c>
      <c r="R51" t="str">
        <f t="shared" si="19"/>
        <v/>
      </c>
      <c r="S51" t="str">
        <f t="shared" si="19"/>
        <v/>
      </c>
      <c r="T51" t="str">
        <f t="shared" si="19"/>
        <v/>
      </c>
      <c r="U51" t="str">
        <f t="shared" si="19"/>
        <v/>
      </c>
      <c r="V51" t="str">
        <f t="shared" si="19"/>
        <v/>
      </c>
      <c r="W51" t="str">
        <f t="shared" si="19"/>
        <v/>
      </c>
      <c r="X51" t="str">
        <f t="shared" si="19"/>
        <v/>
      </c>
      <c r="Y51" t="str">
        <f t="shared" si="19"/>
        <v/>
      </c>
      <c r="Z51" t="str">
        <f t="shared" si="19"/>
        <v/>
      </c>
      <c r="AA51" t="str">
        <f t="shared" si="19"/>
        <v/>
      </c>
      <c r="AB51" t="str">
        <f t="shared" si="19"/>
        <v/>
      </c>
      <c r="AC51" t="str">
        <f t="shared" si="19"/>
        <v/>
      </c>
      <c r="AD51" t="str">
        <f t="shared" si="19"/>
        <v/>
      </c>
      <c r="AE51" t="str">
        <f t="shared" si="19"/>
        <v/>
      </c>
      <c r="AF51" t="str">
        <f t="shared" si="19"/>
        <v/>
      </c>
      <c r="AG51" t="str">
        <f t="shared" si="19"/>
        <v/>
      </c>
      <c r="AH51" t="str">
        <f t="shared" si="19"/>
        <v/>
      </c>
      <c r="AI51" t="str">
        <f t="shared" si="19"/>
        <v/>
      </c>
      <c r="AJ51" t="str">
        <f t="shared" si="19"/>
        <v/>
      </c>
      <c r="AK51" t="str">
        <f t="shared" si="19"/>
        <v/>
      </c>
    </row>
    <row r="52" spans="1:37" ht="23.15" customHeight="1" x14ac:dyDescent="0.25">
      <c r="A52" t="str">
        <f t="shared" ref="A52:AK52" si="20">IF(A24="","",A24)</f>
        <v/>
      </c>
      <c r="D52" t="str">
        <f t="shared" si="20"/>
        <v/>
      </c>
      <c r="E52" t="str">
        <f t="shared" si="20"/>
        <v/>
      </c>
      <c r="F52" t="str">
        <f t="shared" si="20"/>
        <v/>
      </c>
      <c r="G52" t="str">
        <f t="shared" si="20"/>
        <v/>
      </c>
      <c r="H52" t="str">
        <f t="shared" si="20"/>
        <v/>
      </c>
      <c r="I52" t="str">
        <f t="shared" si="20"/>
        <v/>
      </c>
      <c r="J52" t="str">
        <f t="shared" si="20"/>
        <v/>
      </c>
      <c r="K52" t="str">
        <f t="shared" si="20"/>
        <v/>
      </c>
      <c r="L52" t="str">
        <f t="shared" si="20"/>
        <v/>
      </c>
      <c r="M52" t="str">
        <f t="shared" si="20"/>
        <v/>
      </c>
      <c r="N52" t="str">
        <f t="shared" si="20"/>
        <v/>
      </c>
      <c r="O52" t="str">
        <f t="shared" si="20"/>
        <v/>
      </c>
      <c r="P52" t="str">
        <f t="shared" si="20"/>
        <v/>
      </c>
      <c r="Q52" t="str">
        <f t="shared" si="20"/>
        <v/>
      </c>
      <c r="R52" t="str">
        <f t="shared" si="20"/>
        <v/>
      </c>
      <c r="S52" t="str">
        <f t="shared" si="20"/>
        <v/>
      </c>
      <c r="T52" t="str">
        <f t="shared" si="20"/>
        <v/>
      </c>
      <c r="U52" t="str">
        <f t="shared" si="20"/>
        <v/>
      </c>
      <c r="V52" t="str">
        <f t="shared" si="20"/>
        <v/>
      </c>
      <c r="W52" t="str">
        <f t="shared" si="20"/>
        <v/>
      </c>
      <c r="X52" t="str">
        <f t="shared" si="20"/>
        <v/>
      </c>
      <c r="Y52" t="str">
        <f t="shared" si="20"/>
        <v/>
      </c>
      <c r="Z52" t="str">
        <f t="shared" si="20"/>
        <v/>
      </c>
      <c r="AA52" t="str">
        <f t="shared" si="20"/>
        <v/>
      </c>
      <c r="AB52" t="str">
        <f t="shared" si="20"/>
        <v/>
      </c>
      <c r="AC52" t="str">
        <f t="shared" si="20"/>
        <v/>
      </c>
      <c r="AD52" t="str">
        <f t="shared" si="20"/>
        <v/>
      </c>
      <c r="AE52" t="str">
        <f t="shared" si="20"/>
        <v/>
      </c>
      <c r="AF52" t="str">
        <f t="shared" si="20"/>
        <v/>
      </c>
      <c r="AG52" t="str">
        <f t="shared" si="20"/>
        <v/>
      </c>
      <c r="AH52" t="str">
        <f t="shared" si="20"/>
        <v/>
      </c>
      <c r="AI52" t="str">
        <f t="shared" si="20"/>
        <v/>
      </c>
      <c r="AJ52" t="str">
        <f t="shared" si="20"/>
        <v/>
      </c>
      <c r="AK52" t="str">
        <f t="shared" si="20"/>
        <v/>
      </c>
    </row>
    <row r="53" spans="1:37" s="7" customFormat="1" ht="23.15" customHeight="1" x14ac:dyDescent="0.25">
      <c r="A53" s="1" t="str">
        <f t="shared" ref="A53:AK53" si="21">IF(A25="","",A25)</f>
        <v>(11)</v>
      </c>
      <c r="B53"/>
      <c r="C53"/>
      <c r="D53" s="47">
        <f t="shared" ca="1" si="21"/>
        <v>7</v>
      </c>
      <c r="E53" s="47" t="str">
        <f t="shared" si="21"/>
        <v/>
      </c>
      <c r="F53" s="47" t="str">
        <f t="shared" si="21"/>
        <v>×</v>
      </c>
      <c r="G53" s="47" t="str">
        <f t="shared" si="21"/>
        <v/>
      </c>
      <c r="H53" s="93">
        <f t="shared" ca="1" si="21"/>
        <v>7</v>
      </c>
      <c r="I53" s="94" t="str">
        <f t="shared" si="21"/>
        <v/>
      </c>
      <c r="J53" s="95" t="str">
        <f t="shared" si="21"/>
        <v/>
      </c>
      <c r="K53" s="47" t="str">
        <f t="shared" si="21"/>
        <v>＝</v>
      </c>
      <c r="L53" s="47" t="str">
        <f t="shared" si="21"/>
        <v/>
      </c>
      <c r="M53" s="47">
        <f t="shared" ca="1" si="21"/>
        <v>49</v>
      </c>
      <c r="N53" s="47" t="str">
        <f t="shared" si="21"/>
        <v/>
      </c>
      <c r="O53" t="str">
        <f t="shared" si="21"/>
        <v/>
      </c>
      <c r="P53" t="str">
        <f t="shared" si="21"/>
        <v/>
      </c>
      <c r="Q53" t="str">
        <f t="shared" si="21"/>
        <v/>
      </c>
      <c r="R53" t="str">
        <f t="shared" si="21"/>
        <v/>
      </c>
      <c r="S53" t="str">
        <f t="shared" si="21"/>
        <v/>
      </c>
      <c r="T53" t="str">
        <f t="shared" si="21"/>
        <v/>
      </c>
      <c r="U53" t="str">
        <f t="shared" si="21"/>
        <v/>
      </c>
      <c r="V53" t="str">
        <f t="shared" si="21"/>
        <v/>
      </c>
      <c r="W53" t="str">
        <f t="shared" si="21"/>
        <v/>
      </c>
      <c r="X53" t="str">
        <f t="shared" si="21"/>
        <v/>
      </c>
      <c r="Y53" t="str">
        <f t="shared" si="21"/>
        <v/>
      </c>
      <c r="Z53" t="str">
        <f t="shared" si="21"/>
        <v/>
      </c>
      <c r="AA53" t="str">
        <f t="shared" si="21"/>
        <v/>
      </c>
      <c r="AB53" t="str">
        <f t="shared" si="21"/>
        <v/>
      </c>
      <c r="AC53" t="str">
        <f t="shared" si="21"/>
        <v/>
      </c>
      <c r="AD53" t="str">
        <f t="shared" si="21"/>
        <v/>
      </c>
      <c r="AE53" t="str">
        <f t="shared" si="21"/>
        <v/>
      </c>
      <c r="AF53" t="str">
        <f t="shared" si="21"/>
        <v/>
      </c>
      <c r="AG53" t="str">
        <f t="shared" si="21"/>
        <v/>
      </c>
      <c r="AH53" t="str">
        <f t="shared" si="21"/>
        <v/>
      </c>
      <c r="AI53" t="str">
        <f t="shared" si="21"/>
        <v/>
      </c>
      <c r="AJ53" t="str">
        <f t="shared" si="21"/>
        <v/>
      </c>
      <c r="AK53" t="str">
        <f t="shared" si="21"/>
        <v/>
      </c>
    </row>
    <row r="54" spans="1:37" ht="23.15" customHeight="1" x14ac:dyDescent="0.25">
      <c r="A54" t="str">
        <f t="shared" ref="A54:AK54" si="22">IF(A26="","",A26)</f>
        <v/>
      </c>
      <c r="D54" t="str">
        <f t="shared" si="22"/>
        <v/>
      </c>
      <c r="E54" t="str">
        <f t="shared" si="22"/>
        <v/>
      </c>
      <c r="F54" t="str">
        <f t="shared" si="22"/>
        <v/>
      </c>
      <c r="G54" t="str">
        <f t="shared" si="22"/>
        <v/>
      </c>
      <c r="H54" t="str">
        <f t="shared" si="22"/>
        <v/>
      </c>
      <c r="I54" t="str">
        <f t="shared" si="22"/>
        <v/>
      </c>
      <c r="J54" t="str">
        <f t="shared" si="22"/>
        <v/>
      </c>
      <c r="K54" t="str">
        <f t="shared" si="22"/>
        <v/>
      </c>
      <c r="L54" t="str">
        <f t="shared" si="22"/>
        <v/>
      </c>
      <c r="M54" t="str">
        <f t="shared" si="22"/>
        <v/>
      </c>
      <c r="N54" t="str">
        <f t="shared" si="22"/>
        <v/>
      </c>
      <c r="O54" t="str">
        <f t="shared" si="22"/>
        <v/>
      </c>
      <c r="P54" t="str">
        <f t="shared" si="22"/>
        <v/>
      </c>
      <c r="Q54" t="str">
        <f t="shared" si="22"/>
        <v/>
      </c>
      <c r="R54" t="str">
        <f t="shared" si="22"/>
        <v/>
      </c>
      <c r="S54" t="str">
        <f t="shared" si="22"/>
        <v/>
      </c>
      <c r="T54" t="str">
        <f t="shared" si="22"/>
        <v/>
      </c>
      <c r="U54" t="str">
        <f t="shared" si="22"/>
        <v/>
      </c>
      <c r="V54" t="str">
        <f t="shared" si="22"/>
        <v/>
      </c>
      <c r="W54" t="str">
        <f t="shared" si="22"/>
        <v/>
      </c>
      <c r="X54" t="str">
        <f t="shared" si="22"/>
        <v/>
      </c>
      <c r="Y54" t="str">
        <f t="shared" si="22"/>
        <v/>
      </c>
      <c r="Z54" t="str">
        <f t="shared" si="22"/>
        <v/>
      </c>
      <c r="AA54" t="str">
        <f t="shared" si="22"/>
        <v/>
      </c>
      <c r="AB54" t="str">
        <f t="shared" si="22"/>
        <v/>
      </c>
      <c r="AC54" t="str">
        <f t="shared" si="22"/>
        <v/>
      </c>
      <c r="AD54" t="str">
        <f t="shared" si="22"/>
        <v/>
      </c>
      <c r="AE54" t="str">
        <f t="shared" si="22"/>
        <v/>
      </c>
      <c r="AF54" t="str">
        <f t="shared" si="22"/>
        <v/>
      </c>
      <c r="AG54" t="str">
        <f t="shared" si="22"/>
        <v/>
      </c>
      <c r="AH54" t="str">
        <f t="shared" si="22"/>
        <v/>
      </c>
      <c r="AI54" t="str">
        <f t="shared" si="22"/>
        <v/>
      </c>
      <c r="AJ54" t="str">
        <f t="shared" si="22"/>
        <v/>
      </c>
      <c r="AK54" t="str">
        <f t="shared" si="22"/>
        <v/>
      </c>
    </row>
    <row r="55" spans="1:37" ht="23.15" customHeight="1" x14ac:dyDescent="0.25">
      <c r="A55" s="1" t="str">
        <f t="shared" ref="A55:AK55" si="23">IF(A27="","",A27)</f>
        <v>(12)</v>
      </c>
      <c r="D55" s="93">
        <f t="shared" ca="1" si="23"/>
        <v>21</v>
      </c>
      <c r="E55" s="94" t="str">
        <f t="shared" si="23"/>
        <v/>
      </c>
      <c r="F55" s="95" t="str">
        <f t="shared" si="23"/>
        <v/>
      </c>
      <c r="G55" s="47" t="str">
        <f t="shared" si="23"/>
        <v>÷</v>
      </c>
      <c r="H55" s="47" t="str">
        <f t="shared" si="23"/>
        <v/>
      </c>
      <c r="I55" s="47">
        <f t="shared" ca="1" si="23"/>
        <v>3</v>
      </c>
      <c r="J55" s="47" t="str">
        <f t="shared" si="23"/>
        <v/>
      </c>
      <c r="K55" s="47" t="str">
        <f t="shared" si="23"/>
        <v>＝</v>
      </c>
      <c r="L55" s="47" t="str">
        <f t="shared" si="23"/>
        <v/>
      </c>
      <c r="M55" s="47">
        <f t="shared" ca="1" si="23"/>
        <v>7</v>
      </c>
      <c r="N55" s="47" t="str">
        <f t="shared" si="23"/>
        <v/>
      </c>
      <c r="O55" t="str">
        <f t="shared" si="23"/>
        <v/>
      </c>
      <c r="P55" t="str">
        <f t="shared" si="23"/>
        <v/>
      </c>
      <c r="Q55" t="str">
        <f t="shared" si="23"/>
        <v/>
      </c>
      <c r="R55" t="str">
        <f t="shared" si="23"/>
        <v/>
      </c>
      <c r="S55" t="str">
        <f t="shared" si="23"/>
        <v/>
      </c>
      <c r="T55" t="str">
        <f t="shared" si="23"/>
        <v/>
      </c>
      <c r="U55" t="str">
        <f t="shared" si="23"/>
        <v/>
      </c>
      <c r="V55" t="str">
        <f t="shared" si="23"/>
        <v/>
      </c>
      <c r="W55" t="str">
        <f t="shared" si="23"/>
        <v/>
      </c>
      <c r="X55" t="str">
        <f t="shared" si="23"/>
        <v/>
      </c>
      <c r="Y55" t="str">
        <f t="shared" si="23"/>
        <v/>
      </c>
      <c r="Z55" t="str">
        <f t="shared" si="23"/>
        <v/>
      </c>
      <c r="AA55" t="str">
        <f t="shared" si="23"/>
        <v/>
      </c>
      <c r="AB55" t="str">
        <f t="shared" si="23"/>
        <v/>
      </c>
      <c r="AC55" t="str">
        <f t="shared" si="23"/>
        <v/>
      </c>
      <c r="AD55" t="str">
        <f t="shared" si="23"/>
        <v/>
      </c>
      <c r="AE55" t="str">
        <f t="shared" si="23"/>
        <v/>
      </c>
      <c r="AF55" t="str">
        <f t="shared" si="23"/>
        <v/>
      </c>
      <c r="AG55" t="str">
        <f t="shared" si="23"/>
        <v/>
      </c>
      <c r="AH55" t="str">
        <f t="shared" si="23"/>
        <v/>
      </c>
      <c r="AI55" t="str">
        <f t="shared" si="23"/>
        <v/>
      </c>
      <c r="AJ55" t="str">
        <f t="shared" si="23"/>
        <v/>
      </c>
      <c r="AK55" t="str">
        <f t="shared" si="23"/>
        <v/>
      </c>
    </row>
    <row r="56" spans="1:37" ht="23.15" customHeight="1" x14ac:dyDescent="0.25">
      <c r="A56" s="1" t="str">
        <f t="shared" ref="A56:AK56" si="24">IF(A28="","",A28)</f>
        <v/>
      </c>
      <c r="D56" t="str">
        <f t="shared" si="24"/>
        <v/>
      </c>
      <c r="E56" t="str">
        <f t="shared" si="24"/>
        <v/>
      </c>
      <c r="F56" t="str">
        <f t="shared" si="24"/>
        <v/>
      </c>
      <c r="G56" t="str">
        <f t="shared" si="24"/>
        <v/>
      </c>
      <c r="H56" t="str">
        <f t="shared" si="24"/>
        <v/>
      </c>
      <c r="I56" t="str">
        <f t="shared" si="24"/>
        <v/>
      </c>
      <c r="J56" t="str">
        <f t="shared" si="24"/>
        <v/>
      </c>
      <c r="K56" t="str">
        <f t="shared" si="24"/>
        <v/>
      </c>
      <c r="L56" t="str">
        <f t="shared" si="24"/>
        <v/>
      </c>
      <c r="M56" t="str">
        <f t="shared" si="24"/>
        <v/>
      </c>
      <c r="N56" t="str">
        <f t="shared" si="24"/>
        <v/>
      </c>
      <c r="O56" t="str">
        <f t="shared" si="24"/>
        <v/>
      </c>
      <c r="P56" t="str">
        <f t="shared" si="24"/>
        <v/>
      </c>
      <c r="Q56" t="str">
        <f t="shared" si="24"/>
        <v/>
      </c>
      <c r="R56" t="str">
        <f t="shared" si="24"/>
        <v/>
      </c>
      <c r="S56" t="str">
        <f t="shared" si="24"/>
        <v/>
      </c>
      <c r="T56" s="1" t="str">
        <f t="shared" si="24"/>
        <v/>
      </c>
      <c r="U56" t="str">
        <f t="shared" si="24"/>
        <v/>
      </c>
      <c r="V56" t="str">
        <f t="shared" si="24"/>
        <v/>
      </c>
      <c r="W56" t="str">
        <f t="shared" si="24"/>
        <v/>
      </c>
      <c r="X56" t="str">
        <f t="shared" si="24"/>
        <v/>
      </c>
      <c r="Y56" t="str">
        <f t="shared" si="24"/>
        <v/>
      </c>
      <c r="Z56" t="str">
        <f t="shared" si="24"/>
        <v/>
      </c>
      <c r="AA56" t="str">
        <f t="shared" si="24"/>
        <v/>
      </c>
      <c r="AB56" t="str">
        <f t="shared" si="24"/>
        <v/>
      </c>
      <c r="AC56" t="str">
        <f t="shared" si="24"/>
        <v/>
      </c>
      <c r="AD56" t="str">
        <f t="shared" si="24"/>
        <v/>
      </c>
      <c r="AE56" t="str">
        <f t="shared" si="24"/>
        <v/>
      </c>
      <c r="AF56" t="str">
        <f t="shared" si="24"/>
        <v/>
      </c>
      <c r="AG56" t="str">
        <f t="shared" si="24"/>
        <v/>
      </c>
      <c r="AH56" t="str">
        <f t="shared" si="24"/>
        <v/>
      </c>
      <c r="AI56" t="str">
        <f t="shared" si="24"/>
        <v/>
      </c>
      <c r="AJ56" t="str">
        <f t="shared" si="24"/>
        <v/>
      </c>
      <c r="AK56" t="str">
        <f t="shared" si="24"/>
        <v/>
      </c>
    </row>
  </sheetData>
  <mergeCells count="116">
    <mergeCell ref="AI1:AJ1"/>
    <mergeCell ref="D11:E11"/>
    <mergeCell ref="J7:K7"/>
    <mergeCell ref="L7:M7"/>
    <mergeCell ref="D9:E9"/>
    <mergeCell ref="K23:L23"/>
    <mergeCell ref="M23:N23"/>
    <mergeCell ref="I23:J23"/>
    <mergeCell ref="G23:H23"/>
    <mergeCell ref="D23:F23"/>
    <mergeCell ref="AI29:AJ29"/>
    <mergeCell ref="F21:G21"/>
    <mergeCell ref="K21:L21"/>
    <mergeCell ref="M21:N21"/>
    <mergeCell ref="D21:E21"/>
    <mergeCell ref="H21:J21"/>
    <mergeCell ref="G27:H27"/>
    <mergeCell ref="K27:L27"/>
    <mergeCell ref="M27:N27"/>
    <mergeCell ref="D27:F27"/>
    <mergeCell ref="F9:G9"/>
    <mergeCell ref="H9:J9"/>
    <mergeCell ref="K9:L9"/>
    <mergeCell ref="M9:N9"/>
    <mergeCell ref="F11:G11"/>
    <mergeCell ref="H11:J11"/>
    <mergeCell ref="K11:L11"/>
    <mergeCell ref="M11:N11"/>
    <mergeCell ref="B3:C3"/>
    <mergeCell ref="D5:F5"/>
    <mergeCell ref="G5:H5"/>
    <mergeCell ref="J5:K5"/>
    <mergeCell ref="L5:M5"/>
    <mergeCell ref="D7:F7"/>
    <mergeCell ref="G7:H7"/>
    <mergeCell ref="I27:J27"/>
    <mergeCell ref="K25:L25"/>
    <mergeCell ref="M25:N25"/>
    <mergeCell ref="D25:E25"/>
    <mergeCell ref="F25:G25"/>
    <mergeCell ref="H25:J25"/>
    <mergeCell ref="D13:F13"/>
    <mergeCell ref="G13:H13"/>
    <mergeCell ref="J13:K13"/>
    <mergeCell ref="L13:M13"/>
    <mergeCell ref="D15:F15"/>
    <mergeCell ref="G15:H15"/>
    <mergeCell ref="J15:K15"/>
    <mergeCell ref="L15:M15"/>
    <mergeCell ref="D17:E17"/>
    <mergeCell ref="F17:G17"/>
    <mergeCell ref="H17:J17"/>
    <mergeCell ref="K17:L17"/>
    <mergeCell ref="M17:N17"/>
    <mergeCell ref="D19:E19"/>
    <mergeCell ref="F19:G19"/>
    <mergeCell ref="H19:J19"/>
    <mergeCell ref="K19:L19"/>
    <mergeCell ref="M19:N19"/>
    <mergeCell ref="B31:C31"/>
    <mergeCell ref="D33:F33"/>
    <mergeCell ref="G33:H33"/>
    <mergeCell ref="J33:K33"/>
    <mergeCell ref="L33:M33"/>
    <mergeCell ref="D35:F35"/>
    <mergeCell ref="G35:H35"/>
    <mergeCell ref="J35:K35"/>
    <mergeCell ref="L35:M35"/>
    <mergeCell ref="D41:F41"/>
    <mergeCell ref="G41:H41"/>
    <mergeCell ref="J41:K41"/>
    <mergeCell ref="L41:M41"/>
    <mergeCell ref="D43:F43"/>
    <mergeCell ref="G43:H43"/>
    <mergeCell ref="J43:K43"/>
    <mergeCell ref="L43:M43"/>
    <mergeCell ref="D37:E37"/>
    <mergeCell ref="F37:G37"/>
    <mergeCell ref="H37:J37"/>
    <mergeCell ref="K37:L37"/>
    <mergeCell ref="M37:N37"/>
    <mergeCell ref="D39:E39"/>
    <mergeCell ref="F39:G39"/>
    <mergeCell ref="H39:J39"/>
    <mergeCell ref="K39:L39"/>
    <mergeCell ref="M39:N39"/>
    <mergeCell ref="D45:E45"/>
    <mergeCell ref="F45:G45"/>
    <mergeCell ref="H45:J45"/>
    <mergeCell ref="K45:L45"/>
    <mergeCell ref="M45:N45"/>
    <mergeCell ref="D47:E47"/>
    <mergeCell ref="F47:G47"/>
    <mergeCell ref="H47:J47"/>
    <mergeCell ref="K47:L47"/>
    <mergeCell ref="M47:N47"/>
    <mergeCell ref="D49:E49"/>
    <mergeCell ref="F49:G49"/>
    <mergeCell ref="H49:J49"/>
    <mergeCell ref="K49:L49"/>
    <mergeCell ref="M49:N49"/>
    <mergeCell ref="D51:F51"/>
    <mergeCell ref="G51:H51"/>
    <mergeCell ref="I51:J51"/>
    <mergeCell ref="K51:L51"/>
    <mergeCell ref="M51:N51"/>
    <mergeCell ref="D53:E53"/>
    <mergeCell ref="F53:G53"/>
    <mergeCell ref="H53:J53"/>
    <mergeCell ref="K53:L53"/>
    <mergeCell ref="M53:N53"/>
    <mergeCell ref="D55:F55"/>
    <mergeCell ref="G55:H55"/>
    <mergeCell ref="I55:J55"/>
    <mergeCell ref="K55:L55"/>
    <mergeCell ref="M55:N55"/>
  </mergeCells>
  <phoneticPr fontId="1"/>
  <pageMargins left="0.75" right="0.75" top="1" bottom="1" header="0.51200000000000001" footer="0.51200000000000001"/>
  <pageSetup paperSize="9" orientation="portrait" horizontalDpi="300" verticalDpi="0" r:id="rId1"/>
  <headerFooter alignWithMargins="0">
    <oddHeader>&amp;L算数ドリル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75"/>
  <sheetViews>
    <sheetView workbookViewId="0"/>
  </sheetViews>
  <sheetFormatPr defaultRowHeight="25" customHeight="1" x14ac:dyDescent="0.25"/>
  <cols>
    <col min="1" max="37" width="1.7109375" customWidth="1"/>
    <col min="39" max="47" width="8.78515625" style="22"/>
  </cols>
  <sheetData>
    <row r="1" spans="1:47" ht="25" customHeight="1" x14ac:dyDescent="0.25">
      <c r="D1" s="3" t="s">
        <v>10</v>
      </c>
      <c r="AG1" s="2" t="s">
        <v>0</v>
      </c>
      <c r="AH1" s="2"/>
      <c r="AI1" s="44"/>
      <c r="AJ1" s="44"/>
    </row>
    <row r="2" spans="1:47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47" ht="25" customHeight="1" x14ac:dyDescent="0.25">
      <c r="A3" s="1"/>
    </row>
    <row r="4" spans="1:47" ht="35.15" customHeight="1" x14ac:dyDescent="0.25">
      <c r="A4" s="45" t="s">
        <v>61</v>
      </c>
      <c r="B4" s="46"/>
      <c r="C4" s="46"/>
      <c r="D4" s="47">
        <f ca="1">VLOOKUP(C5,$AN$4:$AP$67,2,FALSE)</f>
        <v>60</v>
      </c>
      <c r="E4" s="47"/>
      <c r="F4" s="47" t="s">
        <v>62</v>
      </c>
      <c r="G4" s="47"/>
      <c r="H4" s="47">
        <f ca="1">VLOOKUP(C5,$AN$4:$AP$67,3,FALSE)</f>
        <v>3</v>
      </c>
      <c r="I4" s="47"/>
      <c r="AM4" s="22">
        <f ca="1">RAND()</f>
        <v>0.63138409057128797</v>
      </c>
      <c r="AN4" s="22">
        <f ca="1">RANK(AM4,$AM$4:$AM$67)</f>
        <v>18</v>
      </c>
      <c r="AO4" s="22">
        <v>20</v>
      </c>
      <c r="AP4" s="22">
        <v>2</v>
      </c>
      <c r="AR4" s="22">
        <f ca="1">RAND()</f>
        <v>0.52263255794655472</v>
      </c>
      <c r="AS4" s="22">
        <f ca="1">RANK(AR4,$AR$4:$AR$75)</f>
        <v>41</v>
      </c>
      <c r="AT4" s="22">
        <v>100</v>
      </c>
      <c r="AU4" s="22">
        <v>2</v>
      </c>
    </row>
    <row r="5" spans="1:47" ht="35.15" customHeight="1" x14ac:dyDescent="0.25">
      <c r="C5" s="22">
        <v>1</v>
      </c>
      <c r="AM5" s="22">
        <f t="shared" ref="AM5:AM67" ca="1" si="0">RAND()</f>
        <v>0.55640542435838058</v>
      </c>
      <c r="AN5" s="22">
        <f t="shared" ref="AN5:AN67" ca="1" si="1">RANK(AM5,$AM$4:$AM$67)</f>
        <v>25</v>
      </c>
      <c r="AO5" s="22">
        <f>AO4</f>
        <v>20</v>
      </c>
      <c r="AP5" s="22">
        <v>3</v>
      </c>
      <c r="AR5" s="22">
        <f t="shared" ref="AR5:AR68" ca="1" si="2">RAND()</f>
        <v>0.20671064093722047</v>
      </c>
      <c r="AS5" s="22">
        <f t="shared" ref="AS5:AS68" ca="1" si="3">RANK(AR5,$AR$4:$AR$75)</f>
        <v>60</v>
      </c>
      <c r="AT5" s="22">
        <v>100</v>
      </c>
      <c r="AU5" s="22">
        <v>3</v>
      </c>
    </row>
    <row r="6" spans="1:47" ht="35.15" customHeight="1" x14ac:dyDescent="0.25">
      <c r="A6" s="45" t="s">
        <v>63</v>
      </c>
      <c r="B6" s="46"/>
      <c r="C6" s="46"/>
      <c r="D6" s="47">
        <f ca="1">VLOOKUP(C7,$AN$4:$AP$67,2,FALSE)</f>
        <v>60</v>
      </c>
      <c r="E6" s="47"/>
      <c r="F6" s="47" t="s">
        <v>62</v>
      </c>
      <c r="G6" s="47"/>
      <c r="H6" s="47">
        <f ca="1">VLOOKUP(C7,$AN$4:$AP$67,3,FALSE)</f>
        <v>7</v>
      </c>
      <c r="I6" s="47"/>
      <c r="AM6" s="22">
        <f t="shared" ca="1" si="0"/>
        <v>0.27313711023960385</v>
      </c>
      <c r="AN6" s="22">
        <f t="shared" ca="1" si="1"/>
        <v>44</v>
      </c>
      <c r="AO6" s="22">
        <f t="shared" ref="AO6:AO59" si="4">AO5</f>
        <v>20</v>
      </c>
      <c r="AP6" s="22">
        <v>4</v>
      </c>
      <c r="AR6" s="22">
        <f t="shared" ca="1" si="2"/>
        <v>7.3229555609440444E-2</v>
      </c>
      <c r="AS6" s="22">
        <f t="shared" ca="1" si="3"/>
        <v>67</v>
      </c>
      <c r="AT6" s="22">
        <v>100</v>
      </c>
      <c r="AU6" s="22">
        <v>4</v>
      </c>
    </row>
    <row r="7" spans="1:47" ht="35.15" customHeight="1" x14ac:dyDescent="0.25">
      <c r="C7" s="22">
        <v>2</v>
      </c>
      <c r="AM7" s="22">
        <f t="shared" ca="1" si="0"/>
        <v>0.86430641514906781</v>
      </c>
      <c r="AN7" s="22">
        <f t="shared" ca="1" si="1"/>
        <v>11</v>
      </c>
      <c r="AO7" s="22">
        <f t="shared" si="4"/>
        <v>20</v>
      </c>
      <c r="AP7" s="22">
        <v>5</v>
      </c>
      <c r="AR7" s="22">
        <f t="shared" ca="1" si="2"/>
        <v>9.3184143632715544E-2</v>
      </c>
      <c r="AS7" s="22">
        <f t="shared" ca="1" si="3"/>
        <v>65</v>
      </c>
      <c r="AT7" s="22">
        <v>100</v>
      </c>
      <c r="AU7" s="22">
        <v>5</v>
      </c>
    </row>
    <row r="8" spans="1:47" ht="35.15" customHeight="1" x14ac:dyDescent="0.25">
      <c r="A8" s="45" t="s">
        <v>65</v>
      </c>
      <c r="B8" s="46"/>
      <c r="C8" s="46"/>
      <c r="D8" s="47">
        <f ca="1">VLOOKUP(C9,$AN$4:$AP$67,2,FALSE)</f>
        <v>70</v>
      </c>
      <c r="E8" s="47"/>
      <c r="F8" s="47" t="s">
        <v>62</v>
      </c>
      <c r="G8" s="47"/>
      <c r="H8" s="47">
        <f ca="1">VLOOKUP(C9,$AN$4:$AP$67,3,FALSE)</f>
        <v>7</v>
      </c>
      <c r="I8" s="47"/>
      <c r="AM8" s="22">
        <f t="shared" ca="1" si="0"/>
        <v>0.81582915601382988</v>
      </c>
      <c r="AN8" s="22">
        <f t="shared" ca="1" si="1"/>
        <v>13</v>
      </c>
      <c r="AO8" s="22">
        <f t="shared" si="4"/>
        <v>20</v>
      </c>
      <c r="AP8" s="22">
        <v>6</v>
      </c>
      <c r="AR8" s="22">
        <f t="shared" ca="1" si="2"/>
        <v>0.50684162868512128</v>
      </c>
      <c r="AS8" s="22">
        <f t="shared" ca="1" si="3"/>
        <v>42</v>
      </c>
      <c r="AT8" s="22">
        <v>100</v>
      </c>
      <c r="AU8" s="22">
        <v>6</v>
      </c>
    </row>
    <row r="9" spans="1:47" ht="35.15" customHeight="1" x14ac:dyDescent="0.25">
      <c r="C9" s="22">
        <v>3</v>
      </c>
      <c r="AM9" s="22">
        <f t="shared" ca="1" si="0"/>
        <v>0.49802253685791864</v>
      </c>
      <c r="AN9" s="22">
        <f t="shared" ca="1" si="1"/>
        <v>29</v>
      </c>
      <c r="AO9" s="22">
        <f t="shared" si="4"/>
        <v>20</v>
      </c>
      <c r="AP9" s="22">
        <v>7</v>
      </c>
      <c r="AR9" s="22">
        <f t="shared" ca="1" si="2"/>
        <v>0.65469428457289758</v>
      </c>
      <c r="AS9" s="22">
        <f t="shared" ca="1" si="3"/>
        <v>29</v>
      </c>
      <c r="AT9" s="22">
        <v>100</v>
      </c>
      <c r="AU9" s="22">
        <v>7</v>
      </c>
    </row>
    <row r="10" spans="1:47" ht="35.15" customHeight="1" x14ac:dyDescent="0.25">
      <c r="A10" s="45" t="s">
        <v>66</v>
      </c>
      <c r="B10" s="46"/>
      <c r="C10" s="46"/>
      <c r="D10" s="47">
        <f ca="1">VLOOKUP(C11,$AN$4:$AP$67,2,FALSE)</f>
        <v>60</v>
      </c>
      <c r="E10" s="47"/>
      <c r="F10" s="47" t="s">
        <v>62</v>
      </c>
      <c r="G10" s="47"/>
      <c r="H10" s="47">
        <f ca="1">VLOOKUP(C11,$AN$4:$AP$67,3,FALSE)</f>
        <v>6</v>
      </c>
      <c r="I10" s="47"/>
      <c r="AM10" s="22">
        <f t="shared" ca="1" si="0"/>
        <v>0.2902894993711147</v>
      </c>
      <c r="AN10" s="22">
        <f t="shared" ca="1" si="1"/>
        <v>41</v>
      </c>
      <c r="AO10" s="22">
        <f t="shared" si="4"/>
        <v>20</v>
      </c>
      <c r="AP10" s="22">
        <v>8</v>
      </c>
      <c r="AR10" s="22">
        <f t="shared" ca="1" si="2"/>
        <v>0.82464295443769708</v>
      </c>
      <c r="AS10" s="22">
        <f t="shared" ca="1" si="3"/>
        <v>16</v>
      </c>
      <c r="AT10" s="22">
        <v>100</v>
      </c>
      <c r="AU10" s="22">
        <v>8</v>
      </c>
    </row>
    <row r="11" spans="1:47" ht="35.15" customHeight="1" x14ac:dyDescent="0.25">
      <c r="C11" s="22">
        <v>4</v>
      </c>
      <c r="AM11" s="22">
        <f t="shared" ca="1" si="0"/>
        <v>0.29000916558951961</v>
      </c>
      <c r="AN11" s="22">
        <f t="shared" ca="1" si="1"/>
        <v>42</v>
      </c>
      <c r="AO11" s="22">
        <f t="shared" si="4"/>
        <v>20</v>
      </c>
      <c r="AP11" s="22">
        <v>9</v>
      </c>
      <c r="AR11" s="22">
        <f t="shared" ca="1" si="2"/>
        <v>0.74050918191134196</v>
      </c>
      <c r="AS11" s="22">
        <f t="shared" ca="1" si="3"/>
        <v>23</v>
      </c>
      <c r="AT11" s="22">
        <v>100</v>
      </c>
      <c r="AU11" s="22">
        <v>9</v>
      </c>
    </row>
    <row r="12" spans="1:47" ht="35.15" customHeight="1" x14ac:dyDescent="0.25">
      <c r="A12" s="45" t="s">
        <v>67</v>
      </c>
      <c r="B12" s="46"/>
      <c r="C12" s="46"/>
      <c r="D12" s="47">
        <f ca="1">VLOOKUP(C13,$AN$4:$AP$67,2,FALSE)</f>
        <v>70</v>
      </c>
      <c r="E12" s="47"/>
      <c r="F12" s="47" t="s">
        <v>62</v>
      </c>
      <c r="G12" s="47"/>
      <c r="H12" s="47">
        <f ca="1">VLOOKUP(C13,$AN$4:$AP$67,3,FALSE)</f>
        <v>2</v>
      </c>
      <c r="I12" s="47"/>
      <c r="AM12" s="22">
        <f t="shared" ca="1" si="0"/>
        <v>0.84916430762265083</v>
      </c>
      <c r="AN12" s="22">
        <f t="shared" ca="1" si="1"/>
        <v>12</v>
      </c>
      <c r="AO12" s="22">
        <v>30</v>
      </c>
      <c r="AP12" s="22">
        <v>2</v>
      </c>
      <c r="AR12" s="22">
        <f t="shared" ca="1" si="2"/>
        <v>0.7668292638125761</v>
      </c>
      <c r="AS12" s="22">
        <f t="shared" ca="1" si="3"/>
        <v>19</v>
      </c>
      <c r="AT12" s="22">
        <f>AO4*10</f>
        <v>200</v>
      </c>
      <c r="AU12" s="22">
        <v>2</v>
      </c>
    </row>
    <row r="13" spans="1:47" ht="35.15" customHeight="1" x14ac:dyDescent="0.25">
      <c r="C13" s="22">
        <v>5</v>
      </c>
      <c r="AM13" s="22">
        <f t="shared" ca="1" si="0"/>
        <v>0.10926666042535438</v>
      </c>
      <c r="AN13" s="22">
        <f t="shared" ca="1" si="1"/>
        <v>57</v>
      </c>
      <c r="AO13" s="22">
        <f t="shared" si="4"/>
        <v>30</v>
      </c>
      <c r="AP13" s="22">
        <v>3</v>
      </c>
      <c r="AR13" s="22">
        <f t="shared" ca="1" si="2"/>
        <v>0.53995589536817523</v>
      </c>
      <c r="AS13" s="22">
        <f t="shared" ca="1" si="3"/>
        <v>38</v>
      </c>
      <c r="AT13" s="22">
        <f t="shared" ref="AT13:AT75" si="5">AO5*10</f>
        <v>200</v>
      </c>
      <c r="AU13" s="22">
        <v>3</v>
      </c>
    </row>
    <row r="14" spans="1:47" ht="35.15" customHeight="1" x14ac:dyDescent="0.25">
      <c r="A14" s="45" t="s">
        <v>68</v>
      </c>
      <c r="B14" s="46"/>
      <c r="C14" s="46"/>
      <c r="D14" s="47">
        <f ca="1">VLOOKUP(C15,$AS$4:$AU$75,2,FALSE)</f>
        <v>300</v>
      </c>
      <c r="E14" s="47"/>
      <c r="F14" s="47"/>
      <c r="G14" s="47" t="s">
        <v>64</v>
      </c>
      <c r="H14" s="47"/>
      <c r="I14" s="47">
        <f ca="1">VLOOKUP(C15,$AS$4:$AU$75,3,FALSE)</f>
        <v>9</v>
      </c>
      <c r="J14" s="47"/>
      <c r="AM14" s="22">
        <f t="shared" ca="1" si="0"/>
        <v>0.92207551224995465</v>
      </c>
      <c r="AN14" s="22">
        <f t="shared" ca="1" si="1"/>
        <v>7</v>
      </c>
      <c r="AO14" s="22">
        <f t="shared" si="4"/>
        <v>30</v>
      </c>
      <c r="AP14" s="22">
        <v>4</v>
      </c>
      <c r="AR14" s="22">
        <f t="shared" ca="1" si="2"/>
        <v>0.66521083273869119</v>
      </c>
      <c r="AS14" s="22">
        <f t="shared" ca="1" si="3"/>
        <v>28</v>
      </c>
      <c r="AT14" s="22">
        <f t="shared" si="5"/>
        <v>200</v>
      </c>
      <c r="AU14" s="22">
        <v>4</v>
      </c>
    </row>
    <row r="15" spans="1:47" ht="35.15" customHeight="1" x14ac:dyDescent="0.25">
      <c r="C15" s="22">
        <v>6</v>
      </c>
      <c r="AM15" s="22">
        <f t="shared" ca="1" si="0"/>
        <v>0.23444700299834453</v>
      </c>
      <c r="AN15" s="22">
        <f t="shared" ca="1" si="1"/>
        <v>50</v>
      </c>
      <c r="AO15" s="22">
        <f t="shared" si="4"/>
        <v>30</v>
      </c>
      <c r="AP15" s="22">
        <v>5</v>
      </c>
      <c r="AR15" s="22">
        <f t="shared" ca="1" si="2"/>
        <v>0.84368762899267813</v>
      </c>
      <c r="AS15" s="22">
        <f t="shared" ca="1" si="3"/>
        <v>12</v>
      </c>
      <c r="AT15" s="22">
        <f t="shared" si="5"/>
        <v>200</v>
      </c>
      <c r="AU15" s="22">
        <v>5</v>
      </c>
    </row>
    <row r="16" spans="1:47" ht="35.15" customHeight="1" x14ac:dyDescent="0.25">
      <c r="A16" s="45" t="s">
        <v>69</v>
      </c>
      <c r="B16" s="46"/>
      <c r="C16" s="46"/>
      <c r="D16" s="47">
        <f ca="1">VLOOKUP(C17,$AS$4:$AU$75,2,FALSE)</f>
        <v>300</v>
      </c>
      <c r="E16" s="47"/>
      <c r="F16" s="47"/>
      <c r="G16" s="47" t="s">
        <v>64</v>
      </c>
      <c r="H16" s="47"/>
      <c r="I16" s="47">
        <f ca="1">VLOOKUP(C17,$AS$4:$AU$75,3,FALSE)</f>
        <v>7</v>
      </c>
      <c r="J16" s="47"/>
      <c r="AM16" s="22">
        <f t="shared" ca="1" si="0"/>
        <v>0.1623552472736427</v>
      </c>
      <c r="AN16" s="22">
        <f t="shared" ca="1" si="1"/>
        <v>54</v>
      </c>
      <c r="AO16" s="22">
        <f t="shared" si="4"/>
        <v>30</v>
      </c>
      <c r="AP16" s="22">
        <v>6</v>
      </c>
      <c r="AR16" s="22">
        <f t="shared" ca="1" si="2"/>
        <v>0.52274241883963479</v>
      </c>
      <c r="AS16" s="22">
        <f t="shared" ca="1" si="3"/>
        <v>40</v>
      </c>
      <c r="AT16" s="22">
        <f t="shared" si="5"/>
        <v>200</v>
      </c>
      <c r="AU16" s="22">
        <v>6</v>
      </c>
    </row>
    <row r="17" spans="1:47" ht="35.15" customHeight="1" x14ac:dyDescent="0.25">
      <c r="C17" s="22">
        <v>7</v>
      </c>
      <c r="AM17" s="22">
        <f t="shared" ca="1" si="0"/>
        <v>0.33962299938048335</v>
      </c>
      <c r="AN17" s="22">
        <f t="shared" ca="1" si="1"/>
        <v>39</v>
      </c>
      <c r="AO17" s="22">
        <f t="shared" si="4"/>
        <v>30</v>
      </c>
      <c r="AP17" s="22">
        <v>7</v>
      </c>
      <c r="AR17" s="22">
        <f t="shared" ca="1" si="2"/>
        <v>0.88525318419666965</v>
      </c>
      <c r="AS17" s="22">
        <f t="shared" ca="1" si="3"/>
        <v>8</v>
      </c>
      <c r="AT17" s="22">
        <f t="shared" si="5"/>
        <v>200</v>
      </c>
      <c r="AU17" s="22">
        <v>7</v>
      </c>
    </row>
    <row r="18" spans="1:47" ht="35.15" customHeight="1" x14ac:dyDescent="0.25">
      <c r="A18" s="45" t="s">
        <v>70</v>
      </c>
      <c r="B18" s="46"/>
      <c r="C18" s="46"/>
      <c r="D18" s="47">
        <f ca="1">VLOOKUP(C19,$AS$4:$AU$75,2,FALSE)</f>
        <v>200</v>
      </c>
      <c r="E18" s="47"/>
      <c r="F18" s="47"/>
      <c r="G18" s="47" t="s">
        <v>64</v>
      </c>
      <c r="H18" s="47"/>
      <c r="I18" s="47">
        <f ca="1">VLOOKUP(C19,$AS$4:$AU$75,3,FALSE)</f>
        <v>7</v>
      </c>
      <c r="J18" s="47"/>
      <c r="L18" s="6"/>
      <c r="M18" s="6"/>
      <c r="AM18" s="22">
        <f t="shared" ca="1" si="0"/>
        <v>1.625850856727229E-2</v>
      </c>
      <c r="AN18" s="22">
        <f t="shared" ca="1" si="1"/>
        <v>64</v>
      </c>
      <c r="AO18" s="22">
        <f t="shared" si="4"/>
        <v>30</v>
      </c>
      <c r="AP18" s="22">
        <v>8</v>
      </c>
      <c r="AR18" s="22">
        <f t="shared" ca="1" si="2"/>
        <v>4.2696327434888826E-2</v>
      </c>
      <c r="AS18" s="22">
        <f t="shared" ca="1" si="3"/>
        <v>69</v>
      </c>
      <c r="AT18" s="22">
        <f t="shared" si="5"/>
        <v>200</v>
      </c>
      <c r="AU18" s="22">
        <v>8</v>
      </c>
    </row>
    <row r="19" spans="1:47" ht="35.15" customHeight="1" x14ac:dyDescent="0.25">
      <c r="C19" s="22">
        <v>8</v>
      </c>
      <c r="AM19" s="22">
        <f t="shared" ca="1" si="0"/>
        <v>9.9258136126588625E-2</v>
      </c>
      <c r="AN19" s="22">
        <f t="shared" ca="1" si="1"/>
        <v>59</v>
      </c>
      <c r="AO19" s="22">
        <f t="shared" si="4"/>
        <v>30</v>
      </c>
      <c r="AP19" s="22">
        <v>9</v>
      </c>
      <c r="AR19" s="22">
        <f t="shared" ca="1" si="2"/>
        <v>0.31211169957964202</v>
      </c>
      <c r="AS19" s="22">
        <f t="shared" ca="1" si="3"/>
        <v>49</v>
      </c>
      <c r="AT19" s="22">
        <f t="shared" si="5"/>
        <v>200</v>
      </c>
      <c r="AU19" s="22">
        <v>9</v>
      </c>
    </row>
    <row r="20" spans="1:47" ht="35.15" customHeight="1" x14ac:dyDescent="0.25">
      <c r="A20" s="45" t="s">
        <v>71</v>
      </c>
      <c r="B20" s="46"/>
      <c r="C20" s="46"/>
      <c r="D20" s="47">
        <f ca="1">VLOOKUP(C21,$AS$4:$AU$75,2,FALSE)</f>
        <v>800</v>
      </c>
      <c r="E20" s="47"/>
      <c r="F20" s="47"/>
      <c r="G20" s="47" t="s">
        <v>64</v>
      </c>
      <c r="H20" s="47"/>
      <c r="I20" s="47">
        <f ca="1">VLOOKUP(C21,$AS$4:$AU$75,3,FALSE)</f>
        <v>3</v>
      </c>
      <c r="J20" s="47"/>
      <c r="AM20" s="22">
        <f t="shared" ca="1" si="0"/>
        <v>0.86479547418418556</v>
      </c>
      <c r="AN20" s="22">
        <f t="shared" ca="1" si="1"/>
        <v>10</v>
      </c>
      <c r="AO20" s="22">
        <v>40</v>
      </c>
      <c r="AP20" s="22">
        <v>2</v>
      </c>
      <c r="AR20" s="22">
        <f t="shared" ca="1" si="2"/>
        <v>0.8320297432110757</v>
      </c>
      <c r="AS20" s="22">
        <f t="shared" ca="1" si="3"/>
        <v>15</v>
      </c>
      <c r="AT20" s="22">
        <f t="shared" si="5"/>
        <v>300</v>
      </c>
      <c r="AU20" s="22">
        <v>2</v>
      </c>
    </row>
    <row r="21" spans="1:47" ht="35.15" customHeight="1" x14ac:dyDescent="0.25">
      <c r="C21" s="22">
        <v>9</v>
      </c>
      <c r="AM21" s="22">
        <f t="shared" ca="1" si="0"/>
        <v>0.69904427999397523</v>
      </c>
      <c r="AN21" s="22">
        <f t="shared" ca="1" si="1"/>
        <v>16</v>
      </c>
      <c r="AO21" s="22">
        <f t="shared" si="4"/>
        <v>40</v>
      </c>
      <c r="AP21" s="22">
        <v>3</v>
      </c>
      <c r="AR21" s="22">
        <f t="shared" ca="1" si="2"/>
        <v>0.19905329508683156</v>
      </c>
      <c r="AS21" s="22">
        <f t="shared" ca="1" si="3"/>
        <v>61</v>
      </c>
      <c r="AT21" s="22">
        <f t="shared" si="5"/>
        <v>300</v>
      </c>
      <c r="AU21" s="22">
        <v>3</v>
      </c>
    </row>
    <row r="22" spans="1:47" ht="35.15" customHeight="1" x14ac:dyDescent="0.25">
      <c r="A22" s="45" t="s">
        <v>72</v>
      </c>
      <c r="B22" s="46"/>
      <c r="C22" s="46"/>
      <c r="D22" s="47">
        <f ca="1">VLOOKUP(C23,$AS$4:$AU$75,2,FALSE)</f>
        <v>600</v>
      </c>
      <c r="E22" s="47"/>
      <c r="F22" s="47"/>
      <c r="G22" s="47" t="s">
        <v>64</v>
      </c>
      <c r="H22" s="47"/>
      <c r="I22" s="47">
        <f ca="1">VLOOKUP(C23,$AS$4:$AU$75,3,FALSE)</f>
        <v>2</v>
      </c>
      <c r="J22" s="47"/>
      <c r="AM22" s="22">
        <f t="shared" ca="1" si="0"/>
        <v>0.35813775936964243</v>
      </c>
      <c r="AN22" s="22">
        <f t="shared" ca="1" si="1"/>
        <v>37</v>
      </c>
      <c r="AO22" s="22">
        <f t="shared" si="4"/>
        <v>40</v>
      </c>
      <c r="AP22" s="22">
        <v>4</v>
      </c>
      <c r="AR22" s="22">
        <f t="shared" ca="1" si="2"/>
        <v>0.67920238178811987</v>
      </c>
      <c r="AS22" s="22">
        <f t="shared" ca="1" si="3"/>
        <v>27</v>
      </c>
      <c r="AT22" s="22">
        <f t="shared" si="5"/>
        <v>300</v>
      </c>
      <c r="AU22" s="22">
        <v>4</v>
      </c>
    </row>
    <row r="23" spans="1:47" ht="35.15" customHeight="1" x14ac:dyDescent="0.25">
      <c r="C23" s="22">
        <v>10</v>
      </c>
      <c r="AM23" s="22">
        <f t="shared" ca="1" si="0"/>
        <v>0.53825220926636219</v>
      </c>
      <c r="AN23" s="22">
        <f t="shared" ca="1" si="1"/>
        <v>26</v>
      </c>
      <c r="AO23" s="22">
        <f t="shared" si="4"/>
        <v>40</v>
      </c>
      <c r="AP23" s="22">
        <v>5</v>
      </c>
      <c r="AR23" s="22">
        <f t="shared" ca="1" si="2"/>
        <v>0.29266495897841482</v>
      </c>
      <c r="AS23" s="22">
        <f t="shared" ca="1" si="3"/>
        <v>54</v>
      </c>
      <c r="AT23" s="22">
        <f t="shared" si="5"/>
        <v>300</v>
      </c>
      <c r="AU23" s="22">
        <v>5</v>
      </c>
    </row>
    <row r="24" spans="1:47" ht="25" customHeight="1" x14ac:dyDescent="0.25">
      <c r="D24" s="3" t="str">
        <f>IF(D1="","",D1)</f>
        <v>かけ算</v>
      </c>
      <c r="AG24" s="2" t="str">
        <f>IF(AG1="","",AG1)</f>
        <v>№</v>
      </c>
      <c r="AH24" s="2"/>
      <c r="AI24" s="44" t="str">
        <f>IF(AI1="","",AI1)</f>
        <v/>
      </c>
      <c r="AJ24" s="44"/>
      <c r="AM24" s="22">
        <f t="shared" ca="1" si="0"/>
        <v>0.6759531723475678</v>
      </c>
      <c r="AN24" s="22">
        <f t="shared" ca="1" si="1"/>
        <v>17</v>
      </c>
      <c r="AO24" s="22">
        <f t="shared" si="4"/>
        <v>40</v>
      </c>
      <c r="AP24" s="22">
        <v>6</v>
      </c>
      <c r="AR24" s="22">
        <f t="shared" ca="1" si="2"/>
        <v>0.63358842984258357</v>
      </c>
      <c r="AS24" s="22">
        <f t="shared" ca="1" si="3"/>
        <v>31</v>
      </c>
      <c r="AT24" s="22">
        <f t="shared" si="5"/>
        <v>300</v>
      </c>
      <c r="AU24" s="22">
        <v>6</v>
      </c>
    </row>
    <row r="25" spans="1:47" ht="25" customHeight="1" x14ac:dyDescent="0.25">
      <c r="E25" s="5" t="s">
        <v>2</v>
      </c>
      <c r="Q25" s="4" t="str">
        <f>IF(Q2="","",Q2)</f>
        <v>名前</v>
      </c>
      <c r="R25" s="2"/>
      <c r="S25" s="2"/>
      <c r="T25" s="2"/>
      <c r="U25" s="2" t="str">
        <f t="shared" ref="U25:AJ40" si="6">IF(U2="","",U2)</f>
        <v/>
      </c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M25" s="22">
        <f t="shared" ca="1" si="0"/>
        <v>0.44113214284032531</v>
      </c>
      <c r="AN25" s="22">
        <f t="shared" ca="1" si="1"/>
        <v>31</v>
      </c>
      <c r="AO25" s="22">
        <f t="shared" si="4"/>
        <v>40</v>
      </c>
      <c r="AP25" s="22">
        <v>7</v>
      </c>
      <c r="AR25" s="22">
        <f t="shared" ca="1" si="2"/>
        <v>0.89732633625950819</v>
      </c>
      <c r="AS25" s="22">
        <f t="shared" ca="1" si="3"/>
        <v>7</v>
      </c>
      <c r="AT25" s="22">
        <f t="shared" si="5"/>
        <v>300</v>
      </c>
      <c r="AU25" s="22">
        <v>7</v>
      </c>
    </row>
    <row r="26" spans="1:47" ht="25" customHeight="1" x14ac:dyDescent="0.25">
      <c r="A26" t="str">
        <f t="shared" ref="A26:P26" si="7">IF(A3="","",A3)</f>
        <v/>
      </c>
      <c r="B26" t="str">
        <f t="shared" si="7"/>
        <v/>
      </c>
      <c r="C26" t="str">
        <f t="shared" si="7"/>
        <v/>
      </c>
      <c r="D26" t="str">
        <f t="shared" si="7"/>
        <v/>
      </c>
      <c r="E26" t="str">
        <f t="shared" si="7"/>
        <v/>
      </c>
      <c r="F26" t="str">
        <f t="shared" si="7"/>
        <v/>
      </c>
      <c r="G26" t="str">
        <f t="shared" si="7"/>
        <v/>
      </c>
      <c r="H26" t="str">
        <f t="shared" si="7"/>
        <v/>
      </c>
      <c r="I26" t="str">
        <f t="shared" si="7"/>
        <v/>
      </c>
      <c r="J26" t="str">
        <f t="shared" si="7"/>
        <v/>
      </c>
      <c r="K26" t="str">
        <f t="shared" si="7"/>
        <v/>
      </c>
      <c r="L26" t="str">
        <f t="shared" si="7"/>
        <v/>
      </c>
      <c r="M26" t="str">
        <f t="shared" si="7"/>
        <v/>
      </c>
      <c r="N26" t="str">
        <f t="shared" si="7"/>
        <v/>
      </c>
      <c r="O26" t="str">
        <f t="shared" si="7"/>
        <v/>
      </c>
      <c r="P26" t="str">
        <f t="shared" si="7"/>
        <v/>
      </c>
      <c r="Q26" t="str">
        <f>IF(Q3="","",Q3)</f>
        <v/>
      </c>
      <c r="R26" t="str">
        <f t="shared" ref="R26:T36" si="8">IF(R3="","",R3)</f>
        <v/>
      </c>
      <c r="S26" t="str">
        <f t="shared" si="8"/>
        <v/>
      </c>
      <c r="T26" t="str">
        <f t="shared" si="8"/>
        <v/>
      </c>
      <c r="U26" t="str">
        <f t="shared" si="6"/>
        <v/>
      </c>
      <c r="V26" t="str">
        <f t="shared" si="6"/>
        <v/>
      </c>
      <c r="W26" t="str">
        <f t="shared" si="6"/>
        <v/>
      </c>
      <c r="X26" t="str">
        <f t="shared" si="6"/>
        <v/>
      </c>
      <c r="Y26" t="str">
        <f t="shared" si="6"/>
        <v/>
      </c>
      <c r="Z26" t="str">
        <f t="shared" si="6"/>
        <v/>
      </c>
      <c r="AA26" t="str">
        <f t="shared" si="6"/>
        <v/>
      </c>
      <c r="AB26" t="str">
        <f t="shared" si="6"/>
        <v/>
      </c>
      <c r="AC26" t="str">
        <f t="shared" si="6"/>
        <v/>
      </c>
      <c r="AD26" t="str">
        <f t="shared" si="6"/>
        <v/>
      </c>
      <c r="AE26" t="str">
        <f t="shared" si="6"/>
        <v/>
      </c>
      <c r="AF26" t="str">
        <f t="shared" si="6"/>
        <v/>
      </c>
      <c r="AG26" t="str">
        <f t="shared" si="6"/>
        <v/>
      </c>
      <c r="AH26" t="str">
        <f t="shared" si="6"/>
        <v/>
      </c>
      <c r="AI26" t="str">
        <f t="shared" si="6"/>
        <v/>
      </c>
      <c r="AJ26" t="str">
        <f t="shared" si="6"/>
        <v/>
      </c>
      <c r="AK26" t="str">
        <f t="shared" ref="AK26:AK40" si="9">IF(AK3="","",AK3)</f>
        <v/>
      </c>
      <c r="AM26" s="22">
        <f t="shared" ca="1" si="0"/>
        <v>0.38875104879419187</v>
      </c>
      <c r="AN26" s="22">
        <f t="shared" ca="1" si="1"/>
        <v>34</v>
      </c>
      <c r="AO26" s="22">
        <f t="shared" si="4"/>
        <v>40</v>
      </c>
      <c r="AP26" s="22">
        <v>8</v>
      </c>
      <c r="AR26" s="22">
        <f t="shared" ca="1" si="2"/>
        <v>0.19141897534113694</v>
      </c>
      <c r="AS26" s="22">
        <f t="shared" ca="1" si="3"/>
        <v>62</v>
      </c>
      <c r="AT26" s="22">
        <f t="shared" si="5"/>
        <v>300</v>
      </c>
      <c r="AU26" s="22">
        <v>8</v>
      </c>
    </row>
    <row r="27" spans="1:47" ht="35.15" customHeight="1" x14ac:dyDescent="0.25">
      <c r="A27" s="46" t="str">
        <f t="shared" ref="A27:A46" si="10">IF(A4="","",A4)</f>
        <v>(1)</v>
      </c>
      <c r="B27" s="46"/>
      <c r="C27" s="46"/>
      <c r="D27" s="47">
        <f t="shared" ref="D27:D41" ca="1" si="11">IF(D4="","",D4)</f>
        <v>60</v>
      </c>
      <c r="E27" s="47"/>
      <c r="F27" s="47" t="str">
        <f t="shared" ref="F27:F36" si="12">IF(F4="","",F4)</f>
        <v>×</v>
      </c>
      <c r="G27" s="47"/>
      <c r="H27" s="47">
        <f t="shared" ref="H27:H36" ca="1" si="13">IF(H4="","",H4)</f>
        <v>3</v>
      </c>
      <c r="I27" s="47"/>
      <c r="J27" s="47" t="s">
        <v>73</v>
      </c>
      <c r="K27" s="47"/>
      <c r="L27" s="48">
        <f ca="1">D27*H27</f>
        <v>180</v>
      </c>
      <c r="M27" s="48"/>
      <c r="N27" s="48"/>
      <c r="P27" t="str">
        <f t="shared" ref="P27:P36" si="14">IF(P4="","",P4)</f>
        <v/>
      </c>
      <c r="R27" t="str">
        <f t="shared" si="8"/>
        <v/>
      </c>
      <c r="S27" t="str">
        <f t="shared" si="8"/>
        <v/>
      </c>
      <c r="T27" t="str">
        <f t="shared" si="8"/>
        <v/>
      </c>
      <c r="U27" t="str">
        <f t="shared" si="6"/>
        <v/>
      </c>
      <c r="V27" t="str">
        <f t="shared" si="6"/>
        <v/>
      </c>
      <c r="W27" t="str">
        <f t="shared" si="6"/>
        <v/>
      </c>
      <c r="X27" t="str">
        <f t="shared" si="6"/>
        <v/>
      </c>
      <c r="Y27" t="str">
        <f t="shared" si="6"/>
        <v/>
      </c>
      <c r="Z27" t="str">
        <f t="shared" si="6"/>
        <v/>
      </c>
      <c r="AA27" t="str">
        <f t="shared" si="6"/>
        <v/>
      </c>
      <c r="AB27" t="str">
        <f t="shared" si="6"/>
        <v/>
      </c>
      <c r="AC27" t="str">
        <f t="shared" si="6"/>
        <v/>
      </c>
      <c r="AD27" t="str">
        <f t="shared" si="6"/>
        <v/>
      </c>
      <c r="AE27" t="str">
        <f t="shared" si="6"/>
        <v/>
      </c>
      <c r="AF27" t="str">
        <f t="shared" si="6"/>
        <v/>
      </c>
      <c r="AG27" t="str">
        <f t="shared" si="6"/>
        <v/>
      </c>
      <c r="AH27" t="str">
        <f t="shared" si="6"/>
        <v/>
      </c>
      <c r="AI27" t="str">
        <f t="shared" si="6"/>
        <v/>
      </c>
      <c r="AJ27" t="str">
        <f t="shared" si="6"/>
        <v/>
      </c>
      <c r="AK27" t="str">
        <f t="shared" si="9"/>
        <v/>
      </c>
      <c r="AM27" s="22">
        <f t="shared" ca="1" si="0"/>
        <v>0.88491289181736277</v>
      </c>
      <c r="AN27" s="22">
        <f t="shared" ca="1" si="1"/>
        <v>9</v>
      </c>
      <c r="AO27" s="22">
        <f t="shared" si="4"/>
        <v>40</v>
      </c>
      <c r="AP27" s="22">
        <v>9</v>
      </c>
      <c r="AR27" s="22">
        <f t="shared" ca="1" si="2"/>
        <v>0.92857925872478375</v>
      </c>
      <c r="AS27" s="22">
        <f t="shared" ca="1" si="3"/>
        <v>6</v>
      </c>
      <c r="AT27" s="22">
        <f t="shared" si="5"/>
        <v>300</v>
      </c>
      <c r="AU27" s="22">
        <v>9</v>
      </c>
    </row>
    <row r="28" spans="1:47" ht="35.15" customHeight="1" x14ac:dyDescent="0.25">
      <c r="A28" t="str">
        <f t="shared" si="10"/>
        <v/>
      </c>
      <c r="D28" t="str">
        <f t="shared" si="11"/>
        <v/>
      </c>
      <c r="F28" t="str">
        <f t="shared" si="12"/>
        <v/>
      </c>
      <c r="H28" t="str">
        <f t="shared" si="13"/>
        <v/>
      </c>
      <c r="J28" t="str">
        <f>IF(J5="","",J5)</f>
        <v/>
      </c>
      <c r="L28" s="7" t="str">
        <f>IF(L5="","",L5)</f>
        <v/>
      </c>
      <c r="M28" s="7"/>
      <c r="N28" t="str">
        <f>IF(N5="","",N5)</f>
        <v/>
      </c>
      <c r="P28" t="str">
        <f t="shared" si="14"/>
        <v/>
      </c>
      <c r="R28" t="str">
        <f t="shared" si="8"/>
        <v/>
      </c>
      <c r="S28" t="str">
        <f t="shared" si="8"/>
        <v/>
      </c>
      <c r="T28" t="str">
        <f t="shared" si="8"/>
        <v/>
      </c>
      <c r="U28" t="str">
        <f t="shared" si="6"/>
        <v/>
      </c>
      <c r="V28" t="str">
        <f t="shared" si="6"/>
        <v/>
      </c>
      <c r="W28" t="str">
        <f t="shared" si="6"/>
        <v/>
      </c>
      <c r="X28" t="str">
        <f t="shared" si="6"/>
        <v/>
      </c>
      <c r="Y28" t="str">
        <f t="shared" si="6"/>
        <v/>
      </c>
      <c r="Z28" t="str">
        <f t="shared" si="6"/>
        <v/>
      </c>
      <c r="AA28" t="str">
        <f t="shared" si="6"/>
        <v/>
      </c>
      <c r="AB28" t="str">
        <f t="shared" si="6"/>
        <v/>
      </c>
      <c r="AC28" t="str">
        <f t="shared" si="6"/>
        <v/>
      </c>
      <c r="AD28" t="str">
        <f t="shared" si="6"/>
        <v/>
      </c>
      <c r="AE28" t="str">
        <f t="shared" si="6"/>
        <v/>
      </c>
      <c r="AF28" t="str">
        <f t="shared" si="6"/>
        <v/>
      </c>
      <c r="AG28" t="str">
        <f t="shared" si="6"/>
        <v/>
      </c>
      <c r="AH28" t="str">
        <f t="shared" si="6"/>
        <v/>
      </c>
      <c r="AI28" t="str">
        <f t="shared" si="6"/>
        <v/>
      </c>
      <c r="AJ28" t="str">
        <f t="shared" si="6"/>
        <v/>
      </c>
      <c r="AK28" t="str">
        <f t="shared" si="9"/>
        <v/>
      </c>
      <c r="AM28" s="22">
        <f t="shared" ca="1" si="0"/>
        <v>4.1753119532926042E-2</v>
      </c>
      <c r="AN28" s="22">
        <f t="shared" ca="1" si="1"/>
        <v>63</v>
      </c>
      <c r="AO28" s="22">
        <v>50</v>
      </c>
      <c r="AP28" s="22">
        <v>2</v>
      </c>
      <c r="AR28" s="22">
        <f t="shared" ca="1" si="2"/>
        <v>0.84145906191419817</v>
      </c>
      <c r="AS28" s="22">
        <f t="shared" ca="1" si="3"/>
        <v>14</v>
      </c>
      <c r="AT28" s="22">
        <f t="shared" si="5"/>
        <v>400</v>
      </c>
      <c r="AU28" s="22">
        <v>2</v>
      </c>
    </row>
    <row r="29" spans="1:47" ht="35.15" customHeight="1" x14ac:dyDescent="0.25">
      <c r="A29" s="46" t="str">
        <f t="shared" si="10"/>
        <v>(2)</v>
      </c>
      <c r="B29" s="46"/>
      <c r="C29" s="46"/>
      <c r="D29" s="47">
        <f t="shared" ca="1" si="11"/>
        <v>60</v>
      </c>
      <c r="E29" s="47"/>
      <c r="F29" s="47" t="str">
        <f t="shared" si="12"/>
        <v>×</v>
      </c>
      <c r="G29" s="47"/>
      <c r="H29" s="47">
        <f t="shared" ca="1" si="13"/>
        <v>7</v>
      </c>
      <c r="I29" s="47"/>
      <c r="J29" s="47" t="s">
        <v>73</v>
      </c>
      <c r="K29" s="47"/>
      <c r="L29" s="48">
        <f ca="1">D29*H29</f>
        <v>420</v>
      </c>
      <c r="M29" s="48"/>
      <c r="N29" s="48"/>
      <c r="P29" t="str">
        <f t="shared" si="14"/>
        <v/>
      </c>
      <c r="R29" t="str">
        <f t="shared" si="8"/>
        <v/>
      </c>
      <c r="S29" t="str">
        <f t="shared" si="8"/>
        <v/>
      </c>
      <c r="T29" t="str">
        <f t="shared" si="8"/>
        <v/>
      </c>
      <c r="U29" t="str">
        <f t="shared" si="6"/>
        <v/>
      </c>
      <c r="V29" t="str">
        <f t="shared" si="6"/>
        <v/>
      </c>
      <c r="W29" t="str">
        <f t="shared" si="6"/>
        <v/>
      </c>
      <c r="X29" t="str">
        <f t="shared" si="6"/>
        <v/>
      </c>
      <c r="Y29" t="str">
        <f t="shared" si="6"/>
        <v/>
      </c>
      <c r="Z29" t="str">
        <f t="shared" si="6"/>
        <v/>
      </c>
      <c r="AA29" t="str">
        <f t="shared" si="6"/>
        <v/>
      </c>
      <c r="AB29" t="str">
        <f t="shared" si="6"/>
        <v/>
      </c>
      <c r="AC29" t="str">
        <f t="shared" si="6"/>
        <v/>
      </c>
      <c r="AD29" t="str">
        <f t="shared" si="6"/>
        <v/>
      </c>
      <c r="AE29" t="str">
        <f t="shared" si="6"/>
        <v/>
      </c>
      <c r="AF29" t="str">
        <f t="shared" si="6"/>
        <v/>
      </c>
      <c r="AG29" t="str">
        <f t="shared" si="6"/>
        <v/>
      </c>
      <c r="AH29" t="str">
        <f t="shared" si="6"/>
        <v/>
      </c>
      <c r="AI29" t="str">
        <f t="shared" si="6"/>
        <v/>
      </c>
      <c r="AJ29" t="str">
        <f t="shared" si="6"/>
        <v/>
      </c>
      <c r="AK29" t="str">
        <f t="shared" si="9"/>
        <v/>
      </c>
      <c r="AM29" s="22">
        <f t="shared" ca="1" si="0"/>
        <v>0.79394264285067795</v>
      </c>
      <c r="AN29" s="22">
        <f t="shared" ca="1" si="1"/>
        <v>14</v>
      </c>
      <c r="AO29" s="22">
        <f t="shared" si="4"/>
        <v>50</v>
      </c>
      <c r="AP29" s="22">
        <v>3</v>
      </c>
      <c r="AR29" s="22">
        <f t="shared" ca="1" si="2"/>
        <v>4.4342396166970888E-3</v>
      </c>
      <c r="AS29" s="22">
        <f t="shared" ca="1" si="3"/>
        <v>72</v>
      </c>
      <c r="AT29" s="22">
        <f t="shared" si="5"/>
        <v>400</v>
      </c>
      <c r="AU29" s="22">
        <v>3</v>
      </c>
    </row>
    <row r="30" spans="1:47" ht="35.15" customHeight="1" x14ac:dyDescent="0.25">
      <c r="A30" t="str">
        <f t="shared" si="10"/>
        <v/>
      </c>
      <c r="D30" t="str">
        <f t="shared" si="11"/>
        <v/>
      </c>
      <c r="F30" t="str">
        <f t="shared" si="12"/>
        <v/>
      </c>
      <c r="H30" t="str">
        <f t="shared" si="13"/>
        <v/>
      </c>
      <c r="J30" t="str">
        <f>IF(J7="","",J7)</f>
        <v/>
      </c>
      <c r="L30" s="7" t="str">
        <f>IF(L7="","",L7)</f>
        <v/>
      </c>
      <c r="M30" s="7"/>
      <c r="N30" t="str">
        <f>IF(N7="","",N7)</f>
        <v/>
      </c>
      <c r="P30" t="str">
        <f t="shared" si="14"/>
        <v/>
      </c>
      <c r="R30" t="str">
        <f t="shared" si="8"/>
        <v/>
      </c>
      <c r="S30" t="str">
        <f t="shared" si="8"/>
        <v/>
      </c>
      <c r="T30" t="str">
        <f t="shared" si="8"/>
        <v/>
      </c>
      <c r="U30" t="str">
        <f t="shared" si="6"/>
        <v/>
      </c>
      <c r="V30" t="str">
        <f t="shared" si="6"/>
        <v/>
      </c>
      <c r="W30" t="str">
        <f t="shared" si="6"/>
        <v/>
      </c>
      <c r="X30" t="str">
        <f t="shared" si="6"/>
        <v/>
      </c>
      <c r="Y30" t="str">
        <f t="shared" si="6"/>
        <v/>
      </c>
      <c r="Z30" t="str">
        <f t="shared" si="6"/>
        <v/>
      </c>
      <c r="AA30" t="str">
        <f t="shared" si="6"/>
        <v/>
      </c>
      <c r="AB30" t="str">
        <f t="shared" si="6"/>
        <v/>
      </c>
      <c r="AC30" t="str">
        <f t="shared" si="6"/>
        <v/>
      </c>
      <c r="AD30" t="str">
        <f t="shared" si="6"/>
        <v/>
      </c>
      <c r="AE30" t="str">
        <f t="shared" si="6"/>
        <v/>
      </c>
      <c r="AF30" t="str">
        <f t="shared" si="6"/>
        <v/>
      </c>
      <c r="AG30" t="str">
        <f t="shared" si="6"/>
        <v/>
      </c>
      <c r="AH30" t="str">
        <f t="shared" si="6"/>
        <v/>
      </c>
      <c r="AI30" t="str">
        <f t="shared" si="6"/>
        <v/>
      </c>
      <c r="AJ30" t="str">
        <f t="shared" si="6"/>
        <v/>
      </c>
      <c r="AK30" t="str">
        <f t="shared" si="9"/>
        <v/>
      </c>
      <c r="AM30" s="22">
        <f t="shared" ca="1" si="0"/>
        <v>0.38579447194287986</v>
      </c>
      <c r="AN30" s="22">
        <f t="shared" ca="1" si="1"/>
        <v>36</v>
      </c>
      <c r="AO30" s="22">
        <f t="shared" si="4"/>
        <v>50</v>
      </c>
      <c r="AP30" s="22">
        <v>4</v>
      </c>
      <c r="AR30" s="22">
        <f t="shared" ca="1" si="2"/>
        <v>0.55171858458027878</v>
      </c>
      <c r="AS30" s="22">
        <f t="shared" ca="1" si="3"/>
        <v>37</v>
      </c>
      <c r="AT30" s="22">
        <f t="shared" si="5"/>
        <v>400</v>
      </c>
      <c r="AU30" s="22">
        <v>4</v>
      </c>
    </row>
    <row r="31" spans="1:47" ht="35.15" customHeight="1" x14ac:dyDescent="0.25">
      <c r="A31" s="46" t="str">
        <f t="shared" si="10"/>
        <v>(3)</v>
      </c>
      <c r="B31" s="46"/>
      <c r="C31" s="46"/>
      <c r="D31" s="47">
        <f t="shared" ca="1" si="11"/>
        <v>70</v>
      </c>
      <c r="E31" s="47"/>
      <c r="F31" s="47" t="str">
        <f t="shared" si="12"/>
        <v>×</v>
      </c>
      <c r="G31" s="47"/>
      <c r="H31" s="47">
        <f t="shared" ca="1" si="13"/>
        <v>7</v>
      </c>
      <c r="I31" s="47"/>
      <c r="J31" s="47" t="s">
        <v>73</v>
      </c>
      <c r="K31" s="47"/>
      <c r="L31" s="48">
        <f ca="1">D31*H31</f>
        <v>490</v>
      </c>
      <c r="M31" s="48"/>
      <c r="N31" s="48"/>
      <c r="P31" t="str">
        <f t="shared" si="14"/>
        <v/>
      </c>
      <c r="R31" t="str">
        <f t="shared" si="8"/>
        <v/>
      </c>
      <c r="S31" t="str">
        <f t="shared" si="8"/>
        <v/>
      </c>
      <c r="T31" t="str">
        <f t="shared" si="8"/>
        <v/>
      </c>
      <c r="U31" t="str">
        <f t="shared" si="6"/>
        <v/>
      </c>
      <c r="V31" t="str">
        <f t="shared" si="6"/>
        <v/>
      </c>
      <c r="W31" t="str">
        <f t="shared" si="6"/>
        <v/>
      </c>
      <c r="X31" t="str">
        <f t="shared" si="6"/>
        <v/>
      </c>
      <c r="Y31" t="str">
        <f t="shared" si="6"/>
        <v/>
      </c>
      <c r="Z31" t="str">
        <f t="shared" si="6"/>
        <v/>
      </c>
      <c r="AA31" t="str">
        <f t="shared" si="6"/>
        <v/>
      </c>
      <c r="AB31" t="str">
        <f t="shared" si="6"/>
        <v/>
      </c>
      <c r="AC31" t="str">
        <f t="shared" si="6"/>
        <v/>
      </c>
      <c r="AD31" t="str">
        <f t="shared" si="6"/>
        <v/>
      </c>
      <c r="AE31" t="str">
        <f t="shared" si="6"/>
        <v/>
      </c>
      <c r="AF31" t="str">
        <f t="shared" si="6"/>
        <v/>
      </c>
      <c r="AG31" t="str">
        <f t="shared" si="6"/>
        <v/>
      </c>
      <c r="AH31" t="str">
        <f t="shared" si="6"/>
        <v/>
      </c>
      <c r="AI31" t="str">
        <f t="shared" si="6"/>
        <v/>
      </c>
      <c r="AJ31" t="str">
        <f t="shared" si="6"/>
        <v/>
      </c>
      <c r="AK31" t="str">
        <f t="shared" si="9"/>
        <v/>
      </c>
      <c r="AM31" s="22">
        <f t="shared" ca="1" si="0"/>
        <v>0.52261765843856933</v>
      </c>
      <c r="AN31" s="22">
        <f t="shared" ca="1" si="1"/>
        <v>27</v>
      </c>
      <c r="AO31" s="22">
        <f t="shared" si="4"/>
        <v>50</v>
      </c>
      <c r="AP31" s="22">
        <v>5</v>
      </c>
      <c r="AR31" s="22">
        <f t="shared" ca="1" si="2"/>
        <v>0.26354951445600594</v>
      </c>
      <c r="AS31" s="22">
        <f t="shared" ca="1" si="3"/>
        <v>57</v>
      </c>
      <c r="AT31" s="22">
        <f t="shared" si="5"/>
        <v>400</v>
      </c>
      <c r="AU31" s="22">
        <v>5</v>
      </c>
    </row>
    <row r="32" spans="1:47" ht="35.15" customHeight="1" x14ac:dyDescent="0.25">
      <c r="A32" t="str">
        <f t="shared" si="10"/>
        <v/>
      </c>
      <c r="D32" t="str">
        <f t="shared" si="11"/>
        <v/>
      </c>
      <c r="F32" t="str">
        <f t="shared" si="12"/>
        <v/>
      </c>
      <c r="H32" t="str">
        <f t="shared" si="13"/>
        <v/>
      </c>
      <c r="J32" t="str">
        <f>IF(J9="","",J9)</f>
        <v/>
      </c>
      <c r="L32" s="7" t="str">
        <f>IF(L9="","",L9)</f>
        <v/>
      </c>
      <c r="M32" s="7"/>
      <c r="N32" t="str">
        <f>IF(N9="","",N9)</f>
        <v/>
      </c>
      <c r="P32" t="str">
        <f t="shared" si="14"/>
        <v/>
      </c>
      <c r="R32" t="str">
        <f t="shared" si="8"/>
        <v/>
      </c>
      <c r="S32" t="str">
        <f t="shared" si="8"/>
        <v/>
      </c>
      <c r="T32" t="str">
        <f t="shared" si="8"/>
        <v/>
      </c>
      <c r="U32" t="str">
        <f t="shared" si="6"/>
        <v/>
      </c>
      <c r="V32" t="str">
        <f t="shared" si="6"/>
        <v/>
      </c>
      <c r="W32" t="str">
        <f t="shared" si="6"/>
        <v/>
      </c>
      <c r="X32" t="str">
        <f t="shared" si="6"/>
        <v/>
      </c>
      <c r="Y32" t="str">
        <f t="shared" si="6"/>
        <v/>
      </c>
      <c r="Z32" t="str">
        <f t="shared" si="6"/>
        <v/>
      </c>
      <c r="AA32" t="str">
        <f t="shared" si="6"/>
        <v/>
      </c>
      <c r="AB32" t="str">
        <f t="shared" si="6"/>
        <v/>
      </c>
      <c r="AC32" t="str">
        <f t="shared" si="6"/>
        <v/>
      </c>
      <c r="AD32" t="str">
        <f t="shared" si="6"/>
        <v/>
      </c>
      <c r="AE32" t="str">
        <f t="shared" si="6"/>
        <v/>
      </c>
      <c r="AF32" t="str">
        <f t="shared" si="6"/>
        <v/>
      </c>
      <c r="AG32" t="str">
        <f t="shared" si="6"/>
        <v/>
      </c>
      <c r="AH32" t="str">
        <f t="shared" si="6"/>
        <v/>
      </c>
      <c r="AI32" t="str">
        <f t="shared" si="6"/>
        <v/>
      </c>
      <c r="AJ32" t="str">
        <f t="shared" si="6"/>
        <v/>
      </c>
      <c r="AK32" t="str">
        <f t="shared" si="9"/>
        <v/>
      </c>
      <c r="AM32" s="22">
        <f t="shared" ca="1" si="0"/>
        <v>0.94244875250356386</v>
      </c>
      <c r="AN32" s="22">
        <f t="shared" ca="1" si="1"/>
        <v>6</v>
      </c>
      <c r="AO32" s="22">
        <f t="shared" si="4"/>
        <v>50</v>
      </c>
      <c r="AP32" s="22">
        <v>6</v>
      </c>
      <c r="AR32" s="22">
        <f t="shared" ca="1" si="2"/>
        <v>0.69301698633764131</v>
      </c>
      <c r="AS32" s="22">
        <f t="shared" ca="1" si="3"/>
        <v>26</v>
      </c>
      <c r="AT32" s="22">
        <f t="shared" si="5"/>
        <v>400</v>
      </c>
      <c r="AU32" s="22">
        <v>6</v>
      </c>
    </row>
    <row r="33" spans="1:47" ht="35.15" customHeight="1" x14ac:dyDescent="0.25">
      <c r="A33" s="46" t="str">
        <f t="shared" si="10"/>
        <v>(4)</v>
      </c>
      <c r="B33" s="46"/>
      <c r="C33" s="46"/>
      <c r="D33" s="47">
        <f t="shared" ca="1" si="11"/>
        <v>60</v>
      </c>
      <c r="E33" s="47"/>
      <c r="F33" s="47" t="str">
        <f t="shared" si="12"/>
        <v>×</v>
      </c>
      <c r="G33" s="47"/>
      <c r="H33" s="47">
        <f t="shared" ca="1" si="13"/>
        <v>6</v>
      </c>
      <c r="I33" s="47"/>
      <c r="J33" s="47" t="s">
        <v>73</v>
      </c>
      <c r="K33" s="47"/>
      <c r="L33" s="48">
        <f ca="1">D33*H33</f>
        <v>360</v>
      </c>
      <c r="M33" s="48"/>
      <c r="N33" s="48"/>
      <c r="P33" t="str">
        <f t="shared" si="14"/>
        <v/>
      </c>
      <c r="R33" t="str">
        <f t="shared" si="8"/>
        <v/>
      </c>
      <c r="S33" t="str">
        <f t="shared" si="8"/>
        <v/>
      </c>
      <c r="T33" t="str">
        <f t="shared" si="8"/>
        <v/>
      </c>
      <c r="U33" t="str">
        <f t="shared" si="6"/>
        <v/>
      </c>
      <c r="V33" t="str">
        <f t="shared" si="6"/>
        <v/>
      </c>
      <c r="W33" t="str">
        <f t="shared" si="6"/>
        <v/>
      </c>
      <c r="X33" t="str">
        <f t="shared" si="6"/>
        <v/>
      </c>
      <c r="Y33" t="str">
        <f t="shared" si="6"/>
        <v/>
      </c>
      <c r="Z33" t="str">
        <f t="shared" si="6"/>
        <v/>
      </c>
      <c r="AA33" t="str">
        <f t="shared" si="6"/>
        <v/>
      </c>
      <c r="AB33" t="str">
        <f t="shared" si="6"/>
        <v/>
      </c>
      <c r="AC33" t="str">
        <f t="shared" si="6"/>
        <v/>
      </c>
      <c r="AD33" t="str">
        <f t="shared" si="6"/>
        <v/>
      </c>
      <c r="AE33" t="str">
        <f t="shared" si="6"/>
        <v/>
      </c>
      <c r="AF33" t="str">
        <f t="shared" si="6"/>
        <v/>
      </c>
      <c r="AG33" t="str">
        <f t="shared" si="6"/>
        <v/>
      </c>
      <c r="AH33" t="str">
        <f t="shared" si="6"/>
        <v/>
      </c>
      <c r="AI33" t="str">
        <f t="shared" si="6"/>
        <v/>
      </c>
      <c r="AJ33" t="str">
        <f t="shared" si="6"/>
        <v/>
      </c>
      <c r="AK33" t="str">
        <f t="shared" si="9"/>
        <v/>
      </c>
      <c r="AM33" s="22">
        <f t="shared" ca="1" si="0"/>
        <v>0.32269190063136177</v>
      </c>
      <c r="AN33" s="22">
        <f t="shared" ca="1" si="1"/>
        <v>40</v>
      </c>
      <c r="AO33" s="22">
        <f t="shared" si="4"/>
        <v>50</v>
      </c>
      <c r="AP33" s="22">
        <v>7</v>
      </c>
      <c r="AR33" s="22">
        <f t="shared" ca="1" si="2"/>
        <v>0.26002449030864849</v>
      </c>
      <c r="AS33" s="22">
        <f t="shared" ca="1" si="3"/>
        <v>58</v>
      </c>
      <c r="AT33" s="22">
        <f t="shared" si="5"/>
        <v>400</v>
      </c>
      <c r="AU33" s="22">
        <v>7</v>
      </c>
    </row>
    <row r="34" spans="1:47" ht="35.15" customHeight="1" x14ac:dyDescent="0.25">
      <c r="A34" t="str">
        <f t="shared" si="10"/>
        <v/>
      </c>
      <c r="D34" t="str">
        <f t="shared" si="11"/>
        <v/>
      </c>
      <c r="F34" t="str">
        <f t="shared" si="12"/>
        <v/>
      </c>
      <c r="H34" t="str">
        <f t="shared" si="13"/>
        <v/>
      </c>
      <c r="J34" t="str">
        <f>IF(J11="","",J11)</f>
        <v/>
      </c>
      <c r="L34" s="7" t="str">
        <f>IF(L11="","",L11)</f>
        <v/>
      </c>
      <c r="M34" s="7"/>
      <c r="N34" t="str">
        <f>IF(N11="","",N11)</f>
        <v/>
      </c>
      <c r="P34" t="str">
        <f t="shared" si="14"/>
        <v/>
      </c>
      <c r="R34" t="str">
        <f t="shared" si="8"/>
        <v/>
      </c>
      <c r="S34" t="str">
        <f t="shared" si="8"/>
        <v/>
      </c>
      <c r="T34" t="str">
        <f t="shared" si="8"/>
        <v/>
      </c>
      <c r="U34" t="str">
        <f t="shared" si="6"/>
        <v/>
      </c>
      <c r="V34" t="str">
        <f t="shared" si="6"/>
        <v/>
      </c>
      <c r="W34" t="str">
        <f t="shared" si="6"/>
        <v/>
      </c>
      <c r="X34" t="str">
        <f t="shared" si="6"/>
        <v/>
      </c>
      <c r="Y34" t="str">
        <f t="shared" si="6"/>
        <v/>
      </c>
      <c r="Z34" t="str">
        <f t="shared" si="6"/>
        <v/>
      </c>
      <c r="AA34" t="str">
        <f t="shared" si="6"/>
        <v/>
      </c>
      <c r="AB34" t="str">
        <f t="shared" si="6"/>
        <v/>
      </c>
      <c r="AC34" t="str">
        <f t="shared" si="6"/>
        <v/>
      </c>
      <c r="AD34" t="str">
        <f t="shared" si="6"/>
        <v/>
      </c>
      <c r="AE34" t="str">
        <f t="shared" si="6"/>
        <v/>
      </c>
      <c r="AF34" t="str">
        <f t="shared" si="6"/>
        <v/>
      </c>
      <c r="AG34" t="str">
        <f t="shared" si="6"/>
        <v/>
      </c>
      <c r="AH34" t="str">
        <f t="shared" si="6"/>
        <v/>
      </c>
      <c r="AI34" t="str">
        <f t="shared" si="6"/>
        <v/>
      </c>
      <c r="AJ34" t="str">
        <f t="shared" si="6"/>
        <v/>
      </c>
      <c r="AK34" t="str">
        <f t="shared" si="9"/>
        <v/>
      </c>
      <c r="AM34" s="22">
        <f t="shared" ca="1" si="0"/>
        <v>0.57536162604528196</v>
      </c>
      <c r="AN34" s="22">
        <f t="shared" ca="1" si="1"/>
        <v>23</v>
      </c>
      <c r="AO34" s="22">
        <f t="shared" si="4"/>
        <v>50</v>
      </c>
      <c r="AP34" s="22">
        <v>8</v>
      </c>
      <c r="AR34" s="22">
        <f t="shared" ca="1" si="2"/>
        <v>0.26871058952188209</v>
      </c>
      <c r="AS34" s="22">
        <f t="shared" ca="1" si="3"/>
        <v>56</v>
      </c>
      <c r="AT34" s="22">
        <f t="shared" si="5"/>
        <v>400</v>
      </c>
      <c r="AU34" s="22">
        <v>8</v>
      </c>
    </row>
    <row r="35" spans="1:47" ht="35.15" customHeight="1" x14ac:dyDescent="0.25">
      <c r="A35" s="46" t="str">
        <f t="shared" si="10"/>
        <v>(5)</v>
      </c>
      <c r="B35" s="46"/>
      <c r="C35" s="46"/>
      <c r="D35" s="47">
        <f t="shared" ca="1" si="11"/>
        <v>70</v>
      </c>
      <c r="E35" s="47"/>
      <c r="F35" s="47" t="str">
        <f t="shared" si="12"/>
        <v>×</v>
      </c>
      <c r="G35" s="47"/>
      <c r="H35" s="47">
        <f t="shared" ca="1" si="13"/>
        <v>2</v>
      </c>
      <c r="I35" s="47"/>
      <c r="J35" s="47" t="s">
        <v>73</v>
      </c>
      <c r="K35" s="47"/>
      <c r="L35" s="48">
        <f ca="1">D35*H35</f>
        <v>140</v>
      </c>
      <c r="M35" s="48"/>
      <c r="N35" s="48"/>
      <c r="P35" t="str">
        <f t="shared" si="14"/>
        <v/>
      </c>
      <c r="R35" t="str">
        <f t="shared" si="8"/>
        <v/>
      </c>
      <c r="S35" t="str">
        <f t="shared" si="8"/>
        <v/>
      </c>
      <c r="T35" t="str">
        <f t="shared" si="8"/>
        <v/>
      </c>
      <c r="U35" t="str">
        <f t="shared" si="6"/>
        <v/>
      </c>
      <c r="V35" t="str">
        <f t="shared" si="6"/>
        <v/>
      </c>
      <c r="W35" t="str">
        <f t="shared" si="6"/>
        <v/>
      </c>
      <c r="X35" t="str">
        <f t="shared" si="6"/>
        <v/>
      </c>
      <c r="Y35" t="str">
        <f t="shared" si="6"/>
        <v/>
      </c>
      <c r="Z35" t="str">
        <f t="shared" si="6"/>
        <v/>
      </c>
      <c r="AA35" t="str">
        <f t="shared" si="6"/>
        <v/>
      </c>
      <c r="AB35" t="str">
        <f t="shared" si="6"/>
        <v/>
      </c>
      <c r="AC35" t="str">
        <f t="shared" si="6"/>
        <v/>
      </c>
      <c r="AD35" t="str">
        <f t="shared" si="6"/>
        <v/>
      </c>
      <c r="AE35" t="str">
        <f t="shared" si="6"/>
        <v/>
      </c>
      <c r="AF35" t="str">
        <f t="shared" si="6"/>
        <v/>
      </c>
      <c r="AG35" t="str">
        <f t="shared" si="6"/>
        <v/>
      </c>
      <c r="AH35" t="str">
        <f t="shared" si="6"/>
        <v/>
      </c>
      <c r="AI35" t="str">
        <f t="shared" si="6"/>
        <v/>
      </c>
      <c r="AJ35" t="str">
        <f t="shared" si="6"/>
        <v/>
      </c>
      <c r="AK35" t="str">
        <f t="shared" si="9"/>
        <v/>
      </c>
      <c r="AM35" s="22">
        <f t="shared" ca="1" si="0"/>
        <v>0.38630245356178272</v>
      </c>
      <c r="AN35" s="22">
        <f t="shared" ca="1" si="1"/>
        <v>35</v>
      </c>
      <c r="AO35" s="22">
        <f t="shared" si="4"/>
        <v>50</v>
      </c>
      <c r="AP35" s="22">
        <v>9</v>
      </c>
      <c r="AR35" s="22">
        <f t="shared" ca="1" si="2"/>
        <v>0.84193015753937184</v>
      </c>
      <c r="AS35" s="22">
        <f t="shared" ca="1" si="3"/>
        <v>13</v>
      </c>
      <c r="AT35" s="22">
        <f t="shared" si="5"/>
        <v>400</v>
      </c>
      <c r="AU35" s="22">
        <v>9</v>
      </c>
    </row>
    <row r="36" spans="1:47" ht="35.15" customHeight="1" x14ac:dyDescent="0.25">
      <c r="A36" t="str">
        <f t="shared" si="10"/>
        <v/>
      </c>
      <c r="D36" t="str">
        <f t="shared" si="11"/>
        <v/>
      </c>
      <c r="E36" t="str">
        <f>IF(E13="","",E13)</f>
        <v/>
      </c>
      <c r="F36" t="str">
        <f t="shared" si="12"/>
        <v/>
      </c>
      <c r="G36" t="str">
        <f t="shared" ref="G36:G41" si="15">IF(G13="","",G13)</f>
        <v/>
      </c>
      <c r="H36" t="str">
        <f t="shared" si="13"/>
        <v/>
      </c>
      <c r="I36" t="str">
        <f t="shared" ref="I36:O36" si="16">IF(I13="","",I13)</f>
        <v/>
      </c>
      <c r="J36" t="str">
        <f t="shared" si="16"/>
        <v/>
      </c>
      <c r="K36" t="str">
        <f t="shared" si="16"/>
        <v/>
      </c>
      <c r="L36" t="str">
        <f t="shared" si="16"/>
        <v/>
      </c>
      <c r="M36" t="str">
        <f t="shared" si="16"/>
        <v/>
      </c>
      <c r="N36" t="str">
        <f t="shared" si="16"/>
        <v/>
      </c>
      <c r="O36" t="str">
        <f t="shared" si="16"/>
        <v/>
      </c>
      <c r="P36" t="str">
        <f t="shared" si="14"/>
        <v/>
      </c>
      <c r="Q36" t="str">
        <f t="shared" ref="Q36:AF41" si="17">IF(Q13="","",Q13)</f>
        <v/>
      </c>
      <c r="R36" t="str">
        <f t="shared" si="8"/>
        <v/>
      </c>
      <c r="S36" t="str">
        <f t="shared" si="8"/>
        <v/>
      </c>
      <c r="T36" t="str">
        <f t="shared" si="8"/>
        <v/>
      </c>
      <c r="U36" t="str">
        <f t="shared" si="6"/>
        <v/>
      </c>
      <c r="V36" t="str">
        <f t="shared" si="6"/>
        <v/>
      </c>
      <c r="W36" t="str">
        <f t="shared" si="6"/>
        <v/>
      </c>
      <c r="X36" t="str">
        <f t="shared" si="6"/>
        <v/>
      </c>
      <c r="Y36" t="str">
        <f t="shared" si="6"/>
        <v/>
      </c>
      <c r="Z36" t="str">
        <f t="shared" si="6"/>
        <v/>
      </c>
      <c r="AA36" t="str">
        <f t="shared" si="6"/>
        <v/>
      </c>
      <c r="AB36" t="str">
        <f t="shared" si="6"/>
        <v/>
      </c>
      <c r="AC36" t="str">
        <f t="shared" si="6"/>
        <v/>
      </c>
      <c r="AD36" t="str">
        <f t="shared" si="6"/>
        <v/>
      </c>
      <c r="AE36" t="str">
        <f t="shared" si="6"/>
        <v/>
      </c>
      <c r="AF36" t="str">
        <f t="shared" si="6"/>
        <v/>
      </c>
      <c r="AG36" t="str">
        <f t="shared" si="6"/>
        <v/>
      </c>
      <c r="AH36" t="str">
        <f t="shared" si="6"/>
        <v/>
      </c>
      <c r="AI36" t="str">
        <f t="shared" si="6"/>
        <v/>
      </c>
      <c r="AJ36" t="str">
        <f t="shared" si="6"/>
        <v/>
      </c>
      <c r="AK36" t="str">
        <f t="shared" si="9"/>
        <v/>
      </c>
      <c r="AM36" s="22">
        <f t="shared" ca="1" si="0"/>
        <v>0.4313657914053296</v>
      </c>
      <c r="AN36" s="22">
        <f t="shared" ca="1" si="1"/>
        <v>32</v>
      </c>
      <c r="AO36" s="22">
        <v>60</v>
      </c>
      <c r="AP36" s="22">
        <v>2</v>
      </c>
      <c r="AR36" s="22">
        <f t="shared" ca="1" si="2"/>
        <v>0.56806754880801247</v>
      </c>
      <c r="AS36" s="22">
        <f t="shared" ca="1" si="3"/>
        <v>36</v>
      </c>
      <c r="AT36" s="22">
        <f t="shared" si="5"/>
        <v>500</v>
      </c>
      <c r="AU36" s="22">
        <v>2</v>
      </c>
    </row>
    <row r="37" spans="1:47" ht="35.15" customHeight="1" x14ac:dyDescent="0.25">
      <c r="A37" s="46" t="str">
        <f t="shared" si="10"/>
        <v>(6)</v>
      </c>
      <c r="B37" s="46"/>
      <c r="C37" s="46"/>
      <c r="D37" s="47">
        <f t="shared" ca="1" si="11"/>
        <v>300</v>
      </c>
      <c r="E37" s="47"/>
      <c r="F37" s="47"/>
      <c r="G37" s="47" t="str">
        <f t="shared" si="15"/>
        <v>×</v>
      </c>
      <c r="H37" s="47"/>
      <c r="I37" s="47">
        <f t="shared" ref="I37:J41" ca="1" si="18">IF(I14="","",I14)</f>
        <v>9</v>
      </c>
      <c r="J37" s="47" t="str">
        <f t="shared" si="18"/>
        <v/>
      </c>
      <c r="K37" s="47" t="s">
        <v>73</v>
      </c>
      <c r="L37" s="47"/>
      <c r="M37" s="48">
        <f ca="1">D37*I37</f>
        <v>2700</v>
      </c>
      <c r="N37" s="48"/>
      <c r="O37" s="48"/>
      <c r="P37" s="48"/>
      <c r="Q37" t="str">
        <f t="shared" si="17"/>
        <v/>
      </c>
      <c r="R37" t="str">
        <f t="shared" si="17"/>
        <v/>
      </c>
      <c r="S37" t="str">
        <f t="shared" si="17"/>
        <v/>
      </c>
      <c r="T37" t="str">
        <f t="shared" si="17"/>
        <v/>
      </c>
      <c r="U37" t="str">
        <f t="shared" si="17"/>
        <v/>
      </c>
      <c r="V37" t="str">
        <f t="shared" si="17"/>
        <v/>
      </c>
      <c r="W37" t="str">
        <f t="shared" si="17"/>
        <v/>
      </c>
      <c r="X37" t="str">
        <f t="shared" si="17"/>
        <v/>
      </c>
      <c r="Y37" t="str">
        <f t="shared" si="17"/>
        <v/>
      </c>
      <c r="Z37" t="str">
        <f t="shared" si="17"/>
        <v/>
      </c>
      <c r="AA37" t="str">
        <f t="shared" si="17"/>
        <v/>
      </c>
      <c r="AB37" t="str">
        <f t="shared" si="17"/>
        <v/>
      </c>
      <c r="AC37" t="str">
        <f t="shared" si="17"/>
        <v/>
      </c>
      <c r="AD37" t="str">
        <f t="shared" si="17"/>
        <v/>
      </c>
      <c r="AE37" t="str">
        <f t="shared" si="17"/>
        <v/>
      </c>
      <c r="AF37" t="str">
        <f t="shared" si="17"/>
        <v/>
      </c>
      <c r="AG37" t="str">
        <f t="shared" si="6"/>
        <v/>
      </c>
      <c r="AH37" t="str">
        <f t="shared" si="6"/>
        <v/>
      </c>
      <c r="AI37" t="str">
        <f t="shared" si="6"/>
        <v/>
      </c>
      <c r="AJ37" t="str">
        <f t="shared" si="6"/>
        <v/>
      </c>
      <c r="AK37" t="str">
        <f t="shared" si="9"/>
        <v/>
      </c>
      <c r="AM37" s="22">
        <f t="shared" ca="1" si="0"/>
        <v>0.99206667079878175</v>
      </c>
      <c r="AN37" s="22">
        <f t="shared" ca="1" si="1"/>
        <v>1</v>
      </c>
      <c r="AO37" s="22">
        <f t="shared" si="4"/>
        <v>60</v>
      </c>
      <c r="AP37" s="22">
        <v>3</v>
      </c>
      <c r="AR37" s="22">
        <f t="shared" ca="1" si="2"/>
        <v>0.47250289701211368</v>
      </c>
      <c r="AS37" s="22">
        <f t="shared" ca="1" si="3"/>
        <v>44</v>
      </c>
      <c r="AT37" s="22">
        <f t="shared" si="5"/>
        <v>500</v>
      </c>
      <c r="AU37" s="22">
        <v>3</v>
      </c>
    </row>
    <row r="38" spans="1:47" ht="35.15" customHeight="1" x14ac:dyDescent="0.25">
      <c r="A38" t="str">
        <f t="shared" si="10"/>
        <v/>
      </c>
      <c r="D38" t="str">
        <f t="shared" si="11"/>
        <v/>
      </c>
      <c r="E38" t="str">
        <f>IF(E15="","",E15)</f>
        <v/>
      </c>
      <c r="F38" t="str">
        <f>IF(F15="","",F15)</f>
        <v/>
      </c>
      <c r="G38" t="str">
        <f t="shared" si="15"/>
        <v/>
      </c>
      <c r="H38" t="str">
        <f>IF(H15="","",H15)</f>
        <v/>
      </c>
      <c r="I38" t="str">
        <f t="shared" si="18"/>
        <v/>
      </c>
      <c r="J38" t="str">
        <f t="shared" si="18"/>
        <v/>
      </c>
      <c r="K38" t="str">
        <f>IF(K15="","",K15)</f>
        <v/>
      </c>
      <c r="M38" t="str">
        <f>IF(M15="","",M15)</f>
        <v/>
      </c>
      <c r="N38" t="str">
        <f>IF(N15="","",N15)</f>
        <v/>
      </c>
      <c r="O38" t="str">
        <f>IF(O15="","",O15)</f>
        <v/>
      </c>
      <c r="P38" t="str">
        <f>IF(P15="","",P15)</f>
        <v/>
      </c>
      <c r="Q38" t="str">
        <f t="shared" si="17"/>
        <v/>
      </c>
      <c r="R38" t="str">
        <f t="shared" si="17"/>
        <v/>
      </c>
      <c r="S38" t="str">
        <f t="shared" si="17"/>
        <v/>
      </c>
      <c r="T38" t="str">
        <f t="shared" si="17"/>
        <v/>
      </c>
      <c r="U38" t="str">
        <f t="shared" si="17"/>
        <v/>
      </c>
      <c r="V38" t="str">
        <f t="shared" si="17"/>
        <v/>
      </c>
      <c r="W38" t="str">
        <f t="shared" si="17"/>
        <v/>
      </c>
      <c r="X38" t="str">
        <f t="shared" si="17"/>
        <v/>
      </c>
      <c r="Y38" t="str">
        <f t="shared" si="17"/>
        <v/>
      </c>
      <c r="Z38" t="str">
        <f t="shared" si="17"/>
        <v/>
      </c>
      <c r="AA38" t="str">
        <f t="shared" si="17"/>
        <v/>
      </c>
      <c r="AB38" t="str">
        <f t="shared" si="17"/>
        <v/>
      </c>
      <c r="AC38" t="str">
        <f t="shared" si="17"/>
        <v/>
      </c>
      <c r="AD38" t="str">
        <f t="shared" si="17"/>
        <v/>
      </c>
      <c r="AE38" t="str">
        <f t="shared" si="17"/>
        <v/>
      </c>
      <c r="AF38" t="str">
        <f t="shared" si="17"/>
        <v/>
      </c>
      <c r="AG38" t="str">
        <f t="shared" si="6"/>
        <v/>
      </c>
      <c r="AH38" t="str">
        <f t="shared" si="6"/>
        <v/>
      </c>
      <c r="AI38" t="str">
        <f t="shared" si="6"/>
        <v/>
      </c>
      <c r="AJ38" t="str">
        <f t="shared" si="6"/>
        <v/>
      </c>
      <c r="AK38" t="str">
        <f t="shared" si="9"/>
        <v/>
      </c>
      <c r="AM38" s="22">
        <f t="shared" ca="1" si="0"/>
        <v>0.19287971682804339</v>
      </c>
      <c r="AN38" s="22">
        <f t="shared" ca="1" si="1"/>
        <v>52</v>
      </c>
      <c r="AO38" s="22">
        <f t="shared" si="4"/>
        <v>60</v>
      </c>
      <c r="AP38" s="22">
        <v>4</v>
      </c>
      <c r="AR38" s="22">
        <f t="shared" ca="1" si="2"/>
        <v>0.4984234291135532</v>
      </c>
      <c r="AS38" s="22">
        <f t="shared" ca="1" si="3"/>
        <v>43</v>
      </c>
      <c r="AT38" s="22">
        <f t="shared" si="5"/>
        <v>500</v>
      </c>
      <c r="AU38" s="22">
        <v>4</v>
      </c>
    </row>
    <row r="39" spans="1:47" ht="35.15" customHeight="1" x14ac:dyDescent="0.25">
      <c r="A39" s="46" t="str">
        <f t="shared" si="10"/>
        <v>(7)</v>
      </c>
      <c r="B39" s="46"/>
      <c r="C39" s="46"/>
      <c r="D39" s="47">
        <f t="shared" ca="1" si="11"/>
        <v>300</v>
      </c>
      <c r="E39" s="47"/>
      <c r="F39" s="47"/>
      <c r="G39" s="47" t="str">
        <f t="shared" si="15"/>
        <v>×</v>
      </c>
      <c r="H39" s="47"/>
      <c r="I39" s="47">
        <f t="shared" ca="1" si="18"/>
        <v>7</v>
      </c>
      <c r="J39" s="47" t="str">
        <f t="shared" si="18"/>
        <v/>
      </c>
      <c r="K39" s="47" t="s">
        <v>73</v>
      </c>
      <c r="L39" s="47"/>
      <c r="M39" s="48">
        <f ca="1">D39*I39</f>
        <v>2100</v>
      </c>
      <c r="N39" s="48"/>
      <c r="O39" s="48"/>
      <c r="P39" s="48"/>
      <c r="Q39" t="str">
        <f t="shared" si="17"/>
        <v/>
      </c>
      <c r="R39" t="str">
        <f t="shared" si="17"/>
        <v/>
      </c>
      <c r="S39" t="str">
        <f t="shared" si="17"/>
        <v/>
      </c>
      <c r="T39" t="str">
        <f t="shared" si="17"/>
        <v/>
      </c>
      <c r="U39" t="str">
        <f t="shared" si="17"/>
        <v/>
      </c>
      <c r="V39" t="str">
        <f t="shared" si="17"/>
        <v/>
      </c>
      <c r="W39" t="str">
        <f t="shared" si="17"/>
        <v/>
      </c>
      <c r="X39" t="str">
        <f t="shared" si="17"/>
        <v/>
      </c>
      <c r="Y39" t="str">
        <f t="shared" si="17"/>
        <v/>
      </c>
      <c r="Z39" t="str">
        <f t="shared" si="17"/>
        <v/>
      </c>
      <c r="AA39" t="str">
        <f t="shared" si="17"/>
        <v/>
      </c>
      <c r="AB39" t="str">
        <f t="shared" si="17"/>
        <v/>
      </c>
      <c r="AC39" t="str">
        <f t="shared" si="17"/>
        <v/>
      </c>
      <c r="AD39" t="str">
        <f t="shared" si="17"/>
        <v/>
      </c>
      <c r="AE39" t="str">
        <f t="shared" si="17"/>
        <v/>
      </c>
      <c r="AF39" t="str">
        <f t="shared" si="17"/>
        <v/>
      </c>
      <c r="AG39" t="str">
        <f t="shared" si="6"/>
        <v/>
      </c>
      <c r="AH39" t="str">
        <f t="shared" si="6"/>
        <v/>
      </c>
      <c r="AI39" t="str">
        <f t="shared" si="6"/>
        <v/>
      </c>
      <c r="AJ39" t="str">
        <f t="shared" si="6"/>
        <v/>
      </c>
      <c r="AK39" t="str">
        <f t="shared" si="9"/>
        <v/>
      </c>
      <c r="AM39" s="22">
        <f t="shared" ca="1" si="0"/>
        <v>0.25104461929311772</v>
      </c>
      <c r="AN39" s="22">
        <f t="shared" ca="1" si="1"/>
        <v>47</v>
      </c>
      <c r="AO39" s="22">
        <f t="shared" si="4"/>
        <v>60</v>
      </c>
      <c r="AP39" s="22">
        <v>5</v>
      </c>
      <c r="AR39" s="22">
        <f t="shared" ca="1" si="2"/>
        <v>0.45272524075373533</v>
      </c>
      <c r="AS39" s="22">
        <f t="shared" ca="1" si="3"/>
        <v>45</v>
      </c>
      <c r="AT39" s="22">
        <f t="shared" si="5"/>
        <v>500</v>
      </c>
      <c r="AU39" s="22">
        <v>5</v>
      </c>
    </row>
    <row r="40" spans="1:47" ht="35.15" customHeight="1" x14ac:dyDescent="0.25">
      <c r="A40" t="str">
        <f t="shared" si="10"/>
        <v/>
      </c>
      <c r="D40" t="str">
        <f t="shared" si="11"/>
        <v/>
      </c>
      <c r="E40" t="str">
        <f>IF(E17="","",E17)</f>
        <v/>
      </c>
      <c r="F40" t="str">
        <f>IF(F17="","",F17)</f>
        <v/>
      </c>
      <c r="G40" t="str">
        <f t="shared" si="15"/>
        <v/>
      </c>
      <c r="H40" t="str">
        <f>IF(H17="","",H17)</f>
        <v/>
      </c>
      <c r="I40" t="str">
        <f t="shared" si="18"/>
        <v/>
      </c>
      <c r="J40" t="str">
        <f t="shared" si="18"/>
        <v/>
      </c>
      <c r="K40" t="str">
        <f>IF(K17="","",K17)</f>
        <v/>
      </c>
      <c r="M40" t="str">
        <f>IF(M17="","",M17)</f>
        <v/>
      </c>
      <c r="N40" t="str">
        <f>IF(N17="","",N17)</f>
        <v/>
      </c>
      <c r="O40" t="str">
        <f>IF(O17="","",O17)</f>
        <v/>
      </c>
      <c r="P40" t="str">
        <f>IF(P17="","",P17)</f>
        <v/>
      </c>
      <c r="Q40" t="str">
        <f t="shared" si="17"/>
        <v/>
      </c>
      <c r="R40" t="str">
        <f t="shared" si="17"/>
        <v/>
      </c>
      <c r="S40" t="str">
        <f t="shared" si="17"/>
        <v/>
      </c>
      <c r="T40" t="str">
        <f t="shared" si="17"/>
        <v/>
      </c>
      <c r="U40" t="str">
        <f t="shared" si="17"/>
        <v/>
      </c>
      <c r="V40" t="str">
        <f t="shared" si="17"/>
        <v/>
      </c>
      <c r="W40" t="str">
        <f t="shared" si="17"/>
        <v/>
      </c>
      <c r="X40" t="str">
        <f t="shared" si="17"/>
        <v/>
      </c>
      <c r="Y40" t="str">
        <f t="shared" si="17"/>
        <v/>
      </c>
      <c r="Z40" t="str">
        <f t="shared" si="17"/>
        <v/>
      </c>
      <c r="AA40" t="str">
        <f t="shared" si="17"/>
        <v/>
      </c>
      <c r="AB40" t="str">
        <f t="shared" si="17"/>
        <v/>
      </c>
      <c r="AC40" t="str">
        <f t="shared" si="17"/>
        <v/>
      </c>
      <c r="AD40" t="str">
        <f t="shared" si="17"/>
        <v/>
      </c>
      <c r="AE40" t="str">
        <f t="shared" si="17"/>
        <v/>
      </c>
      <c r="AF40" t="str">
        <f t="shared" si="17"/>
        <v/>
      </c>
      <c r="AG40" t="str">
        <f t="shared" si="6"/>
        <v/>
      </c>
      <c r="AH40" t="str">
        <f t="shared" si="6"/>
        <v/>
      </c>
      <c r="AI40" t="str">
        <f t="shared" si="6"/>
        <v/>
      </c>
      <c r="AJ40" t="str">
        <f t="shared" si="6"/>
        <v/>
      </c>
      <c r="AK40" t="str">
        <f t="shared" si="9"/>
        <v/>
      </c>
      <c r="AM40" s="22">
        <f t="shared" ca="1" si="0"/>
        <v>0.96447302760370468</v>
      </c>
      <c r="AN40" s="22">
        <f t="shared" ca="1" si="1"/>
        <v>4</v>
      </c>
      <c r="AO40" s="22">
        <f t="shared" si="4"/>
        <v>60</v>
      </c>
      <c r="AP40" s="22">
        <v>6</v>
      </c>
      <c r="AR40" s="22">
        <f t="shared" ca="1" si="2"/>
        <v>0.6199763432311769</v>
      </c>
      <c r="AS40" s="22">
        <f t="shared" ca="1" si="3"/>
        <v>32</v>
      </c>
      <c r="AT40" s="22">
        <f t="shared" si="5"/>
        <v>500</v>
      </c>
      <c r="AU40" s="22">
        <v>6</v>
      </c>
    </row>
    <row r="41" spans="1:47" ht="35.15" customHeight="1" x14ac:dyDescent="0.25">
      <c r="A41" s="46" t="str">
        <f t="shared" si="10"/>
        <v>(8)</v>
      </c>
      <c r="B41" s="46"/>
      <c r="C41" s="46"/>
      <c r="D41" s="47">
        <f t="shared" ca="1" si="11"/>
        <v>200</v>
      </c>
      <c r="E41" s="47"/>
      <c r="F41" s="47"/>
      <c r="G41" s="47" t="str">
        <f t="shared" si="15"/>
        <v>×</v>
      </c>
      <c r="H41" s="47"/>
      <c r="I41" s="47">
        <f t="shared" ca="1" si="18"/>
        <v>7</v>
      </c>
      <c r="J41" s="47" t="str">
        <f t="shared" si="18"/>
        <v/>
      </c>
      <c r="K41" s="47" t="s">
        <v>74</v>
      </c>
      <c r="L41" s="47"/>
      <c r="M41" s="48">
        <f ca="1">D41*I41</f>
        <v>1400</v>
      </c>
      <c r="N41" s="48"/>
      <c r="O41" s="48"/>
      <c r="P41" s="48"/>
      <c r="Q41" t="str">
        <f t="shared" si="17"/>
        <v/>
      </c>
      <c r="R41" t="str">
        <f t="shared" si="17"/>
        <v/>
      </c>
      <c r="S41" t="str">
        <f t="shared" si="17"/>
        <v/>
      </c>
      <c r="T41" t="str">
        <f t="shared" si="17"/>
        <v/>
      </c>
      <c r="U41" t="str">
        <f t="shared" si="17"/>
        <v/>
      </c>
      <c r="V41" t="str">
        <f t="shared" si="17"/>
        <v/>
      </c>
      <c r="W41" t="str">
        <f t="shared" si="17"/>
        <v/>
      </c>
      <c r="X41" t="str">
        <f t="shared" si="17"/>
        <v/>
      </c>
      <c r="Y41" t="str">
        <f t="shared" si="17"/>
        <v/>
      </c>
      <c r="Z41" t="str">
        <f t="shared" si="17"/>
        <v/>
      </c>
      <c r="AA41" t="str">
        <f t="shared" si="17"/>
        <v/>
      </c>
      <c r="AB41" t="str">
        <f t="shared" si="17"/>
        <v/>
      </c>
      <c r="AC41" t="str">
        <f t="shared" si="17"/>
        <v/>
      </c>
      <c r="AD41" t="str">
        <f t="shared" si="17"/>
        <v/>
      </c>
      <c r="AE41" t="str">
        <f t="shared" si="17"/>
        <v/>
      </c>
      <c r="AF41" t="str">
        <f t="shared" si="17"/>
        <v/>
      </c>
      <c r="AG41" t="str">
        <f>IF(AG18="","",AG18)</f>
        <v/>
      </c>
      <c r="AH41" t="str">
        <f>IF(AH18="","",AH18)</f>
        <v/>
      </c>
      <c r="AI41" t="str">
        <f>IF(AI18="","",AI18)</f>
        <v/>
      </c>
      <c r="AJ41" t="str">
        <f>IF(AJ18="","",AJ18)</f>
        <v/>
      </c>
      <c r="AK41" t="str">
        <f>IF(AK18="","",AK18)</f>
        <v/>
      </c>
      <c r="AM41" s="22">
        <f t="shared" ca="1" si="0"/>
        <v>0.98860624842277101</v>
      </c>
      <c r="AN41" s="22">
        <f t="shared" ca="1" si="1"/>
        <v>2</v>
      </c>
      <c r="AO41" s="22">
        <f t="shared" si="4"/>
        <v>60</v>
      </c>
      <c r="AP41" s="22">
        <v>7</v>
      </c>
      <c r="AR41" s="22">
        <f t="shared" ca="1" si="2"/>
        <v>0.31144293200674278</v>
      </c>
      <c r="AS41" s="22">
        <f t="shared" ca="1" si="3"/>
        <v>51</v>
      </c>
      <c r="AT41" s="22">
        <f t="shared" si="5"/>
        <v>500</v>
      </c>
      <c r="AU41" s="22">
        <v>7</v>
      </c>
    </row>
    <row r="42" spans="1:47" ht="35.15" customHeight="1" x14ac:dyDescent="0.25">
      <c r="A42" t="str">
        <f t="shared" si="10"/>
        <v/>
      </c>
      <c r="D42" t="str">
        <f t="shared" ref="D42:AK46" si="19">IF(D19="","",D19)</f>
        <v/>
      </c>
      <c r="E42" t="str">
        <f t="shared" si="19"/>
        <v/>
      </c>
      <c r="F42" t="str">
        <f t="shared" si="19"/>
        <v/>
      </c>
      <c r="G42" t="str">
        <f t="shared" si="19"/>
        <v/>
      </c>
      <c r="H42" t="str">
        <f t="shared" si="19"/>
        <v/>
      </c>
      <c r="I42" t="str">
        <f t="shared" si="19"/>
        <v/>
      </c>
      <c r="J42" t="str">
        <f t="shared" si="19"/>
        <v/>
      </c>
      <c r="K42" t="str">
        <f>IF(K19="","",K19)</f>
        <v/>
      </c>
      <c r="M42" t="str">
        <f t="shared" si="19"/>
        <v/>
      </c>
      <c r="N42" t="str">
        <f t="shared" si="19"/>
        <v/>
      </c>
      <c r="O42" t="str">
        <f t="shared" si="19"/>
        <v/>
      </c>
      <c r="P42" t="str">
        <f t="shared" si="19"/>
        <v/>
      </c>
      <c r="Q42" t="str">
        <f t="shared" si="19"/>
        <v/>
      </c>
      <c r="R42" t="str">
        <f t="shared" si="19"/>
        <v/>
      </c>
      <c r="S42" t="str">
        <f t="shared" si="19"/>
        <v/>
      </c>
      <c r="T42" t="str">
        <f t="shared" si="19"/>
        <v/>
      </c>
      <c r="U42" t="str">
        <f t="shared" si="19"/>
        <v/>
      </c>
      <c r="V42" t="str">
        <f t="shared" si="19"/>
        <v/>
      </c>
      <c r="W42" t="str">
        <f t="shared" si="19"/>
        <v/>
      </c>
      <c r="X42" t="str">
        <f t="shared" si="19"/>
        <v/>
      </c>
      <c r="Y42" t="str">
        <f t="shared" si="19"/>
        <v/>
      </c>
      <c r="Z42" t="str">
        <f t="shared" si="19"/>
        <v/>
      </c>
      <c r="AA42" t="str">
        <f t="shared" si="19"/>
        <v/>
      </c>
      <c r="AB42" t="str">
        <f t="shared" si="19"/>
        <v/>
      </c>
      <c r="AC42" t="str">
        <f t="shared" si="19"/>
        <v/>
      </c>
      <c r="AD42" t="str">
        <f t="shared" si="19"/>
        <v/>
      </c>
      <c r="AE42" t="str">
        <f t="shared" si="19"/>
        <v/>
      </c>
      <c r="AF42" t="str">
        <f t="shared" si="19"/>
        <v/>
      </c>
      <c r="AG42" t="str">
        <f t="shared" si="19"/>
        <v/>
      </c>
      <c r="AH42" t="str">
        <f t="shared" si="19"/>
        <v/>
      </c>
      <c r="AI42" t="str">
        <f t="shared" si="19"/>
        <v/>
      </c>
      <c r="AJ42" t="str">
        <f t="shared" si="19"/>
        <v/>
      </c>
      <c r="AK42" t="str">
        <f t="shared" si="19"/>
        <v/>
      </c>
      <c r="AM42" s="22">
        <f t="shared" ca="1" si="0"/>
        <v>0.34810138112030464</v>
      </c>
      <c r="AN42" s="22">
        <f t="shared" ca="1" si="1"/>
        <v>38</v>
      </c>
      <c r="AO42" s="22">
        <f t="shared" si="4"/>
        <v>60</v>
      </c>
      <c r="AP42" s="22">
        <v>8</v>
      </c>
      <c r="AR42" s="22">
        <f t="shared" ca="1" si="2"/>
        <v>2.8869552053182423E-2</v>
      </c>
      <c r="AS42" s="22">
        <f t="shared" ca="1" si="3"/>
        <v>71</v>
      </c>
      <c r="AT42" s="22">
        <f t="shared" si="5"/>
        <v>500</v>
      </c>
      <c r="AU42" s="22">
        <v>8</v>
      </c>
    </row>
    <row r="43" spans="1:47" ht="35.15" customHeight="1" x14ac:dyDescent="0.25">
      <c r="A43" s="46" t="str">
        <f t="shared" si="10"/>
        <v>(9)</v>
      </c>
      <c r="B43" s="46"/>
      <c r="C43" s="46"/>
      <c r="D43" s="47">
        <f t="shared" ca="1" si="19"/>
        <v>800</v>
      </c>
      <c r="E43" s="47"/>
      <c r="F43" s="47"/>
      <c r="G43" s="47" t="str">
        <f t="shared" si="19"/>
        <v>×</v>
      </c>
      <c r="H43" s="47"/>
      <c r="I43" s="47">
        <f t="shared" ca="1" si="19"/>
        <v>3</v>
      </c>
      <c r="J43" s="47" t="str">
        <f t="shared" si="19"/>
        <v/>
      </c>
      <c r="K43" s="47" t="s">
        <v>74</v>
      </c>
      <c r="L43" s="47"/>
      <c r="M43" s="48">
        <f ca="1">D43*I43</f>
        <v>2400</v>
      </c>
      <c r="N43" s="48"/>
      <c r="O43" s="48"/>
      <c r="P43" s="48"/>
      <c r="Q43" t="str">
        <f t="shared" si="19"/>
        <v/>
      </c>
      <c r="R43" t="str">
        <f t="shared" si="19"/>
        <v/>
      </c>
      <c r="S43" t="str">
        <f t="shared" si="19"/>
        <v/>
      </c>
      <c r="T43" t="str">
        <f t="shared" si="19"/>
        <v/>
      </c>
      <c r="U43" t="str">
        <f t="shared" si="19"/>
        <v/>
      </c>
      <c r="V43" t="str">
        <f t="shared" si="19"/>
        <v/>
      </c>
      <c r="W43" t="str">
        <f t="shared" si="19"/>
        <v/>
      </c>
      <c r="X43" t="str">
        <f t="shared" si="19"/>
        <v/>
      </c>
      <c r="Y43" t="str">
        <f t="shared" si="19"/>
        <v/>
      </c>
      <c r="Z43" t="str">
        <f t="shared" si="19"/>
        <v/>
      </c>
      <c r="AA43" t="str">
        <f t="shared" si="19"/>
        <v/>
      </c>
      <c r="AB43" t="str">
        <f t="shared" si="19"/>
        <v/>
      </c>
      <c r="AC43" t="str">
        <f t="shared" si="19"/>
        <v/>
      </c>
      <c r="AD43" t="str">
        <f t="shared" si="19"/>
        <v/>
      </c>
      <c r="AE43" t="str">
        <f t="shared" si="19"/>
        <v/>
      </c>
      <c r="AF43" t="str">
        <f t="shared" si="19"/>
        <v/>
      </c>
      <c r="AG43" t="str">
        <f t="shared" si="19"/>
        <v/>
      </c>
      <c r="AH43" t="str">
        <f t="shared" si="19"/>
        <v/>
      </c>
      <c r="AI43" t="str">
        <f t="shared" si="19"/>
        <v/>
      </c>
      <c r="AJ43" t="str">
        <f t="shared" si="19"/>
        <v/>
      </c>
      <c r="AK43" t="str">
        <f t="shared" si="19"/>
        <v/>
      </c>
      <c r="AM43" s="22">
        <f t="shared" ca="1" si="0"/>
        <v>0.47549585292500929</v>
      </c>
      <c r="AN43" s="22">
        <f t="shared" ca="1" si="1"/>
        <v>30</v>
      </c>
      <c r="AO43" s="22">
        <f t="shared" si="4"/>
        <v>60</v>
      </c>
      <c r="AP43" s="22">
        <v>9</v>
      </c>
      <c r="AR43" s="22">
        <f t="shared" ca="1" si="2"/>
        <v>0.53307661150091401</v>
      </c>
      <c r="AS43" s="22">
        <f t="shared" ca="1" si="3"/>
        <v>39</v>
      </c>
      <c r="AT43" s="22">
        <f t="shared" si="5"/>
        <v>500</v>
      </c>
      <c r="AU43" s="22">
        <v>9</v>
      </c>
    </row>
    <row r="44" spans="1:47" ht="35.15" customHeight="1" x14ac:dyDescent="0.25">
      <c r="A44" t="str">
        <f t="shared" si="10"/>
        <v/>
      </c>
      <c r="D44" t="str">
        <f t="shared" si="19"/>
        <v/>
      </c>
      <c r="E44" t="str">
        <f t="shared" si="19"/>
        <v/>
      </c>
      <c r="F44" t="str">
        <f t="shared" si="19"/>
        <v/>
      </c>
      <c r="G44" t="str">
        <f t="shared" si="19"/>
        <v/>
      </c>
      <c r="H44" t="str">
        <f t="shared" si="19"/>
        <v/>
      </c>
      <c r="I44" t="str">
        <f t="shared" si="19"/>
        <v/>
      </c>
      <c r="J44" t="str">
        <f t="shared" si="19"/>
        <v/>
      </c>
      <c r="K44" t="str">
        <f>IF(K21="","",K21)</f>
        <v/>
      </c>
      <c r="M44" t="str">
        <f t="shared" si="19"/>
        <v/>
      </c>
      <c r="N44" t="str">
        <f t="shared" si="19"/>
        <v/>
      </c>
      <c r="O44" t="str">
        <f t="shared" si="19"/>
        <v/>
      </c>
      <c r="P44" t="str">
        <f t="shared" si="19"/>
        <v/>
      </c>
      <c r="Q44" t="str">
        <f t="shared" si="19"/>
        <v/>
      </c>
      <c r="R44" t="str">
        <f t="shared" si="19"/>
        <v/>
      </c>
      <c r="S44" t="str">
        <f t="shared" si="19"/>
        <v/>
      </c>
      <c r="T44" t="str">
        <f t="shared" si="19"/>
        <v/>
      </c>
      <c r="U44" t="str">
        <f t="shared" si="19"/>
        <v/>
      </c>
      <c r="V44" t="str">
        <f t="shared" si="19"/>
        <v/>
      </c>
      <c r="W44" t="str">
        <f t="shared" si="19"/>
        <v/>
      </c>
      <c r="X44" t="str">
        <f t="shared" si="19"/>
        <v/>
      </c>
      <c r="Y44" t="str">
        <f t="shared" si="19"/>
        <v/>
      </c>
      <c r="Z44" t="str">
        <f t="shared" si="19"/>
        <v/>
      </c>
      <c r="AA44" t="str">
        <f t="shared" si="19"/>
        <v/>
      </c>
      <c r="AB44" t="str">
        <f t="shared" si="19"/>
        <v/>
      </c>
      <c r="AC44" t="str">
        <f t="shared" si="19"/>
        <v/>
      </c>
      <c r="AD44" t="str">
        <f t="shared" si="19"/>
        <v/>
      </c>
      <c r="AE44" t="str">
        <f t="shared" si="19"/>
        <v/>
      </c>
      <c r="AF44" t="str">
        <f t="shared" si="19"/>
        <v/>
      </c>
      <c r="AG44" t="str">
        <f t="shared" si="19"/>
        <v/>
      </c>
      <c r="AH44" t="str">
        <f t="shared" si="19"/>
        <v/>
      </c>
      <c r="AI44" t="str">
        <f t="shared" si="19"/>
        <v/>
      </c>
      <c r="AJ44" t="str">
        <f t="shared" si="19"/>
        <v/>
      </c>
      <c r="AK44" t="str">
        <f t="shared" si="19"/>
        <v/>
      </c>
      <c r="AM44" s="22">
        <f t="shared" ca="1" si="0"/>
        <v>0.96288318987130495</v>
      </c>
      <c r="AN44" s="22">
        <f t="shared" ca="1" si="1"/>
        <v>5</v>
      </c>
      <c r="AO44" s="22">
        <v>70</v>
      </c>
      <c r="AP44" s="22">
        <v>2</v>
      </c>
      <c r="AR44" s="22">
        <f t="shared" ca="1" si="2"/>
        <v>0.84514363649423996</v>
      </c>
      <c r="AS44" s="22">
        <f t="shared" ca="1" si="3"/>
        <v>10</v>
      </c>
      <c r="AT44" s="22">
        <f t="shared" si="5"/>
        <v>600</v>
      </c>
      <c r="AU44" s="22">
        <v>2</v>
      </c>
    </row>
    <row r="45" spans="1:47" ht="35.15" customHeight="1" x14ac:dyDescent="0.25">
      <c r="A45" s="46" t="str">
        <f t="shared" si="10"/>
        <v>(10)</v>
      </c>
      <c r="B45" s="46"/>
      <c r="C45" s="46"/>
      <c r="D45" s="47">
        <f t="shared" ca="1" si="19"/>
        <v>600</v>
      </c>
      <c r="E45" s="47"/>
      <c r="F45" s="47"/>
      <c r="G45" s="47" t="str">
        <f t="shared" si="19"/>
        <v>×</v>
      </c>
      <c r="H45" s="47"/>
      <c r="I45" s="47">
        <f t="shared" ca="1" si="19"/>
        <v>2</v>
      </c>
      <c r="J45" s="47" t="str">
        <f t="shared" si="19"/>
        <v/>
      </c>
      <c r="K45" s="47" t="s">
        <v>73</v>
      </c>
      <c r="L45" s="47"/>
      <c r="M45" s="48">
        <f ca="1">D45*I45</f>
        <v>1200</v>
      </c>
      <c r="N45" s="48"/>
      <c r="O45" s="48"/>
      <c r="P45" s="48"/>
      <c r="Q45" t="str">
        <f t="shared" si="19"/>
        <v/>
      </c>
      <c r="R45" t="str">
        <f t="shared" si="19"/>
        <v/>
      </c>
      <c r="S45" t="str">
        <f t="shared" si="19"/>
        <v/>
      </c>
      <c r="T45" t="str">
        <f t="shared" si="19"/>
        <v/>
      </c>
      <c r="U45" t="str">
        <f t="shared" si="19"/>
        <v/>
      </c>
      <c r="V45" t="str">
        <f t="shared" si="19"/>
        <v/>
      </c>
      <c r="W45" t="str">
        <f t="shared" si="19"/>
        <v/>
      </c>
      <c r="X45" t="str">
        <f t="shared" si="19"/>
        <v/>
      </c>
      <c r="Y45" t="str">
        <f t="shared" si="19"/>
        <v/>
      </c>
      <c r="Z45" t="str">
        <f t="shared" si="19"/>
        <v/>
      </c>
      <c r="AA45" t="str">
        <f t="shared" si="19"/>
        <v/>
      </c>
      <c r="AB45" t="str">
        <f t="shared" si="19"/>
        <v/>
      </c>
      <c r="AC45" t="str">
        <f t="shared" si="19"/>
        <v/>
      </c>
      <c r="AD45" t="str">
        <f t="shared" si="19"/>
        <v/>
      </c>
      <c r="AE45" t="str">
        <f t="shared" si="19"/>
        <v/>
      </c>
      <c r="AF45" t="str">
        <f t="shared" si="19"/>
        <v/>
      </c>
      <c r="AG45" t="str">
        <f t="shared" si="19"/>
        <v/>
      </c>
      <c r="AH45" t="str">
        <f t="shared" si="19"/>
        <v/>
      </c>
      <c r="AI45" t="str">
        <f t="shared" si="19"/>
        <v/>
      </c>
      <c r="AJ45" t="str">
        <f t="shared" si="19"/>
        <v/>
      </c>
      <c r="AK45" t="str">
        <f t="shared" si="19"/>
        <v/>
      </c>
      <c r="AM45" s="22">
        <f t="shared" ca="1" si="0"/>
        <v>0.18514574805921613</v>
      </c>
      <c r="AN45" s="22">
        <f t="shared" ca="1" si="1"/>
        <v>53</v>
      </c>
      <c r="AO45" s="22">
        <f t="shared" si="4"/>
        <v>70</v>
      </c>
      <c r="AP45" s="22">
        <v>3</v>
      </c>
      <c r="AR45" s="22">
        <f t="shared" ca="1" si="2"/>
        <v>0.99966468761088867</v>
      </c>
      <c r="AS45" s="22">
        <f t="shared" ca="1" si="3"/>
        <v>1</v>
      </c>
      <c r="AT45" s="22">
        <f t="shared" si="5"/>
        <v>600</v>
      </c>
      <c r="AU45" s="22">
        <v>3</v>
      </c>
    </row>
    <row r="46" spans="1:47" ht="35.15" customHeight="1" x14ac:dyDescent="0.25">
      <c r="A46" t="str">
        <f t="shared" si="10"/>
        <v/>
      </c>
      <c r="B46" t="str">
        <f>IF(B23="","",B23)</f>
        <v/>
      </c>
      <c r="D46" t="str">
        <f t="shared" si="19"/>
        <v/>
      </c>
      <c r="E46" t="str">
        <f t="shared" si="19"/>
        <v/>
      </c>
      <c r="F46" t="str">
        <f t="shared" si="19"/>
        <v/>
      </c>
      <c r="G46" t="str">
        <f t="shared" si="19"/>
        <v/>
      </c>
      <c r="H46" t="str">
        <f t="shared" si="19"/>
        <v/>
      </c>
      <c r="I46" t="str">
        <f t="shared" si="19"/>
        <v/>
      </c>
      <c r="J46" t="str">
        <f t="shared" si="19"/>
        <v/>
      </c>
      <c r="K46" t="str">
        <f t="shared" si="19"/>
        <v/>
      </c>
      <c r="L46" t="str">
        <f t="shared" si="19"/>
        <v/>
      </c>
      <c r="M46" t="str">
        <f t="shared" si="19"/>
        <v/>
      </c>
      <c r="N46" t="str">
        <f t="shared" si="19"/>
        <v/>
      </c>
      <c r="O46" t="str">
        <f t="shared" si="19"/>
        <v/>
      </c>
      <c r="P46" t="str">
        <f t="shared" si="19"/>
        <v/>
      </c>
      <c r="Q46" t="str">
        <f t="shared" si="19"/>
        <v/>
      </c>
      <c r="R46" t="str">
        <f t="shared" si="19"/>
        <v/>
      </c>
      <c r="S46" t="str">
        <f t="shared" si="19"/>
        <v/>
      </c>
      <c r="T46" t="str">
        <f t="shared" si="19"/>
        <v/>
      </c>
      <c r="U46" t="str">
        <f t="shared" si="19"/>
        <v/>
      </c>
      <c r="V46" t="str">
        <f t="shared" si="19"/>
        <v/>
      </c>
      <c r="W46" t="str">
        <f t="shared" si="19"/>
        <v/>
      </c>
      <c r="X46" t="str">
        <f t="shared" si="19"/>
        <v/>
      </c>
      <c r="Y46" t="str">
        <f t="shared" si="19"/>
        <v/>
      </c>
      <c r="Z46" t="str">
        <f t="shared" si="19"/>
        <v/>
      </c>
      <c r="AA46" t="str">
        <f t="shared" si="19"/>
        <v/>
      </c>
      <c r="AB46" t="str">
        <f t="shared" si="19"/>
        <v/>
      </c>
      <c r="AC46" t="str">
        <f t="shared" si="19"/>
        <v/>
      </c>
      <c r="AD46" t="str">
        <f t="shared" si="19"/>
        <v/>
      </c>
      <c r="AE46" t="str">
        <f t="shared" si="19"/>
        <v/>
      </c>
      <c r="AF46" t="str">
        <f t="shared" si="19"/>
        <v/>
      </c>
      <c r="AG46" t="str">
        <f t="shared" si="19"/>
        <v/>
      </c>
      <c r="AH46" t="str">
        <f t="shared" si="19"/>
        <v/>
      </c>
      <c r="AI46" t="str">
        <f t="shared" si="19"/>
        <v/>
      </c>
      <c r="AJ46" t="str">
        <f t="shared" si="19"/>
        <v/>
      </c>
      <c r="AK46" t="str">
        <f t="shared" si="19"/>
        <v/>
      </c>
      <c r="AM46" s="22">
        <f t="shared" ca="1" si="0"/>
        <v>0.2754076032873618</v>
      </c>
      <c r="AN46" s="22">
        <f t="shared" ca="1" si="1"/>
        <v>43</v>
      </c>
      <c r="AO46" s="22">
        <f t="shared" si="4"/>
        <v>70</v>
      </c>
      <c r="AP46" s="22">
        <v>4</v>
      </c>
      <c r="AR46" s="22">
        <f t="shared" ca="1" si="2"/>
        <v>5.4361616335272256E-2</v>
      </c>
      <c r="AS46" s="22">
        <f t="shared" ca="1" si="3"/>
        <v>68</v>
      </c>
      <c r="AT46" s="22">
        <f t="shared" si="5"/>
        <v>600</v>
      </c>
      <c r="AU46" s="22">
        <v>4</v>
      </c>
    </row>
    <row r="47" spans="1:47" ht="25" customHeight="1" x14ac:dyDescent="0.25">
      <c r="AM47" s="22">
        <f t="shared" ca="1" si="0"/>
        <v>0.88883693300690969</v>
      </c>
      <c r="AN47" s="22">
        <f t="shared" ca="1" si="1"/>
        <v>8</v>
      </c>
      <c r="AO47" s="22">
        <f t="shared" si="4"/>
        <v>70</v>
      </c>
      <c r="AP47" s="22">
        <v>5</v>
      </c>
      <c r="AR47" s="22">
        <f t="shared" ca="1" si="2"/>
        <v>0.28293214002996747</v>
      </c>
      <c r="AS47" s="22">
        <f t="shared" ca="1" si="3"/>
        <v>55</v>
      </c>
      <c r="AT47" s="22">
        <f t="shared" si="5"/>
        <v>600</v>
      </c>
      <c r="AU47" s="22">
        <v>5</v>
      </c>
    </row>
    <row r="48" spans="1:47" ht="25" customHeight="1" x14ac:dyDescent="0.25">
      <c r="AM48" s="22">
        <f t="shared" ca="1" si="0"/>
        <v>7.5261852006040186E-2</v>
      </c>
      <c r="AN48" s="22">
        <f t="shared" ca="1" si="1"/>
        <v>61</v>
      </c>
      <c r="AO48" s="22">
        <f t="shared" si="4"/>
        <v>70</v>
      </c>
      <c r="AP48" s="22">
        <v>6</v>
      </c>
      <c r="AR48" s="22">
        <f t="shared" ca="1" si="2"/>
        <v>0.95670582438629248</v>
      </c>
      <c r="AS48" s="22">
        <f t="shared" ca="1" si="3"/>
        <v>3</v>
      </c>
      <c r="AT48" s="22">
        <f t="shared" si="5"/>
        <v>600</v>
      </c>
      <c r="AU48" s="22">
        <v>6</v>
      </c>
    </row>
    <row r="49" spans="39:47" ht="25" customHeight="1" x14ac:dyDescent="0.25">
      <c r="AM49" s="22">
        <f t="shared" ca="1" si="0"/>
        <v>0.98524249526800456</v>
      </c>
      <c r="AN49" s="22">
        <f t="shared" ca="1" si="1"/>
        <v>3</v>
      </c>
      <c r="AO49" s="22">
        <f t="shared" si="4"/>
        <v>70</v>
      </c>
      <c r="AP49" s="22">
        <v>7</v>
      </c>
      <c r="AR49" s="22">
        <f t="shared" ca="1" si="2"/>
        <v>0.93168901071535781</v>
      </c>
      <c r="AS49" s="22">
        <f t="shared" ca="1" si="3"/>
        <v>5</v>
      </c>
      <c r="AT49" s="22">
        <f t="shared" si="5"/>
        <v>600</v>
      </c>
      <c r="AU49" s="22">
        <v>7</v>
      </c>
    </row>
    <row r="50" spans="39:47" ht="25" customHeight="1" x14ac:dyDescent="0.25">
      <c r="AM50" s="22">
        <f t="shared" ca="1" si="0"/>
        <v>6.0747953031831781E-2</v>
      </c>
      <c r="AN50" s="22">
        <f t="shared" ca="1" si="1"/>
        <v>62</v>
      </c>
      <c r="AO50" s="22">
        <f t="shared" si="4"/>
        <v>70</v>
      </c>
      <c r="AP50" s="22">
        <v>8</v>
      </c>
      <c r="AR50" s="22">
        <f t="shared" ca="1" si="2"/>
        <v>0.5782835897905243</v>
      </c>
      <c r="AS50" s="22">
        <f t="shared" ca="1" si="3"/>
        <v>35</v>
      </c>
      <c r="AT50" s="22">
        <f t="shared" si="5"/>
        <v>600</v>
      </c>
      <c r="AU50" s="22">
        <v>8</v>
      </c>
    </row>
    <row r="51" spans="39:47" ht="25" customHeight="1" x14ac:dyDescent="0.25">
      <c r="AM51" s="22">
        <f t="shared" ca="1" si="0"/>
        <v>0.24487484015704075</v>
      </c>
      <c r="AN51" s="22">
        <f t="shared" ca="1" si="1"/>
        <v>48</v>
      </c>
      <c r="AO51" s="22">
        <f t="shared" si="4"/>
        <v>70</v>
      </c>
      <c r="AP51" s="22">
        <v>9</v>
      </c>
      <c r="AR51" s="22">
        <f t="shared" ca="1" si="2"/>
        <v>0.84371725166396694</v>
      </c>
      <c r="AS51" s="22">
        <f t="shared" ca="1" si="3"/>
        <v>11</v>
      </c>
      <c r="AT51" s="22">
        <f t="shared" si="5"/>
        <v>600</v>
      </c>
      <c r="AU51" s="22">
        <v>9</v>
      </c>
    </row>
    <row r="52" spans="39:47" ht="25" customHeight="1" x14ac:dyDescent="0.25">
      <c r="AM52" s="22">
        <f t="shared" ca="1" si="0"/>
        <v>0.22636019926950102</v>
      </c>
      <c r="AN52" s="22">
        <f t="shared" ca="1" si="1"/>
        <v>51</v>
      </c>
      <c r="AO52" s="22">
        <v>80</v>
      </c>
      <c r="AP52" s="22">
        <v>2</v>
      </c>
      <c r="AR52" s="22">
        <f t="shared" ca="1" si="2"/>
        <v>0.75596900609895701</v>
      </c>
      <c r="AS52" s="22">
        <f t="shared" ca="1" si="3"/>
        <v>20</v>
      </c>
      <c r="AT52" s="22">
        <f t="shared" si="5"/>
        <v>700</v>
      </c>
      <c r="AU52" s="22">
        <v>2</v>
      </c>
    </row>
    <row r="53" spans="39:47" ht="25" customHeight="1" x14ac:dyDescent="0.25">
      <c r="AM53" s="22">
        <f t="shared" ca="1" si="0"/>
        <v>0.77979624343228549</v>
      </c>
      <c r="AN53" s="22">
        <f t="shared" ca="1" si="1"/>
        <v>15</v>
      </c>
      <c r="AO53" s="22">
        <f t="shared" si="4"/>
        <v>80</v>
      </c>
      <c r="AP53" s="22">
        <v>3</v>
      </c>
      <c r="AR53" s="22">
        <f t="shared" ca="1" si="2"/>
        <v>0.74082297321681445</v>
      </c>
      <c r="AS53" s="22">
        <f t="shared" ca="1" si="3"/>
        <v>22</v>
      </c>
      <c r="AT53" s="22">
        <f t="shared" si="5"/>
        <v>700</v>
      </c>
      <c r="AU53" s="22">
        <v>3</v>
      </c>
    </row>
    <row r="54" spans="39:47" ht="25" customHeight="1" x14ac:dyDescent="0.25">
      <c r="AM54" s="22">
        <f t="shared" ca="1" si="0"/>
        <v>0.51669716042966762</v>
      </c>
      <c r="AN54" s="22">
        <f t="shared" ca="1" si="1"/>
        <v>28</v>
      </c>
      <c r="AO54" s="22">
        <f t="shared" si="4"/>
        <v>80</v>
      </c>
      <c r="AP54" s="22">
        <v>4</v>
      </c>
      <c r="AR54" s="22">
        <f t="shared" ca="1" si="2"/>
        <v>0.12933813361590474</v>
      </c>
      <c r="AS54" s="22">
        <f t="shared" ca="1" si="3"/>
        <v>64</v>
      </c>
      <c r="AT54" s="22">
        <f t="shared" si="5"/>
        <v>700</v>
      </c>
      <c r="AU54" s="22">
        <v>4</v>
      </c>
    </row>
    <row r="55" spans="39:47" ht="25" customHeight="1" x14ac:dyDescent="0.25">
      <c r="AM55" s="22">
        <f t="shared" ca="1" si="0"/>
        <v>0.12925922134050083</v>
      </c>
      <c r="AN55" s="22">
        <f t="shared" ca="1" si="1"/>
        <v>56</v>
      </c>
      <c r="AO55" s="22">
        <f t="shared" si="4"/>
        <v>80</v>
      </c>
      <c r="AP55" s="22">
        <v>5</v>
      </c>
      <c r="AR55" s="22">
        <f t="shared" ca="1" si="2"/>
        <v>0.61561774327978902</v>
      </c>
      <c r="AS55" s="22">
        <f t="shared" ca="1" si="3"/>
        <v>34</v>
      </c>
      <c r="AT55" s="22">
        <f t="shared" si="5"/>
        <v>700</v>
      </c>
      <c r="AU55" s="22">
        <v>5</v>
      </c>
    </row>
    <row r="56" spans="39:47" ht="25" customHeight="1" x14ac:dyDescent="0.25">
      <c r="AM56" s="22">
        <f t="shared" ca="1" si="0"/>
        <v>0.10432441580884511</v>
      </c>
      <c r="AN56" s="22">
        <f t="shared" ca="1" si="1"/>
        <v>58</v>
      </c>
      <c r="AO56" s="22">
        <f t="shared" si="4"/>
        <v>80</v>
      </c>
      <c r="AP56" s="22">
        <v>6</v>
      </c>
      <c r="AR56" s="22">
        <f t="shared" ca="1" si="2"/>
        <v>0.31210440180224786</v>
      </c>
      <c r="AS56" s="22">
        <f t="shared" ca="1" si="3"/>
        <v>50</v>
      </c>
      <c r="AT56" s="22">
        <f t="shared" si="5"/>
        <v>700</v>
      </c>
      <c r="AU56" s="22">
        <v>6</v>
      </c>
    </row>
    <row r="57" spans="39:47" ht="25" customHeight="1" x14ac:dyDescent="0.25">
      <c r="AM57" s="22">
        <f t="shared" ca="1" si="0"/>
        <v>0.60355617546667417</v>
      </c>
      <c r="AN57" s="22">
        <f t="shared" ca="1" si="1"/>
        <v>21</v>
      </c>
      <c r="AO57" s="22">
        <f t="shared" si="4"/>
        <v>80</v>
      </c>
      <c r="AP57" s="22">
        <v>7</v>
      </c>
      <c r="AR57" s="22">
        <f t="shared" ca="1" si="2"/>
        <v>0.96680515325084704</v>
      </c>
      <c r="AS57" s="22">
        <f t="shared" ca="1" si="3"/>
        <v>2</v>
      </c>
      <c r="AT57" s="22">
        <f t="shared" si="5"/>
        <v>700</v>
      </c>
      <c r="AU57" s="22">
        <v>7</v>
      </c>
    </row>
    <row r="58" spans="39:47" ht="25" customHeight="1" x14ac:dyDescent="0.25">
      <c r="AM58" s="22">
        <f t="shared" ca="1" si="0"/>
        <v>0.61262940688040113</v>
      </c>
      <c r="AN58" s="22">
        <f t="shared" ca="1" si="1"/>
        <v>20</v>
      </c>
      <c r="AO58" s="22">
        <f t="shared" si="4"/>
        <v>80</v>
      </c>
      <c r="AP58" s="22">
        <v>8</v>
      </c>
      <c r="AR58" s="22">
        <f t="shared" ca="1" si="2"/>
        <v>0.8135934156279826</v>
      </c>
      <c r="AS58" s="22">
        <f t="shared" ca="1" si="3"/>
        <v>18</v>
      </c>
      <c r="AT58" s="22">
        <f t="shared" si="5"/>
        <v>700</v>
      </c>
      <c r="AU58" s="22">
        <v>8</v>
      </c>
    </row>
    <row r="59" spans="39:47" ht="25" customHeight="1" x14ac:dyDescent="0.25">
      <c r="AM59" s="22">
        <f t="shared" ca="1" si="0"/>
        <v>9.3256629193813945E-2</v>
      </c>
      <c r="AN59" s="22">
        <f t="shared" ca="1" si="1"/>
        <v>60</v>
      </c>
      <c r="AO59" s="22">
        <f t="shared" si="4"/>
        <v>80</v>
      </c>
      <c r="AP59" s="22">
        <v>9</v>
      </c>
      <c r="AR59" s="22">
        <f t="shared" ca="1" si="2"/>
        <v>0.73292491321436937</v>
      </c>
      <c r="AS59" s="22">
        <f t="shared" ca="1" si="3"/>
        <v>24</v>
      </c>
      <c r="AT59" s="22">
        <f t="shared" si="5"/>
        <v>700</v>
      </c>
      <c r="AU59" s="22">
        <v>9</v>
      </c>
    </row>
    <row r="60" spans="39:47" ht="25" customHeight="1" x14ac:dyDescent="0.25">
      <c r="AM60" s="22">
        <f t="shared" ca="1" si="0"/>
        <v>0.57577054173094655</v>
      </c>
      <c r="AN60" s="22">
        <f t="shared" ca="1" si="1"/>
        <v>22</v>
      </c>
      <c r="AO60" s="22">
        <v>90</v>
      </c>
      <c r="AP60" s="22">
        <v>2</v>
      </c>
      <c r="AR60" s="22">
        <f t="shared" ca="1" si="2"/>
        <v>0.75189898402126187</v>
      </c>
      <c r="AS60" s="22">
        <f t="shared" ca="1" si="3"/>
        <v>21</v>
      </c>
      <c r="AT60" s="22">
        <f t="shared" si="5"/>
        <v>800</v>
      </c>
      <c r="AU60" s="22">
        <v>2</v>
      </c>
    </row>
    <row r="61" spans="39:47" ht="25" customHeight="1" x14ac:dyDescent="0.25">
      <c r="AM61" s="22">
        <f t="shared" ca="1" si="0"/>
        <v>0.39068302211793604</v>
      </c>
      <c r="AN61" s="22">
        <f t="shared" ca="1" si="1"/>
        <v>33</v>
      </c>
      <c r="AO61" s="22">
        <f t="shared" ref="AO61:AO67" si="20">AO60</f>
        <v>90</v>
      </c>
      <c r="AP61" s="22">
        <v>3</v>
      </c>
      <c r="AR61" s="22">
        <f t="shared" ca="1" si="2"/>
        <v>0.85014733166852674</v>
      </c>
      <c r="AS61" s="22">
        <f t="shared" ca="1" si="3"/>
        <v>9</v>
      </c>
      <c r="AT61" s="22">
        <f t="shared" si="5"/>
        <v>800</v>
      </c>
      <c r="AU61" s="22">
        <v>3</v>
      </c>
    </row>
    <row r="62" spans="39:47" ht="25" customHeight="1" x14ac:dyDescent="0.25">
      <c r="AM62" s="22">
        <f t="shared" ca="1" si="0"/>
        <v>0.6296298166120543</v>
      </c>
      <c r="AN62" s="22">
        <f t="shared" ca="1" si="1"/>
        <v>19</v>
      </c>
      <c r="AO62" s="22">
        <f t="shared" si="20"/>
        <v>90</v>
      </c>
      <c r="AP62" s="22">
        <v>4</v>
      </c>
      <c r="AR62" s="22">
        <f t="shared" ca="1" si="2"/>
        <v>9.0969433157276902E-2</v>
      </c>
      <c r="AS62" s="22">
        <f t="shared" ca="1" si="3"/>
        <v>66</v>
      </c>
      <c r="AT62" s="22">
        <f t="shared" si="5"/>
        <v>800</v>
      </c>
      <c r="AU62" s="22">
        <v>4</v>
      </c>
    </row>
    <row r="63" spans="39:47" ht="25" customHeight="1" x14ac:dyDescent="0.25">
      <c r="AM63" s="22">
        <f t="shared" ca="1" si="0"/>
        <v>0.56150285393254462</v>
      </c>
      <c r="AN63" s="22">
        <f t="shared" ca="1" si="1"/>
        <v>24</v>
      </c>
      <c r="AO63" s="22">
        <f t="shared" si="20"/>
        <v>90</v>
      </c>
      <c r="AP63" s="22">
        <v>5</v>
      </c>
      <c r="AR63" s="22">
        <f t="shared" ca="1" si="2"/>
        <v>0.63533743300861989</v>
      </c>
      <c r="AS63" s="22">
        <f t="shared" ca="1" si="3"/>
        <v>30</v>
      </c>
      <c r="AT63" s="22">
        <f t="shared" si="5"/>
        <v>800</v>
      </c>
      <c r="AU63" s="22">
        <v>5</v>
      </c>
    </row>
    <row r="64" spans="39:47" ht="25" customHeight="1" x14ac:dyDescent="0.25">
      <c r="AM64" s="22">
        <f t="shared" ca="1" si="0"/>
        <v>0.25221165210738095</v>
      </c>
      <c r="AN64" s="22">
        <f t="shared" ca="1" si="1"/>
        <v>46</v>
      </c>
      <c r="AO64" s="22">
        <f t="shared" si="20"/>
        <v>90</v>
      </c>
      <c r="AP64" s="22">
        <v>6</v>
      </c>
      <c r="AR64" s="22">
        <f t="shared" ca="1" si="2"/>
        <v>0.18143432634451795</v>
      </c>
      <c r="AS64" s="22">
        <f t="shared" ca="1" si="3"/>
        <v>63</v>
      </c>
      <c r="AT64" s="22">
        <f t="shared" si="5"/>
        <v>800</v>
      </c>
      <c r="AU64" s="22">
        <v>6</v>
      </c>
    </row>
    <row r="65" spans="39:47" ht="25" customHeight="1" x14ac:dyDescent="0.25">
      <c r="AM65" s="22">
        <f t="shared" ca="1" si="0"/>
        <v>0.25666844293562541</v>
      </c>
      <c r="AN65" s="22">
        <f t="shared" ca="1" si="1"/>
        <v>45</v>
      </c>
      <c r="AO65" s="22">
        <f t="shared" si="20"/>
        <v>90</v>
      </c>
      <c r="AP65" s="22">
        <v>7</v>
      </c>
      <c r="AR65" s="22">
        <f t="shared" ca="1" si="2"/>
        <v>0.9373564883937352</v>
      </c>
      <c r="AS65" s="22">
        <f t="shared" ca="1" si="3"/>
        <v>4</v>
      </c>
      <c r="AT65" s="22">
        <f t="shared" si="5"/>
        <v>800</v>
      </c>
      <c r="AU65" s="22">
        <v>7</v>
      </c>
    </row>
    <row r="66" spans="39:47" ht="25" customHeight="1" x14ac:dyDescent="0.25">
      <c r="AM66" s="22">
        <f t="shared" ca="1" si="0"/>
        <v>0.24411674633722935</v>
      </c>
      <c r="AN66" s="22">
        <f t="shared" ca="1" si="1"/>
        <v>49</v>
      </c>
      <c r="AO66" s="22">
        <f t="shared" si="20"/>
        <v>90</v>
      </c>
      <c r="AP66" s="22">
        <v>8</v>
      </c>
      <c r="AR66" s="22">
        <f t="shared" ca="1" si="2"/>
        <v>0.71723756169321462</v>
      </c>
      <c r="AS66" s="22">
        <f t="shared" ca="1" si="3"/>
        <v>25</v>
      </c>
      <c r="AT66" s="22">
        <f t="shared" si="5"/>
        <v>800</v>
      </c>
      <c r="AU66" s="22">
        <v>8</v>
      </c>
    </row>
    <row r="67" spans="39:47" ht="25" customHeight="1" x14ac:dyDescent="0.25">
      <c r="AM67" s="22">
        <f t="shared" ca="1" si="0"/>
        <v>0.13458936789914244</v>
      </c>
      <c r="AN67" s="22">
        <f t="shared" ca="1" si="1"/>
        <v>55</v>
      </c>
      <c r="AO67" s="22">
        <f t="shared" si="20"/>
        <v>90</v>
      </c>
      <c r="AP67" s="22">
        <v>9</v>
      </c>
      <c r="AR67" s="22">
        <f t="shared" ca="1" si="2"/>
        <v>0.36632189681860705</v>
      </c>
      <c r="AS67" s="22">
        <f t="shared" ca="1" si="3"/>
        <v>48</v>
      </c>
      <c r="AT67" s="22">
        <f t="shared" si="5"/>
        <v>800</v>
      </c>
      <c r="AU67" s="22">
        <v>9</v>
      </c>
    </row>
    <row r="68" spans="39:47" ht="25" customHeight="1" x14ac:dyDescent="0.25">
      <c r="AR68" s="22">
        <f t="shared" ca="1" si="2"/>
        <v>0.41540121734625002</v>
      </c>
      <c r="AS68" s="22">
        <f t="shared" ca="1" si="3"/>
        <v>46</v>
      </c>
      <c r="AT68" s="22">
        <f t="shared" si="5"/>
        <v>900</v>
      </c>
      <c r="AU68" s="22">
        <v>2</v>
      </c>
    </row>
    <row r="69" spans="39:47" ht="25" customHeight="1" x14ac:dyDescent="0.25">
      <c r="AR69" s="22">
        <f t="shared" ref="AR69:AR75" ca="1" si="21">RAND()</f>
        <v>0.30056873792889449</v>
      </c>
      <c r="AS69" s="22">
        <f t="shared" ref="AS69:AS75" ca="1" si="22">RANK(AR69,$AR$4:$AR$75)</f>
        <v>53</v>
      </c>
      <c r="AT69" s="22">
        <f t="shared" si="5"/>
        <v>900</v>
      </c>
      <c r="AU69" s="22">
        <v>3</v>
      </c>
    </row>
    <row r="70" spans="39:47" ht="25" customHeight="1" x14ac:dyDescent="0.25">
      <c r="AR70" s="22">
        <f t="shared" ca="1" si="21"/>
        <v>0.22559317475795826</v>
      </c>
      <c r="AS70" s="22">
        <f t="shared" ca="1" si="22"/>
        <v>59</v>
      </c>
      <c r="AT70" s="22">
        <f t="shared" si="5"/>
        <v>900</v>
      </c>
      <c r="AU70" s="22">
        <v>4</v>
      </c>
    </row>
    <row r="71" spans="39:47" ht="25" customHeight="1" x14ac:dyDescent="0.25">
      <c r="AR71" s="22">
        <f t="shared" ca="1" si="21"/>
        <v>0.61768882200538355</v>
      </c>
      <c r="AS71" s="22">
        <f t="shared" ca="1" si="22"/>
        <v>33</v>
      </c>
      <c r="AT71" s="22">
        <f t="shared" si="5"/>
        <v>900</v>
      </c>
      <c r="AU71" s="22">
        <v>5</v>
      </c>
    </row>
    <row r="72" spans="39:47" ht="25" customHeight="1" x14ac:dyDescent="0.25">
      <c r="AR72" s="22">
        <f t="shared" ca="1" si="21"/>
        <v>0.41504252721342794</v>
      </c>
      <c r="AS72" s="22">
        <f t="shared" ca="1" si="22"/>
        <v>47</v>
      </c>
      <c r="AT72" s="22">
        <f t="shared" si="5"/>
        <v>900</v>
      </c>
      <c r="AU72" s="22">
        <v>6</v>
      </c>
    </row>
    <row r="73" spans="39:47" ht="25" customHeight="1" x14ac:dyDescent="0.25">
      <c r="AR73" s="22">
        <f t="shared" ca="1" si="21"/>
        <v>0.30437414174684241</v>
      </c>
      <c r="AS73" s="22">
        <f t="shared" ca="1" si="22"/>
        <v>52</v>
      </c>
      <c r="AT73" s="22">
        <f t="shared" si="5"/>
        <v>900</v>
      </c>
      <c r="AU73" s="22">
        <v>7</v>
      </c>
    </row>
    <row r="74" spans="39:47" ht="25" customHeight="1" x14ac:dyDescent="0.25">
      <c r="AR74" s="22">
        <f t="shared" ca="1" si="21"/>
        <v>3.2337123985045069E-2</v>
      </c>
      <c r="AS74" s="22">
        <f t="shared" ca="1" si="22"/>
        <v>70</v>
      </c>
      <c r="AT74" s="22">
        <f t="shared" si="5"/>
        <v>900</v>
      </c>
      <c r="AU74" s="22">
        <v>8</v>
      </c>
    </row>
    <row r="75" spans="39:47" ht="25" customHeight="1" x14ac:dyDescent="0.25">
      <c r="AR75" s="22">
        <f t="shared" ca="1" si="21"/>
        <v>0.81386025715233445</v>
      </c>
      <c r="AS75" s="22">
        <f t="shared" ca="1" si="22"/>
        <v>17</v>
      </c>
      <c r="AT75" s="22">
        <f t="shared" si="5"/>
        <v>900</v>
      </c>
      <c r="AU75" s="22">
        <v>9</v>
      </c>
    </row>
  </sheetData>
  <mergeCells count="102">
    <mergeCell ref="A43:C43"/>
    <mergeCell ref="D43:F43"/>
    <mergeCell ref="G43:H43"/>
    <mergeCell ref="I43:J43"/>
    <mergeCell ref="K43:L43"/>
    <mergeCell ref="M43:P43"/>
    <mergeCell ref="A45:C45"/>
    <mergeCell ref="D45:F45"/>
    <mergeCell ref="G45:H45"/>
    <mergeCell ref="I45:J45"/>
    <mergeCell ref="K45:L45"/>
    <mergeCell ref="M45:P45"/>
    <mergeCell ref="A39:C39"/>
    <mergeCell ref="D39:F39"/>
    <mergeCell ref="G39:H39"/>
    <mergeCell ref="I39:J39"/>
    <mergeCell ref="K39:L39"/>
    <mergeCell ref="M39:P39"/>
    <mergeCell ref="A41:C41"/>
    <mergeCell ref="D41:F41"/>
    <mergeCell ref="G41:H41"/>
    <mergeCell ref="I41:J41"/>
    <mergeCell ref="K41:L41"/>
    <mergeCell ref="M41:P41"/>
    <mergeCell ref="A35:C35"/>
    <mergeCell ref="D35:E35"/>
    <mergeCell ref="F35:G35"/>
    <mergeCell ref="H35:I35"/>
    <mergeCell ref="J35:K35"/>
    <mergeCell ref="L35:N35"/>
    <mergeCell ref="A37:C37"/>
    <mergeCell ref="D37:F37"/>
    <mergeCell ref="G37:H37"/>
    <mergeCell ref="I37:J37"/>
    <mergeCell ref="K37:L37"/>
    <mergeCell ref="M37:P37"/>
    <mergeCell ref="A31:C31"/>
    <mergeCell ref="D31:E31"/>
    <mergeCell ref="F31:G31"/>
    <mergeCell ref="H31:I31"/>
    <mergeCell ref="J31:K31"/>
    <mergeCell ref="L31:N31"/>
    <mergeCell ref="A33:C33"/>
    <mergeCell ref="D33:E33"/>
    <mergeCell ref="F33:G33"/>
    <mergeCell ref="H33:I33"/>
    <mergeCell ref="J33:K33"/>
    <mergeCell ref="L33:N33"/>
    <mergeCell ref="A27:C27"/>
    <mergeCell ref="D27:E27"/>
    <mergeCell ref="F27:G27"/>
    <mergeCell ref="H27:I27"/>
    <mergeCell ref="J27:K27"/>
    <mergeCell ref="L27:N27"/>
    <mergeCell ref="A29:C29"/>
    <mergeCell ref="D29:E29"/>
    <mergeCell ref="F29:G29"/>
    <mergeCell ref="H29:I29"/>
    <mergeCell ref="J29:K29"/>
    <mergeCell ref="L29:N29"/>
    <mergeCell ref="A20:C20"/>
    <mergeCell ref="D20:F20"/>
    <mergeCell ref="G20:H20"/>
    <mergeCell ref="I20:J20"/>
    <mergeCell ref="A22:C22"/>
    <mergeCell ref="D22:F22"/>
    <mergeCell ref="G22:H22"/>
    <mergeCell ref="I22:J22"/>
    <mergeCell ref="AI24:AJ24"/>
    <mergeCell ref="A14:C14"/>
    <mergeCell ref="D14:F14"/>
    <mergeCell ref="G14:H14"/>
    <mergeCell ref="I14:J14"/>
    <mergeCell ref="A16:C16"/>
    <mergeCell ref="D16:F16"/>
    <mergeCell ref="G16:H16"/>
    <mergeCell ref="I16:J16"/>
    <mergeCell ref="A18:C18"/>
    <mergeCell ref="D18:F18"/>
    <mergeCell ref="G18:H18"/>
    <mergeCell ref="I18:J18"/>
    <mergeCell ref="A8:C8"/>
    <mergeCell ref="D8:E8"/>
    <mergeCell ref="F8:G8"/>
    <mergeCell ref="H8:I8"/>
    <mergeCell ref="A10:C10"/>
    <mergeCell ref="D10:E10"/>
    <mergeCell ref="F10:G10"/>
    <mergeCell ref="H10:I10"/>
    <mergeCell ref="A12:C12"/>
    <mergeCell ref="D12:E12"/>
    <mergeCell ref="F12:G12"/>
    <mergeCell ref="H12:I12"/>
    <mergeCell ref="AI1:AJ1"/>
    <mergeCell ref="A4:C4"/>
    <mergeCell ref="D4:E4"/>
    <mergeCell ref="F4:G4"/>
    <mergeCell ref="H4:I4"/>
    <mergeCell ref="A6:C6"/>
    <mergeCell ref="D6:E6"/>
    <mergeCell ref="F6:G6"/>
    <mergeCell ref="H6:I6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0" verticalDpi="0" r:id="rId1"/>
  <headerFooter alignWithMargins="0">
    <oddHeader>&amp;L算数ドリル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54"/>
  <sheetViews>
    <sheetView workbookViewId="0"/>
  </sheetViews>
  <sheetFormatPr defaultRowHeight="25" customHeight="1" x14ac:dyDescent="0.25"/>
  <cols>
    <col min="1" max="37" width="1.7109375" customWidth="1"/>
  </cols>
  <sheetData>
    <row r="1" spans="1:37" ht="25" customHeight="1" x14ac:dyDescent="0.25">
      <c r="D1" s="3" t="s">
        <v>45</v>
      </c>
      <c r="AG1" s="2" t="s">
        <v>5</v>
      </c>
      <c r="AH1" s="2"/>
      <c r="AI1" s="44"/>
      <c r="AJ1" s="44"/>
    </row>
    <row r="2" spans="1:37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7" ht="25" customHeight="1" x14ac:dyDescent="0.25">
      <c r="A3" s="1"/>
    </row>
    <row r="4" spans="1:37" ht="29.15" customHeight="1" x14ac:dyDescent="0.25">
      <c r="A4" s="10" t="s">
        <v>35</v>
      </c>
      <c r="B4" s="8"/>
      <c r="C4" s="8"/>
      <c r="D4" s="8"/>
      <c r="E4" s="8"/>
      <c r="F4" s="8"/>
      <c r="G4" s="8">
        <f ca="1">INT(RAND()*INT(J4/10)+1)</f>
        <v>2</v>
      </c>
      <c r="H4" s="8"/>
      <c r="I4" s="8">
        <f ca="1">INT(RAND()*(J4-INT(J4/10)*10))</f>
        <v>1</v>
      </c>
      <c r="J4" s="6">
        <f ca="1">INT(J6/J5)</f>
        <v>24</v>
      </c>
      <c r="K4" s="6"/>
      <c r="L4" s="8"/>
      <c r="M4" s="8"/>
      <c r="N4" s="8"/>
      <c r="O4" s="8"/>
      <c r="P4" s="8"/>
      <c r="Q4" s="8"/>
      <c r="R4" s="8"/>
      <c r="S4" s="8"/>
      <c r="T4" s="1" t="s">
        <v>36</v>
      </c>
      <c r="U4" s="8"/>
      <c r="V4" s="8"/>
      <c r="W4" s="8"/>
      <c r="X4" s="8"/>
      <c r="Y4" s="8"/>
      <c r="Z4" s="8">
        <f ca="1">INT(RAND()*INT(AC4/10)+1)</f>
        <v>1</v>
      </c>
      <c r="AA4" s="8"/>
      <c r="AB4" s="8">
        <f ca="1">INT(RAND()*(AC4-INT(AC4/10)*10))</f>
        <v>7</v>
      </c>
      <c r="AC4" s="6">
        <f ca="1">INT(AC6/AC5)</f>
        <v>19</v>
      </c>
      <c r="AD4" s="8"/>
      <c r="AE4" s="8"/>
      <c r="AF4" s="8"/>
      <c r="AG4" s="8"/>
      <c r="AH4" s="8"/>
      <c r="AI4" s="8"/>
      <c r="AJ4" s="8"/>
      <c r="AK4" s="8"/>
    </row>
    <row r="5" spans="1:37" ht="29.15" customHeight="1" x14ac:dyDescent="0.25">
      <c r="A5" s="8"/>
      <c r="B5" s="8"/>
      <c r="C5" s="8"/>
      <c r="D5" s="49" t="s">
        <v>4</v>
      </c>
      <c r="E5" s="49"/>
      <c r="F5" s="11"/>
      <c r="G5" s="11"/>
      <c r="H5" s="11"/>
      <c r="I5" s="11">
        <f ca="1">INT(RAND()*8+2)</f>
        <v>4</v>
      </c>
      <c r="J5" s="6">
        <f ca="1">I5</f>
        <v>4</v>
      </c>
      <c r="K5" s="6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49" t="s">
        <v>4</v>
      </c>
      <c r="X5" s="49"/>
      <c r="Y5" s="11"/>
      <c r="Z5" s="11"/>
      <c r="AA5" s="11"/>
      <c r="AB5" s="11">
        <f ca="1">INT(RAND()*8+2)</f>
        <v>5</v>
      </c>
      <c r="AC5" s="6">
        <f ca="1">AB5</f>
        <v>5</v>
      </c>
      <c r="AD5" s="8"/>
      <c r="AE5" s="8"/>
      <c r="AF5" s="8"/>
      <c r="AG5" s="8"/>
      <c r="AH5" s="8"/>
      <c r="AI5" s="8"/>
      <c r="AJ5" s="8"/>
      <c r="AK5" s="8"/>
    </row>
    <row r="6" spans="1:37" ht="29.15" customHeight="1" x14ac:dyDescent="0.25">
      <c r="A6" s="10"/>
      <c r="B6" s="8"/>
      <c r="C6" s="8"/>
      <c r="D6" s="8"/>
      <c r="E6" s="8"/>
      <c r="F6" s="8"/>
      <c r="G6" s="8"/>
      <c r="H6" s="8"/>
      <c r="I6" s="8"/>
      <c r="J6" s="6">
        <f>99</f>
        <v>99</v>
      </c>
      <c r="K6" s="6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6">
        <f>99</f>
        <v>99</v>
      </c>
      <c r="AD6" s="8"/>
      <c r="AE6" s="8"/>
      <c r="AF6" s="8"/>
      <c r="AG6" s="8"/>
      <c r="AH6" s="8"/>
      <c r="AI6" s="8"/>
      <c r="AJ6" s="8"/>
      <c r="AK6" s="8"/>
    </row>
    <row r="7" spans="1:37" ht="29.1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</row>
    <row r="8" spans="1:37" ht="29.1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</row>
    <row r="9" spans="1:37" ht="29.15" customHeight="1" x14ac:dyDescent="0.25">
      <c r="A9" s="10" t="s">
        <v>37</v>
      </c>
      <c r="B9" s="8"/>
      <c r="C9" s="8"/>
      <c r="D9" s="8"/>
      <c r="E9" s="8"/>
      <c r="F9" s="8"/>
      <c r="G9" s="8">
        <f ca="1">INT(RAND()*INT(J9/10)+1)</f>
        <v>1</v>
      </c>
      <c r="H9" s="8"/>
      <c r="I9" s="8">
        <f ca="1">INT(RAND()*(J9-INT(J9/10)*10))</f>
        <v>1</v>
      </c>
      <c r="J9" s="6">
        <f ca="1">INT(J11/J10)</f>
        <v>12</v>
      </c>
      <c r="K9" s="8"/>
      <c r="L9" s="8"/>
      <c r="M9" s="8"/>
      <c r="N9" s="8"/>
      <c r="O9" s="8"/>
      <c r="P9" s="8"/>
      <c r="Q9" s="8"/>
      <c r="R9" s="8"/>
      <c r="S9" s="8"/>
      <c r="T9" s="1" t="s">
        <v>7</v>
      </c>
      <c r="U9" s="8"/>
      <c r="V9" s="8"/>
      <c r="W9" s="8"/>
      <c r="X9" s="8"/>
      <c r="Y9" s="8"/>
      <c r="Z9" s="8">
        <f ca="1">INT(RAND()*INT(AC9/10)+1)</f>
        <v>1</v>
      </c>
      <c r="AA9" s="8"/>
      <c r="AB9" s="8">
        <f ca="1">INT(RAND()*(AC9-INT(AC9/10)*10))</f>
        <v>1</v>
      </c>
      <c r="AC9" s="6">
        <f ca="1">INT(AC11/AC10)</f>
        <v>12</v>
      </c>
      <c r="AD9" s="8"/>
      <c r="AE9" s="8"/>
      <c r="AF9" s="8"/>
      <c r="AG9" s="8"/>
      <c r="AH9" s="8"/>
      <c r="AI9" s="8"/>
      <c r="AJ9" s="8"/>
      <c r="AK9" s="8"/>
    </row>
    <row r="10" spans="1:37" ht="29.15" customHeight="1" x14ac:dyDescent="0.25">
      <c r="A10" s="8"/>
      <c r="B10" s="8"/>
      <c r="C10" s="8"/>
      <c r="D10" s="49" t="s">
        <v>4</v>
      </c>
      <c r="E10" s="49"/>
      <c r="F10" s="11"/>
      <c r="G10" s="11"/>
      <c r="H10" s="11"/>
      <c r="I10" s="11">
        <f ca="1">INT(RAND()*8+2)</f>
        <v>8</v>
      </c>
      <c r="J10" s="6">
        <f ca="1">I10</f>
        <v>8</v>
      </c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49" t="s">
        <v>4</v>
      </c>
      <c r="X10" s="49"/>
      <c r="Y10" s="11"/>
      <c r="Z10" s="11"/>
      <c r="AA10" s="11"/>
      <c r="AB10" s="11">
        <f ca="1">INT(RAND()*8+2)</f>
        <v>8</v>
      </c>
      <c r="AC10" s="6">
        <f ca="1">AB10</f>
        <v>8</v>
      </c>
      <c r="AD10" s="8"/>
      <c r="AE10" s="8"/>
      <c r="AF10" s="8"/>
      <c r="AG10" s="8"/>
      <c r="AH10" s="8"/>
      <c r="AI10" s="8"/>
      <c r="AJ10" s="8"/>
      <c r="AK10" s="8"/>
    </row>
    <row r="11" spans="1:37" ht="29.15" customHeight="1" x14ac:dyDescent="0.25">
      <c r="A11" s="10"/>
      <c r="B11" s="8"/>
      <c r="C11" s="8"/>
      <c r="D11" s="8"/>
      <c r="E11" s="8"/>
      <c r="F11" s="8"/>
      <c r="G11" s="8"/>
      <c r="H11" s="8"/>
      <c r="I11" s="8"/>
      <c r="J11" s="6">
        <f>99</f>
        <v>99</v>
      </c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6">
        <f>99</f>
        <v>99</v>
      </c>
      <c r="AD11" s="8"/>
      <c r="AE11" s="8"/>
      <c r="AF11" s="8"/>
      <c r="AG11" s="8"/>
      <c r="AH11" s="8"/>
      <c r="AI11" s="8"/>
      <c r="AJ11" s="8"/>
      <c r="AK11" s="8"/>
    </row>
    <row r="12" spans="1:37" ht="29.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</row>
    <row r="13" spans="1:37" ht="29.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</row>
    <row r="14" spans="1:37" ht="29.15" customHeight="1" x14ac:dyDescent="0.25">
      <c r="A14" s="10" t="s">
        <v>38</v>
      </c>
      <c r="B14" s="8"/>
      <c r="C14" s="8"/>
      <c r="D14" s="8"/>
      <c r="E14" s="8"/>
      <c r="F14" s="8"/>
      <c r="G14" s="8">
        <f ca="1">INT(RAND()*INT(J14/10)+1)</f>
        <v>1</v>
      </c>
      <c r="H14" s="8"/>
      <c r="I14" s="8">
        <f ca="1">INT(RAND()*(J14-INT(J14/10)*10))</f>
        <v>2</v>
      </c>
      <c r="J14" s="6">
        <f ca="1">INT(J16/J15)</f>
        <v>14</v>
      </c>
      <c r="K14" s="8"/>
      <c r="L14" s="8"/>
      <c r="M14" s="8"/>
      <c r="N14" s="8"/>
      <c r="O14" s="8"/>
      <c r="P14" s="8"/>
      <c r="Q14" s="8"/>
      <c r="R14" s="8"/>
      <c r="S14" s="8"/>
      <c r="T14" s="1" t="s">
        <v>8</v>
      </c>
      <c r="U14" s="8"/>
      <c r="V14" s="8"/>
      <c r="W14" s="8"/>
      <c r="X14" s="8"/>
      <c r="Y14" s="8"/>
      <c r="Z14" s="8">
        <f ca="1">INT(RAND()*INT(AC14/10)+1)</f>
        <v>1</v>
      </c>
      <c r="AA14" s="8"/>
      <c r="AB14" s="8">
        <f ca="1">INT(RAND()*(AC14-INT(AC14/10)*10))</f>
        <v>5</v>
      </c>
      <c r="AC14" s="6">
        <f ca="1">INT(AC16/AC15)</f>
        <v>16</v>
      </c>
      <c r="AD14" s="8"/>
      <c r="AE14" s="8"/>
      <c r="AF14" s="8"/>
      <c r="AG14" s="8"/>
      <c r="AH14" s="8"/>
      <c r="AI14" s="8"/>
      <c r="AJ14" s="8"/>
      <c r="AK14" s="8"/>
    </row>
    <row r="15" spans="1:37" ht="29.15" customHeight="1" x14ac:dyDescent="0.25">
      <c r="A15" s="8"/>
      <c r="B15" s="8"/>
      <c r="C15" s="8"/>
      <c r="D15" s="49" t="s">
        <v>4</v>
      </c>
      <c r="E15" s="49"/>
      <c r="F15" s="11"/>
      <c r="G15" s="11"/>
      <c r="H15" s="11"/>
      <c r="I15" s="11">
        <f ca="1">INT(RAND()*8+2)</f>
        <v>7</v>
      </c>
      <c r="J15" s="6">
        <f ca="1">I15</f>
        <v>7</v>
      </c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49" t="s">
        <v>4</v>
      </c>
      <c r="X15" s="49"/>
      <c r="Y15" s="11"/>
      <c r="Z15" s="11"/>
      <c r="AA15" s="11"/>
      <c r="AB15" s="11">
        <f ca="1">INT(RAND()*8+2)</f>
        <v>6</v>
      </c>
      <c r="AC15" s="6">
        <f ca="1">AB15</f>
        <v>6</v>
      </c>
      <c r="AD15" s="8"/>
      <c r="AE15" s="8"/>
      <c r="AF15" s="8"/>
      <c r="AG15" s="8"/>
      <c r="AH15" s="8"/>
      <c r="AI15" s="8"/>
      <c r="AJ15" s="8"/>
      <c r="AK15" s="8"/>
    </row>
    <row r="16" spans="1:37" ht="29.15" customHeight="1" x14ac:dyDescent="0.25">
      <c r="A16" s="8"/>
      <c r="B16" s="8"/>
      <c r="C16" s="8"/>
      <c r="D16" s="8"/>
      <c r="E16" s="8"/>
      <c r="F16" s="8"/>
      <c r="G16" s="8"/>
      <c r="H16" s="8"/>
      <c r="I16" s="8"/>
      <c r="J16" s="6">
        <f>99</f>
        <v>99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6">
        <f>99</f>
        <v>99</v>
      </c>
      <c r="AD16" s="8"/>
      <c r="AE16" s="8"/>
      <c r="AF16" s="8"/>
      <c r="AG16" s="8"/>
      <c r="AH16" s="8"/>
      <c r="AI16" s="8"/>
      <c r="AJ16" s="8"/>
      <c r="AK16" s="8"/>
    </row>
    <row r="17" spans="1:37" ht="29.15" customHeight="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</row>
    <row r="18" spans="1:37" ht="29.1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</row>
    <row r="19" spans="1:37" ht="29.15" customHeight="1" x14ac:dyDescent="0.25">
      <c r="A19" s="10" t="s">
        <v>39</v>
      </c>
      <c r="B19" s="8"/>
      <c r="C19" s="8"/>
      <c r="D19" s="8"/>
      <c r="E19" s="8"/>
      <c r="F19" s="8"/>
      <c r="G19" s="8">
        <f ca="1">INT(RAND()*INT(J19/10)+1)</f>
        <v>1</v>
      </c>
      <c r="H19" s="8"/>
      <c r="I19" s="8">
        <f ca="1">INT(RAND()*(J19-INT(J19/10)*10))</f>
        <v>0</v>
      </c>
      <c r="J19" s="6">
        <f ca="1">INT(J21/J20)</f>
        <v>12</v>
      </c>
      <c r="K19" s="8"/>
      <c r="L19" s="8"/>
      <c r="M19" s="8"/>
      <c r="N19" s="8"/>
      <c r="O19" s="8"/>
      <c r="P19" s="8"/>
      <c r="Q19" s="8"/>
      <c r="R19" s="8"/>
      <c r="S19" s="8"/>
      <c r="T19" s="1" t="s">
        <v>9</v>
      </c>
      <c r="U19" s="8"/>
      <c r="V19" s="8"/>
      <c r="W19" s="8"/>
      <c r="X19" s="8"/>
      <c r="Y19" s="8"/>
      <c r="Z19" s="8">
        <f ca="1">INT(RAND()*INT(AC19/10)+1)</f>
        <v>1</v>
      </c>
      <c r="AA19" s="8"/>
      <c r="AB19" s="8">
        <f ca="1">INT(RAND()*(AC19-INT(AC19/10)*10))</f>
        <v>1</v>
      </c>
      <c r="AC19" s="6">
        <f ca="1">INT(AC21/AC20)</f>
        <v>19</v>
      </c>
      <c r="AD19" s="8"/>
      <c r="AE19" s="8"/>
      <c r="AF19" s="8"/>
      <c r="AG19" s="8"/>
      <c r="AH19" s="8"/>
      <c r="AI19" s="8"/>
      <c r="AJ19" s="8"/>
      <c r="AK19" s="8"/>
    </row>
    <row r="20" spans="1:37" ht="29.15" customHeight="1" x14ac:dyDescent="0.25">
      <c r="A20" s="8"/>
      <c r="B20" s="8"/>
      <c r="C20" s="8"/>
      <c r="D20" s="49" t="s">
        <v>4</v>
      </c>
      <c r="E20" s="49"/>
      <c r="F20" s="11"/>
      <c r="G20" s="11"/>
      <c r="H20" s="11"/>
      <c r="I20" s="11">
        <f ca="1">INT(RAND()*8+2)</f>
        <v>8</v>
      </c>
      <c r="J20" s="6">
        <f ca="1">I20</f>
        <v>8</v>
      </c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49" t="s">
        <v>4</v>
      </c>
      <c r="X20" s="49"/>
      <c r="Y20" s="11"/>
      <c r="Z20" s="11"/>
      <c r="AA20" s="11"/>
      <c r="AB20" s="11">
        <f ca="1">INT(RAND()*8+2)</f>
        <v>5</v>
      </c>
      <c r="AC20" s="6">
        <f ca="1">AB20</f>
        <v>5</v>
      </c>
      <c r="AD20" s="8"/>
      <c r="AE20" s="8"/>
      <c r="AF20" s="8"/>
      <c r="AG20" s="8"/>
      <c r="AH20" s="8"/>
      <c r="AI20" s="8"/>
      <c r="AJ20" s="8"/>
      <c r="AK20" s="8"/>
    </row>
    <row r="21" spans="1:37" ht="29.1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6">
        <f>99</f>
        <v>99</v>
      </c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6">
        <f>99</f>
        <v>99</v>
      </c>
      <c r="AD21" s="8"/>
      <c r="AE21" s="8"/>
      <c r="AF21" s="8"/>
      <c r="AG21" s="8"/>
      <c r="AH21" s="8"/>
      <c r="AI21" s="8"/>
      <c r="AJ21" s="8"/>
      <c r="AK21" s="8"/>
    </row>
    <row r="22" spans="1:37" ht="29.15" customHeight="1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</row>
    <row r="23" spans="1:37" ht="29.15" customHeight="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</row>
    <row r="24" spans="1:37" ht="29.15" customHeight="1" x14ac:dyDescent="0.25">
      <c r="A24" s="10" t="s">
        <v>40</v>
      </c>
      <c r="B24" s="8"/>
      <c r="C24" s="8"/>
      <c r="D24" s="8"/>
      <c r="E24" s="8"/>
      <c r="F24" s="8"/>
      <c r="G24" s="8">
        <f ca="1">INT(RAND()*INT(J24/10)+1)</f>
        <v>3</v>
      </c>
      <c r="H24" s="8"/>
      <c r="I24" s="8">
        <f ca="1">INT(RAND()*(J24-INT(J24/10)*10))</f>
        <v>2</v>
      </c>
      <c r="J24" s="6">
        <f ca="1">INT(J26/J25)</f>
        <v>33</v>
      </c>
      <c r="K24" s="8"/>
      <c r="L24" s="8"/>
      <c r="M24" s="8"/>
      <c r="N24" s="8"/>
      <c r="O24" s="8"/>
      <c r="P24" s="8"/>
      <c r="Q24" s="8"/>
      <c r="R24" s="8"/>
      <c r="S24" s="8"/>
      <c r="T24" s="1" t="s">
        <v>3</v>
      </c>
      <c r="U24" s="8"/>
      <c r="V24" s="8"/>
      <c r="W24" s="8"/>
      <c r="X24" s="8"/>
      <c r="Y24" s="8"/>
      <c r="Z24" s="8">
        <f ca="1">INT(RAND()*INT(AC24/10)+1)</f>
        <v>2</v>
      </c>
      <c r="AA24" s="8"/>
      <c r="AB24" s="8">
        <f ca="1">INT(RAND()*(AC24-INT(AC24/10)*10))</f>
        <v>6</v>
      </c>
      <c r="AC24" s="6">
        <f ca="1">INT(AC26/AC25)</f>
        <v>49</v>
      </c>
      <c r="AD24" s="8"/>
      <c r="AE24" s="8"/>
      <c r="AF24" s="8"/>
      <c r="AG24" s="8"/>
      <c r="AH24" s="8"/>
      <c r="AI24" s="8"/>
      <c r="AJ24" s="8"/>
      <c r="AK24" s="8"/>
    </row>
    <row r="25" spans="1:37" ht="29.15" customHeight="1" x14ac:dyDescent="0.25">
      <c r="A25" s="8"/>
      <c r="B25" s="8"/>
      <c r="C25" s="8"/>
      <c r="D25" s="49" t="s">
        <v>4</v>
      </c>
      <c r="E25" s="49"/>
      <c r="F25" s="11"/>
      <c r="G25" s="11"/>
      <c r="H25" s="11"/>
      <c r="I25" s="11">
        <f ca="1">INT(RAND()*8+2)</f>
        <v>3</v>
      </c>
      <c r="J25" s="6">
        <f ca="1">I25</f>
        <v>3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49" t="s">
        <v>4</v>
      </c>
      <c r="X25" s="49"/>
      <c r="Y25" s="11"/>
      <c r="Z25" s="11"/>
      <c r="AA25" s="11"/>
      <c r="AB25" s="11">
        <f ca="1">INT(RAND()*8+2)</f>
        <v>2</v>
      </c>
      <c r="AC25" s="6">
        <f ca="1">AB25</f>
        <v>2</v>
      </c>
      <c r="AD25" s="8"/>
      <c r="AE25" s="8"/>
      <c r="AF25" s="8"/>
      <c r="AG25" s="8"/>
      <c r="AH25" s="8"/>
      <c r="AI25" s="8"/>
      <c r="AJ25" s="8"/>
      <c r="AK25" s="8"/>
    </row>
    <row r="26" spans="1:37" ht="29.15" customHeight="1" x14ac:dyDescent="0.25">
      <c r="A26" s="8"/>
      <c r="B26" s="8"/>
      <c r="C26" s="8"/>
      <c r="D26" s="8"/>
      <c r="E26" s="8"/>
      <c r="F26" s="8"/>
      <c r="G26" s="8"/>
      <c r="H26" s="8"/>
      <c r="I26" s="8"/>
      <c r="J26" s="6">
        <f>99</f>
        <v>99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6">
        <f>99</f>
        <v>99</v>
      </c>
      <c r="AD26" s="8"/>
      <c r="AE26" s="8"/>
      <c r="AF26" s="8"/>
      <c r="AG26" s="8"/>
      <c r="AH26" s="8"/>
      <c r="AI26" s="8"/>
      <c r="AJ26" s="8"/>
      <c r="AK26" s="8"/>
    </row>
    <row r="27" spans="1:37" ht="29.1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</row>
    <row r="28" spans="1:37" ht="25" customHeight="1" x14ac:dyDescent="0.25">
      <c r="D28" s="3" t="str">
        <f>IF(D1="","",D1)</f>
        <v>かけ算の筆算</v>
      </c>
      <c r="AG28" s="2" t="str">
        <f>IF(AG1="","",AG1)</f>
        <v>№</v>
      </c>
      <c r="AH28" s="2"/>
      <c r="AI28" s="44" t="str">
        <f>IF(AI1="","",AI1)</f>
        <v/>
      </c>
      <c r="AJ28" s="44"/>
    </row>
    <row r="29" spans="1:37" ht="25" customHeight="1" x14ac:dyDescent="0.25">
      <c r="E29" s="5" t="s">
        <v>2</v>
      </c>
      <c r="Q29" s="4" t="str">
        <f>IF(Q2="","",Q2)</f>
        <v>名前</v>
      </c>
      <c r="R29" s="2"/>
      <c r="S29" s="2"/>
      <c r="T29" s="2"/>
      <c r="U29" s="2" t="str">
        <f>IF(U2="","",U2)</f>
        <v/>
      </c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1:37" ht="25" customHeight="1" x14ac:dyDescent="0.25">
      <c r="A30" t="str">
        <f t="shared" ref="A30:A54" si="0">IF(A3="","",A3)</f>
        <v/>
      </c>
      <c r="B30" t="str">
        <f t="shared" ref="B30:AK30" si="1">IF(B3="","",B3)</f>
        <v/>
      </c>
      <c r="C30" t="str">
        <f t="shared" si="1"/>
        <v/>
      </c>
      <c r="D30" t="str">
        <f t="shared" si="1"/>
        <v/>
      </c>
      <c r="E30" t="str">
        <f t="shared" si="1"/>
        <v/>
      </c>
      <c r="F30" t="str">
        <f t="shared" si="1"/>
        <v/>
      </c>
      <c r="G30" t="str">
        <f t="shared" si="1"/>
        <v/>
      </c>
      <c r="H30" t="str">
        <f t="shared" si="1"/>
        <v/>
      </c>
      <c r="I30" t="str">
        <f t="shared" si="1"/>
        <v/>
      </c>
      <c r="J30" t="str">
        <f t="shared" si="1"/>
        <v/>
      </c>
      <c r="K30" t="str">
        <f t="shared" si="1"/>
        <v/>
      </c>
      <c r="L30" t="str">
        <f t="shared" si="1"/>
        <v/>
      </c>
      <c r="M30" t="str">
        <f t="shared" si="1"/>
        <v/>
      </c>
      <c r="N30" t="str">
        <f t="shared" si="1"/>
        <v/>
      </c>
      <c r="O30" t="str">
        <f t="shared" si="1"/>
        <v/>
      </c>
      <c r="P30" t="str">
        <f t="shared" si="1"/>
        <v/>
      </c>
      <c r="Q30" t="str">
        <f t="shared" si="1"/>
        <v/>
      </c>
      <c r="R30" t="str">
        <f t="shared" si="1"/>
        <v/>
      </c>
      <c r="S30" t="str">
        <f t="shared" si="1"/>
        <v/>
      </c>
      <c r="T30" t="str">
        <f t="shared" si="1"/>
        <v/>
      </c>
      <c r="U30" t="str">
        <f t="shared" si="1"/>
        <v/>
      </c>
      <c r="V30" t="str">
        <f t="shared" si="1"/>
        <v/>
      </c>
      <c r="W30" t="str">
        <f t="shared" si="1"/>
        <v/>
      </c>
      <c r="X30" t="str">
        <f t="shared" si="1"/>
        <v/>
      </c>
      <c r="Y30" t="str">
        <f t="shared" si="1"/>
        <v/>
      </c>
      <c r="Z30" t="str">
        <f t="shared" si="1"/>
        <v/>
      </c>
      <c r="AA30" t="str">
        <f t="shared" si="1"/>
        <v/>
      </c>
      <c r="AB30" t="str">
        <f t="shared" si="1"/>
        <v/>
      </c>
      <c r="AC30" t="str">
        <f t="shared" si="1"/>
        <v/>
      </c>
      <c r="AD30" t="str">
        <f t="shared" si="1"/>
        <v/>
      </c>
      <c r="AE30" t="str">
        <f t="shared" si="1"/>
        <v/>
      </c>
      <c r="AF30" t="str">
        <f t="shared" si="1"/>
        <v/>
      </c>
      <c r="AG30" t="str">
        <f t="shared" si="1"/>
        <v/>
      </c>
      <c r="AH30" t="str">
        <f t="shared" si="1"/>
        <v/>
      </c>
      <c r="AI30" t="str">
        <f t="shared" si="1"/>
        <v/>
      </c>
      <c r="AJ30" t="str">
        <f t="shared" si="1"/>
        <v/>
      </c>
      <c r="AK30" t="str">
        <f t="shared" si="1"/>
        <v/>
      </c>
    </row>
    <row r="31" spans="1:37" ht="29.15" customHeight="1" x14ac:dyDescent="0.25">
      <c r="A31" s="10" t="str">
        <f t="shared" si="0"/>
        <v>(1)</v>
      </c>
      <c r="B31" s="8"/>
      <c r="C31" s="8"/>
      <c r="D31" s="8" t="str">
        <f t="shared" ref="D31:I32" si="2">IF(D4="","",D4)</f>
        <v/>
      </c>
      <c r="E31" s="8" t="str">
        <f t="shared" si="2"/>
        <v/>
      </c>
      <c r="F31" s="8" t="str">
        <f t="shared" si="2"/>
        <v/>
      </c>
      <c r="G31" s="8">
        <f t="shared" ca="1" si="2"/>
        <v>2</v>
      </c>
      <c r="H31" s="8" t="str">
        <f t="shared" si="2"/>
        <v/>
      </c>
      <c r="I31" s="8">
        <f t="shared" ca="1" si="2"/>
        <v>1</v>
      </c>
      <c r="J31" s="6">
        <f ca="1">G31*10+I31</f>
        <v>21</v>
      </c>
      <c r="K31" s="8" t="str">
        <f t="shared" ref="K31:P40" si="3">IF(K4="","",K4)</f>
        <v/>
      </c>
      <c r="L31" s="8" t="str">
        <f t="shared" si="3"/>
        <v/>
      </c>
      <c r="M31" s="8" t="str">
        <f t="shared" si="3"/>
        <v/>
      </c>
      <c r="N31" s="8" t="str">
        <f t="shared" si="3"/>
        <v/>
      </c>
      <c r="O31" s="8" t="str">
        <f t="shared" si="3"/>
        <v/>
      </c>
      <c r="P31" s="8" t="str">
        <f t="shared" si="3"/>
        <v/>
      </c>
      <c r="Q31" s="8" t="str">
        <f t="shared" ref="Q31:AK31" si="4">IF(Q4="","",Q4)</f>
        <v/>
      </c>
      <c r="R31" s="8" t="str">
        <f t="shared" si="4"/>
        <v/>
      </c>
      <c r="S31" s="8" t="str">
        <f t="shared" si="4"/>
        <v/>
      </c>
      <c r="T31" s="1" t="str">
        <f t="shared" si="4"/>
        <v>(2)</v>
      </c>
      <c r="U31" s="8"/>
      <c r="V31" s="8"/>
      <c r="W31" s="8" t="str">
        <f t="shared" ref="W31:AB31" si="5">IF(W4="","",W4)</f>
        <v/>
      </c>
      <c r="X31" s="8" t="str">
        <f t="shared" si="5"/>
        <v/>
      </c>
      <c r="Y31" s="8" t="str">
        <f t="shared" si="5"/>
        <v/>
      </c>
      <c r="Z31" s="8">
        <f t="shared" ca="1" si="5"/>
        <v>1</v>
      </c>
      <c r="AA31" s="8" t="str">
        <f t="shared" si="5"/>
        <v/>
      </c>
      <c r="AB31" s="8">
        <f t="shared" ca="1" si="5"/>
        <v>7</v>
      </c>
      <c r="AC31" s="6">
        <f ca="1">Z31*10+AB31</f>
        <v>17</v>
      </c>
      <c r="AD31" s="8" t="str">
        <f t="shared" si="4"/>
        <v/>
      </c>
      <c r="AE31" s="8" t="str">
        <f t="shared" si="4"/>
        <v/>
      </c>
      <c r="AF31" s="8" t="str">
        <f t="shared" si="4"/>
        <v/>
      </c>
      <c r="AG31" s="8" t="str">
        <f t="shared" si="4"/>
        <v/>
      </c>
      <c r="AH31" s="8" t="str">
        <f t="shared" si="4"/>
        <v/>
      </c>
      <c r="AI31" s="8" t="str">
        <f t="shared" si="4"/>
        <v/>
      </c>
      <c r="AJ31" s="8" t="str">
        <f t="shared" si="4"/>
        <v/>
      </c>
      <c r="AK31" s="8" t="str">
        <f t="shared" si="4"/>
        <v/>
      </c>
    </row>
    <row r="32" spans="1:37" ht="29.15" customHeight="1" x14ac:dyDescent="0.25">
      <c r="A32" s="8" t="str">
        <f t="shared" si="0"/>
        <v/>
      </c>
      <c r="B32" s="8"/>
      <c r="C32" s="8"/>
      <c r="D32" s="49" t="str">
        <f t="shared" si="2"/>
        <v>×</v>
      </c>
      <c r="E32" s="49" t="str">
        <f t="shared" si="2"/>
        <v/>
      </c>
      <c r="F32" s="11" t="str">
        <f t="shared" si="2"/>
        <v/>
      </c>
      <c r="G32" s="11" t="str">
        <f t="shared" si="2"/>
        <v/>
      </c>
      <c r="H32" s="11" t="str">
        <f t="shared" si="2"/>
        <v/>
      </c>
      <c r="I32" s="11">
        <f t="shared" ca="1" si="2"/>
        <v>4</v>
      </c>
      <c r="J32" s="6">
        <f ca="1">I32</f>
        <v>4</v>
      </c>
      <c r="K32" s="8" t="str">
        <f t="shared" si="3"/>
        <v/>
      </c>
      <c r="L32" s="8" t="str">
        <f t="shared" si="3"/>
        <v/>
      </c>
      <c r="M32" s="8" t="str">
        <f t="shared" si="3"/>
        <v/>
      </c>
      <c r="N32" s="8" t="str">
        <f t="shared" si="3"/>
        <v/>
      </c>
      <c r="O32" s="8" t="str">
        <f t="shared" si="3"/>
        <v/>
      </c>
      <c r="P32" s="8" t="str">
        <f t="shared" si="3"/>
        <v/>
      </c>
      <c r="Q32" s="8" t="str">
        <f t="shared" ref="Q32:AK32" si="6">IF(Q5="","",Q5)</f>
        <v/>
      </c>
      <c r="R32" s="8" t="str">
        <f t="shared" si="6"/>
        <v/>
      </c>
      <c r="S32" s="8" t="str">
        <f t="shared" si="6"/>
        <v/>
      </c>
      <c r="T32" s="8" t="str">
        <f t="shared" si="6"/>
        <v/>
      </c>
      <c r="U32" s="8"/>
      <c r="V32" s="8"/>
      <c r="W32" s="49" t="str">
        <f t="shared" ref="W32:AB32" si="7">IF(W5="","",W5)</f>
        <v>×</v>
      </c>
      <c r="X32" s="49" t="str">
        <f t="shared" si="7"/>
        <v/>
      </c>
      <c r="Y32" s="11" t="str">
        <f t="shared" si="7"/>
        <v/>
      </c>
      <c r="Z32" s="11" t="str">
        <f t="shared" si="7"/>
        <v/>
      </c>
      <c r="AA32" s="11" t="str">
        <f t="shared" si="7"/>
        <v/>
      </c>
      <c r="AB32" s="11">
        <f t="shared" ca="1" si="7"/>
        <v>5</v>
      </c>
      <c r="AC32" s="6">
        <f ca="1">AB32</f>
        <v>5</v>
      </c>
      <c r="AD32" s="8" t="str">
        <f t="shared" si="6"/>
        <v/>
      </c>
      <c r="AE32" s="8" t="str">
        <f t="shared" si="6"/>
        <v/>
      </c>
      <c r="AF32" s="8" t="str">
        <f t="shared" si="6"/>
        <v/>
      </c>
      <c r="AG32" s="8" t="str">
        <f t="shared" si="6"/>
        <v/>
      </c>
      <c r="AH32" s="8" t="str">
        <f t="shared" si="6"/>
        <v/>
      </c>
      <c r="AI32" s="8" t="str">
        <f t="shared" si="6"/>
        <v/>
      </c>
      <c r="AJ32" s="8" t="str">
        <f t="shared" si="6"/>
        <v/>
      </c>
      <c r="AK32" s="8" t="str">
        <f t="shared" si="6"/>
        <v/>
      </c>
    </row>
    <row r="33" spans="1:37" ht="29.15" customHeight="1" x14ac:dyDescent="0.25">
      <c r="A33" s="10" t="str">
        <f t="shared" si="0"/>
        <v/>
      </c>
      <c r="B33" s="8"/>
      <c r="C33" s="8"/>
      <c r="D33" s="8" t="str">
        <f t="shared" ref="D33:F35" si="8">IF(D6="","",D6)</f>
        <v/>
      </c>
      <c r="E33" s="8" t="str">
        <f t="shared" si="8"/>
        <v/>
      </c>
      <c r="F33" s="8" t="str">
        <f t="shared" si="8"/>
        <v/>
      </c>
      <c r="G33" s="7">
        <f ca="1">INT(J33/10)</f>
        <v>8</v>
      </c>
      <c r="H33" s="7" t="str">
        <f>IF(H6="","",H6)</f>
        <v/>
      </c>
      <c r="I33" s="7">
        <f ca="1">J33-INT(J33/10)*10</f>
        <v>4</v>
      </c>
      <c r="J33" s="6">
        <f ca="1">J31*J32</f>
        <v>84</v>
      </c>
      <c r="K33" s="8" t="str">
        <f t="shared" si="3"/>
        <v/>
      </c>
      <c r="L33" s="8" t="str">
        <f t="shared" si="3"/>
        <v/>
      </c>
      <c r="M33" s="8" t="str">
        <f t="shared" si="3"/>
        <v/>
      </c>
      <c r="N33" s="8" t="str">
        <f t="shared" si="3"/>
        <v/>
      </c>
      <c r="O33" s="8" t="str">
        <f t="shared" si="3"/>
        <v/>
      </c>
      <c r="P33" s="8" t="str">
        <f t="shared" si="3"/>
        <v/>
      </c>
      <c r="Q33" s="8" t="str">
        <f t="shared" ref="Q33:AK33" si="9">IF(Q6="","",Q6)</f>
        <v/>
      </c>
      <c r="R33" s="8" t="str">
        <f t="shared" si="9"/>
        <v/>
      </c>
      <c r="S33" s="8" t="str">
        <f t="shared" si="9"/>
        <v/>
      </c>
      <c r="T33" s="8" t="str">
        <f t="shared" si="9"/>
        <v/>
      </c>
      <c r="U33" s="8"/>
      <c r="V33" s="8"/>
      <c r="W33" s="8" t="str">
        <f>IF(W6="","",W6)</f>
        <v/>
      </c>
      <c r="X33" s="8" t="str">
        <f>IF(X6="","",X6)</f>
        <v/>
      </c>
      <c r="Y33" s="8" t="str">
        <f>IF(Y6="","",Y6)</f>
        <v/>
      </c>
      <c r="Z33" s="7">
        <f ca="1">INT(AC33/10)</f>
        <v>8</v>
      </c>
      <c r="AA33" s="7" t="str">
        <f>IF(AA6="","",AA6)</f>
        <v/>
      </c>
      <c r="AB33" s="7">
        <f ca="1">AC33-INT(AC33/10)*10</f>
        <v>5</v>
      </c>
      <c r="AC33" s="6">
        <f ca="1">AC31*AC32</f>
        <v>85</v>
      </c>
      <c r="AD33" s="8" t="str">
        <f t="shared" si="9"/>
        <v/>
      </c>
      <c r="AE33" s="8" t="str">
        <f t="shared" si="9"/>
        <v/>
      </c>
      <c r="AF33" s="8" t="str">
        <f t="shared" si="9"/>
        <v/>
      </c>
      <c r="AG33" s="8" t="str">
        <f t="shared" si="9"/>
        <v/>
      </c>
      <c r="AH33" s="8" t="str">
        <f t="shared" si="9"/>
        <v/>
      </c>
      <c r="AI33" s="8" t="str">
        <f t="shared" si="9"/>
        <v/>
      </c>
      <c r="AJ33" s="8" t="str">
        <f t="shared" si="9"/>
        <v/>
      </c>
      <c r="AK33" s="8" t="str">
        <f t="shared" si="9"/>
        <v/>
      </c>
    </row>
    <row r="34" spans="1:37" ht="29.15" customHeight="1" x14ac:dyDescent="0.25">
      <c r="A34" s="8" t="str">
        <f t="shared" si="0"/>
        <v/>
      </c>
      <c r="B34" s="8"/>
      <c r="C34" s="8"/>
      <c r="D34" s="8" t="str">
        <f t="shared" si="8"/>
        <v/>
      </c>
      <c r="E34" s="8" t="str">
        <f t="shared" si="8"/>
        <v/>
      </c>
      <c r="F34" s="8" t="str">
        <f t="shared" si="8"/>
        <v/>
      </c>
      <c r="G34" s="8" t="str">
        <f>IF(G7="","",G7)</f>
        <v/>
      </c>
      <c r="H34" s="8" t="str">
        <f>IF(H7="","",H7)</f>
        <v/>
      </c>
      <c r="I34" s="8" t="str">
        <f>IF(I7="","",I7)</f>
        <v/>
      </c>
      <c r="J34" s="8" t="str">
        <f>IF(J7="","",J7)</f>
        <v/>
      </c>
      <c r="K34" s="8" t="str">
        <f t="shared" si="3"/>
        <v/>
      </c>
      <c r="L34" s="8" t="str">
        <f t="shared" si="3"/>
        <v/>
      </c>
      <c r="M34" s="8" t="str">
        <f t="shared" si="3"/>
        <v/>
      </c>
      <c r="N34" s="8" t="str">
        <f t="shared" si="3"/>
        <v/>
      </c>
      <c r="O34" s="8" t="str">
        <f t="shared" si="3"/>
        <v/>
      </c>
      <c r="P34" s="8" t="str">
        <f t="shared" si="3"/>
        <v/>
      </c>
      <c r="Q34" s="8" t="str">
        <f t="shared" ref="Q34:AK34" si="10">IF(Q7="","",Q7)</f>
        <v/>
      </c>
      <c r="R34" s="8" t="str">
        <f t="shared" si="10"/>
        <v/>
      </c>
      <c r="S34" s="8" t="str">
        <f t="shared" si="10"/>
        <v/>
      </c>
      <c r="T34" s="8" t="str">
        <f t="shared" si="10"/>
        <v/>
      </c>
      <c r="U34" s="8"/>
      <c r="V34" s="8"/>
      <c r="W34" s="8" t="str">
        <f t="shared" si="10"/>
        <v/>
      </c>
      <c r="X34" s="8" t="str">
        <f t="shared" si="10"/>
        <v/>
      </c>
      <c r="Y34" s="8" t="str">
        <f t="shared" si="10"/>
        <v/>
      </c>
      <c r="Z34" s="8" t="str">
        <f t="shared" si="10"/>
        <v/>
      </c>
      <c r="AA34" s="8" t="str">
        <f t="shared" si="10"/>
        <v/>
      </c>
      <c r="AB34" s="8" t="str">
        <f t="shared" si="10"/>
        <v/>
      </c>
      <c r="AC34" s="8" t="str">
        <f t="shared" si="10"/>
        <v/>
      </c>
      <c r="AD34" s="8" t="str">
        <f t="shared" si="10"/>
        <v/>
      </c>
      <c r="AE34" s="8" t="str">
        <f t="shared" si="10"/>
        <v/>
      </c>
      <c r="AF34" s="8" t="str">
        <f t="shared" si="10"/>
        <v/>
      </c>
      <c r="AG34" s="8" t="str">
        <f t="shared" si="10"/>
        <v/>
      </c>
      <c r="AH34" s="8" t="str">
        <f t="shared" si="10"/>
        <v/>
      </c>
      <c r="AI34" s="8" t="str">
        <f t="shared" si="10"/>
        <v/>
      </c>
      <c r="AJ34" s="8" t="str">
        <f t="shared" si="10"/>
        <v/>
      </c>
      <c r="AK34" s="8" t="str">
        <f t="shared" si="10"/>
        <v/>
      </c>
    </row>
    <row r="35" spans="1:37" ht="29.15" customHeight="1" x14ac:dyDescent="0.25">
      <c r="A35" s="8" t="str">
        <f t="shared" si="0"/>
        <v/>
      </c>
      <c r="B35" s="8"/>
      <c r="C35" s="8"/>
      <c r="D35" s="8" t="str">
        <f t="shared" si="8"/>
        <v/>
      </c>
      <c r="E35" s="8" t="str">
        <f t="shared" si="8"/>
        <v/>
      </c>
      <c r="F35" s="8" t="str">
        <f t="shared" si="8"/>
        <v/>
      </c>
      <c r="G35" s="8" t="str">
        <f>IF(G8="","",G8)</f>
        <v/>
      </c>
      <c r="H35" s="8" t="str">
        <f>IF(H8="","",H8)</f>
        <v/>
      </c>
      <c r="I35" s="8" t="str">
        <f>IF(I8="","",I8)</f>
        <v/>
      </c>
      <c r="J35" s="8" t="str">
        <f>IF(J8="","",J8)</f>
        <v/>
      </c>
      <c r="K35" s="8" t="str">
        <f t="shared" si="3"/>
        <v/>
      </c>
      <c r="L35" s="8" t="str">
        <f t="shared" si="3"/>
        <v/>
      </c>
      <c r="M35" s="8" t="str">
        <f t="shared" si="3"/>
        <v/>
      </c>
      <c r="N35" s="8" t="str">
        <f t="shared" si="3"/>
        <v/>
      </c>
      <c r="O35" s="8" t="str">
        <f t="shared" si="3"/>
        <v/>
      </c>
      <c r="P35" s="8" t="str">
        <f t="shared" si="3"/>
        <v/>
      </c>
      <c r="Q35" s="8" t="str">
        <f t="shared" ref="Q35:AK35" si="11">IF(Q8="","",Q8)</f>
        <v/>
      </c>
      <c r="R35" s="8" t="str">
        <f t="shared" si="11"/>
        <v/>
      </c>
      <c r="S35" s="8" t="str">
        <f t="shared" si="11"/>
        <v/>
      </c>
      <c r="T35" s="8" t="str">
        <f t="shared" si="11"/>
        <v/>
      </c>
      <c r="U35" s="8"/>
      <c r="V35" s="8"/>
      <c r="W35" s="8" t="str">
        <f t="shared" si="11"/>
        <v/>
      </c>
      <c r="X35" s="8" t="str">
        <f t="shared" si="11"/>
        <v/>
      </c>
      <c r="Y35" s="8" t="str">
        <f t="shared" si="11"/>
        <v/>
      </c>
      <c r="Z35" s="8" t="str">
        <f t="shared" si="11"/>
        <v/>
      </c>
      <c r="AA35" s="8" t="str">
        <f t="shared" si="11"/>
        <v/>
      </c>
      <c r="AB35" s="8" t="str">
        <f t="shared" si="11"/>
        <v/>
      </c>
      <c r="AC35" s="8" t="str">
        <f t="shared" si="11"/>
        <v/>
      </c>
      <c r="AD35" s="8" t="str">
        <f t="shared" si="11"/>
        <v/>
      </c>
      <c r="AE35" s="8" t="str">
        <f t="shared" si="11"/>
        <v/>
      </c>
      <c r="AF35" s="8" t="str">
        <f t="shared" si="11"/>
        <v/>
      </c>
      <c r="AG35" s="8" t="str">
        <f t="shared" si="11"/>
        <v/>
      </c>
      <c r="AH35" s="8" t="str">
        <f t="shared" si="11"/>
        <v/>
      </c>
      <c r="AI35" s="8" t="str">
        <f t="shared" si="11"/>
        <v/>
      </c>
      <c r="AJ35" s="8" t="str">
        <f t="shared" si="11"/>
        <v/>
      </c>
      <c r="AK35" s="8" t="str">
        <f t="shared" si="11"/>
        <v/>
      </c>
    </row>
    <row r="36" spans="1:37" ht="29.15" customHeight="1" x14ac:dyDescent="0.25">
      <c r="A36" s="10" t="str">
        <f t="shared" si="0"/>
        <v>(3)</v>
      </c>
      <c r="B36" s="8"/>
      <c r="C36" s="8"/>
      <c r="D36" s="8" t="str">
        <f t="shared" ref="D36:I36" si="12">IF(D9="","",D9)</f>
        <v/>
      </c>
      <c r="E36" s="8" t="str">
        <f t="shared" si="12"/>
        <v/>
      </c>
      <c r="F36" s="8" t="str">
        <f t="shared" si="12"/>
        <v/>
      </c>
      <c r="G36" s="8">
        <f t="shared" ca="1" si="12"/>
        <v>1</v>
      </c>
      <c r="H36" s="8" t="str">
        <f t="shared" si="12"/>
        <v/>
      </c>
      <c r="I36" s="8">
        <f t="shared" ca="1" si="12"/>
        <v>1</v>
      </c>
      <c r="J36" s="6">
        <f ca="1">G36*10+I36</f>
        <v>11</v>
      </c>
      <c r="K36" s="8" t="str">
        <f t="shared" si="3"/>
        <v/>
      </c>
      <c r="L36" s="8" t="str">
        <f t="shared" si="3"/>
        <v/>
      </c>
      <c r="M36" s="8" t="str">
        <f t="shared" si="3"/>
        <v/>
      </c>
      <c r="N36" s="8" t="str">
        <f t="shared" si="3"/>
        <v/>
      </c>
      <c r="O36" s="8" t="str">
        <f t="shared" si="3"/>
        <v/>
      </c>
      <c r="P36" s="8" t="str">
        <f t="shared" si="3"/>
        <v/>
      </c>
      <c r="Q36" s="8" t="str">
        <f t="shared" ref="Q36:AK36" si="13">IF(Q9="","",Q9)</f>
        <v/>
      </c>
      <c r="R36" s="8" t="str">
        <f t="shared" si="13"/>
        <v/>
      </c>
      <c r="S36" s="8" t="str">
        <f t="shared" si="13"/>
        <v/>
      </c>
      <c r="T36" s="1" t="str">
        <f t="shared" si="13"/>
        <v>(4)</v>
      </c>
      <c r="U36" s="8"/>
      <c r="V36" s="8"/>
      <c r="W36" s="8" t="str">
        <f t="shared" ref="W36:AB36" si="14">IF(W9="","",W9)</f>
        <v/>
      </c>
      <c r="X36" s="8" t="str">
        <f t="shared" si="14"/>
        <v/>
      </c>
      <c r="Y36" s="8" t="str">
        <f t="shared" si="14"/>
        <v/>
      </c>
      <c r="Z36" s="8">
        <f t="shared" ca="1" si="14"/>
        <v>1</v>
      </c>
      <c r="AA36" s="8" t="str">
        <f t="shared" si="14"/>
        <v/>
      </c>
      <c r="AB36" s="8">
        <f t="shared" ca="1" si="14"/>
        <v>1</v>
      </c>
      <c r="AC36" s="6">
        <f ca="1">Z36*10+AB36</f>
        <v>11</v>
      </c>
      <c r="AD36" s="8" t="str">
        <f t="shared" si="13"/>
        <v/>
      </c>
      <c r="AE36" s="8" t="str">
        <f t="shared" si="13"/>
        <v/>
      </c>
      <c r="AF36" s="8" t="str">
        <f t="shared" si="13"/>
        <v/>
      </c>
      <c r="AG36" s="8" t="str">
        <f t="shared" si="13"/>
        <v/>
      </c>
      <c r="AH36" s="8" t="str">
        <f t="shared" si="13"/>
        <v/>
      </c>
      <c r="AI36" s="8" t="str">
        <f t="shared" si="13"/>
        <v/>
      </c>
      <c r="AJ36" s="8" t="str">
        <f t="shared" si="13"/>
        <v/>
      </c>
      <c r="AK36" s="8" t="str">
        <f t="shared" si="13"/>
        <v/>
      </c>
    </row>
    <row r="37" spans="1:37" ht="29.15" customHeight="1" x14ac:dyDescent="0.25">
      <c r="A37" s="8" t="str">
        <f t="shared" si="0"/>
        <v/>
      </c>
      <c r="B37" s="8"/>
      <c r="C37" s="8"/>
      <c r="D37" s="49" t="str">
        <f t="shared" ref="D37:I37" si="15">IF(D10="","",D10)</f>
        <v>×</v>
      </c>
      <c r="E37" s="49" t="str">
        <f t="shared" si="15"/>
        <v/>
      </c>
      <c r="F37" s="11" t="str">
        <f t="shared" si="15"/>
        <v/>
      </c>
      <c r="G37" s="11" t="str">
        <f t="shared" si="15"/>
        <v/>
      </c>
      <c r="H37" s="11" t="str">
        <f t="shared" si="15"/>
        <v/>
      </c>
      <c r="I37" s="11">
        <f t="shared" ca="1" si="15"/>
        <v>8</v>
      </c>
      <c r="J37" s="6">
        <f ca="1">I37</f>
        <v>8</v>
      </c>
      <c r="K37" s="8" t="str">
        <f t="shared" si="3"/>
        <v/>
      </c>
      <c r="L37" s="8" t="str">
        <f t="shared" si="3"/>
        <v/>
      </c>
      <c r="M37" s="8" t="str">
        <f t="shared" si="3"/>
        <v/>
      </c>
      <c r="N37" s="8" t="str">
        <f t="shared" si="3"/>
        <v/>
      </c>
      <c r="O37" s="8" t="str">
        <f t="shared" si="3"/>
        <v/>
      </c>
      <c r="P37" s="8" t="str">
        <f t="shared" si="3"/>
        <v/>
      </c>
      <c r="Q37" s="8" t="str">
        <f t="shared" ref="Q37:AK37" si="16">IF(Q10="","",Q10)</f>
        <v/>
      </c>
      <c r="R37" s="8" t="str">
        <f t="shared" si="16"/>
        <v/>
      </c>
      <c r="S37" s="8" t="str">
        <f t="shared" si="16"/>
        <v/>
      </c>
      <c r="T37" s="8" t="str">
        <f t="shared" si="16"/>
        <v/>
      </c>
      <c r="U37" s="8"/>
      <c r="V37" s="8"/>
      <c r="W37" s="49" t="str">
        <f t="shared" ref="W37:AB37" si="17">IF(W10="","",W10)</f>
        <v>×</v>
      </c>
      <c r="X37" s="49" t="str">
        <f t="shared" si="17"/>
        <v/>
      </c>
      <c r="Y37" s="11" t="str">
        <f t="shared" si="17"/>
        <v/>
      </c>
      <c r="Z37" s="11" t="str">
        <f t="shared" si="17"/>
        <v/>
      </c>
      <c r="AA37" s="11" t="str">
        <f t="shared" si="17"/>
        <v/>
      </c>
      <c r="AB37" s="11">
        <f t="shared" ca="1" si="17"/>
        <v>8</v>
      </c>
      <c r="AC37" s="6">
        <f ca="1">AB37</f>
        <v>8</v>
      </c>
      <c r="AD37" s="8" t="str">
        <f t="shared" si="16"/>
        <v/>
      </c>
      <c r="AE37" s="8" t="str">
        <f t="shared" si="16"/>
        <v/>
      </c>
      <c r="AF37" s="8" t="str">
        <f t="shared" si="16"/>
        <v/>
      </c>
      <c r="AG37" s="8" t="str">
        <f t="shared" si="16"/>
        <v/>
      </c>
      <c r="AH37" s="8" t="str">
        <f t="shared" si="16"/>
        <v/>
      </c>
      <c r="AI37" s="8" t="str">
        <f t="shared" si="16"/>
        <v/>
      </c>
      <c r="AJ37" s="8" t="str">
        <f t="shared" si="16"/>
        <v/>
      </c>
      <c r="AK37" s="8" t="str">
        <f t="shared" si="16"/>
        <v/>
      </c>
    </row>
    <row r="38" spans="1:37" ht="29.15" customHeight="1" x14ac:dyDescent="0.25">
      <c r="A38" s="10" t="str">
        <f t="shared" si="0"/>
        <v/>
      </c>
      <c r="B38" s="8"/>
      <c r="C38" s="8"/>
      <c r="D38" s="8" t="str">
        <f>IF(D11="","",D11)</f>
        <v/>
      </c>
      <c r="E38" s="8" t="str">
        <f>IF(E11="","",E11)</f>
        <v/>
      </c>
      <c r="F38" s="8" t="str">
        <f>IF(F11="","",F11)</f>
        <v/>
      </c>
      <c r="G38" s="7">
        <f ca="1">INT(J38/10)</f>
        <v>8</v>
      </c>
      <c r="H38" s="7" t="str">
        <f>IF(H11="","",H11)</f>
        <v/>
      </c>
      <c r="I38" s="7">
        <f ca="1">J38-INT(J38/10)*10</f>
        <v>8</v>
      </c>
      <c r="J38" s="6">
        <f ca="1">J36*J37</f>
        <v>88</v>
      </c>
      <c r="K38" s="8" t="str">
        <f t="shared" si="3"/>
        <v/>
      </c>
      <c r="L38" s="8" t="str">
        <f t="shared" si="3"/>
        <v/>
      </c>
      <c r="M38" s="8" t="str">
        <f t="shared" si="3"/>
        <v/>
      </c>
      <c r="N38" s="8" t="str">
        <f t="shared" si="3"/>
        <v/>
      </c>
      <c r="O38" s="8" t="str">
        <f t="shared" si="3"/>
        <v/>
      </c>
      <c r="P38" s="8" t="str">
        <f t="shared" si="3"/>
        <v/>
      </c>
      <c r="Q38" s="8" t="str">
        <f t="shared" ref="Q38:AK38" si="18">IF(Q11="","",Q11)</f>
        <v/>
      </c>
      <c r="R38" s="8" t="str">
        <f t="shared" si="18"/>
        <v/>
      </c>
      <c r="S38" s="8" t="str">
        <f t="shared" si="18"/>
        <v/>
      </c>
      <c r="T38" s="8" t="str">
        <f t="shared" si="18"/>
        <v/>
      </c>
      <c r="U38" s="8"/>
      <c r="V38" s="8"/>
      <c r="W38" s="8" t="str">
        <f>IF(W11="","",W11)</f>
        <v/>
      </c>
      <c r="X38" s="8" t="str">
        <f>IF(X11="","",X11)</f>
        <v/>
      </c>
      <c r="Y38" s="8" t="str">
        <f>IF(Y11="","",Y11)</f>
        <v/>
      </c>
      <c r="Z38" s="7">
        <f ca="1">INT(AC38/10)</f>
        <v>8</v>
      </c>
      <c r="AA38" s="7" t="str">
        <f>IF(AA11="","",AA11)</f>
        <v/>
      </c>
      <c r="AB38" s="7">
        <f ca="1">AC38-INT(AC38/10)*10</f>
        <v>8</v>
      </c>
      <c r="AC38" s="6">
        <f ca="1">AC36*AC37</f>
        <v>88</v>
      </c>
      <c r="AD38" s="8" t="str">
        <f t="shared" si="18"/>
        <v/>
      </c>
      <c r="AE38" s="8" t="str">
        <f t="shared" si="18"/>
        <v/>
      </c>
      <c r="AF38" s="8" t="str">
        <f t="shared" si="18"/>
        <v/>
      </c>
      <c r="AG38" s="8" t="str">
        <f t="shared" si="18"/>
        <v/>
      </c>
      <c r="AH38" s="8" t="str">
        <f t="shared" si="18"/>
        <v/>
      </c>
      <c r="AI38" s="8" t="str">
        <f t="shared" si="18"/>
        <v/>
      </c>
      <c r="AJ38" s="8" t="str">
        <f t="shared" si="18"/>
        <v/>
      </c>
      <c r="AK38" s="8" t="str">
        <f t="shared" si="18"/>
        <v/>
      </c>
    </row>
    <row r="39" spans="1:37" ht="29.15" customHeight="1" x14ac:dyDescent="0.25">
      <c r="A39" s="8" t="str">
        <f t="shared" si="0"/>
        <v/>
      </c>
      <c r="B39" s="8"/>
      <c r="C39" s="8"/>
      <c r="D39" s="8" t="str">
        <f t="shared" ref="D39:G40" si="19">IF(D12="","",D12)</f>
        <v/>
      </c>
      <c r="E39" s="8" t="str">
        <f t="shared" si="19"/>
        <v/>
      </c>
      <c r="F39" s="8" t="str">
        <f t="shared" si="19"/>
        <v/>
      </c>
      <c r="G39" s="8" t="str">
        <f t="shared" si="19"/>
        <v/>
      </c>
      <c r="H39" s="8" t="str">
        <f>IF(H12="","",H12)</f>
        <v/>
      </c>
      <c r="I39" s="8" t="str">
        <f>IF(I12="","",I12)</f>
        <v/>
      </c>
      <c r="J39" s="8" t="str">
        <f>IF(J12="","",J12)</f>
        <v/>
      </c>
      <c r="K39" s="8" t="str">
        <f t="shared" si="3"/>
        <v/>
      </c>
      <c r="L39" s="8" t="str">
        <f t="shared" si="3"/>
        <v/>
      </c>
      <c r="M39" s="8" t="str">
        <f t="shared" si="3"/>
        <v/>
      </c>
      <c r="N39" s="8" t="str">
        <f t="shared" si="3"/>
        <v/>
      </c>
      <c r="O39" s="8" t="str">
        <f t="shared" si="3"/>
        <v/>
      </c>
      <c r="P39" s="8" t="str">
        <f t="shared" si="3"/>
        <v/>
      </c>
      <c r="Q39" s="8" t="str">
        <f t="shared" ref="Q39:AK39" si="20">IF(Q12="","",Q12)</f>
        <v/>
      </c>
      <c r="R39" s="8" t="str">
        <f t="shared" si="20"/>
        <v/>
      </c>
      <c r="S39" s="8" t="str">
        <f t="shared" si="20"/>
        <v/>
      </c>
      <c r="T39" s="8" t="str">
        <f t="shared" si="20"/>
        <v/>
      </c>
      <c r="U39" s="8"/>
      <c r="V39" s="8"/>
      <c r="W39" s="8" t="str">
        <f t="shared" si="20"/>
        <v/>
      </c>
      <c r="X39" s="8" t="str">
        <f t="shared" si="20"/>
        <v/>
      </c>
      <c r="Y39" s="8" t="str">
        <f t="shared" si="20"/>
        <v/>
      </c>
      <c r="Z39" s="8" t="str">
        <f t="shared" si="20"/>
        <v/>
      </c>
      <c r="AA39" s="8" t="str">
        <f t="shared" si="20"/>
        <v/>
      </c>
      <c r="AB39" s="8" t="str">
        <f t="shared" si="20"/>
        <v/>
      </c>
      <c r="AC39" s="8" t="str">
        <f t="shared" si="20"/>
        <v/>
      </c>
      <c r="AD39" s="8" t="str">
        <f t="shared" si="20"/>
        <v/>
      </c>
      <c r="AE39" s="8" t="str">
        <f t="shared" si="20"/>
        <v/>
      </c>
      <c r="AF39" s="8" t="str">
        <f t="shared" si="20"/>
        <v/>
      </c>
      <c r="AG39" s="8" t="str">
        <f t="shared" si="20"/>
        <v/>
      </c>
      <c r="AH39" s="8" t="str">
        <f t="shared" si="20"/>
        <v/>
      </c>
      <c r="AI39" s="8" t="str">
        <f t="shared" si="20"/>
        <v/>
      </c>
      <c r="AJ39" s="8" t="str">
        <f t="shared" si="20"/>
        <v/>
      </c>
      <c r="AK39" s="8" t="str">
        <f t="shared" si="20"/>
        <v/>
      </c>
    </row>
    <row r="40" spans="1:37" ht="29.15" customHeight="1" x14ac:dyDescent="0.25">
      <c r="A40" s="8" t="str">
        <f t="shared" si="0"/>
        <v/>
      </c>
      <c r="B40" s="8"/>
      <c r="C40" s="8"/>
      <c r="D40" s="8" t="str">
        <f t="shared" si="19"/>
        <v/>
      </c>
      <c r="E40" s="8" t="str">
        <f t="shared" si="19"/>
        <v/>
      </c>
      <c r="F40" s="8" t="str">
        <f t="shared" si="19"/>
        <v/>
      </c>
      <c r="G40" s="8" t="str">
        <f t="shared" si="19"/>
        <v/>
      </c>
      <c r="H40" s="8" t="str">
        <f>IF(H13="","",H13)</f>
        <v/>
      </c>
      <c r="I40" s="8" t="str">
        <f>IF(I13="","",I13)</f>
        <v/>
      </c>
      <c r="J40" s="8" t="str">
        <f>IF(J13="","",J13)</f>
        <v/>
      </c>
      <c r="K40" s="8" t="str">
        <f t="shared" si="3"/>
        <v/>
      </c>
      <c r="L40" s="8" t="str">
        <f t="shared" si="3"/>
        <v/>
      </c>
      <c r="M40" s="8" t="str">
        <f t="shared" si="3"/>
        <v/>
      </c>
      <c r="N40" s="8" t="str">
        <f t="shared" si="3"/>
        <v/>
      </c>
      <c r="O40" s="8" t="str">
        <f t="shared" si="3"/>
        <v/>
      </c>
      <c r="P40" s="8" t="str">
        <f t="shared" si="3"/>
        <v/>
      </c>
      <c r="Q40" s="8" t="str">
        <f t="shared" ref="Q40:AK40" si="21">IF(Q13="","",Q13)</f>
        <v/>
      </c>
      <c r="R40" s="8" t="str">
        <f t="shared" si="21"/>
        <v/>
      </c>
      <c r="S40" s="8" t="str">
        <f t="shared" si="21"/>
        <v/>
      </c>
      <c r="T40" s="8" t="str">
        <f t="shared" si="21"/>
        <v/>
      </c>
      <c r="U40" s="8"/>
      <c r="V40" s="8"/>
      <c r="W40" s="8" t="str">
        <f t="shared" si="21"/>
        <v/>
      </c>
      <c r="X40" s="8" t="str">
        <f t="shared" si="21"/>
        <v/>
      </c>
      <c r="Y40" s="8" t="str">
        <f t="shared" si="21"/>
        <v/>
      </c>
      <c r="Z40" s="8" t="str">
        <f t="shared" si="21"/>
        <v/>
      </c>
      <c r="AA40" s="8" t="str">
        <f t="shared" si="21"/>
        <v/>
      </c>
      <c r="AB40" s="8" t="str">
        <f t="shared" si="21"/>
        <v/>
      </c>
      <c r="AC40" s="8" t="str">
        <f t="shared" si="21"/>
        <v/>
      </c>
      <c r="AD40" s="8" t="str">
        <f t="shared" si="21"/>
        <v/>
      </c>
      <c r="AE40" s="8" t="str">
        <f t="shared" si="21"/>
        <v/>
      </c>
      <c r="AF40" s="8" t="str">
        <f t="shared" si="21"/>
        <v/>
      </c>
      <c r="AG40" s="8" t="str">
        <f t="shared" si="21"/>
        <v/>
      </c>
      <c r="AH40" s="8" t="str">
        <f t="shared" si="21"/>
        <v/>
      </c>
      <c r="AI40" s="8" t="str">
        <f t="shared" si="21"/>
        <v/>
      </c>
      <c r="AJ40" s="8" t="str">
        <f t="shared" si="21"/>
        <v/>
      </c>
      <c r="AK40" s="8" t="str">
        <f t="shared" si="21"/>
        <v/>
      </c>
    </row>
    <row r="41" spans="1:37" s="7" customFormat="1" ht="29.15" customHeight="1" x14ac:dyDescent="0.25">
      <c r="A41" s="10" t="str">
        <f t="shared" si="0"/>
        <v>(5)</v>
      </c>
      <c r="B41" s="8"/>
      <c r="C41" s="8"/>
      <c r="D41" s="8" t="str">
        <f t="shared" ref="D41:I41" si="22">IF(D14="","",D14)</f>
        <v/>
      </c>
      <c r="E41" s="8" t="str">
        <f t="shared" si="22"/>
        <v/>
      </c>
      <c r="F41" s="8" t="str">
        <f t="shared" si="22"/>
        <v/>
      </c>
      <c r="G41" s="8">
        <f t="shared" ca="1" si="22"/>
        <v>1</v>
      </c>
      <c r="H41" s="8" t="str">
        <f t="shared" si="22"/>
        <v/>
      </c>
      <c r="I41" s="8">
        <f t="shared" ca="1" si="22"/>
        <v>2</v>
      </c>
      <c r="J41" s="6">
        <f ca="1">G41*10+I41</f>
        <v>12</v>
      </c>
      <c r="K41" s="8" t="str">
        <f t="shared" ref="K41:P50" si="23">IF(K14="","",K14)</f>
        <v/>
      </c>
      <c r="L41" s="8" t="str">
        <f t="shared" si="23"/>
        <v/>
      </c>
      <c r="M41" s="8" t="str">
        <f t="shared" si="23"/>
        <v/>
      </c>
      <c r="N41" s="8" t="str">
        <f t="shared" si="23"/>
        <v/>
      </c>
      <c r="O41" s="8" t="str">
        <f t="shared" si="23"/>
        <v/>
      </c>
      <c r="P41" s="8" t="str">
        <f t="shared" si="23"/>
        <v/>
      </c>
      <c r="Q41" s="8" t="str">
        <f t="shared" ref="Q41:AK41" si="24">IF(Q14="","",Q14)</f>
        <v/>
      </c>
      <c r="R41" s="8" t="str">
        <f t="shared" si="24"/>
        <v/>
      </c>
      <c r="S41" s="8" t="str">
        <f t="shared" si="24"/>
        <v/>
      </c>
      <c r="T41" s="1" t="str">
        <f t="shared" si="24"/>
        <v>(6)</v>
      </c>
      <c r="U41" s="8"/>
      <c r="V41" s="8"/>
      <c r="W41" s="8" t="str">
        <f t="shared" ref="W41:AB41" si="25">IF(W14="","",W14)</f>
        <v/>
      </c>
      <c r="X41" s="8" t="str">
        <f t="shared" si="25"/>
        <v/>
      </c>
      <c r="Y41" s="8" t="str">
        <f t="shared" si="25"/>
        <v/>
      </c>
      <c r="Z41" s="8">
        <f t="shared" ca="1" si="25"/>
        <v>1</v>
      </c>
      <c r="AA41" s="8" t="str">
        <f t="shared" si="25"/>
        <v/>
      </c>
      <c r="AB41" s="8">
        <f t="shared" ca="1" si="25"/>
        <v>5</v>
      </c>
      <c r="AC41" s="6">
        <f ca="1">Z41*10+AB41</f>
        <v>15</v>
      </c>
      <c r="AD41" s="8" t="str">
        <f t="shared" si="24"/>
        <v/>
      </c>
      <c r="AE41" s="8" t="str">
        <f t="shared" si="24"/>
        <v/>
      </c>
      <c r="AF41" s="8" t="str">
        <f t="shared" si="24"/>
        <v/>
      </c>
      <c r="AG41" s="8" t="str">
        <f t="shared" si="24"/>
        <v/>
      </c>
      <c r="AH41" s="8" t="str">
        <f t="shared" si="24"/>
        <v/>
      </c>
      <c r="AI41" s="8" t="str">
        <f t="shared" si="24"/>
        <v/>
      </c>
      <c r="AJ41" s="8" t="str">
        <f t="shared" si="24"/>
        <v/>
      </c>
      <c r="AK41" s="8" t="str">
        <f t="shared" si="24"/>
        <v/>
      </c>
    </row>
    <row r="42" spans="1:37" ht="29.15" customHeight="1" x14ac:dyDescent="0.25">
      <c r="A42" s="8" t="str">
        <f t="shared" si="0"/>
        <v/>
      </c>
      <c r="B42" s="8"/>
      <c r="C42" s="8"/>
      <c r="D42" s="49" t="str">
        <f t="shared" ref="D42:I42" si="26">IF(D15="","",D15)</f>
        <v>×</v>
      </c>
      <c r="E42" s="49" t="str">
        <f t="shared" si="26"/>
        <v/>
      </c>
      <c r="F42" s="11" t="str">
        <f t="shared" si="26"/>
        <v/>
      </c>
      <c r="G42" s="11" t="str">
        <f t="shared" si="26"/>
        <v/>
      </c>
      <c r="H42" s="11" t="str">
        <f t="shared" si="26"/>
        <v/>
      </c>
      <c r="I42" s="11">
        <f t="shared" ca="1" si="26"/>
        <v>7</v>
      </c>
      <c r="J42" s="6">
        <f ca="1">I42</f>
        <v>7</v>
      </c>
      <c r="K42" s="8" t="str">
        <f t="shared" si="23"/>
        <v/>
      </c>
      <c r="L42" s="8" t="str">
        <f t="shared" si="23"/>
        <v/>
      </c>
      <c r="M42" s="8" t="str">
        <f t="shared" si="23"/>
        <v/>
      </c>
      <c r="N42" s="8" t="str">
        <f t="shared" si="23"/>
        <v/>
      </c>
      <c r="O42" s="8" t="str">
        <f t="shared" si="23"/>
        <v/>
      </c>
      <c r="P42" s="8" t="str">
        <f t="shared" si="23"/>
        <v/>
      </c>
      <c r="Q42" s="8" t="str">
        <f t="shared" ref="Q42:AK42" si="27">IF(Q15="","",Q15)</f>
        <v/>
      </c>
      <c r="R42" s="8" t="str">
        <f t="shared" si="27"/>
        <v/>
      </c>
      <c r="S42" s="8" t="str">
        <f t="shared" si="27"/>
        <v/>
      </c>
      <c r="T42" s="8" t="str">
        <f t="shared" si="27"/>
        <v/>
      </c>
      <c r="U42" s="8"/>
      <c r="V42" s="8"/>
      <c r="W42" s="49" t="str">
        <f t="shared" ref="W42:AB42" si="28">IF(W15="","",W15)</f>
        <v>×</v>
      </c>
      <c r="X42" s="49" t="str">
        <f t="shared" si="28"/>
        <v/>
      </c>
      <c r="Y42" s="11" t="str">
        <f t="shared" si="28"/>
        <v/>
      </c>
      <c r="Z42" s="11" t="str">
        <f t="shared" si="28"/>
        <v/>
      </c>
      <c r="AA42" s="11" t="str">
        <f t="shared" si="28"/>
        <v/>
      </c>
      <c r="AB42" s="11">
        <f t="shared" ca="1" si="28"/>
        <v>6</v>
      </c>
      <c r="AC42" s="6">
        <f ca="1">AB42</f>
        <v>6</v>
      </c>
      <c r="AD42" s="8" t="str">
        <f t="shared" si="27"/>
        <v/>
      </c>
      <c r="AE42" s="8" t="str">
        <f t="shared" si="27"/>
        <v/>
      </c>
      <c r="AF42" s="8" t="str">
        <f t="shared" si="27"/>
        <v/>
      </c>
      <c r="AG42" s="8" t="str">
        <f t="shared" si="27"/>
        <v/>
      </c>
      <c r="AH42" s="8" t="str">
        <f t="shared" si="27"/>
        <v/>
      </c>
      <c r="AI42" s="8" t="str">
        <f t="shared" si="27"/>
        <v/>
      </c>
      <c r="AJ42" s="8" t="str">
        <f t="shared" si="27"/>
        <v/>
      </c>
      <c r="AK42" s="8" t="str">
        <f t="shared" si="27"/>
        <v/>
      </c>
    </row>
    <row r="43" spans="1:37" ht="29.15" customHeight="1" x14ac:dyDescent="0.25">
      <c r="A43" s="8" t="str">
        <f t="shared" si="0"/>
        <v/>
      </c>
      <c r="B43" s="8"/>
      <c r="C43" s="8"/>
      <c r="D43" s="8" t="str">
        <f>IF(D16="","",D16)</f>
        <v/>
      </c>
      <c r="E43" s="8" t="str">
        <f>IF(E16="","",E16)</f>
        <v/>
      </c>
      <c r="F43" s="8" t="str">
        <f>IF(F16="","",F16)</f>
        <v/>
      </c>
      <c r="G43" s="7">
        <f ca="1">INT(J43/10)</f>
        <v>8</v>
      </c>
      <c r="H43" s="7" t="str">
        <f>IF(H16="","",H16)</f>
        <v/>
      </c>
      <c r="I43" s="7">
        <f ca="1">J43-INT(J43/10)*10</f>
        <v>4</v>
      </c>
      <c r="J43" s="6">
        <f ca="1">J41*J42</f>
        <v>84</v>
      </c>
      <c r="K43" s="8" t="str">
        <f t="shared" si="23"/>
        <v/>
      </c>
      <c r="L43" s="8" t="str">
        <f t="shared" si="23"/>
        <v/>
      </c>
      <c r="M43" s="8" t="str">
        <f t="shared" si="23"/>
        <v/>
      </c>
      <c r="N43" s="8" t="str">
        <f t="shared" si="23"/>
        <v/>
      </c>
      <c r="O43" s="8" t="str">
        <f t="shared" si="23"/>
        <v/>
      </c>
      <c r="P43" s="8" t="str">
        <f t="shared" si="23"/>
        <v/>
      </c>
      <c r="Q43" s="8" t="str">
        <f t="shared" ref="Q43:AK43" si="29">IF(Q16="","",Q16)</f>
        <v/>
      </c>
      <c r="R43" s="8" t="str">
        <f t="shared" si="29"/>
        <v/>
      </c>
      <c r="S43" s="8" t="str">
        <f t="shared" si="29"/>
        <v/>
      </c>
      <c r="T43" s="8" t="str">
        <f t="shared" si="29"/>
        <v/>
      </c>
      <c r="U43" s="8"/>
      <c r="V43" s="8"/>
      <c r="W43" s="8" t="str">
        <f>IF(W16="","",W16)</f>
        <v/>
      </c>
      <c r="X43" s="8" t="str">
        <f>IF(X16="","",X16)</f>
        <v/>
      </c>
      <c r="Y43" s="8" t="str">
        <f>IF(Y16="","",Y16)</f>
        <v/>
      </c>
      <c r="Z43" s="7">
        <f ca="1">INT(AC43/10)</f>
        <v>9</v>
      </c>
      <c r="AA43" s="7" t="str">
        <f>IF(AA16="","",AA16)</f>
        <v/>
      </c>
      <c r="AB43" s="7">
        <f ca="1">AC43-INT(AC43/10)*10</f>
        <v>0</v>
      </c>
      <c r="AC43" s="6">
        <f ca="1">AC41*AC42</f>
        <v>90</v>
      </c>
      <c r="AD43" s="8" t="str">
        <f t="shared" si="29"/>
        <v/>
      </c>
      <c r="AE43" s="8" t="str">
        <f t="shared" si="29"/>
        <v/>
      </c>
      <c r="AF43" s="8" t="str">
        <f t="shared" si="29"/>
        <v/>
      </c>
      <c r="AG43" s="8" t="str">
        <f t="shared" si="29"/>
        <v/>
      </c>
      <c r="AH43" s="8" t="str">
        <f t="shared" si="29"/>
        <v/>
      </c>
      <c r="AI43" s="8" t="str">
        <f t="shared" si="29"/>
        <v/>
      </c>
      <c r="AJ43" s="8" t="str">
        <f t="shared" si="29"/>
        <v/>
      </c>
      <c r="AK43" s="8" t="str">
        <f t="shared" si="29"/>
        <v/>
      </c>
    </row>
    <row r="44" spans="1:37" ht="29.15" customHeight="1" x14ac:dyDescent="0.25">
      <c r="A44" s="8" t="str">
        <f t="shared" si="0"/>
        <v/>
      </c>
      <c r="B44" s="8"/>
      <c r="C44" s="8"/>
      <c r="D44" s="8" t="str">
        <f t="shared" ref="D44:G45" si="30">IF(D17="","",D17)</f>
        <v/>
      </c>
      <c r="E44" s="8" t="str">
        <f t="shared" si="30"/>
        <v/>
      </c>
      <c r="F44" s="8" t="str">
        <f t="shared" si="30"/>
        <v/>
      </c>
      <c r="G44" s="8" t="str">
        <f t="shared" si="30"/>
        <v/>
      </c>
      <c r="H44" s="8" t="str">
        <f>IF(H17="","",H17)</f>
        <v/>
      </c>
      <c r="I44" s="8" t="str">
        <f>IF(I17="","",I17)</f>
        <v/>
      </c>
      <c r="J44" s="8" t="str">
        <f>IF(J17="","",J17)</f>
        <v/>
      </c>
      <c r="K44" s="8" t="str">
        <f t="shared" si="23"/>
        <v/>
      </c>
      <c r="L44" s="8" t="str">
        <f t="shared" si="23"/>
        <v/>
      </c>
      <c r="M44" s="8" t="str">
        <f t="shared" si="23"/>
        <v/>
      </c>
      <c r="N44" s="8" t="str">
        <f t="shared" si="23"/>
        <v/>
      </c>
      <c r="O44" s="8" t="str">
        <f t="shared" si="23"/>
        <v/>
      </c>
      <c r="P44" s="8" t="str">
        <f t="shared" si="23"/>
        <v/>
      </c>
      <c r="Q44" s="8" t="str">
        <f t="shared" ref="Q44:AK44" si="31">IF(Q17="","",Q17)</f>
        <v/>
      </c>
      <c r="R44" s="8" t="str">
        <f t="shared" si="31"/>
        <v/>
      </c>
      <c r="S44" s="8" t="str">
        <f t="shared" si="31"/>
        <v/>
      </c>
      <c r="T44" s="8" t="str">
        <f t="shared" si="31"/>
        <v/>
      </c>
      <c r="U44" s="8"/>
      <c r="V44" s="8"/>
      <c r="W44" s="8" t="str">
        <f t="shared" si="31"/>
        <v/>
      </c>
      <c r="X44" s="8" t="str">
        <f t="shared" si="31"/>
        <v/>
      </c>
      <c r="Y44" s="8" t="str">
        <f t="shared" si="31"/>
        <v/>
      </c>
      <c r="Z44" s="8" t="str">
        <f t="shared" si="31"/>
        <v/>
      </c>
      <c r="AA44" s="8" t="str">
        <f t="shared" si="31"/>
        <v/>
      </c>
      <c r="AB44" s="8" t="str">
        <f t="shared" si="31"/>
        <v/>
      </c>
      <c r="AC44" s="8" t="str">
        <f t="shared" si="31"/>
        <v/>
      </c>
      <c r="AD44" s="8" t="str">
        <f t="shared" si="31"/>
        <v/>
      </c>
      <c r="AE44" s="8" t="str">
        <f t="shared" si="31"/>
        <v/>
      </c>
      <c r="AF44" s="8" t="str">
        <f t="shared" si="31"/>
        <v/>
      </c>
      <c r="AG44" s="8" t="str">
        <f t="shared" si="31"/>
        <v/>
      </c>
      <c r="AH44" s="8" t="str">
        <f t="shared" si="31"/>
        <v/>
      </c>
      <c r="AI44" s="8" t="str">
        <f t="shared" si="31"/>
        <v/>
      </c>
      <c r="AJ44" s="8" t="str">
        <f t="shared" si="31"/>
        <v/>
      </c>
      <c r="AK44" s="8" t="str">
        <f t="shared" si="31"/>
        <v/>
      </c>
    </row>
    <row r="45" spans="1:37" s="7" customFormat="1" ht="29.15" customHeight="1" x14ac:dyDescent="0.25">
      <c r="A45" s="8" t="str">
        <f t="shared" si="0"/>
        <v/>
      </c>
      <c r="B45" s="8"/>
      <c r="C45" s="8"/>
      <c r="D45" s="8" t="str">
        <f t="shared" si="30"/>
        <v/>
      </c>
      <c r="E45" s="8" t="str">
        <f t="shared" si="30"/>
        <v/>
      </c>
      <c r="F45" s="8" t="str">
        <f t="shared" si="30"/>
        <v/>
      </c>
      <c r="G45" s="8" t="str">
        <f t="shared" si="30"/>
        <v/>
      </c>
      <c r="H45" s="8" t="str">
        <f>IF(H18="","",H18)</f>
        <v/>
      </c>
      <c r="I45" s="8" t="str">
        <f>IF(I18="","",I18)</f>
        <v/>
      </c>
      <c r="J45" s="8" t="str">
        <f>IF(J18="","",J18)</f>
        <v/>
      </c>
      <c r="K45" s="8" t="str">
        <f t="shared" si="23"/>
        <v/>
      </c>
      <c r="L45" s="8" t="str">
        <f t="shared" si="23"/>
        <v/>
      </c>
      <c r="M45" s="8" t="str">
        <f t="shared" si="23"/>
        <v/>
      </c>
      <c r="N45" s="8" t="str">
        <f t="shared" si="23"/>
        <v/>
      </c>
      <c r="O45" s="8" t="str">
        <f t="shared" si="23"/>
        <v/>
      </c>
      <c r="P45" s="8" t="str">
        <f t="shared" si="23"/>
        <v/>
      </c>
      <c r="Q45" s="8" t="str">
        <f t="shared" ref="Q45:AK45" si="32">IF(Q18="","",Q18)</f>
        <v/>
      </c>
      <c r="R45" s="8" t="str">
        <f t="shared" si="32"/>
        <v/>
      </c>
      <c r="S45" s="8" t="str">
        <f t="shared" si="32"/>
        <v/>
      </c>
      <c r="T45" s="8" t="str">
        <f t="shared" si="32"/>
        <v/>
      </c>
      <c r="U45" s="8"/>
      <c r="V45" s="8"/>
      <c r="W45" s="8" t="str">
        <f t="shared" si="32"/>
        <v/>
      </c>
      <c r="X45" s="8" t="str">
        <f t="shared" si="32"/>
        <v/>
      </c>
      <c r="Y45" s="8" t="str">
        <f t="shared" si="32"/>
        <v/>
      </c>
      <c r="Z45" s="8" t="str">
        <f t="shared" si="32"/>
        <v/>
      </c>
      <c r="AA45" s="8" t="str">
        <f t="shared" si="32"/>
        <v/>
      </c>
      <c r="AB45" s="8" t="str">
        <f t="shared" si="32"/>
        <v/>
      </c>
      <c r="AC45" s="8" t="str">
        <f t="shared" si="32"/>
        <v/>
      </c>
      <c r="AD45" s="8" t="str">
        <f t="shared" si="32"/>
        <v/>
      </c>
      <c r="AE45" s="8" t="str">
        <f t="shared" si="32"/>
        <v/>
      </c>
      <c r="AF45" s="8" t="str">
        <f t="shared" si="32"/>
        <v/>
      </c>
      <c r="AG45" s="8" t="str">
        <f t="shared" si="32"/>
        <v/>
      </c>
      <c r="AH45" s="8" t="str">
        <f t="shared" si="32"/>
        <v/>
      </c>
      <c r="AI45" s="8" t="str">
        <f t="shared" si="32"/>
        <v/>
      </c>
      <c r="AJ45" s="8" t="str">
        <f t="shared" si="32"/>
        <v/>
      </c>
      <c r="AK45" s="8" t="str">
        <f t="shared" si="32"/>
        <v/>
      </c>
    </row>
    <row r="46" spans="1:37" ht="29.15" customHeight="1" x14ac:dyDescent="0.25">
      <c r="A46" s="10" t="str">
        <f t="shared" si="0"/>
        <v>(7)</v>
      </c>
      <c r="B46" s="8"/>
      <c r="C46" s="8"/>
      <c r="D46" s="8" t="str">
        <f t="shared" ref="D46:I46" si="33">IF(D19="","",D19)</f>
        <v/>
      </c>
      <c r="E46" s="8" t="str">
        <f t="shared" si="33"/>
        <v/>
      </c>
      <c r="F46" s="8" t="str">
        <f t="shared" si="33"/>
        <v/>
      </c>
      <c r="G46" s="8">
        <f t="shared" ca="1" si="33"/>
        <v>1</v>
      </c>
      <c r="H46" s="8" t="str">
        <f t="shared" si="33"/>
        <v/>
      </c>
      <c r="I46" s="8">
        <f t="shared" ca="1" si="33"/>
        <v>0</v>
      </c>
      <c r="J46" s="6">
        <f ca="1">G46*10+I46</f>
        <v>10</v>
      </c>
      <c r="K46" s="8" t="str">
        <f t="shared" si="23"/>
        <v/>
      </c>
      <c r="L46" s="8" t="str">
        <f t="shared" si="23"/>
        <v/>
      </c>
      <c r="M46" s="8" t="str">
        <f t="shared" si="23"/>
        <v/>
      </c>
      <c r="N46" s="8" t="str">
        <f t="shared" si="23"/>
        <v/>
      </c>
      <c r="O46" s="8" t="str">
        <f t="shared" si="23"/>
        <v/>
      </c>
      <c r="P46" s="8" t="str">
        <f t="shared" si="23"/>
        <v/>
      </c>
      <c r="Q46" s="8" t="str">
        <f t="shared" ref="Q46:AK46" si="34">IF(Q19="","",Q19)</f>
        <v/>
      </c>
      <c r="R46" s="8" t="str">
        <f t="shared" si="34"/>
        <v/>
      </c>
      <c r="S46" s="8" t="str">
        <f t="shared" si="34"/>
        <v/>
      </c>
      <c r="T46" s="1" t="str">
        <f t="shared" si="34"/>
        <v>(8)</v>
      </c>
      <c r="U46" s="8"/>
      <c r="V46" s="8"/>
      <c r="W46" s="8" t="str">
        <f t="shared" ref="W46:AB46" si="35">IF(W19="","",W19)</f>
        <v/>
      </c>
      <c r="X46" s="8" t="str">
        <f t="shared" si="35"/>
        <v/>
      </c>
      <c r="Y46" s="8" t="str">
        <f t="shared" si="35"/>
        <v/>
      </c>
      <c r="Z46" s="8">
        <f t="shared" ca="1" si="35"/>
        <v>1</v>
      </c>
      <c r="AA46" s="8" t="str">
        <f t="shared" si="35"/>
        <v/>
      </c>
      <c r="AB46" s="8">
        <f t="shared" ca="1" si="35"/>
        <v>1</v>
      </c>
      <c r="AC46" s="6">
        <f ca="1">Z46*10+AB46</f>
        <v>11</v>
      </c>
      <c r="AD46" s="8" t="str">
        <f t="shared" si="34"/>
        <v/>
      </c>
      <c r="AE46" s="8" t="str">
        <f t="shared" si="34"/>
        <v/>
      </c>
      <c r="AF46" s="8" t="str">
        <f t="shared" si="34"/>
        <v/>
      </c>
      <c r="AG46" s="8" t="str">
        <f t="shared" si="34"/>
        <v/>
      </c>
      <c r="AH46" s="8" t="str">
        <f t="shared" si="34"/>
        <v/>
      </c>
      <c r="AI46" s="8" t="str">
        <f t="shared" si="34"/>
        <v/>
      </c>
      <c r="AJ46" s="8" t="str">
        <f t="shared" si="34"/>
        <v/>
      </c>
      <c r="AK46" s="8" t="str">
        <f t="shared" si="34"/>
        <v/>
      </c>
    </row>
    <row r="47" spans="1:37" ht="29.15" customHeight="1" x14ac:dyDescent="0.25">
      <c r="A47" s="8" t="str">
        <f t="shared" si="0"/>
        <v/>
      </c>
      <c r="B47" s="8"/>
      <c r="C47" s="8"/>
      <c r="D47" s="49" t="str">
        <f t="shared" ref="D47:I47" si="36">IF(D20="","",D20)</f>
        <v>×</v>
      </c>
      <c r="E47" s="49" t="str">
        <f t="shared" si="36"/>
        <v/>
      </c>
      <c r="F47" s="11" t="str">
        <f t="shared" si="36"/>
        <v/>
      </c>
      <c r="G47" s="11" t="str">
        <f t="shared" si="36"/>
        <v/>
      </c>
      <c r="H47" s="11" t="str">
        <f t="shared" si="36"/>
        <v/>
      </c>
      <c r="I47" s="11">
        <f t="shared" ca="1" si="36"/>
        <v>8</v>
      </c>
      <c r="J47" s="6">
        <f ca="1">I47</f>
        <v>8</v>
      </c>
      <c r="K47" s="8" t="str">
        <f t="shared" si="23"/>
        <v/>
      </c>
      <c r="L47" s="8" t="str">
        <f t="shared" si="23"/>
        <v/>
      </c>
      <c r="M47" s="8" t="str">
        <f t="shared" si="23"/>
        <v/>
      </c>
      <c r="N47" s="8" t="str">
        <f t="shared" si="23"/>
        <v/>
      </c>
      <c r="O47" s="8" t="str">
        <f t="shared" si="23"/>
        <v/>
      </c>
      <c r="P47" s="8" t="str">
        <f t="shared" si="23"/>
        <v/>
      </c>
      <c r="Q47" s="8" t="str">
        <f t="shared" ref="Q47:AK47" si="37">IF(Q20="","",Q20)</f>
        <v/>
      </c>
      <c r="R47" s="8" t="str">
        <f t="shared" si="37"/>
        <v/>
      </c>
      <c r="S47" s="8" t="str">
        <f t="shared" si="37"/>
        <v/>
      </c>
      <c r="T47" s="8" t="str">
        <f t="shared" si="37"/>
        <v/>
      </c>
      <c r="U47" s="8"/>
      <c r="V47" s="8"/>
      <c r="W47" s="49" t="str">
        <f t="shared" ref="W47:AB47" si="38">IF(W20="","",W20)</f>
        <v>×</v>
      </c>
      <c r="X47" s="49" t="str">
        <f t="shared" si="38"/>
        <v/>
      </c>
      <c r="Y47" s="11" t="str">
        <f t="shared" si="38"/>
        <v/>
      </c>
      <c r="Z47" s="11" t="str">
        <f t="shared" si="38"/>
        <v/>
      </c>
      <c r="AA47" s="11" t="str">
        <f t="shared" si="38"/>
        <v/>
      </c>
      <c r="AB47" s="11">
        <f t="shared" ca="1" si="38"/>
        <v>5</v>
      </c>
      <c r="AC47" s="6">
        <f ca="1">AB47</f>
        <v>5</v>
      </c>
      <c r="AD47" s="8" t="str">
        <f t="shared" si="37"/>
        <v/>
      </c>
      <c r="AE47" s="8" t="str">
        <f t="shared" si="37"/>
        <v/>
      </c>
      <c r="AF47" s="8" t="str">
        <f t="shared" si="37"/>
        <v/>
      </c>
      <c r="AG47" s="8" t="str">
        <f t="shared" si="37"/>
        <v/>
      </c>
      <c r="AH47" s="8" t="str">
        <f t="shared" si="37"/>
        <v/>
      </c>
      <c r="AI47" s="8" t="str">
        <f t="shared" si="37"/>
        <v/>
      </c>
      <c r="AJ47" s="8" t="str">
        <f t="shared" si="37"/>
        <v/>
      </c>
      <c r="AK47" s="8" t="str">
        <f t="shared" si="37"/>
        <v/>
      </c>
    </row>
    <row r="48" spans="1:37" ht="29.15" customHeight="1" x14ac:dyDescent="0.25">
      <c r="A48" s="8" t="str">
        <f t="shared" si="0"/>
        <v/>
      </c>
      <c r="B48" s="8"/>
      <c r="C48" s="8"/>
      <c r="D48" s="8" t="str">
        <f>IF(D21="","",D21)</f>
        <v/>
      </c>
      <c r="E48" s="8" t="str">
        <f>IF(E21="","",E21)</f>
        <v/>
      </c>
      <c r="F48" s="8" t="str">
        <f>IF(F21="","",F21)</f>
        <v/>
      </c>
      <c r="G48" s="7">
        <f ca="1">INT(J48/10)</f>
        <v>8</v>
      </c>
      <c r="H48" s="7" t="str">
        <f>IF(H21="","",H21)</f>
        <v/>
      </c>
      <c r="I48" s="7">
        <f ca="1">J48-INT(J48/10)*10</f>
        <v>0</v>
      </c>
      <c r="J48" s="6">
        <f ca="1">J46*J47</f>
        <v>80</v>
      </c>
      <c r="K48" s="8" t="str">
        <f t="shared" si="23"/>
        <v/>
      </c>
      <c r="L48" s="8" t="str">
        <f t="shared" si="23"/>
        <v/>
      </c>
      <c r="M48" s="8" t="str">
        <f t="shared" si="23"/>
        <v/>
      </c>
      <c r="N48" s="8" t="str">
        <f t="shared" si="23"/>
        <v/>
      </c>
      <c r="O48" s="8" t="str">
        <f t="shared" si="23"/>
        <v/>
      </c>
      <c r="P48" s="8" t="str">
        <f t="shared" si="23"/>
        <v/>
      </c>
      <c r="Q48" s="8" t="str">
        <f t="shared" ref="Q48:AK48" si="39">IF(Q21="","",Q21)</f>
        <v/>
      </c>
      <c r="R48" s="8" t="str">
        <f t="shared" si="39"/>
        <v/>
      </c>
      <c r="S48" s="8" t="str">
        <f t="shared" si="39"/>
        <v/>
      </c>
      <c r="T48" s="8" t="str">
        <f t="shared" si="39"/>
        <v/>
      </c>
      <c r="U48" s="8"/>
      <c r="V48" s="8"/>
      <c r="W48" s="8" t="str">
        <f>IF(W21="","",W21)</f>
        <v/>
      </c>
      <c r="X48" s="8" t="str">
        <f>IF(X21="","",X21)</f>
        <v/>
      </c>
      <c r="Y48" s="8" t="str">
        <f>IF(Y21="","",Y21)</f>
        <v/>
      </c>
      <c r="Z48" s="7">
        <f ca="1">INT(AC48/10)</f>
        <v>5</v>
      </c>
      <c r="AA48" s="7" t="str">
        <f>IF(AA21="","",AA21)</f>
        <v/>
      </c>
      <c r="AB48" s="7">
        <f ca="1">AC48-INT(AC48/10)*10</f>
        <v>5</v>
      </c>
      <c r="AC48" s="6">
        <f ca="1">AC46*AC47</f>
        <v>55</v>
      </c>
      <c r="AD48" s="8" t="str">
        <f t="shared" si="39"/>
        <v/>
      </c>
      <c r="AE48" s="8" t="str">
        <f t="shared" si="39"/>
        <v/>
      </c>
      <c r="AF48" s="8" t="str">
        <f t="shared" si="39"/>
        <v/>
      </c>
      <c r="AG48" s="8" t="str">
        <f t="shared" si="39"/>
        <v/>
      </c>
      <c r="AH48" s="8" t="str">
        <f t="shared" si="39"/>
        <v/>
      </c>
      <c r="AI48" s="8" t="str">
        <f t="shared" si="39"/>
        <v/>
      </c>
      <c r="AJ48" s="8" t="str">
        <f t="shared" si="39"/>
        <v/>
      </c>
      <c r="AK48" s="8" t="str">
        <f t="shared" si="39"/>
        <v/>
      </c>
    </row>
    <row r="49" spans="1:37" s="7" customFormat="1" ht="29.15" customHeight="1" x14ac:dyDescent="0.25">
      <c r="A49" s="8" t="str">
        <f t="shared" si="0"/>
        <v/>
      </c>
      <c r="B49" s="8"/>
      <c r="C49" s="8"/>
      <c r="D49" s="8" t="str">
        <f t="shared" ref="D49:G50" si="40">IF(D22="","",D22)</f>
        <v/>
      </c>
      <c r="E49" s="8" t="str">
        <f t="shared" si="40"/>
        <v/>
      </c>
      <c r="F49" s="8" t="str">
        <f t="shared" si="40"/>
        <v/>
      </c>
      <c r="G49" s="8" t="str">
        <f t="shared" si="40"/>
        <v/>
      </c>
      <c r="H49" s="8" t="str">
        <f>IF(H22="","",H22)</f>
        <v/>
      </c>
      <c r="I49" s="8" t="str">
        <f>IF(I22="","",I22)</f>
        <v/>
      </c>
      <c r="J49" s="8" t="str">
        <f>IF(J22="","",J22)</f>
        <v/>
      </c>
      <c r="K49" s="8" t="str">
        <f t="shared" si="23"/>
        <v/>
      </c>
      <c r="L49" s="8" t="str">
        <f t="shared" si="23"/>
        <v/>
      </c>
      <c r="M49" s="8" t="str">
        <f t="shared" si="23"/>
        <v/>
      </c>
      <c r="N49" s="8" t="str">
        <f t="shared" si="23"/>
        <v/>
      </c>
      <c r="O49" s="8" t="str">
        <f t="shared" si="23"/>
        <v/>
      </c>
      <c r="P49" s="8" t="str">
        <f t="shared" si="23"/>
        <v/>
      </c>
      <c r="Q49" s="8" t="str">
        <f t="shared" ref="Q49:AK49" si="41">IF(Q22="","",Q22)</f>
        <v/>
      </c>
      <c r="R49" s="8" t="str">
        <f t="shared" si="41"/>
        <v/>
      </c>
      <c r="S49" s="8" t="str">
        <f t="shared" si="41"/>
        <v/>
      </c>
      <c r="T49" s="8" t="str">
        <f t="shared" si="41"/>
        <v/>
      </c>
      <c r="U49" s="8"/>
      <c r="V49" s="8"/>
      <c r="W49" s="8" t="str">
        <f t="shared" si="41"/>
        <v/>
      </c>
      <c r="X49" s="8" t="str">
        <f t="shared" si="41"/>
        <v/>
      </c>
      <c r="Y49" s="8" t="str">
        <f t="shared" si="41"/>
        <v/>
      </c>
      <c r="Z49" s="8" t="str">
        <f t="shared" si="41"/>
        <v/>
      </c>
      <c r="AA49" s="8" t="str">
        <f t="shared" si="41"/>
        <v/>
      </c>
      <c r="AB49" s="8" t="str">
        <f t="shared" si="41"/>
        <v/>
      </c>
      <c r="AC49" s="8" t="str">
        <f t="shared" si="41"/>
        <v/>
      </c>
      <c r="AD49" s="8" t="str">
        <f t="shared" si="41"/>
        <v/>
      </c>
      <c r="AE49" s="8" t="str">
        <f t="shared" si="41"/>
        <v/>
      </c>
      <c r="AF49" s="8" t="str">
        <f t="shared" si="41"/>
        <v/>
      </c>
      <c r="AG49" s="8" t="str">
        <f t="shared" si="41"/>
        <v/>
      </c>
      <c r="AH49" s="8" t="str">
        <f t="shared" si="41"/>
        <v/>
      </c>
      <c r="AI49" s="8" t="str">
        <f t="shared" si="41"/>
        <v/>
      </c>
      <c r="AJ49" s="8" t="str">
        <f t="shared" si="41"/>
        <v/>
      </c>
      <c r="AK49" s="8" t="str">
        <f t="shared" si="41"/>
        <v/>
      </c>
    </row>
    <row r="50" spans="1:37" ht="29.15" customHeight="1" x14ac:dyDescent="0.25">
      <c r="A50" s="8" t="str">
        <f t="shared" si="0"/>
        <v/>
      </c>
      <c r="B50" s="8"/>
      <c r="C50" s="8"/>
      <c r="D50" s="8" t="str">
        <f t="shared" si="40"/>
        <v/>
      </c>
      <c r="E50" s="8" t="str">
        <f t="shared" si="40"/>
        <v/>
      </c>
      <c r="F50" s="8" t="str">
        <f t="shared" si="40"/>
        <v/>
      </c>
      <c r="G50" s="8" t="str">
        <f t="shared" si="40"/>
        <v/>
      </c>
      <c r="H50" s="8" t="str">
        <f>IF(H23="","",H23)</f>
        <v/>
      </c>
      <c r="I50" s="8" t="str">
        <f>IF(I23="","",I23)</f>
        <v/>
      </c>
      <c r="J50" s="8" t="str">
        <f>IF(J23="","",J23)</f>
        <v/>
      </c>
      <c r="K50" s="8" t="str">
        <f t="shared" si="23"/>
        <v/>
      </c>
      <c r="L50" s="8" t="str">
        <f t="shared" si="23"/>
        <v/>
      </c>
      <c r="M50" s="8" t="str">
        <f t="shared" si="23"/>
        <v/>
      </c>
      <c r="N50" s="8" t="str">
        <f t="shared" si="23"/>
        <v/>
      </c>
      <c r="O50" s="8" t="str">
        <f t="shared" si="23"/>
        <v/>
      </c>
      <c r="P50" s="8" t="str">
        <f t="shared" si="23"/>
        <v/>
      </c>
      <c r="Q50" s="8" t="str">
        <f t="shared" ref="Q50:AK50" si="42">IF(Q23="","",Q23)</f>
        <v/>
      </c>
      <c r="R50" s="8" t="str">
        <f t="shared" si="42"/>
        <v/>
      </c>
      <c r="S50" s="8" t="str">
        <f t="shared" si="42"/>
        <v/>
      </c>
      <c r="T50" s="8" t="str">
        <f t="shared" si="42"/>
        <v/>
      </c>
      <c r="U50" s="8"/>
      <c r="V50" s="8"/>
      <c r="W50" s="8" t="str">
        <f t="shared" si="42"/>
        <v/>
      </c>
      <c r="X50" s="8" t="str">
        <f t="shared" si="42"/>
        <v/>
      </c>
      <c r="Y50" s="8" t="str">
        <f t="shared" si="42"/>
        <v/>
      </c>
      <c r="Z50" s="8" t="str">
        <f t="shared" si="42"/>
        <v/>
      </c>
      <c r="AA50" s="8" t="str">
        <f t="shared" si="42"/>
        <v/>
      </c>
      <c r="AB50" s="8" t="str">
        <f t="shared" si="42"/>
        <v/>
      </c>
      <c r="AC50" s="8" t="str">
        <f t="shared" si="42"/>
        <v/>
      </c>
      <c r="AD50" s="8" t="str">
        <f t="shared" si="42"/>
        <v/>
      </c>
      <c r="AE50" s="8" t="str">
        <f t="shared" si="42"/>
        <v/>
      </c>
      <c r="AF50" s="8" t="str">
        <f t="shared" si="42"/>
        <v/>
      </c>
      <c r="AG50" s="8" t="str">
        <f t="shared" si="42"/>
        <v/>
      </c>
      <c r="AH50" s="8" t="str">
        <f t="shared" si="42"/>
        <v/>
      </c>
      <c r="AI50" s="8" t="str">
        <f t="shared" si="42"/>
        <v/>
      </c>
      <c r="AJ50" s="8" t="str">
        <f t="shared" si="42"/>
        <v/>
      </c>
      <c r="AK50" s="8" t="str">
        <f t="shared" si="42"/>
        <v/>
      </c>
    </row>
    <row r="51" spans="1:37" ht="29.15" customHeight="1" x14ac:dyDescent="0.25">
      <c r="A51" s="10" t="str">
        <f t="shared" si="0"/>
        <v>(9)</v>
      </c>
      <c r="B51" s="8"/>
      <c r="C51" s="8"/>
      <c r="D51" s="8" t="str">
        <f t="shared" ref="D51:I51" si="43">IF(D24="","",D24)</f>
        <v/>
      </c>
      <c r="E51" s="8" t="str">
        <f t="shared" si="43"/>
        <v/>
      </c>
      <c r="F51" s="8" t="str">
        <f t="shared" si="43"/>
        <v/>
      </c>
      <c r="G51" s="8">
        <f t="shared" ca="1" si="43"/>
        <v>3</v>
      </c>
      <c r="H51" s="8" t="str">
        <f t="shared" si="43"/>
        <v/>
      </c>
      <c r="I51" s="8">
        <f t="shared" ca="1" si="43"/>
        <v>2</v>
      </c>
      <c r="J51" s="6">
        <f ca="1">G51*10+I51</f>
        <v>32</v>
      </c>
      <c r="K51" s="8" t="str">
        <f t="shared" ref="K51:P54" si="44">IF(K24="","",K24)</f>
        <v/>
      </c>
      <c r="L51" s="8" t="str">
        <f t="shared" si="44"/>
        <v/>
      </c>
      <c r="M51" s="8" t="str">
        <f t="shared" si="44"/>
        <v/>
      </c>
      <c r="N51" s="8" t="str">
        <f t="shared" si="44"/>
        <v/>
      </c>
      <c r="O51" s="8" t="str">
        <f t="shared" si="44"/>
        <v/>
      </c>
      <c r="P51" s="8" t="str">
        <f t="shared" si="44"/>
        <v/>
      </c>
      <c r="Q51" s="8" t="str">
        <f t="shared" ref="Q51:AK51" si="45">IF(Q24="","",Q24)</f>
        <v/>
      </c>
      <c r="R51" s="8" t="str">
        <f t="shared" si="45"/>
        <v/>
      </c>
      <c r="S51" s="8" t="str">
        <f t="shared" si="45"/>
        <v/>
      </c>
      <c r="T51" s="1" t="str">
        <f t="shared" si="45"/>
        <v>(10)</v>
      </c>
      <c r="U51" s="8"/>
      <c r="V51" s="8"/>
      <c r="W51" s="8" t="str">
        <f t="shared" ref="W51:AB51" si="46">IF(W24="","",W24)</f>
        <v/>
      </c>
      <c r="X51" s="8" t="str">
        <f t="shared" si="46"/>
        <v/>
      </c>
      <c r="Y51" s="8" t="str">
        <f t="shared" si="46"/>
        <v/>
      </c>
      <c r="Z51" s="8">
        <f t="shared" ca="1" si="46"/>
        <v>2</v>
      </c>
      <c r="AA51" s="8" t="str">
        <f t="shared" si="46"/>
        <v/>
      </c>
      <c r="AB51" s="8">
        <f t="shared" ca="1" si="46"/>
        <v>6</v>
      </c>
      <c r="AC51" s="6">
        <f ca="1">Z51*10+AB51</f>
        <v>26</v>
      </c>
      <c r="AD51" s="8" t="str">
        <f t="shared" si="45"/>
        <v/>
      </c>
      <c r="AE51" s="8" t="str">
        <f t="shared" si="45"/>
        <v/>
      </c>
      <c r="AF51" s="8" t="str">
        <f t="shared" si="45"/>
        <v/>
      </c>
      <c r="AG51" s="8" t="str">
        <f t="shared" si="45"/>
        <v/>
      </c>
      <c r="AH51" s="8" t="str">
        <f t="shared" si="45"/>
        <v/>
      </c>
      <c r="AI51" s="8" t="str">
        <f t="shared" si="45"/>
        <v/>
      </c>
      <c r="AJ51" s="8" t="str">
        <f t="shared" si="45"/>
        <v/>
      </c>
      <c r="AK51" s="8" t="str">
        <f t="shared" si="45"/>
        <v/>
      </c>
    </row>
    <row r="52" spans="1:37" ht="29.15" customHeight="1" x14ac:dyDescent="0.25">
      <c r="A52" s="8" t="str">
        <f t="shared" si="0"/>
        <v/>
      </c>
      <c r="B52" s="8"/>
      <c r="C52" s="8"/>
      <c r="D52" s="49" t="str">
        <f t="shared" ref="D52:I52" si="47">IF(D25="","",D25)</f>
        <v>×</v>
      </c>
      <c r="E52" s="49" t="str">
        <f t="shared" si="47"/>
        <v/>
      </c>
      <c r="F52" s="11" t="str">
        <f t="shared" si="47"/>
        <v/>
      </c>
      <c r="G52" s="11" t="str">
        <f t="shared" si="47"/>
        <v/>
      </c>
      <c r="H52" s="11" t="str">
        <f t="shared" si="47"/>
        <v/>
      </c>
      <c r="I52" s="11">
        <f t="shared" ca="1" si="47"/>
        <v>3</v>
      </c>
      <c r="J52" s="6">
        <f ca="1">I52</f>
        <v>3</v>
      </c>
      <c r="K52" s="8" t="str">
        <f t="shared" si="44"/>
        <v/>
      </c>
      <c r="L52" s="8" t="str">
        <f t="shared" si="44"/>
        <v/>
      </c>
      <c r="M52" s="8" t="str">
        <f t="shared" si="44"/>
        <v/>
      </c>
      <c r="N52" s="8" t="str">
        <f t="shared" si="44"/>
        <v/>
      </c>
      <c r="O52" s="8" t="str">
        <f t="shared" si="44"/>
        <v/>
      </c>
      <c r="P52" s="8" t="str">
        <f t="shared" si="44"/>
        <v/>
      </c>
      <c r="Q52" s="8" t="str">
        <f t="shared" ref="Q52:AK52" si="48">IF(Q25="","",Q25)</f>
        <v/>
      </c>
      <c r="R52" s="8" t="str">
        <f t="shared" si="48"/>
        <v/>
      </c>
      <c r="S52" s="8" t="str">
        <f t="shared" si="48"/>
        <v/>
      </c>
      <c r="T52" s="8" t="str">
        <f t="shared" si="48"/>
        <v/>
      </c>
      <c r="U52" s="8"/>
      <c r="V52" s="8"/>
      <c r="W52" s="49" t="str">
        <f t="shared" ref="W52:AB52" si="49">IF(W25="","",W25)</f>
        <v>×</v>
      </c>
      <c r="X52" s="49" t="str">
        <f t="shared" si="49"/>
        <v/>
      </c>
      <c r="Y52" s="11" t="str">
        <f t="shared" si="49"/>
        <v/>
      </c>
      <c r="Z52" s="11" t="str">
        <f t="shared" si="49"/>
        <v/>
      </c>
      <c r="AA52" s="11" t="str">
        <f t="shared" si="49"/>
        <v/>
      </c>
      <c r="AB52" s="11">
        <f t="shared" ca="1" si="49"/>
        <v>2</v>
      </c>
      <c r="AC52" s="6">
        <f ca="1">AB52</f>
        <v>2</v>
      </c>
      <c r="AD52" s="8" t="str">
        <f t="shared" si="48"/>
        <v/>
      </c>
      <c r="AE52" s="8" t="str">
        <f t="shared" si="48"/>
        <v/>
      </c>
      <c r="AF52" s="8" t="str">
        <f t="shared" si="48"/>
        <v/>
      </c>
      <c r="AG52" s="8" t="str">
        <f t="shared" si="48"/>
        <v/>
      </c>
      <c r="AH52" s="8" t="str">
        <f t="shared" si="48"/>
        <v/>
      </c>
      <c r="AI52" s="8" t="str">
        <f t="shared" si="48"/>
        <v/>
      </c>
      <c r="AJ52" s="8" t="str">
        <f t="shared" si="48"/>
        <v/>
      </c>
      <c r="AK52" s="8" t="str">
        <f t="shared" si="48"/>
        <v/>
      </c>
    </row>
    <row r="53" spans="1:37" ht="29.15" customHeight="1" x14ac:dyDescent="0.25">
      <c r="A53" s="8" t="str">
        <f t="shared" si="0"/>
        <v/>
      </c>
      <c r="B53" s="8"/>
      <c r="C53" s="8"/>
      <c r="D53" s="8" t="str">
        <f t="shared" ref="D53:F54" si="50">IF(D26="","",D26)</f>
        <v/>
      </c>
      <c r="E53" s="8" t="str">
        <f t="shared" si="50"/>
        <v/>
      </c>
      <c r="F53" s="8" t="str">
        <f t="shared" si="50"/>
        <v/>
      </c>
      <c r="G53" s="7">
        <f ca="1">INT(J53/10)</f>
        <v>9</v>
      </c>
      <c r="H53" s="7" t="str">
        <f>IF(H26="","",H26)</f>
        <v/>
      </c>
      <c r="I53" s="7">
        <f ca="1">J53-INT(J53/10)*10</f>
        <v>6</v>
      </c>
      <c r="J53" s="6">
        <f ca="1">J51*J52</f>
        <v>96</v>
      </c>
      <c r="K53" s="8" t="str">
        <f t="shared" si="44"/>
        <v/>
      </c>
      <c r="L53" s="8" t="str">
        <f t="shared" si="44"/>
        <v/>
      </c>
      <c r="M53" s="8" t="str">
        <f t="shared" si="44"/>
        <v/>
      </c>
      <c r="N53" s="8" t="str">
        <f t="shared" si="44"/>
        <v/>
      </c>
      <c r="O53" s="8" t="str">
        <f t="shared" si="44"/>
        <v/>
      </c>
      <c r="P53" s="8" t="str">
        <f t="shared" si="44"/>
        <v/>
      </c>
      <c r="Q53" s="8" t="str">
        <f t="shared" ref="Q53:AK53" si="51">IF(Q26="","",Q26)</f>
        <v/>
      </c>
      <c r="R53" s="8" t="str">
        <f t="shared" si="51"/>
        <v/>
      </c>
      <c r="S53" s="8" t="str">
        <f t="shared" si="51"/>
        <v/>
      </c>
      <c r="T53" s="8" t="str">
        <f t="shared" si="51"/>
        <v/>
      </c>
      <c r="U53" s="8"/>
      <c r="V53" s="8"/>
      <c r="W53" s="8" t="str">
        <f>IF(W26="","",W26)</f>
        <v/>
      </c>
      <c r="X53" s="8" t="str">
        <f>IF(X26="","",X26)</f>
        <v/>
      </c>
      <c r="Y53" s="8" t="str">
        <f>IF(Y26="","",Y26)</f>
        <v/>
      </c>
      <c r="Z53" s="7">
        <f ca="1">INT(AC53/10)</f>
        <v>5</v>
      </c>
      <c r="AA53" s="7" t="str">
        <f>IF(AA26="","",AA26)</f>
        <v/>
      </c>
      <c r="AB53" s="7">
        <f ca="1">AC53-INT(AC53/10)*10</f>
        <v>2</v>
      </c>
      <c r="AC53" s="6">
        <f ca="1">AC51*AC52</f>
        <v>52</v>
      </c>
      <c r="AD53" s="8" t="str">
        <f t="shared" si="51"/>
        <v/>
      </c>
      <c r="AE53" s="8" t="str">
        <f t="shared" si="51"/>
        <v/>
      </c>
      <c r="AF53" s="8" t="str">
        <f t="shared" si="51"/>
        <v/>
      </c>
      <c r="AG53" s="8" t="str">
        <f t="shared" si="51"/>
        <v/>
      </c>
      <c r="AH53" s="8" t="str">
        <f t="shared" si="51"/>
        <v/>
      </c>
      <c r="AI53" s="8" t="str">
        <f t="shared" si="51"/>
        <v/>
      </c>
      <c r="AJ53" s="8" t="str">
        <f t="shared" si="51"/>
        <v/>
      </c>
      <c r="AK53" s="8" t="str">
        <f t="shared" si="51"/>
        <v/>
      </c>
    </row>
    <row r="54" spans="1:37" ht="29.15" customHeight="1" x14ac:dyDescent="0.25">
      <c r="A54" s="8" t="str">
        <f t="shared" si="0"/>
        <v/>
      </c>
      <c r="B54" s="8"/>
      <c r="C54" s="8"/>
      <c r="D54" s="8" t="str">
        <f t="shared" si="50"/>
        <v/>
      </c>
      <c r="E54" s="8" t="str">
        <f t="shared" si="50"/>
        <v/>
      </c>
      <c r="F54" s="8" t="str">
        <f t="shared" si="50"/>
        <v/>
      </c>
      <c r="G54" s="8" t="str">
        <f>IF(G27="","",G27)</f>
        <v/>
      </c>
      <c r="H54" s="8" t="str">
        <f>IF(H27="","",H27)</f>
        <v/>
      </c>
      <c r="I54" s="8" t="str">
        <f>IF(I27="","",I27)</f>
        <v/>
      </c>
      <c r="J54" s="8" t="str">
        <f>IF(J27="","",J27)</f>
        <v/>
      </c>
      <c r="K54" s="8" t="str">
        <f t="shared" si="44"/>
        <v/>
      </c>
      <c r="L54" s="8" t="str">
        <f t="shared" si="44"/>
        <v/>
      </c>
      <c r="M54" s="8" t="str">
        <f t="shared" si="44"/>
        <v/>
      </c>
      <c r="N54" s="8" t="str">
        <f t="shared" si="44"/>
        <v/>
      </c>
      <c r="O54" s="8" t="str">
        <f t="shared" si="44"/>
        <v/>
      </c>
      <c r="P54" s="8" t="str">
        <f t="shared" si="44"/>
        <v/>
      </c>
      <c r="Q54" s="8" t="str">
        <f t="shared" ref="Q54:AK54" si="52">IF(Q27="","",Q27)</f>
        <v/>
      </c>
      <c r="R54" s="8" t="str">
        <f t="shared" si="52"/>
        <v/>
      </c>
      <c r="S54" s="8" t="str">
        <f t="shared" si="52"/>
        <v/>
      </c>
      <c r="T54" s="8" t="str">
        <f t="shared" si="52"/>
        <v/>
      </c>
      <c r="U54" s="8"/>
      <c r="V54" s="8"/>
      <c r="W54" s="8" t="str">
        <f t="shared" si="52"/>
        <v/>
      </c>
      <c r="X54" s="8" t="str">
        <f t="shared" si="52"/>
        <v/>
      </c>
      <c r="Y54" s="8" t="str">
        <f t="shared" si="52"/>
        <v/>
      </c>
      <c r="Z54" s="8" t="str">
        <f t="shared" si="52"/>
        <v/>
      </c>
      <c r="AA54" s="8" t="str">
        <f t="shared" si="52"/>
        <v/>
      </c>
      <c r="AB54" s="8" t="str">
        <f t="shared" si="52"/>
        <v/>
      </c>
      <c r="AC54" s="8" t="str">
        <f t="shared" si="52"/>
        <v/>
      </c>
      <c r="AD54" s="8" t="str">
        <f t="shared" si="52"/>
        <v/>
      </c>
      <c r="AE54" s="8" t="str">
        <f t="shared" si="52"/>
        <v/>
      </c>
      <c r="AF54" s="8" t="str">
        <f t="shared" si="52"/>
        <v/>
      </c>
      <c r="AG54" s="8" t="str">
        <f t="shared" si="52"/>
        <v/>
      </c>
      <c r="AH54" s="8" t="str">
        <f t="shared" si="52"/>
        <v/>
      </c>
      <c r="AI54" s="8" t="str">
        <f t="shared" si="52"/>
        <v/>
      </c>
      <c r="AJ54" s="8" t="str">
        <f t="shared" si="52"/>
        <v/>
      </c>
      <c r="AK54" s="8" t="str">
        <f t="shared" si="52"/>
        <v/>
      </c>
    </row>
  </sheetData>
  <mergeCells count="22">
    <mergeCell ref="AI1:AJ1"/>
    <mergeCell ref="AI28:AJ28"/>
    <mergeCell ref="W42:X42"/>
    <mergeCell ref="D42:E42"/>
    <mergeCell ref="D25:E25"/>
    <mergeCell ref="W20:X20"/>
    <mergeCell ref="D20:E20"/>
    <mergeCell ref="W5:X5"/>
    <mergeCell ref="D10:E10"/>
    <mergeCell ref="W10:X10"/>
    <mergeCell ref="W15:X15"/>
    <mergeCell ref="D5:E5"/>
    <mergeCell ref="D15:E15"/>
    <mergeCell ref="W25:X25"/>
    <mergeCell ref="D32:E32"/>
    <mergeCell ref="W32:X32"/>
    <mergeCell ref="D37:E37"/>
    <mergeCell ref="W37:X37"/>
    <mergeCell ref="D47:E47"/>
    <mergeCell ref="W47:X47"/>
    <mergeCell ref="D52:E52"/>
    <mergeCell ref="W52:X52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54"/>
  <sheetViews>
    <sheetView workbookViewId="0"/>
  </sheetViews>
  <sheetFormatPr defaultRowHeight="25" customHeight="1" x14ac:dyDescent="0.25"/>
  <cols>
    <col min="1" max="37" width="1.7109375" customWidth="1"/>
  </cols>
  <sheetData>
    <row r="1" spans="1:37" ht="25" customHeight="1" x14ac:dyDescent="0.25">
      <c r="D1" s="3" t="s">
        <v>45</v>
      </c>
      <c r="AG1" s="2" t="s">
        <v>0</v>
      </c>
      <c r="AH1" s="2"/>
      <c r="AI1" s="44"/>
      <c r="AJ1" s="44"/>
    </row>
    <row r="2" spans="1:37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7" ht="25" customHeight="1" x14ac:dyDescent="0.25">
      <c r="A3" s="1"/>
    </row>
    <row r="4" spans="1:37" ht="29.15" customHeight="1" x14ac:dyDescent="0.25">
      <c r="A4" s="10" t="s">
        <v>12</v>
      </c>
      <c r="B4" s="8"/>
      <c r="C4" s="8"/>
      <c r="D4" s="8"/>
      <c r="E4" s="8"/>
      <c r="F4" s="8"/>
      <c r="G4" s="8">
        <f ca="1">1+INT(10/I5)+INT(RAND()*(9-INT(10/I5)))</f>
        <v>6</v>
      </c>
      <c r="H4" s="8"/>
      <c r="I4" s="8">
        <f ca="1">IF(I5&gt;4,1,IF(I5=4,INT(RAND()*3),IF(I5=3,INT(RAND()*4),INT(RAND()*6))))</f>
        <v>1</v>
      </c>
      <c r="J4" s="6"/>
      <c r="K4" s="6"/>
      <c r="L4" s="8"/>
      <c r="M4" s="8"/>
      <c r="N4" s="8"/>
      <c r="O4" s="8"/>
      <c r="P4" s="8"/>
      <c r="Q4" s="8"/>
      <c r="R4" s="8"/>
      <c r="S4" s="8"/>
      <c r="T4" s="1" t="s">
        <v>14</v>
      </c>
      <c r="U4" s="8"/>
      <c r="V4" s="8"/>
      <c r="W4" s="8"/>
      <c r="X4" s="8"/>
      <c r="Y4" s="8"/>
      <c r="Z4" s="8">
        <f ca="1">1+INT(10/AB5)+INT(RAND()*(9-INT(10/AB5)))</f>
        <v>2</v>
      </c>
      <c r="AA4" s="8"/>
      <c r="AB4" s="8">
        <f ca="1">IF(AB5&gt;4,1,IF(AB5=4,INT(RAND()*3),IF(AB5=3,INT(RAND()*4),INT(RAND()*6))))</f>
        <v>1</v>
      </c>
      <c r="AC4" s="6"/>
      <c r="AD4" s="6"/>
      <c r="AE4" s="8"/>
      <c r="AF4" s="8"/>
      <c r="AG4" s="8"/>
      <c r="AH4" s="8"/>
      <c r="AI4" s="8"/>
      <c r="AJ4" s="8"/>
      <c r="AK4" s="8"/>
    </row>
    <row r="5" spans="1:37" ht="29.15" customHeight="1" x14ac:dyDescent="0.25">
      <c r="A5" s="8"/>
      <c r="B5" s="8"/>
      <c r="C5" s="8"/>
      <c r="D5" s="49" t="s">
        <v>13</v>
      </c>
      <c r="E5" s="49"/>
      <c r="F5" s="11"/>
      <c r="G5" s="11"/>
      <c r="H5" s="11"/>
      <c r="I5" s="11">
        <f ca="1">INT(RAND()*8+2)</f>
        <v>7</v>
      </c>
      <c r="J5" s="6"/>
      <c r="K5" s="6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49" t="s">
        <v>13</v>
      </c>
      <c r="X5" s="49"/>
      <c r="Y5" s="11"/>
      <c r="Z5" s="11"/>
      <c r="AA5" s="11"/>
      <c r="AB5" s="11">
        <f ca="1">INT(RAND()*8+2)</f>
        <v>9</v>
      </c>
      <c r="AC5" s="6"/>
      <c r="AD5" s="6"/>
      <c r="AE5" s="8"/>
      <c r="AF5" s="8"/>
      <c r="AG5" s="8"/>
      <c r="AH5" s="8"/>
      <c r="AI5" s="8"/>
      <c r="AJ5" s="8"/>
      <c r="AK5" s="8"/>
    </row>
    <row r="6" spans="1:37" ht="29.15" customHeight="1" x14ac:dyDescent="0.25">
      <c r="A6" s="10"/>
      <c r="B6" s="8"/>
      <c r="C6" s="8"/>
      <c r="D6" s="8"/>
      <c r="E6" s="8"/>
      <c r="F6" s="8"/>
      <c r="G6" s="8"/>
      <c r="H6" s="8"/>
      <c r="I6" s="8"/>
      <c r="J6" s="6"/>
      <c r="K6" s="6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6"/>
      <c r="AD6" s="6"/>
      <c r="AE6" s="8"/>
      <c r="AF6" s="8"/>
      <c r="AG6" s="8"/>
      <c r="AH6" s="8"/>
      <c r="AI6" s="8"/>
      <c r="AJ6" s="8"/>
      <c r="AK6" s="8"/>
    </row>
    <row r="7" spans="1:37" ht="29.1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</row>
    <row r="8" spans="1:37" ht="29.1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</row>
    <row r="9" spans="1:37" ht="29.15" customHeight="1" x14ac:dyDescent="0.25">
      <c r="A9" s="10" t="s">
        <v>41</v>
      </c>
      <c r="B9" s="8"/>
      <c r="C9" s="8"/>
      <c r="D9" s="8"/>
      <c r="E9" s="8"/>
      <c r="F9" s="8"/>
      <c r="G9" s="8">
        <f ca="1">1+INT(10/I10)+INT(RAND()*(9-INT(10/I10)))</f>
        <v>7</v>
      </c>
      <c r="H9" s="8"/>
      <c r="I9" s="8">
        <f ca="1">IF(I10&gt;4,1,IF(I10=4,INT(RAND()*3),IF(I10=3,INT(RAND()*4),INT(RAND()*6))))</f>
        <v>3</v>
      </c>
      <c r="J9" s="6"/>
      <c r="K9" s="6"/>
      <c r="L9" s="8"/>
      <c r="M9" s="8"/>
      <c r="N9" s="8"/>
      <c r="O9" s="8"/>
      <c r="P9" s="8"/>
      <c r="Q9" s="8"/>
      <c r="R9" s="8"/>
      <c r="S9" s="8"/>
      <c r="T9" s="1" t="s">
        <v>16</v>
      </c>
      <c r="U9" s="8"/>
      <c r="V9" s="8"/>
      <c r="W9" s="8"/>
      <c r="X9" s="8"/>
      <c r="Y9" s="8"/>
      <c r="Z9" s="8">
        <f ca="1">1+INT(10/AB10)+INT(RAND()*(9-INT(10/AB10)))</f>
        <v>4</v>
      </c>
      <c r="AA9" s="8"/>
      <c r="AB9" s="8">
        <f ca="1">IF(AB10&gt;4,1,IF(AB10=4,INT(RAND()*3),IF(AB10=3,INT(RAND()*4),INT(RAND()*6))))</f>
        <v>1</v>
      </c>
      <c r="AC9" s="6"/>
      <c r="AD9" s="6"/>
      <c r="AE9" s="8"/>
      <c r="AF9" s="8"/>
      <c r="AG9" s="8"/>
      <c r="AH9" s="8"/>
      <c r="AI9" s="8"/>
      <c r="AJ9" s="8"/>
      <c r="AK9" s="8"/>
    </row>
    <row r="10" spans="1:37" ht="29.15" customHeight="1" x14ac:dyDescent="0.25">
      <c r="A10" s="8"/>
      <c r="B10" s="8"/>
      <c r="C10" s="8"/>
      <c r="D10" s="49" t="s">
        <v>13</v>
      </c>
      <c r="E10" s="49"/>
      <c r="F10" s="11"/>
      <c r="G10" s="11"/>
      <c r="H10" s="11"/>
      <c r="I10" s="11">
        <f ca="1">INT(RAND()*8+2)</f>
        <v>2</v>
      </c>
      <c r="J10" s="6"/>
      <c r="K10" s="6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49" t="s">
        <v>13</v>
      </c>
      <c r="X10" s="49"/>
      <c r="Y10" s="11"/>
      <c r="Z10" s="11"/>
      <c r="AA10" s="11"/>
      <c r="AB10" s="11">
        <f ca="1">INT(RAND()*8+2)</f>
        <v>8</v>
      </c>
      <c r="AC10" s="6"/>
      <c r="AD10" s="6"/>
      <c r="AE10" s="8"/>
      <c r="AF10" s="8"/>
      <c r="AG10" s="8"/>
      <c r="AH10" s="8"/>
      <c r="AI10" s="8"/>
      <c r="AJ10" s="8"/>
      <c r="AK10" s="8"/>
    </row>
    <row r="11" spans="1:37" ht="29.15" customHeight="1" x14ac:dyDescent="0.25">
      <c r="A11" s="10"/>
      <c r="B11" s="8"/>
      <c r="C11" s="8"/>
      <c r="D11" s="8"/>
      <c r="E11" s="8"/>
      <c r="F11" s="8"/>
      <c r="G11" s="8"/>
      <c r="H11" s="8"/>
      <c r="I11" s="8"/>
      <c r="J11" s="6"/>
      <c r="K11" s="6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6"/>
      <c r="AD11" s="6"/>
      <c r="AE11" s="8"/>
      <c r="AF11" s="8"/>
      <c r="AG11" s="8"/>
      <c r="AH11" s="8"/>
      <c r="AI11" s="8"/>
      <c r="AJ11" s="8"/>
      <c r="AK11" s="8"/>
    </row>
    <row r="12" spans="1:37" ht="29.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</row>
    <row r="13" spans="1:37" ht="29.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</row>
    <row r="14" spans="1:37" ht="29.15" customHeight="1" x14ac:dyDescent="0.25">
      <c r="A14" s="10" t="s">
        <v>42</v>
      </c>
      <c r="B14" s="8"/>
      <c r="C14" s="8"/>
      <c r="D14" s="8"/>
      <c r="E14" s="8"/>
      <c r="F14" s="8"/>
      <c r="G14" s="8">
        <f ca="1">1+INT(10/I15)+INT(RAND()*(9-INT(10/I15)))</f>
        <v>8</v>
      </c>
      <c r="H14" s="8"/>
      <c r="I14" s="8">
        <f ca="1">IF(I15&gt;4,1,IF(I15=4,INT(RAND()*3),IF(I15=3,INT(RAND()*4),INT(RAND()*6))))</f>
        <v>1</v>
      </c>
      <c r="J14" s="6"/>
      <c r="K14" s="6"/>
      <c r="L14" s="8"/>
      <c r="M14" s="8"/>
      <c r="N14" s="8"/>
      <c r="O14" s="8"/>
      <c r="P14" s="8"/>
      <c r="Q14" s="8"/>
      <c r="R14" s="8"/>
      <c r="S14" s="8"/>
      <c r="T14" s="1" t="s">
        <v>18</v>
      </c>
      <c r="U14" s="8"/>
      <c r="V14" s="8"/>
      <c r="W14" s="8"/>
      <c r="X14" s="8"/>
      <c r="Y14" s="8"/>
      <c r="Z14" s="8">
        <f ca="1">1+INT(10/AB15)+INT(RAND()*(9-INT(10/AB15)))</f>
        <v>6</v>
      </c>
      <c r="AA14" s="8"/>
      <c r="AB14" s="8">
        <f ca="1">IF(AB15&gt;4,1,IF(AB15=4,INT(RAND()*3),IF(AB15=3,INT(RAND()*4),INT(RAND()*6))))</f>
        <v>3</v>
      </c>
      <c r="AC14" s="6"/>
      <c r="AD14" s="6"/>
      <c r="AE14" s="8"/>
      <c r="AF14" s="8"/>
      <c r="AG14" s="8"/>
      <c r="AH14" s="8"/>
      <c r="AI14" s="8"/>
      <c r="AJ14" s="8"/>
      <c r="AK14" s="8"/>
    </row>
    <row r="15" spans="1:37" ht="29.15" customHeight="1" x14ac:dyDescent="0.25">
      <c r="A15" s="8"/>
      <c r="B15" s="8"/>
      <c r="C15" s="8"/>
      <c r="D15" s="49" t="s">
        <v>13</v>
      </c>
      <c r="E15" s="49"/>
      <c r="F15" s="11"/>
      <c r="G15" s="11"/>
      <c r="H15" s="11"/>
      <c r="I15" s="11">
        <f ca="1">INT(RAND()*8+2)</f>
        <v>4</v>
      </c>
      <c r="J15" s="6"/>
      <c r="K15" s="6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49" t="s">
        <v>13</v>
      </c>
      <c r="X15" s="49"/>
      <c r="Y15" s="11"/>
      <c r="Z15" s="11"/>
      <c r="AA15" s="11"/>
      <c r="AB15" s="11">
        <f ca="1">INT(RAND()*8+2)</f>
        <v>2</v>
      </c>
      <c r="AC15" s="6"/>
      <c r="AD15" s="6"/>
      <c r="AE15" s="8"/>
      <c r="AF15" s="8"/>
      <c r="AG15" s="8"/>
      <c r="AH15" s="8"/>
      <c r="AI15" s="8"/>
      <c r="AJ15" s="8"/>
      <c r="AK15" s="8"/>
    </row>
    <row r="16" spans="1:37" ht="29.15" customHeight="1" x14ac:dyDescent="0.25">
      <c r="A16" s="8"/>
      <c r="B16" s="8"/>
      <c r="C16" s="8"/>
      <c r="D16" s="8"/>
      <c r="E16" s="8"/>
      <c r="F16" s="8"/>
      <c r="G16" s="8"/>
      <c r="H16" s="8"/>
      <c r="I16" s="8"/>
      <c r="J16" s="6"/>
      <c r="K16" s="6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6"/>
      <c r="AD16" s="6"/>
      <c r="AE16" s="8"/>
      <c r="AF16" s="8"/>
      <c r="AG16" s="8"/>
      <c r="AH16" s="8"/>
      <c r="AI16" s="8"/>
      <c r="AJ16" s="8"/>
      <c r="AK16" s="8"/>
    </row>
    <row r="17" spans="1:37" ht="29.15" customHeight="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</row>
    <row r="18" spans="1:37" ht="29.1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</row>
    <row r="19" spans="1:37" ht="29.15" customHeight="1" x14ac:dyDescent="0.25">
      <c r="A19" s="10" t="s">
        <v>43</v>
      </c>
      <c r="B19" s="8"/>
      <c r="C19" s="8"/>
      <c r="D19" s="8"/>
      <c r="E19" s="8"/>
      <c r="F19" s="8"/>
      <c r="G19" s="8">
        <f ca="1">1+INT(10/I20)+INT(RAND()*(9-INT(10/I20)))</f>
        <v>3</v>
      </c>
      <c r="H19" s="8"/>
      <c r="I19" s="8">
        <f ca="1">IF(I20&gt;4,1,IF(I20=4,INT(RAND()*3),IF(I20=3,INT(RAND()*4),INT(RAND()*6))))</f>
        <v>1</v>
      </c>
      <c r="J19" s="6"/>
      <c r="K19" s="6"/>
      <c r="L19" s="8"/>
      <c r="M19" s="8"/>
      <c r="N19" s="8"/>
      <c r="O19" s="8"/>
      <c r="P19" s="8"/>
      <c r="Q19" s="8"/>
      <c r="R19" s="8"/>
      <c r="S19" s="8"/>
      <c r="T19" s="1" t="s">
        <v>20</v>
      </c>
      <c r="U19" s="8"/>
      <c r="V19" s="8"/>
      <c r="W19" s="8"/>
      <c r="X19" s="8"/>
      <c r="Y19" s="8"/>
      <c r="Z19" s="8">
        <f ca="1">1+INT(10/AB20)+INT(RAND()*(9-INT(10/AB20)))</f>
        <v>7</v>
      </c>
      <c r="AA19" s="8"/>
      <c r="AB19" s="8">
        <f ca="1">IF(AB20&gt;4,1,IF(AB20=4,INT(RAND()*3),IF(AB20=3,INT(RAND()*4),INT(RAND()*6))))</f>
        <v>1</v>
      </c>
      <c r="AC19" s="6"/>
      <c r="AD19" s="6"/>
      <c r="AE19" s="8"/>
      <c r="AF19" s="8"/>
      <c r="AG19" s="8"/>
      <c r="AH19" s="8"/>
      <c r="AI19" s="8"/>
      <c r="AJ19" s="8"/>
      <c r="AK19" s="8"/>
    </row>
    <row r="20" spans="1:37" ht="29.15" customHeight="1" x14ac:dyDescent="0.25">
      <c r="A20" s="8"/>
      <c r="B20" s="8"/>
      <c r="C20" s="8"/>
      <c r="D20" s="49" t="s">
        <v>13</v>
      </c>
      <c r="E20" s="49"/>
      <c r="F20" s="11"/>
      <c r="G20" s="11"/>
      <c r="H20" s="11"/>
      <c r="I20" s="11">
        <f ca="1">INT(RAND()*8+2)</f>
        <v>8</v>
      </c>
      <c r="J20" s="6"/>
      <c r="K20" s="6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49" t="s">
        <v>13</v>
      </c>
      <c r="X20" s="49"/>
      <c r="Y20" s="11"/>
      <c r="Z20" s="11"/>
      <c r="AA20" s="11"/>
      <c r="AB20" s="11">
        <f ca="1">INT(RAND()*8+2)</f>
        <v>8</v>
      </c>
      <c r="AC20" s="6"/>
      <c r="AD20" s="6"/>
      <c r="AE20" s="8"/>
      <c r="AF20" s="8"/>
      <c r="AG20" s="8"/>
      <c r="AH20" s="8"/>
      <c r="AI20" s="8"/>
      <c r="AJ20" s="8"/>
      <c r="AK20" s="8"/>
    </row>
    <row r="21" spans="1:37" ht="29.1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6"/>
      <c r="K21" s="6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6"/>
      <c r="AD21" s="6"/>
      <c r="AE21" s="8"/>
      <c r="AF21" s="8"/>
      <c r="AG21" s="8"/>
      <c r="AH21" s="8"/>
      <c r="AI21" s="8"/>
      <c r="AJ21" s="8"/>
      <c r="AK21" s="8"/>
    </row>
    <row r="22" spans="1:37" ht="29.15" customHeight="1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</row>
    <row r="23" spans="1:37" ht="29.15" customHeight="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</row>
    <row r="24" spans="1:37" ht="29.15" customHeight="1" x14ac:dyDescent="0.25">
      <c r="A24" s="10" t="s">
        <v>44</v>
      </c>
      <c r="B24" s="8"/>
      <c r="C24" s="8"/>
      <c r="D24" s="8"/>
      <c r="E24" s="8"/>
      <c r="F24" s="8"/>
      <c r="G24" s="8">
        <f ca="1">1+INT(10/I25)+INT(RAND()*(9-INT(10/I25)))</f>
        <v>2</v>
      </c>
      <c r="H24" s="8"/>
      <c r="I24" s="8">
        <f ca="1">IF(I25&gt;4,1,IF(I25=4,INT(RAND()*3),IF(I25=3,INT(RAND()*4),INT(RAND()*6))))</f>
        <v>1</v>
      </c>
      <c r="J24" s="6"/>
      <c r="K24" s="6"/>
      <c r="L24" s="8"/>
      <c r="M24" s="8"/>
      <c r="N24" s="8"/>
      <c r="O24" s="8"/>
      <c r="P24" s="8"/>
      <c r="Q24" s="8"/>
      <c r="R24" s="8"/>
      <c r="S24" s="8"/>
      <c r="T24" s="1" t="s">
        <v>22</v>
      </c>
      <c r="U24" s="8"/>
      <c r="V24" s="8"/>
      <c r="W24" s="8"/>
      <c r="X24" s="8"/>
      <c r="Y24" s="8"/>
      <c r="Z24" s="8">
        <f ca="1">1+INT(10/AB25)+INT(RAND()*(9-INT(10/AB25)))</f>
        <v>2</v>
      </c>
      <c r="AA24" s="8"/>
      <c r="AB24" s="8">
        <f ca="1">IF(AB25&gt;4,1,IF(AB25=4,INT(RAND()*3),IF(AB25=3,INT(RAND()*4),INT(RAND()*6))))</f>
        <v>1</v>
      </c>
      <c r="AC24" s="6"/>
      <c r="AD24" s="6"/>
      <c r="AE24" s="8"/>
      <c r="AF24" s="8"/>
      <c r="AG24" s="8"/>
      <c r="AH24" s="8"/>
      <c r="AI24" s="8"/>
      <c r="AJ24" s="8"/>
      <c r="AK24" s="8"/>
    </row>
    <row r="25" spans="1:37" ht="29.15" customHeight="1" x14ac:dyDescent="0.25">
      <c r="A25" s="8"/>
      <c r="B25" s="8"/>
      <c r="C25" s="8"/>
      <c r="D25" s="49" t="s">
        <v>13</v>
      </c>
      <c r="E25" s="49"/>
      <c r="F25" s="11"/>
      <c r="G25" s="11"/>
      <c r="H25" s="11"/>
      <c r="I25" s="11">
        <f ca="1">INT(RAND()*8+2)</f>
        <v>7</v>
      </c>
      <c r="J25" s="6"/>
      <c r="K25" s="6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49" t="s">
        <v>13</v>
      </c>
      <c r="X25" s="49"/>
      <c r="Y25" s="11"/>
      <c r="Z25" s="11"/>
      <c r="AA25" s="11"/>
      <c r="AB25" s="11">
        <f ca="1">INT(RAND()*8+2)</f>
        <v>8</v>
      </c>
      <c r="AC25" s="6"/>
      <c r="AD25" s="6"/>
      <c r="AE25" s="8"/>
      <c r="AF25" s="8"/>
      <c r="AG25" s="8"/>
      <c r="AH25" s="8"/>
      <c r="AI25" s="8"/>
      <c r="AJ25" s="8"/>
      <c r="AK25" s="8"/>
    </row>
    <row r="26" spans="1:37" ht="29.15" customHeight="1" x14ac:dyDescent="0.25">
      <c r="A26" s="8"/>
      <c r="B26" s="8"/>
      <c r="C26" s="8"/>
      <c r="D26" s="8"/>
      <c r="E26" s="8"/>
      <c r="F26" s="8"/>
      <c r="G26" s="8"/>
      <c r="H26" s="8"/>
      <c r="I26" s="8"/>
      <c r="J26" s="6"/>
      <c r="K26" s="6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6"/>
      <c r="AD26" s="6"/>
      <c r="AE26" s="8"/>
      <c r="AF26" s="8"/>
      <c r="AG26" s="8"/>
      <c r="AH26" s="8"/>
      <c r="AI26" s="8"/>
      <c r="AJ26" s="8"/>
      <c r="AK26" s="8"/>
    </row>
    <row r="27" spans="1:37" ht="29.1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</row>
    <row r="28" spans="1:37" ht="25" customHeight="1" x14ac:dyDescent="0.25">
      <c r="D28" s="3" t="str">
        <f>IF(D1="","",D1)</f>
        <v>かけ算の筆算</v>
      </c>
      <c r="AG28" s="2" t="str">
        <f>IF(AG1="","",AG1)</f>
        <v>№</v>
      </c>
      <c r="AH28" s="2"/>
      <c r="AI28" s="44" t="str">
        <f>IF(AI1="","",AI1)</f>
        <v/>
      </c>
      <c r="AJ28" s="44"/>
    </row>
    <row r="29" spans="1:37" ht="25" customHeight="1" x14ac:dyDescent="0.25">
      <c r="E29" s="5" t="s">
        <v>2</v>
      </c>
      <c r="Q29" s="4" t="str">
        <f t="shared" ref="Q29:Q54" si="0">IF(Q2="","",Q2)</f>
        <v>名前</v>
      </c>
      <c r="R29" s="2"/>
      <c r="S29" s="2"/>
      <c r="T29" s="2"/>
      <c r="U29" s="2" t="str">
        <f>IF(U2="","",U2)</f>
        <v/>
      </c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1:37" ht="25" customHeight="1" x14ac:dyDescent="0.25">
      <c r="A30" t="str">
        <f t="shared" ref="A30:P30" si="1">IF(A3="","",A3)</f>
        <v/>
      </c>
      <c r="B30" t="str">
        <f t="shared" si="1"/>
        <v/>
      </c>
      <c r="C30" t="str">
        <f t="shared" si="1"/>
        <v/>
      </c>
      <c r="D30" t="str">
        <f t="shared" si="1"/>
        <v/>
      </c>
      <c r="E30" t="str">
        <f t="shared" si="1"/>
        <v/>
      </c>
      <c r="F30" t="str">
        <f t="shared" si="1"/>
        <v/>
      </c>
      <c r="G30" t="str">
        <f t="shared" si="1"/>
        <v/>
      </c>
      <c r="H30" t="str">
        <f t="shared" si="1"/>
        <v/>
      </c>
      <c r="I30" t="str">
        <f t="shared" si="1"/>
        <v/>
      </c>
      <c r="J30" t="str">
        <f t="shared" si="1"/>
        <v/>
      </c>
      <c r="K30" t="str">
        <f t="shared" si="1"/>
        <v/>
      </c>
      <c r="L30" t="str">
        <f t="shared" si="1"/>
        <v/>
      </c>
      <c r="M30" t="str">
        <f t="shared" si="1"/>
        <v/>
      </c>
      <c r="N30" t="str">
        <f t="shared" si="1"/>
        <v/>
      </c>
      <c r="O30" t="str">
        <f t="shared" si="1"/>
        <v/>
      </c>
      <c r="P30" t="str">
        <f t="shared" si="1"/>
        <v/>
      </c>
      <c r="Q30" t="str">
        <f t="shared" si="0"/>
        <v/>
      </c>
      <c r="R30" t="str">
        <f t="shared" ref="R30:T54" si="2">IF(R3="","",R3)</f>
        <v/>
      </c>
      <c r="S30" t="str">
        <f t="shared" si="2"/>
        <v/>
      </c>
      <c r="T30" t="str">
        <f t="shared" si="2"/>
        <v/>
      </c>
      <c r="U30" t="str">
        <f>IF(U3="","",U3)</f>
        <v/>
      </c>
      <c r="V30" t="str">
        <f t="shared" ref="V30:AK30" si="3">IF(V3="","",V3)</f>
        <v/>
      </c>
      <c r="W30" t="str">
        <f t="shared" si="3"/>
        <v/>
      </c>
      <c r="X30" t="str">
        <f t="shared" si="3"/>
        <v/>
      </c>
      <c r="Y30" t="str">
        <f t="shared" si="3"/>
        <v/>
      </c>
      <c r="Z30" t="str">
        <f t="shared" si="3"/>
        <v/>
      </c>
      <c r="AA30" t="str">
        <f t="shared" si="3"/>
        <v/>
      </c>
      <c r="AB30" t="str">
        <f t="shared" si="3"/>
        <v/>
      </c>
      <c r="AC30" t="str">
        <f t="shared" si="3"/>
        <v/>
      </c>
      <c r="AD30" t="str">
        <f t="shared" si="3"/>
        <v/>
      </c>
      <c r="AE30" t="str">
        <f t="shared" si="3"/>
        <v/>
      </c>
      <c r="AF30" t="str">
        <f t="shared" si="3"/>
        <v/>
      </c>
      <c r="AG30" t="str">
        <f t="shared" si="3"/>
        <v/>
      </c>
      <c r="AH30" t="str">
        <f t="shared" si="3"/>
        <v/>
      </c>
      <c r="AI30" t="str">
        <f t="shared" si="3"/>
        <v/>
      </c>
      <c r="AJ30" t="str">
        <f t="shared" si="3"/>
        <v/>
      </c>
      <c r="AK30" t="str">
        <f t="shared" si="3"/>
        <v/>
      </c>
    </row>
    <row r="31" spans="1:37" ht="29.15" customHeight="1" x14ac:dyDescent="0.25">
      <c r="A31" s="10" t="str">
        <f t="shared" ref="A31:A54" si="4">IF(A4="","",A4)</f>
        <v>(1)</v>
      </c>
      <c r="B31" s="8"/>
      <c r="C31" s="8"/>
      <c r="D31" s="8" t="str">
        <f t="shared" ref="D31:I32" si="5">IF(D4="","",D4)</f>
        <v/>
      </c>
      <c r="E31" s="8" t="str">
        <f t="shared" si="5"/>
        <v/>
      </c>
      <c r="F31" s="8" t="str">
        <f t="shared" si="5"/>
        <v/>
      </c>
      <c r="G31" s="8">
        <f t="shared" ca="1" si="5"/>
        <v>6</v>
      </c>
      <c r="H31" s="8" t="str">
        <f t="shared" si="5"/>
        <v/>
      </c>
      <c r="I31" s="8">
        <f t="shared" ca="1" si="5"/>
        <v>1</v>
      </c>
      <c r="J31" s="6">
        <f ca="1">G31*10+I31</f>
        <v>61</v>
      </c>
      <c r="K31" s="8" t="str">
        <f t="shared" ref="K31:P40" si="6">IF(K4="","",K4)</f>
        <v/>
      </c>
      <c r="L31" s="8" t="str">
        <f t="shared" si="6"/>
        <v/>
      </c>
      <c r="M31" s="8" t="str">
        <f t="shared" si="6"/>
        <v/>
      </c>
      <c r="N31" s="8" t="str">
        <f t="shared" si="6"/>
        <v/>
      </c>
      <c r="O31" s="8" t="str">
        <f t="shared" si="6"/>
        <v/>
      </c>
      <c r="P31" s="8" t="str">
        <f t="shared" si="6"/>
        <v/>
      </c>
      <c r="Q31" s="8" t="str">
        <f t="shared" si="0"/>
        <v/>
      </c>
      <c r="R31" s="8" t="str">
        <f t="shared" si="2"/>
        <v/>
      </c>
      <c r="S31" s="8" t="str">
        <f t="shared" si="2"/>
        <v/>
      </c>
      <c r="T31" s="1" t="str">
        <f t="shared" si="2"/>
        <v>(2)</v>
      </c>
      <c r="U31" s="8"/>
      <c r="V31" s="8"/>
      <c r="W31" s="8" t="str">
        <f t="shared" ref="W31:AB33" si="7">IF(W4="","",W4)</f>
        <v/>
      </c>
      <c r="X31" s="8" t="str">
        <f t="shared" si="7"/>
        <v/>
      </c>
      <c r="Y31" s="8" t="str">
        <f t="shared" si="7"/>
        <v/>
      </c>
      <c r="Z31" s="8">
        <f t="shared" ca="1" si="7"/>
        <v>2</v>
      </c>
      <c r="AA31" s="8" t="str">
        <f t="shared" si="7"/>
        <v/>
      </c>
      <c r="AB31" s="8">
        <f t="shared" ca="1" si="7"/>
        <v>1</v>
      </c>
      <c r="AC31" s="6">
        <f ca="1">Z31*10+AB31</f>
        <v>21</v>
      </c>
      <c r="AD31" s="8" t="str">
        <f t="shared" ref="AD31:AK40" si="8">IF(AD4="","",AD4)</f>
        <v/>
      </c>
      <c r="AE31" s="8" t="str">
        <f t="shared" si="8"/>
        <v/>
      </c>
      <c r="AF31" s="8" t="str">
        <f t="shared" si="8"/>
        <v/>
      </c>
      <c r="AG31" s="8" t="str">
        <f t="shared" si="8"/>
        <v/>
      </c>
      <c r="AH31" s="8" t="str">
        <f t="shared" si="8"/>
        <v/>
      </c>
      <c r="AI31" s="8" t="str">
        <f t="shared" si="8"/>
        <v/>
      </c>
      <c r="AJ31" s="8" t="str">
        <f t="shared" si="8"/>
        <v/>
      </c>
      <c r="AK31" s="8" t="str">
        <f t="shared" si="8"/>
        <v/>
      </c>
    </row>
    <row r="32" spans="1:37" ht="29.15" customHeight="1" x14ac:dyDescent="0.25">
      <c r="A32" s="8" t="str">
        <f t="shared" si="4"/>
        <v/>
      </c>
      <c r="B32" s="8"/>
      <c r="C32" s="8"/>
      <c r="D32" s="49" t="str">
        <f t="shared" si="5"/>
        <v>×</v>
      </c>
      <c r="E32" s="49" t="str">
        <f t="shared" si="5"/>
        <v/>
      </c>
      <c r="F32" s="11" t="str">
        <f t="shared" si="5"/>
        <v/>
      </c>
      <c r="G32" s="11" t="str">
        <f t="shared" si="5"/>
        <v/>
      </c>
      <c r="H32" s="11" t="str">
        <f t="shared" si="5"/>
        <v/>
      </c>
      <c r="I32" s="11">
        <f t="shared" ca="1" si="5"/>
        <v>7</v>
      </c>
      <c r="J32" s="6">
        <f ca="1">I32</f>
        <v>7</v>
      </c>
      <c r="K32" s="8" t="str">
        <f t="shared" si="6"/>
        <v/>
      </c>
      <c r="L32" s="8" t="str">
        <f t="shared" si="6"/>
        <v/>
      </c>
      <c r="M32" s="8" t="str">
        <f t="shared" si="6"/>
        <v/>
      </c>
      <c r="N32" s="8" t="str">
        <f t="shared" si="6"/>
        <v/>
      </c>
      <c r="O32" s="8" t="str">
        <f t="shared" si="6"/>
        <v/>
      </c>
      <c r="P32" s="8" t="str">
        <f t="shared" si="6"/>
        <v/>
      </c>
      <c r="Q32" s="8" t="str">
        <f t="shared" si="0"/>
        <v/>
      </c>
      <c r="R32" s="8" t="str">
        <f t="shared" si="2"/>
        <v/>
      </c>
      <c r="S32" s="8" t="str">
        <f t="shared" si="2"/>
        <v/>
      </c>
      <c r="T32" s="8" t="str">
        <f t="shared" si="2"/>
        <v/>
      </c>
      <c r="U32" s="8"/>
      <c r="V32" s="8"/>
      <c r="W32" s="49" t="str">
        <f t="shared" si="7"/>
        <v>×</v>
      </c>
      <c r="X32" s="49" t="str">
        <f t="shared" si="7"/>
        <v/>
      </c>
      <c r="Y32" s="11" t="str">
        <f t="shared" si="7"/>
        <v/>
      </c>
      <c r="Z32" s="11" t="str">
        <f t="shared" si="7"/>
        <v/>
      </c>
      <c r="AA32" s="11" t="str">
        <f t="shared" si="7"/>
        <v/>
      </c>
      <c r="AB32" s="11">
        <f t="shared" ca="1" si="7"/>
        <v>9</v>
      </c>
      <c r="AC32" s="6">
        <f ca="1">AB32</f>
        <v>9</v>
      </c>
      <c r="AD32" s="8" t="str">
        <f t="shared" si="8"/>
        <v/>
      </c>
      <c r="AE32" s="8" t="str">
        <f t="shared" si="8"/>
        <v/>
      </c>
      <c r="AF32" s="8" t="str">
        <f t="shared" si="8"/>
        <v/>
      </c>
      <c r="AG32" s="8" t="str">
        <f t="shared" si="8"/>
        <v/>
      </c>
      <c r="AH32" s="8" t="str">
        <f t="shared" si="8"/>
        <v/>
      </c>
      <c r="AI32" s="8" t="str">
        <f t="shared" si="8"/>
        <v/>
      </c>
      <c r="AJ32" s="8" t="str">
        <f t="shared" si="8"/>
        <v/>
      </c>
      <c r="AK32" s="8" t="str">
        <f t="shared" si="8"/>
        <v/>
      </c>
    </row>
    <row r="33" spans="1:37" ht="29.15" customHeight="1" x14ac:dyDescent="0.25">
      <c r="A33" s="10" t="str">
        <f t="shared" si="4"/>
        <v/>
      </c>
      <c r="B33" s="8"/>
      <c r="C33" s="8"/>
      <c r="D33" s="8" t="str">
        <f t="shared" ref="D33:F54" si="9">IF(D6="","",D6)</f>
        <v/>
      </c>
      <c r="E33" s="7">
        <f ca="1">INT(J33/100)</f>
        <v>4</v>
      </c>
      <c r="F33" s="8" t="str">
        <f t="shared" si="9"/>
        <v/>
      </c>
      <c r="G33" s="7">
        <f ca="1">INT(J33/10)-INT(J33/100)*10</f>
        <v>2</v>
      </c>
      <c r="H33" s="7" t="str">
        <f t="shared" ref="H33:H54" si="10">IF(H6="","",H6)</f>
        <v/>
      </c>
      <c r="I33" s="7">
        <f ca="1">J33-INT(J33/10)*10</f>
        <v>7</v>
      </c>
      <c r="J33" s="6">
        <f ca="1">J31*J32</f>
        <v>427</v>
      </c>
      <c r="K33" s="8" t="str">
        <f t="shared" si="6"/>
        <v/>
      </c>
      <c r="L33" s="8" t="str">
        <f t="shared" si="6"/>
        <v/>
      </c>
      <c r="M33" s="8" t="str">
        <f t="shared" si="6"/>
        <v/>
      </c>
      <c r="N33" s="8" t="str">
        <f t="shared" si="6"/>
        <v/>
      </c>
      <c r="O33" s="8" t="str">
        <f t="shared" si="6"/>
        <v/>
      </c>
      <c r="P33" s="8" t="str">
        <f t="shared" si="6"/>
        <v/>
      </c>
      <c r="Q33" s="8" t="str">
        <f t="shared" si="0"/>
        <v/>
      </c>
      <c r="R33" s="8" t="str">
        <f t="shared" si="2"/>
        <v/>
      </c>
      <c r="S33" s="8" t="str">
        <f t="shared" si="2"/>
        <v/>
      </c>
      <c r="T33" s="8" t="str">
        <f t="shared" si="2"/>
        <v/>
      </c>
      <c r="U33" s="8"/>
      <c r="V33" s="8"/>
      <c r="W33" s="8" t="str">
        <f t="shared" ref="W33:Y54" si="11">IF(W6="","",W6)</f>
        <v/>
      </c>
      <c r="X33" s="7">
        <f ca="1">INT(AC33/100)</f>
        <v>1</v>
      </c>
      <c r="Y33" s="8" t="str">
        <f t="shared" si="7"/>
        <v/>
      </c>
      <c r="Z33" s="7">
        <f ca="1">INT(AC33/10)-INT(AC33/100)*10</f>
        <v>8</v>
      </c>
      <c r="AA33" s="7" t="str">
        <f t="shared" si="7"/>
        <v/>
      </c>
      <c r="AB33" s="7">
        <f ca="1">AC33-INT(AC33/10)*10</f>
        <v>9</v>
      </c>
      <c r="AC33" s="6">
        <f ca="1">AC31*AC32</f>
        <v>189</v>
      </c>
      <c r="AD33" s="8" t="str">
        <f t="shared" si="8"/>
        <v/>
      </c>
      <c r="AE33" s="8" t="str">
        <f t="shared" si="8"/>
        <v/>
      </c>
      <c r="AF33" s="8" t="str">
        <f t="shared" si="8"/>
        <v/>
      </c>
      <c r="AG33" s="8" t="str">
        <f t="shared" si="8"/>
        <v/>
      </c>
      <c r="AH33" s="8" t="str">
        <f t="shared" si="8"/>
        <v/>
      </c>
      <c r="AI33" s="8" t="str">
        <f t="shared" si="8"/>
        <v/>
      </c>
      <c r="AJ33" s="8" t="str">
        <f t="shared" si="8"/>
        <v/>
      </c>
      <c r="AK33" s="8" t="str">
        <f t="shared" si="8"/>
        <v/>
      </c>
    </row>
    <row r="34" spans="1:37" ht="29.15" customHeight="1" x14ac:dyDescent="0.25">
      <c r="A34" s="8" t="str">
        <f t="shared" si="4"/>
        <v/>
      </c>
      <c r="B34" s="8"/>
      <c r="C34" s="8"/>
      <c r="D34" s="8" t="str">
        <f t="shared" si="9"/>
        <v/>
      </c>
      <c r="E34" s="8" t="str">
        <f t="shared" si="9"/>
        <v/>
      </c>
      <c r="F34" s="8" t="str">
        <f t="shared" si="9"/>
        <v/>
      </c>
      <c r="G34" s="8" t="str">
        <f>IF(G7="","",G7)</f>
        <v/>
      </c>
      <c r="H34" s="8" t="str">
        <f t="shared" si="10"/>
        <v/>
      </c>
      <c r="I34" s="8" t="str">
        <f>IF(I7="","",I7)</f>
        <v/>
      </c>
      <c r="J34" s="8" t="str">
        <f>IF(J7="","",J7)</f>
        <v/>
      </c>
      <c r="K34" s="8" t="str">
        <f t="shared" si="6"/>
        <v/>
      </c>
      <c r="L34" s="8" t="str">
        <f t="shared" si="6"/>
        <v/>
      </c>
      <c r="M34" s="8" t="str">
        <f t="shared" si="6"/>
        <v/>
      </c>
      <c r="N34" s="8" t="str">
        <f t="shared" si="6"/>
        <v/>
      </c>
      <c r="O34" s="8" t="str">
        <f t="shared" si="6"/>
        <v/>
      </c>
      <c r="P34" s="8" t="str">
        <f t="shared" si="6"/>
        <v/>
      </c>
      <c r="Q34" s="8" t="str">
        <f t="shared" si="0"/>
        <v/>
      </c>
      <c r="R34" s="8" t="str">
        <f t="shared" si="2"/>
        <v/>
      </c>
      <c r="S34" s="8" t="str">
        <f t="shared" si="2"/>
        <v/>
      </c>
      <c r="T34" s="8" t="str">
        <f t="shared" si="2"/>
        <v/>
      </c>
      <c r="U34" s="8"/>
      <c r="V34" s="8"/>
      <c r="W34" s="8" t="str">
        <f t="shared" si="11"/>
        <v/>
      </c>
      <c r="X34" s="8" t="str">
        <f t="shared" si="11"/>
        <v/>
      </c>
      <c r="Y34" s="8" t="str">
        <f t="shared" si="11"/>
        <v/>
      </c>
      <c r="Z34" s="8" t="str">
        <f>IF(Z7="","",Z7)</f>
        <v/>
      </c>
      <c r="AA34" s="8" t="str">
        <f t="shared" ref="AA34:AA54" si="12">IF(AA7="","",AA7)</f>
        <v/>
      </c>
      <c r="AB34" s="8" t="str">
        <f>IF(AB7="","",AB7)</f>
        <v/>
      </c>
      <c r="AC34" s="8" t="str">
        <f>IF(AC7="","",AC7)</f>
        <v/>
      </c>
      <c r="AD34" s="8" t="str">
        <f t="shared" si="8"/>
        <v/>
      </c>
      <c r="AE34" s="8" t="str">
        <f t="shared" si="8"/>
        <v/>
      </c>
      <c r="AF34" s="8" t="str">
        <f t="shared" si="8"/>
        <v/>
      </c>
      <c r="AG34" s="8" t="str">
        <f t="shared" si="8"/>
        <v/>
      </c>
      <c r="AH34" s="8" t="str">
        <f t="shared" si="8"/>
        <v/>
      </c>
      <c r="AI34" s="8" t="str">
        <f t="shared" si="8"/>
        <v/>
      </c>
      <c r="AJ34" s="8" t="str">
        <f t="shared" si="8"/>
        <v/>
      </c>
      <c r="AK34" s="8" t="str">
        <f t="shared" si="8"/>
        <v/>
      </c>
    </row>
    <row r="35" spans="1:37" ht="29.15" customHeight="1" x14ac:dyDescent="0.25">
      <c r="A35" s="8" t="str">
        <f t="shared" si="4"/>
        <v/>
      </c>
      <c r="B35" s="8"/>
      <c r="C35" s="8"/>
      <c r="D35" s="8" t="str">
        <f t="shared" si="9"/>
        <v/>
      </c>
      <c r="E35" s="8" t="str">
        <f t="shared" si="9"/>
        <v/>
      </c>
      <c r="F35" s="8" t="str">
        <f t="shared" si="9"/>
        <v/>
      </c>
      <c r="G35" s="8" t="str">
        <f>IF(G8="","",G8)</f>
        <v/>
      </c>
      <c r="H35" s="8" t="str">
        <f t="shared" si="10"/>
        <v/>
      </c>
      <c r="I35" s="8" t="str">
        <f>IF(I8="","",I8)</f>
        <v/>
      </c>
      <c r="J35" s="8" t="str">
        <f>IF(J8="","",J8)</f>
        <v/>
      </c>
      <c r="K35" s="8" t="str">
        <f t="shared" si="6"/>
        <v/>
      </c>
      <c r="L35" s="8" t="str">
        <f t="shared" si="6"/>
        <v/>
      </c>
      <c r="M35" s="8" t="str">
        <f t="shared" si="6"/>
        <v/>
      </c>
      <c r="N35" s="8" t="str">
        <f t="shared" si="6"/>
        <v/>
      </c>
      <c r="O35" s="8" t="str">
        <f t="shared" si="6"/>
        <v/>
      </c>
      <c r="P35" s="8" t="str">
        <f t="shared" si="6"/>
        <v/>
      </c>
      <c r="Q35" s="8" t="str">
        <f t="shared" si="0"/>
        <v/>
      </c>
      <c r="R35" s="8" t="str">
        <f t="shared" si="2"/>
        <v/>
      </c>
      <c r="S35" s="8" t="str">
        <f t="shared" si="2"/>
        <v/>
      </c>
      <c r="T35" s="8" t="str">
        <f t="shared" si="2"/>
        <v/>
      </c>
      <c r="U35" s="8"/>
      <c r="V35" s="8"/>
      <c r="W35" s="8" t="str">
        <f t="shared" si="11"/>
        <v/>
      </c>
      <c r="X35" s="8" t="str">
        <f t="shared" si="11"/>
        <v/>
      </c>
      <c r="Y35" s="8" t="str">
        <f t="shared" si="11"/>
        <v/>
      </c>
      <c r="Z35" s="8" t="str">
        <f>IF(Z8="","",Z8)</f>
        <v/>
      </c>
      <c r="AA35" s="8" t="str">
        <f t="shared" si="12"/>
        <v/>
      </c>
      <c r="AB35" s="8" t="str">
        <f>IF(AB8="","",AB8)</f>
        <v/>
      </c>
      <c r="AC35" s="8" t="str">
        <f>IF(AC8="","",AC8)</f>
        <v/>
      </c>
      <c r="AD35" s="8" t="str">
        <f t="shared" si="8"/>
        <v/>
      </c>
      <c r="AE35" s="8" t="str">
        <f t="shared" si="8"/>
        <v/>
      </c>
      <c r="AF35" s="8" t="str">
        <f t="shared" si="8"/>
        <v/>
      </c>
      <c r="AG35" s="8" t="str">
        <f t="shared" si="8"/>
        <v/>
      </c>
      <c r="AH35" s="8" t="str">
        <f t="shared" si="8"/>
        <v/>
      </c>
      <c r="AI35" s="8" t="str">
        <f t="shared" si="8"/>
        <v/>
      </c>
      <c r="AJ35" s="8" t="str">
        <f t="shared" si="8"/>
        <v/>
      </c>
      <c r="AK35" s="8" t="str">
        <f t="shared" si="8"/>
        <v/>
      </c>
    </row>
    <row r="36" spans="1:37" ht="29.15" customHeight="1" x14ac:dyDescent="0.25">
      <c r="A36" s="10" t="str">
        <f t="shared" si="4"/>
        <v>(3)</v>
      </c>
      <c r="B36" s="8"/>
      <c r="C36" s="8"/>
      <c r="D36" s="8" t="str">
        <f t="shared" si="9"/>
        <v/>
      </c>
      <c r="E36" s="8" t="str">
        <f t="shared" si="9"/>
        <v/>
      </c>
      <c r="F36" s="8" t="str">
        <f t="shared" si="9"/>
        <v/>
      </c>
      <c r="G36" s="8">
        <f ca="1">IF(G9="","",G9)</f>
        <v>7</v>
      </c>
      <c r="H36" s="8" t="str">
        <f t="shared" si="10"/>
        <v/>
      </c>
      <c r="I36" s="8">
        <f ca="1">IF(I9="","",I9)</f>
        <v>3</v>
      </c>
      <c r="J36" s="6">
        <f ca="1">G36*10+I36</f>
        <v>73</v>
      </c>
      <c r="K36" s="8" t="str">
        <f t="shared" si="6"/>
        <v/>
      </c>
      <c r="L36" s="8" t="str">
        <f t="shared" si="6"/>
        <v/>
      </c>
      <c r="M36" s="8" t="str">
        <f t="shared" si="6"/>
        <v/>
      </c>
      <c r="N36" s="8" t="str">
        <f t="shared" si="6"/>
        <v/>
      </c>
      <c r="O36" s="8" t="str">
        <f t="shared" si="6"/>
        <v/>
      </c>
      <c r="P36" s="8" t="str">
        <f t="shared" si="6"/>
        <v/>
      </c>
      <c r="Q36" s="8" t="str">
        <f t="shared" si="0"/>
        <v/>
      </c>
      <c r="R36" s="8" t="str">
        <f t="shared" si="2"/>
        <v/>
      </c>
      <c r="S36" s="8" t="str">
        <f t="shared" si="2"/>
        <v/>
      </c>
      <c r="T36" s="1" t="str">
        <f t="shared" si="2"/>
        <v>(4)</v>
      </c>
      <c r="U36" s="8"/>
      <c r="V36" s="8"/>
      <c r="W36" s="8" t="str">
        <f t="shared" si="11"/>
        <v/>
      </c>
      <c r="X36" s="8" t="str">
        <f t="shared" si="11"/>
        <v/>
      </c>
      <c r="Y36" s="8" t="str">
        <f t="shared" si="11"/>
        <v/>
      </c>
      <c r="Z36" s="8">
        <f ca="1">IF(Z9="","",Z9)</f>
        <v>4</v>
      </c>
      <c r="AA36" s="8" t="str">
        <f t="shared" si="12"/>
        <v/>
      </c>
      <c r="AB36" s="8">
        <f ca="1">IF(AB9="","",AB9)</f>
        <v>1</v>
      </c>
      <c r="AC36" s="6">
        <f ca="1">Z36*10+AB36</f>
        <v>41</v>
      </c>
      <c r="AD36" s="8" t="str">
        <f t="shared" si="8"/>
        <v/>
      </c>
      <c r="AE36" s="8" t="str">
        <f t="shared" si="8"/>
        <v/>
      </c>
      <c r="AF36" s="8" t="str">
        <f t="shared" si="8"/>
        <v/>
      </c>
      <c r="AG36" s="8" t="str">
        <f t="shared" si="8"/>
        <v/>
      </c>
      <c r="AH36" s="8" t="str">
        <f t="shared" si="8"/>
        <v/>
      </c>
      <c r="AI36" s="8" t="str">
        <f t="shared" si="8"/>
        <v/>
      </c>
      <c r="AJ36" s="8" t="str">
        <f t="shared" si="8"/>
        <v/>
      </c>
      <c r="AK36" s="8" t="str">
        <f t="shared" si="8"/>
        <v/>
      </c>
    </row>
    <row r="37" spans="1:37" ht="29.15" customHeight="1" x14ac:dyDescent="0.25">
      <c r="A37" s="8" t="str">
        <f t="shared" si="4"/>
        <v/>
      </c>
      <c r="B37" s="8"/>
      <c r="C37" s="8"/>
      <c r="D37" s="49" t="str">
        <f t="shared" si="9"/>
        <v>×</v>
      </c>
      <c r="E37" s="49" t="str">
        <f t="shared" si="9"/>
        <v/>
      </c>
      <c r="F37" s="11" t="str">
        <f t="shared" si="9"/>
        <v/>
      </c>
      <c r="G37" s="11" t="str">
        <f>IF(G10="","",G10)</f>
        <v/>
      </c>
      <c r="H37" s="11" t="str">
        <f t="shared" si="10"/>
        <v/>
      </c>
      <c r="I37" s="11">
        <f ca="1">IF(I10="","",I10)</f>
        <v>2</v>
      </c>
      <c r="J37" s="6">
        <f ca="1">I37</f>
        <v>2</v>
      </c>
      <c r="K37" s="8" t="str">
        <f t="shared" si="6"/>
        <v/>
      </c>
      <c r="L37" s="8" t="str">
        <f t="shared" si="6"/>
        <v/>
      </c>
      <c r="M37" s="8" t="str">
        <f t="shared" si="6"/>
        <v/>
      </c>
      <c r="N37" s="8" t="str">
        <f t="shared" si="6"/>
        <v/>
      </c>
      <c r="O37" s="8" t="str">
        <f t="shared" si="6"/>
        <v/>
      </c>
      <c r="P37" s="8" t="str">
        <f t="shared" si="6"/>
        <v/>
      </c>
      <c r="Q37" s="8" t="str">
        <f t="shared" si="0"/>
        <v/>
      </c>
      <c r="R37" s="8" t="str">
        <f t="shared" si="2"/>
        <v/>
      </c>
      <c r="S37" s="8" t="str">
        <f t="shared" si="2"/>
        <v/>
      </c>
      <c r="T37" s="8" t="str">
        <f t="shared" si="2"/>
        <v/>
      </c>
      <c r="U37" s="8"/>
      <c r="V37" s="8"/>
      <c r="W37" s="49" t="str">
        <f t="shared" si="11"/>
        <v>×</v>
      </c>
      <c r="X37" s="49" t="str">
        <f t="shared" si="11"/>
        <v/>
      </c>
      <c r="Y37" s="11" t="str">
        <f t="shared" si="11"/>
        <v/>
      </c>
      <c r="Z37" s="11" t="str">
        <f>IF(Z10="","",Z10)</f>
        <v/>
      </c>
      <c r="AA37" s="11" t="str">
        <f t="shared" si="12"/>
        <v/>
      </c>
      <c r="AB37" s="11">
        <f ca="1">IF(AB10="","",AB10)</f>
        <v>8</v>
      </c>
      <c r="AC37" s="6">
        <f ca="1">AB37</f>
        <v>8</v>
      </c>
      <c r="AD37" s="8" t="str">
        <f t="shared" si="8"/>
        <v/>
      </c>
      <c r="AE37" s="8" t="str">
        <f t="shared" si="8"/>
        <v/>
      </c>
      <c r="AF37" s="8" t="str">
        <f t="shared" si="8"/>
        <v/>
      </c>
      <c r="AG37" s="8" t="str">
        <f t="shared" si="8"/>
        <v/>
      </c>
      <c r="AH37" s="8" t="str">
        <f t="shared" si="8"/>
        <v/>
      </c>
      <c r="AI37" s="8" t="str">
        <f t="shared" si="8"/>
        <v/>
      </c>
      <c r="AJ37" s="8" t="str">
        <f t="shared" si="8"/>
        <v/>
      </c>
      <c r="AK37" s="8" t="str">
        <f t="shared" si="8"/>
        <v/>
      </c>
    </row>
    <row r="38" spans="1:37" ht="29.15" customHeight="1" x14ac:dyDescent="0.25">
      <c r="A38" s="10" t="str">
        <f t="shared" si="4"/>
        <v/>
      </c>
      <c r="B38" s="8"/>
      <c r="C38" s="8"/>
      <c r="D38" s="8" t="str">
        <f t="shared" si="9"/>
        <v/>
      </c>
      <c r="E38" s="7">
        <f ca="1">INT(J38/100)</f>
        <v>1</v>
      </c>
      <c r="F38" s="8" t="str">
        <f t="shared" si="9"/>
        <v/>
      </c>
      <c r="G38" s="7">
        <f ca="1">INT(J38/10)-INT(J38/100)*10</f>
        <v>4</v>
      </c>
      <c r="H38" s="7" t="str">
        <f t="shared" si="10"/>
        <v/>
      </c>
      <c r="I38" s="7">
        <f ca="1">J38-INT(J38/10)*10</f>
        <v>6</v>
      </c>
      <c r="J38" s="6">
        <f ca="1">J36*J37</f>
        <v>146</v>
      </c>
      <c r="K38" s="8" t="str">
        <f t="shared" si="6"/>
        <v/>
      </c>
      <c r="L38" s="8" t="str">
        <f t="shared" si="6"/>
        <v/>
      </c>
      <c r="M38" s="8" t="str">
        <f t="shared" si="6"/>
        <v/>
      </c>
      <c r="N38" s="8" t="str">
        <f t="shared" si="6"/>
        <v/>
      </c>
      <c r="O38" s="8" t="str">
        <f t="shared" si="6"/>
        <v/>
      </c>
      <c r="P38" s="8" t="str">
        <f t="shared" si="6"/>
        <v/>
      </c>
      <c r="Q38" s="8" t="str">
        <f t="shared" si="0"/>
        <v/>
      </c>
      <c r="R38" s="8" t="str">
        <f t="shared" si="2"/>
        <v/>
      </c>
      <c r="S38" s="8" t="str">
        <f t="shared" si="2"/>
        <v/>
      </c>
      <c r="T38" s="8" t="str">
        <f t="shared" si="2"/>
        <v/>
      </c>
      <c r="U38" s="8"/>
      <c r="V38" s="8"/>
      <c r="W38" s="8" t="str">
        <f t="shared" si="11"/>
        <v/>
      </c>
      <c r="X38" s="7">
        <f ca="1">INT(AC38/100)</f>
        <v>3</v>
      </c>
      <c r="Y38" s="8" t="str">
        <f t="shared" si="11"/>
        <v/>
      </c>
      <c r="Z38" s="7">
        <f ca="1">INT(AC38/10)-INT(AC38/100)*10</f>
        <v>2</v>
      </c>
      <c r="AA38" s="7" t="str">
        <f t="shared" si="12"/>
        <v/>
      </c>
      <c r="AB38" s="7">
        <f ca="1">AC38-INT(AC38/10)*10</f>
        <v>8</v>
      </c>
      <c r="AC38" s="6">
        <f ca="1">AC36*AC37</f>
        <v>328</v>
      </c>
      <c r="AD38" s="8" t="str">
        <f t="shared" si="8"/>
        <v/>
      </c>
      <c r="AE38" s="8" t="str">
        <f t="shared" si="8"/>
        <v/>
      </c>
      <c r="AF38" s="8" t="str">
        <f t="shared" si="8"/>
        <v/>
      </c>
      <c r="AG38" s="8" t="str">
        <f t="shared" si="8"/>
        <v/>
      </c>
      <c r="AH38" s="8" t="str">
        <f t="shared" si="8"/>
        <v/>
      </c>
      <c r="AI38" s="8" t="str">
        <f t="shared" si="8"/>
        <v/>
      </c>
      <c r="AJ38" s="8" t="str">
        <f t="shared" si="8"/>
        <v/>
      </c>
      <c r="AK38" s="8" t="str">
        <f t="shared" si="8"/>
        <v/>
      </c>
    </row>
    <row r="39" spans="1:37" ht="29.15" customHeight="1" x14ac:dyDescent="0.25">
      <c r="A39" s="8" t="str">
        <f t="shared" si="4"/>
        <v/>
      </c>
      <c r="B39" s="8"/>
      <c r="C39" s="8"/>
      <c r="D39" s="8" t="str">
        <f t="shared" si="9"/>
        <v/>
      </c>
      <c r="E39" s="8" t="str">
        <f t="shared" si="9"/>
        <v/>
      </c>
      <c r="F39" s="8" t="str">
        <f t="shared" si="9"/>
        <v/>
      </c>
      <c r="G39" s="8" t="str">
        <f>IF(G12="","",G12)</f>
        <v/>
      </c>
      <c r="H39" s="8" t="str">
        <f t="shared" si="10"/>
        <v/>
      </c>
      <c r="I39" s="8" t="str">
        <f>IF(I12="","",I12)</f>
        <v/>
      </c>
      <c r="J39" s="8" t="str">
        <f>IF(J12="","",J12)</f>
        <v/>
      </c>
      <c r="K39" s="8" t="str">
        <f t="shared" si="6"/>
        <v/>
      </c>
      <c r="L39" s="8" t="str">
        <f t="shared" si="6"/>
        <v/>
      </c>
      <c r="M39" s="8" t="str">
        <f t="shared" si="6"/>
        <v/>
      </c>
      <c r="N39" s="8" t="str">
        <f t="shared" si="6"/>
        <v/>
      </c>
      <c r="O39" s="8" t="str">
        <f t="shared" si="6"/>
        <v/>
      </c>
      <c r="P39" s="8" t="str">
        <f t="shared" si="6"/>
        <v/>
      </c>
      <c r="Q39" s="8" t="str">
        <f t="shared" si="0"/>
        <v/>
      </c>
      <c r="R39" s="8" t="str">
        <f t="shared" si="2"/>
        <v/>
      </c>
      <c r="S39" s="8" t="str">
        <f t="shared" si="2"/>
        <v/>
      </c>
      <c r="T39" s="8" t="str">
        <f t="shared" si="2"/>
        <v/>
      </c>
      <c r="U39" s="8"/>
      <c r="V39" s="8"/>
      <c r="W39" s="8" t="str">
        <f t="shared" si="11"/>
        <v/>
      </c>
      <c r="X39" s="8" t="str">
        <f t="shared" si="11"/>
        <v/>
      </c>
      <c r="Y39" s="8" t="str">
        <f t="shared" si="11"/>
        <v/>
      </c>
      <c r="Z39" s="8" t="str">
        <f>IF(Z12="","",Z12)</f>
        <v/>
      </c>
      <c r="AA39" s="8" t="str">
        <f t="shared" si="12"/>
        <v/>
      </c>
      <c r="AB39" s="8" t="str">
        <f>IF(AB12="","",AB12)</f>
        <v/>
      </c>
      <c r="AC39" s="8" t="str">
        <f>IF(AC12="","",AC12)</f>
        <v/>
      </c>
      <c r="AD39" s="8" t="str">
        <f t="shared" si="8"/>
        <v/>
      </c>
      <c r="AE39" s="8" t="str">
        <f t="shared" si="8"/>
        <v/>
      </c>
      <c r="AF39" s="8" t="str">
        <f t="shared" si="8"/>
        <v/>
      </c>
      <c r="AG39" s="8" t="str">
        <f t="shared" si="8"/>
        <v/>
      </c>
      <c r="AH39" s="8" t="str">
        <f t="shared" si="8"/>
        <v/>
      </c>
      <c r="AI39" s="8" t="str">
        <f t="shared" si="8"/>
        <v/>
      </c>
      <c r="AJ39" s="8" t="str">
        <f t="shared" si="8"/>
        <v/>
      </c>
      <c r="AK39" s="8" t="str">
        <f t="shared" si="8"/>
        <v/>
      </c>
    </row>
    <row r="40" spans="1:37" ht="29.15" customHeight="1" x14ac:dyDescent="0.25">
      <c r="A40" s="8" t="str">
        <f t="shared" si="4"/>
        <v/>
      </c>
      <c r="B40" s="8"/>
      <c r="C40" s="8"/>
      <c r="D40" s="8" t="str">
        <f t="shared" si="9"/>
        <v/>
      </c>
      <c r="E40" s="8" t="str">
        <f t="shared" si="9"/>
        <v/>
      </c>
      <c r="F40" s="8" t="str">
        <f t="shared" si="9"/>
        <v/>
      </c>
      <c r="G40" s="8" t="str">
        <f>IF(G13="","",G13)</f>
        <v/>
      </c>
      <c r="H40" s="8" t="str">
        <f t="shared" si="10"/>
        <v/>
      </c>
      <c r="I40" s="8" t="str">
        <f>IF(I13="","",I13)</f>
        <v/>
      </c>
      <c r="J40" s="8" t="str">
        <f>IF(J13="","",J13)</f>
        <v/>
      </c>
      <c r="K40" s="8" t="str">
        <f t="shared" si="6"/>
        <v/>
      </c>
      <c r="L40" s="8" t="str">
        <f t="shared" si="6"/>
        <v/>
      </c>
      <c r="M40" s="8" t="str">
        <f t="shared" si="6"/>
        <v/>
      </c>
      <c r="N40" s="8" t="str">
        <f t="shared" si="6"/>
        <v/>
      </c>
      <c r="O40" s="8" t="str">
        <f t="shared" si="6"/>
        <v/>
      </c>
      <c r="P40" s="8" t="str">
        <f t="shared" si="6"/>
        <v/>
      </c>
      <c r="Q40" s="8" t="str">
        <f t="shared" si="0"/>
        <v/>
      </c>
      <c r="R40" s="8" t="str">
        <f t="shared" si="2"/>
        <v/>
      </c>
      <c r="S40" s="8" t="str">
        <f t="shared" si="2"/>
        <v/>
      </c>
      <c r="T40" s="8" t="str">
        <f t="shared" si="2"/>
        <v/>
      </c>
      <c r="U40" s="8"/>
      <c r="V40" s="8"/>
      <c r="W40" s="8" t="str">
        <f t="shared" si="11"/>
        <v/>
      </c>
      <c r="X40" s="8" t="str">
        <f t="shared" si="11"/>
        <v/>
      </c>
      <c r="Y40" s="8" t="str">
        <f t="shared" si="11"/>
        <v/>
      </c>
      <c r="Z40" s="8" t="str">
        <f>IF(Z13="","",Z13)</f>
        <v/>
      </c>
      <c r="AA40" s="8" t="str">
        <f t="shared" si="12"/>
        <v/>
      </c>
      <c r="AB40" s="8" t="str">
        <f>IF(AB13="","",AB13)</f>
        <v/>
      </c>
      <c r="AC40" s="8" t="str">
        <f>IF(AC13="","",AC13)</f>
        <v/>
      </c>
      <c r="AD40" s="8" t="str">
        <f t="shared" si="8"/>
        <v/>
      </c>
      <c r="AE40" s="8" t="str">
        <f t="shared" si="8"/>
        <v/>
      </c>
      <c r="AF40" s="8" t="str">
        <f t="shared" si="8"/>
        <v/>
      </c>
      <c r="AG40" s="8" t="str">
        <f t="shared" si="8"/>
        <v/>
      </c>
      <c r="AH40" s="8" t="str">
        <f t="shared" si="8"/>
        <v/>
      </c>
      <c r="AI40" s="8" t="str">
        <f t="shared" si="8"/>
        <v/>
      </c>
      <c r="AJ40" s="8" t="str">
        <f t="shared" si="8"/>
        <v/>
      </c>
      <c r="AK40" s="8" t="str">
        <f t="shared" si="8"/>
        <v/>
      </c>
    </row>
    <row r="41" spans="1:37" s="7" customFormat="1" ht="29.15" customHeight="1" x14ac:dyDescent="0.25">
      <c r="A41" s="10" t="str">
        <f t="shared" si="4"/>
        <v>(5)</v>
      </c>
      <c r="B41" s="8"/>
      <c r="C41" s="8"/>
      <c r="D41" s="8" t="str">
        <f t="shared" si="9"/>
        <v/>
      </c>
      <c r="E41" s="8" t="str">
        <f t="shared" si="9"/>
        <v/>
      </c>
      <c r="F41" s="8" t="str">
        <f t="shared" si="9"/>
        <v/>
      </c>
      <c r="G41" s="8">
        <f ca="1">IF(G14="","",G14)</f>
        <v>8</v>
      </c>
      <c r="H41" s="8" t="str">
        <f t="shared" si="10"/>
        <v/>
      </c>
      <c r="I41" s="8">
        <f ca="1">IF(I14="","",I14)</f>
        <v>1</v>
      </c>
      <c r="J41" s="6">
        <f ca="1">G41*10+I41</f>
        <v>81</v>
      </c>
      <c r="K41" s="8" t="str">
        <f t="shared" ref="K41:P50" si="13">IF(K14="","",K14)</f>
        <v/>
      </c>
      <c r="L41" s="8" t="str">
        <f t="shared" si="13"/>
        <v/>
      </c>
      <c r="M41" s="8" t="str">
        <f t="shared" si="13"/>
        <v/>
      </c>
      <c r="N41" s="8" t="str">
        <f t="shared" si="13"/>
        <v/>
      </c>
      <c r="O41" s="8" t="str">
        <f t="shared" si="13"/>
        <v/>
      </c>
      <c r="P41" s="8" t="str">
        <f t="shared" si="13"/>
        <v/>
      </c>
      <c r="Q41" s="8" t="str">
        <f t="shared" si="0"/>
        <v/>
      </c>
      <c r="R41" s="8" t="str">
        <f t="shared" si="2"/>
        <v/>
      </c>
      <c r="S41" s="8" t="str">
        <f t="shared" si="2"/>
        <v/>
      </c>
      <c r="T41" s="1" t="str">
        <f t="shared" si="2"/>
        <v>(6)</v>
      </c>
      <c r="U41" s="8"/>
      <c r="V41" s="8"/>
      <c r="W41" s="8" t="str">
        <f t="shared" si="11"/>
        <v/>
      </c>
      <c r="X41" s="8" t="str">
        <f t="shared" si="11"/>
        <v/>
      </c>
      <c r="Y41" s="8" t="str">
        <f t="shared" si="11"/>
        <v/>
      </c>
      <c r="Z41" s="8">
        <f ca="1">IF(Z14="","",Z14)</f>
        <v>6</v>
      </c>
      <c r="AA41" s="8" t="str">
        <f t="shared" si="12"/>
        <v/>
      </c>
      <c r="AB41" s="8">
        <f ca="1">IF(AB14="","",AB14)</f>
        <v>3</v>
      </c>
      <c r="AC41" s="6">
        <f ca="1">Z41*10+AB41</f>
        <v>63</v>
      </c>
      <c r="AD41" s="8" t="str">
        <f t="shared" ref="AD41:AK50" si="14">IF(AD14="","",AD14)</f>
        <v/>
      </c>
      <c r="AE41" s="8" t="str">
        <f t="shared" si="14"/>
        <v/>
      </c>
      <c r="AF41" s="8" t="str">
        <f t="shared" si="14"/>
        <v/>
      </c>
      <c r="AG41" s="8" t="str">
        <f t="shared" si="14"/>
        <v/>
      </c>
      <c r="AH41" s="8" t="str">
        <f t="shared" si="14"/>
        <v/>
      </c>
      <c r="AI41" s="8" t="str">
        <f t="shared" si="14"/>
        <v/>
      </c>
      <c r="AJ41" s="8" t="str">
        <f t="shared" si="14"/>
        <v/>
      </c>
      <c r="AK41" s="8" t="str">
        <f t="shared" si="14"/>
        <v/>
      </c>
    </row>
    <row r="42" spans="1:37" ht="29.15" customHeight="1" x14ac:dyDescent="0.25">
      <c r="A42" s="8" t="str">
        <f t="shared" si="4"/>
        <v/>
      </c>
      <c r="B42" s="8"/>
      <c r="C42" s="8"/>
      <c r="D42" s="49" t="str">
        <f t="shared" si="9"/>
        <v>×</v>
      </c>
      <c r="E42" s="49" t="str">
        <f t="shared" si="9"/>
        <v/>
      </c>
      <c r="F42" s="11" t="str">
        <f t="shared" si="9"/>
        <v/>
      </c>
      <c r="G42" s="11" t="str">
        <f>IF(G15="","",G15)</f>
        <v/>
      </c>
      <c r="H42" s="11" t="str">
        <f t="shared" si="10"/>
        <v/>
      </c>
      <c r="I42" s="11">
        <f ca="1">IF(I15="","",I15)</f>
        <v>4</v>
      </c>
      <c r="J42" s="6">
        <f ca="1">I42</f>
        <v>4</v>
      </c>
      <c r="K42" s="8" t="str">
        <f t="shared" si="13"/>
        <v/>
      </c>
      <c r="L42" s="8" t="str">
        <f t="shared" si="13"/>
        <v/>
      </c>
      <c r="M42" s="8" t="str">
        <f t="shared" si="13"/>
        <v/>
      </c>
      <c r="N42" s="8" t="str">
        <f t="shared" si="13"/>
        <v/>
      </c>
      <c r="O42" s="8" t="str">
        <f t="shared" si="13"/>
        <v/>
      </c>
      <c r="P42" s="8" t="str">
        <f t="shared" si="13"/>
        <v/>
      </c>
      <c r="Q42" s="8" t="str">
        <f t="shared" si="0"/>
        <v/>
      </c>
      <c r="R42" s="8" t="str">
        <f t="shared" si="2"/>
        <v/>
      </c>
      <c r="S42" s="8" t="str">
        <f t="shared" si="2"/>
        <v/>
      </c>
      <c r="T42" s="8" t="str">
        <f t="shared" si="2"/>
        <v/>
      </c>
      <c r="U42" s="8"/>
      <c r="V42" s="8"/>
      <c r="W42" s="49" t="str">
        <f t="shared" si="11"/>
        <v>×</v>
      </c>
      <c r="X42" s="49" t="str">
        <f t="shared" si="11"/>
        <v/>
      </c>
      <c r="Y42" s="11" t="str">
        <f t="shared" si="11"/>
        <v/>
      </c>
      <c r="Z42" s="11" t="str">
        <f>IF(Z15="","",Z15)</f>
        <v/>
      </c>
      <c r="AA42" s="11" t="str">
        <f t="shared" si="12"/>
        <v/>
      </c>
      <c r="AB42" s="11">
        <f ca="1">IF(AB15="","",AB15)</f>
        <v>2</v>
      </c>
      <c r="AC42" s="6">
        <f ca="1">AB42</f>
        <v>2</v>
      </c>
      <c r="AD42" s="8" t="str">
        <f t="shared" si="14"/>
        <v/>
      </c>
      <c r="AE42" s="8" t="str">
        <f t="shared" si="14"/>
        <v/>
      </c>
      <c r="AF42" s="8" t="str">
        <f t="shared" si="14"/>
        <v/>
      </c>
      <c r="AG42" s="8" t="str">
        <f t="shared" si="14"/>
        <v/>
      </c>
      <c r="AH42" s="8" t="str">
        <f t="shared" si="14"/>
        <v/>
      </c>
      <c r="AI42" s="8" t="str">
        <f t="shared" si="14"/>
        <v/>
      </c>
      <c r="AJ42" s="8" t="str">
        <f t="shared" si="14"/>
        <v/>
      </c>
      <c r="AK42" s="8" t="str">
        <f t="shared" si="14"/>
        <v/>
      </c>
    </row>
    <row r="43" spans="1:37" ht="29.15" customHeight="1" x14ac:dyDescent="0.25">
      <c r="A43" s="8" t="str">
        <f t="shared" si="4"/>
        <v/>
      </c>
      <c r="B43" s="8"/>
      <c r="C43" s="8"/>
      <c r="D43" s="8" t="str">
        <f t="shared" si="9"/>
        <v/>
      </c>
      <c r="E43" s="7">
        <f ca="1">INT(J43/100)</f>
        <v>3</v>
      </c>
      <c r="F43" s="8" t="str">
        <f t="shared" si="9"/>
        <v/>
      </c>
      <c r="G43" s="7">
        <f ca="1">INT(J43/10)-INT(J43/100)*10</f>
        <v>2</v>
      </c>
      <c r="H43" s="7" t="str">
        <f t="shared" si="10"/>
        <v/>
      </c>
      <c r="I43" s="7">
        <f ca="1">J43-INT(J43/10)*10</f>
        <v>4</v>
      </c>
      <c r="J43" s="6">
        <f ca="1">J41*J42</f>
        <v>324</v>
      </c>
      <c r="K43" s="8" t="str">
        <f t="shared" si="13"/>
        <v/>
      </c>
      <c r="L43" s="8" t="str">
        <f t="shared" si="13"/>
        <v/>
      </c>
      <c r="M43" s="8" t="str">
        <f t="shared" si="13"/>
        <v/>
      </c>
      <c r="N43" s="8" t="str">
        <f t="shared" si="13"/>
        <v/>
      </c>
      <c r="O43" s="8" t="str">
        <f t="shared" si="13"/>
        <v/>
      </c>
      <c r="P43" s="8" t="str">
        <f t="shared" si="13"/>
        <v/>
      </c>
      <c r="Q43" s="8" t="str">
        <f t="shared" si="0"/>
        <v/>
      </c>
      <c r="R43" s="8" t="str">
        <f t="shared" si="2"/>
        <v/>
      </c>
      <c r="S43" s="8" t="str">
        <f t="shared" si="2"/>
        <v/>
      </c>
      <c r="T43" s="8" t="str">
        <f t="shared" si="2"/>
        <v/>
      </c>
      <c r="U43" s="8"/>
      <c r="V43" s="8"/>
      <c r="W43" s="8" t="str">
        <f t="shared" si="11"/>
        <v/>
      </c>
      <c r="X43" s="7">
        <f ca="1">INT(AC43/100)</f>
        <v>1</v>
      </c>
      <c r="Y43" s="8" t="str">
        <f t="shared" si="11"/>
        <v/>
      </c>
      <c r="Z43" s="7">
        <f ca="1">INT(AC43/10)-INT(AC43/100)*10</f>
        <v>2</v>
      </c>
      <c r="AA43" s="7" t="str">
        <f t="shared" si="12"/>
        <v/>
      </c>
      <c r="AB43" s="7">
        <f ca="1">AC43-INT(AC43/10)*10</f>
        <v>6</v>
      </c>
      <c r="AC43" s="6">
        <f ca="1">AC41*AC42</f>
        <v>126</v>
      </c>
      <c r="AD43" s="8" t="str">
        <f t="shared" si="14"/>
        <v/>
      </c>
      <c r="AE43" s="8" t="str">
        <f t="shared" si="14"/>
        <v/>
      </c>
      <c r="AF43" s="8" t="str">
        <f t="shared" si="14"/>
        <v/>
      </c>
      <c r="AG43" s="8" t="str">
        <f t="shared" si="14"/>
        <v/>
      </c>
      <c r="AH43" s="8" t="str">
        <f t="shared" si="14"/>
        <v/>
      </c>
      <c r="AI43" s="8" t="str">
        <f t="shared" si="14"/>
        <v/>
      </c>
      <c r="AJ43" s="8" t="str">
        <f t="shared" si="14"/>
        <v/>
      </c>
      <c r="AK43" s="8" t="str">
        <f t="shared" si="14"/>
        <v/>
      </c>
    </row>
    <row r="44" spans="1:37" ht="29.15" customHeight="1" x14ac:dyDescent="0.25">
      <c r="A44" s="8" t="str">
        <f t="shared" si="4"/>
        <v/>
      </c>
      <c r="B44" s="8"/>
      <c r="C44" s="8"/>
      <c r="D44" s="8" t="str">
        <f t="shared" si="9"/>
        <v/>
      </c>
      <c r="E44" s="8" t="str">
        <f t="shared" si="9"/>
        <v/>
      </c>
      <c r="F44" s="8" t="str">
        <f t="shared" si="9"/>
        <v/>
      </c>
      <c r="G44" s="8" t="str">
        <f>IF(G17="","",G17)</f>
        <v/>
      </c>
      <c r="H44" s="8" t="str">
        <f t="shared" si="10"/>
        <v/>
      </c>
      <c r="I44" s="8" t="str">
        <f>IF(I17="","",I17)</f>
        <v/>
      </c>
      <c r="J44" s="8" t="str">
        <f>IF(J17="","",J17)</f>
        <v/>
      </c>
      <c r="K44" s="8" t="str">
        <f t="shared" si="13"/>
        <v/>
      </c>
      <c r="L44" s="8" t="str">
        <f t="shared" si="13"/>
        <v/>
      </c>
      <c r="M44" s="8" t="str">
        <f t="shared" si="13"/>
        <v/>
      </c>
      <c r="N44" s="8" t="str">
        <f t="shared" si="13"/>
        <v/>
      </c>
      <c r="O44" s="8" t="str">
        <f t="shared" si="13"/>
        <v/>
      </c>
      <c r="P44" s="8" t="str">
        <f t="shared" si="13"/>
        <v/>
      </c>
      <c r="Q44" s="8" t="str">
        <f t="shared" si="0"/>
        <v/>
      </c>
      <c r="R44" s="8" t="str">
        <f t="shared" si="2"/>
        <v/>
      </c>
      <c r="S44" s="8" t="str">
        <f t="shared" si="2"/>
        <v/>
      </c>
      <c r="T44" s="8" t="str">
        <f t="shared" si="2"/>
        <v/>
      </c>
      <c r="U44" s="8"/>
      <c r="V44" s="8"/>
      <c r="W44" s="8" t="str">
        <f t="shared" si="11"/>
        <v/>
      </c>
      <c r="X44" s="8" t="str">
        <f t="shared" si="11"/>
        <v/>
      </c>
      <c r="Y44" s="8" t="str">
        <f t="shared" si="11"/>
        <v/>
      </c>
      <c r="Z44" s="8" t="str">
        <f>IF(Z17="","",Z17)</f>
        <v/>
      </c>
      <c r="AA44" s="8" t="str">
        <f t="shared" si="12"/>
        <v/>
      </c>
      <c r="AB44" s="8" t="str">
        <f>IF(AB17="","",AB17)</f>
        <v/>
      </c>
      <c r="AC44" s="8" t="str">
        <f>IF(AC17="","",AC17)</f>
        <v/>
      </c>
      <c r="AD44" s="8" t="str">
        <f t="shared" si="14"/>
        <v/>
      </c>
      <c r="AE44" s="8" t="str">
        <f t="shared" si="14"/>
        <v/>
      </c>
      <c r="AF44" s="8" t="str">
        <f t="shared" si="14"/>
        <v/>
      </c>
      <c r="AG44" s="8" t="str">
        <f t="shared" si="14"/>
        <v/>
      </c>
      <c r="AH44" s="8" t="str">
        <f t="shared" si="14"/>
        <v/>
      </c>
      <c r="AI44" s="8" t="str">
        <f t="shared" si="14"/>
        <v/>
      </c>
      <c r="AJ44" s="8" t="str">
        <f t="shared" si="14"/>
        <v/>
      </c>
      <c r="AK44" s="8" t="str">
        <f t="shared" si="14"/>
        <v/>
      </c>
    </row>
    <row r="45" spans="1:37" s="7" customFormat="1" ht="29.15" customHeight="1" x14ac:dyDescent="0.25">
      <c r="A45" s="8" t="str">
        <f t="shared" si="4"/>
        <v/>
      </c>
      <c r="B45" s="8"/>
      <c r="C45" s="8"/>
      <c r="D45" s="8" t="str">
        <f t="shared" si="9"/>
        <v/>
      </c>
      <c r="E45" s="8" t="str">
        <f t="shared" si="9"/>
        <v/>
      </c>
      <c r="F45" s="8" t="str">
        <f t="shared" si="9"/>
        <v/>
      </c>
      <c r="G45" s="8" t="str">
        <f>IF(G18="","",G18)</f>
        <v/>
      </c>
      <c r="H45" s="8" t="str">
        <f t="shared" si="10"/>
        <v/>
      </c>
      <c r="I45" s="8" t="str">
        <f>IF(I18="","",I18)</f>
        <v/>
      </c>
      <c r="J45" s="8" t="str">
        <f>IF(J18="","",J18)</f>
        <v/>
      </c>
      <c r="K45" s="8" t="str">
        <f t="shared" si="13"/>
        <v/>
      </c>
      <c r="L45" s="8" t="str">
        <f t="shared" si="13"/>
        <v/>
      </c>
      <c r="M45" s="8" t="str">
        <f t="shared" si="13"/>
        <v/>
      </c>
      <c r="N45" s="8" t="str">
        <f t="shared" si="13"/>
        <v/>
      </c>
      <c r="O45" s="8" t="str">
        <f t="shared" si="13"/>
        <v/>
      </c>
      <c r="P45" s="8" t="str">
        <f t="shared" si="13"/>
        <v/>
      </c>
      <c r="Q45" s="8" t="str">
        <f t="shared" si="0"/>
        <v/>
      </c>
      <c r="R45" s="8" t="str">
        <f t="shared" si="2"/>
        <v/>
      </c>
      <c r="S45" s="8" t="str">
        <f t="shared" si="2"/>
        <v/>
      </c>
      <c r="T45" s="8" t="str">
        <f t="shared" si="2"/>
        <v/>
      </c>
      <c r="U45" s="8"/>
      <c r="V45" s="8"/>
      <c r="W45" s="8" t="str">
        <f t="shared" si="11"/>
        <v/>
      </c>
      <c r="X45" s="8" t="str">
        <f t="shared" si="11"/>
        <v/>
      </c>
      <c r="Y45" s="8" t="str">
        <f t="shared" si="11"/>
        <v/>
      </c>
      <c r="Z45" s="8" t="str">
        <f>IF(Z18="","",Z18)</f>
        <v/>
      </c>
      <c r="AA45" s="8" t="str">
        <f t="shared" si="12"/>
        <v/>
      </c>
      <c r="AB45" s="8" t="str">
        <f>IF(AB18="","",AB18)</f>
        <v/>
      </c>
      <c r="AC45" s="8" t="str">
        <f>IF(AC18="","",AC18)</f>
        <v/>
      </c>
      <c r="AD45" s="8" t="str">
        <f t="shared" si="14"/>
        <v/>
      </c>
      <c r="AE45" s="8" t="str">
        <f t="shared" si="14"/>
        <v/>
      </c>
      <c r="AF45" s="8" t="str">
        <f t="shared" si="14"/>
        <v/>
      </c>
      <c r="AG45" s="8" t="str">
        <f t="shared" si="14"/>
        <v/>
      </c>
      <c r="AH45" s="8" t="str">
        <f t="shared" si="14"/>
        <v/>
      </c>
      <c r="AI45" s="8" t="str">
        <f t="shared" si="14"/>
        <v/>
      </c>
      <c r="AJ45" s="8" t="str">
        <f t="shared" si="14"/>
        <v/>
      </c>
      <c r="AK45" s="8" t="str">
        <f t="shared" si="14"/>
        <v/>
      </c>
    </row>
    <row r="46" spans="1:37" ht="29.15" customHeight="1" x14ac:dyDescent="0.25">
      <c r="A46" s="10" t="str">
        <f t="shared" si="4"/>
        <v>(7)</v>
      </c>
      <c r="B46" s="8"/>
      <c r="C46" s="8"/>
      <c r="D46" s="8" t="str">
        <f t="shared" si="9"/>
        <v/>
      </c>
      <c r="E46" s="8" t="str">
        <f t="shared" si="9"/>
        <v/>
      </c>
      <c r="F46" s="8" t="str">
        <f t="shared" si="9"/>
        <v/>
      </c>
      <c r="G46" s="8">
        <f ca="1">IF(G19="","",G19)</f>
        <v>3</v>
      </c>
      <c r="H46" s="8" t="str">
        <f t="shared" si="10"/>
        <v/>
      </c>
      <c r="I46" s="8">
        <f ca="1">IF(I19="","",I19)</f>
        <v>1</v>
      </c>
      <c r="J46" s="6">
        <f ca="1">G46*10+I46</f>
        <v>31</v>
      </c>
      <c r="K46" s="8" t="str">
        <f t="shared" si="13"/>
        <v/>
      </c>
      <c r="L46" s="8" t="str">
        <f t="shared" si="13"/>
        <v/>
      </c>
      <c r="M46" s="8" t="str">
        <f t="shared" si="13"/>
        <v/>
      </c>
      <c r="N46" s="8" t="str">
        <f t="shared" si="13"/>
        <v/>
      </c>
      <c r="O46" s="8" t="str">
        <f t="shared" si="13"/>
        <v/>
      </c>
      <c r="P46" s="8" t="str">
        <f t="shared" si="13"/>
        <v/>
      </c>
      <c r="Q46" s="8" t="str">
        <f t="shared" si="0"/>
        <v/>
      </c>
      <c r="R46" s="8" t="str">
        <f t="shared" si="2"/>
        <v/>
      </c>
      <c r="S46" s="8" t="str">
        <f t="shared" si="2"/>
        <v/>
      </c>
      <c r="T46" s="1" t="str">
        <f t="shared" si="2"/>
        <v>(8)</v>
      </c>
      <c r="U46" s="8"/>
      <c r="V46" s="8"/>
      <c r="W46" s="8" t="str">
        <f t="shared" si="11"/>
        <v/>
      </c>
      <c r="X46" s="8" t="str">
        <f t="shared" si="11"/>
        <v/>
      </c>
      <c r="Y46" s="8" t="str">
        <f t="shared" si="11"/>
        <v/>
      </c>
      <c r="Z46" s="8">
        <f ca="1">IF(Z19="","",Z19)</f>
        <v>7</v>
      </c>
      <c r="AA46" s="8" t="str">
        <f t="shared" si="12"/>
        <v/>
      </c>
      <c r="AB46" s="8">
        <f ca="1">IF(AB19="","",AB19)</f>
        <v>1</v>
      </c>
      <c r="AC46" s="6">
        <f ca="1">Z46*10+AB46</f>
        <v>71</v>
      </c>
      <c r="AD46" s="8" t="str">
        <f t="shared" si="14"/>
        <v/>
      </c>
      <c r="AE46" s="8" t="str">
        <f t="shared" si="14"/>
        <v/>
      </c>
      <c r="AF46" s="8" t="str">
        <f t="shared" si="14"/>
        <v/>
      </c>
      <c r="AG46" s="8" t="str">
        <f t="shared" si="14"/>
        <v/>
      </c>
      <c r="AH46" s="8" t="str">
        <f t="shared" si="14"/>
        <v/>
      </c>
      <c r="AI46" s="8" t="str">
        <f t="shared" si="14"/>
        <v/>
      </c>
      <c r="AJ46" s="8" t="str">
        <f t="shared" si="14"/>
        <v/>
      </c>
      <c r="AK46" s="8" t="str">
        <f t="shared" si="14"/>
        <v/>
      </c>
    </row>
    <row r="47" spans="1:37" ht="29.15" customHeight="1" x14ac:dyDescent="0.25">
      <c r="A47" s="8" t="str">
        <f t="shared" si="4"/>
        <v/>
      </c>
      <c r="B47" s="8"/>
      <c r="C47" s="8"/>
      <c r="D47" s="49" t="str">
        <f t="shared" si="9"/>
        <v>×</v>
      </c>
      <c r="E47" s="49" t="str">
        <f t="shared" si="9"/>
        <v/>
      </c>
      <c r="F47" s="11" t="str">
        <f t="shared" si="9"/>
        <v/>
      </c>
      <c r="G47" s="11" t="str">
        <f>IF(G20="","",G20)</f>
        <v/>
      </c>
      <c r="H47" s="11" t="str">
        <f t="shared" si="10"/>
        <v/>
      </c>
      <c r="I47" s="11">
        <f ca="1">IF(I20="","",I20)</f>
        <v>8</v>
      </c>
      <c r="J47" s="6">
        <f ca="1">I47</f>
        <v>8</v>
      </c>
      <c r="K47" s="8" t="str">
        <f t="shared" si="13"/>
        <v/>
      </c>
      <c r="L47" s="8" t="str">
        <f t="shared" si="13"/>
        <v/>
      </c>
      <c r="M47" s="8" t="str">
        <f t="shared" si="13"/>
        <v/>
      </c>
      <c r="N47" s="8" t="str">
        <f t="shared" si="13"/>
        <v/>
      </c>
      <c r="O47" s="8" t="str">
        <f t="shared" si="13"/>
        <v/>
      </c>
      <c r="P47" s="8" t="str">
        <f t="shared" si="13"/>
        <v/>
      </c>
      <c r="Q47" s="8" t="str">
        <f t="shared" si="0"/>
        <v/>
      </c>
      <c r="R47" s="8" t="str">
        <f t="shared" si="2"/>
        <v/>
      </c>
      <c r="S47" s="8" t="str">
        <f t="shared" si="2"/>
        <v/>
      </c>
      <c r="T47" s="8" t="str">
        <f t="shared" si="2"/>
        <v/>
      </c>
      <c r="U47" s="8"/>
      <c r="V47" s="8"/>
      <c r="W47" s="49" t="str">
        <f t="shared" si="11"/>
        <v>×</v>
      </c>
      <c r="X47" s="49" t="str">
        <f t="shared" si="11"/>
        <v/>
      </c>
      <c r="Y47" s="11" t="str">
        <f t="shared" si="11"/>
        <v/>
      </c>
      <c r="Z47" s="11" t="str">
        <f>IF(Z20="","",Z20)</f>
        <v/>
      </c>
      <c r="AA47" s="11" t="str">
        <f t="shared" si="12"/>
        <v/>
      </c>
      <c r="AB47" s="11">
        <f ca="1">IF(AB20="","",AB20)</f>
        <v>8</v>
      </c>
      <c r="AC47" s="6">
        <f ca="1">AB47</f>
        <v>8</v>
      </c>
      <c r="AD47" s="8" t="str">
        <f t="shared" si="14"/>
        <v/>
      </c>
      <c r="AE47" s="8" t="str">
        <f t="shared" si="14"/>
        <v/>
      </c>
      <c r="AF47" s="8" t="str">
        <f t="shared" si="14"/>
        <v/>
      </c>
      <c r="AG47" s="8" t="str">
        <f t="shared" si="14"/>
        <v/>
      </c>
      <c r="AH47" s="8" t="str">
        <f t="shared" si="14"/>
        <v/>
      </c>
      <c r="AI47" s="8" t="str">
        <f t="shared" si="14"/>
        <v/>
      </c>
      <c r="AJ47" s="8" t="str">
        <f t="shared" si="14"/>
        <v/>
      </c>
      <c r="AK47" s="8" t="str">
        <f t="shared" si="14"/>
        <v/>
      </c>
    </row>
    <row r="48" spans="1:37" ht="29.15" customHeight="1" x14ac:dyDescent="0.25">
      <c r="A48" s="8" t="str">
        <f t="shared" si="4"/>
        <v/>
      </c>
      <c r="B48" s="8"/>
      <c r="C48" s="8"/>
      <c r="D48" s="8" t="str">
        <f t="shared" si="9"/>
        <v/>
      </c>
      <c r="E48" s="7">
        <f ca="1">INT(J48/100)</f>
        <v>2</v>
      </c>
      <c r="F48" s="8" t="str">
        <f t="shared" si="9"/>
        <v/>
      </c>
      <c r="G48" s="7">
        <f ca="1">INT(J48/10)-INT(J48/100)*10</f>
        <v>4</v>
      </c>
      <c r="H48" s="7" t="str">
        <f t="shared" si="10"/>
        <v/>
      </c>
      <c r="I48" s="7">
        <f ca="1">J48-INT(J48/10)*10</f>
        <v>8</v>
      </c>
      <c r="J48" s="6">
        <f ca="1">J46*J47</f>
        <v>248</v>
      </c>
      <c r="K48" s="8" t="str">
        <f t="shared" si="13"/>
        <v/>
      </c>
      <c r="L48" s="8" t="str">
        <f t="shared" si="13"/>
        <v/>
      </c>
      <c r="M48" s="8" t="str">
        <f t="shared" si="13"/>
        <v/>
      </c>
      <c r="N48" s="8" t="str">
        <f t="shared" si="13"/>
        <v/>
      </c>
      <c r="O48" s="8" t="str">
        <f t="shared" si="13"/>
        <v/>
      </c>
      <c r="P48" s="8" t="str">
        <f t="shared" si="13"/>
        <v/>
      </c>
      <c r="Q48" s="8" t="str">
        <f t="shared" si="0"/>
        <v/>
      </c>
      <c r="R48" s="8" t="str">
        <f t="shared" si="2"/>
        <v/>
      </c>
      <c r="S48" s="8" t="str">
        <f t="shared" si="2"/>
        <v/>
      </c>
      <c r="T48" s="8" t="str">
        <f t="shared" si="2"/>
        <v/>
      </c>
      <c r="U48" s="8"/>
      <c r="V48" s="8"/>
      <c r="W48" s="8" t="str">
        <f t="shared" si="11"/>
        <v/>
      </c>
      <c r="X48" s="7">
        <f ca="1">INT(AC48/100)</f>
        <v>5</v>
      </c>
      <c r="Y48" s="8" t="str">
        <f t="shared" si="11"/>
        <v/>
      </c>
      <c r="Z48" s="7">
        <f ca="1">INT(AC48/10)-INT(AC48/100)*10</f>
        <v>6</v>
      </c>
      <c r="AA48" s="7" t="str">
        <f t="shared" si="12"/>
        <v/>
      </c>
      <c r="AB48" s="7">
        <f ca="1">AC48-INT(AC48/10)*10</f>
        <v>8</v>
      </c>
      <c r="AC48" s="6">
        <f ca="1">AC46*AC47</f>
        <v>568</v>
      </c>
      <c r="AD48" s="8" t="str">
        <f t="shared" si="14"/>
        <v/>
      </c>
      <c r="AE48" s="8" t="str">
        <f t="shared" si="14"/>
        <v/>
      </c>
      <c r="AF48" s="8" t="str">
        <f t="shared" si="14"/>
        <v/>
      </c>
      <c r="AG48" s="8" t="str">
        <f t="shared" si="14"/>
        <v/>
      </c>
      <c r="AH48" s="8" t="str">
        <f t="shared" si="14"/>
        <v/>
      </c>
      <c r="AI48" s="8" t="str">
        <f t="shared" si="14"/>
        <v/>
      </c>
      <c r="AJ48" s="8" t="str">
        <f t="shared" si="14"/>
        <v/>
      </c>
      <c r="AK48" s="8" t="str">
        <f t="shared" si="14"/>
        <v/>
      </c>
    </row>
    <row r="49" spans="1:37" s="7" customFormat="1" ht="29.15" customHeight="1" x14ac:dyDescent="0.25">
      <c r="A49" s="8" t="str">
        <f t="shared" si="4"/>
        <v/>
      </c>
      <c r="B49" s="8"/>
      <c r="C49" s="8"/>
      <c r="D49" s="8" t="str">
        <f t="shared" si="9"/>
        <v/>
      </c>
      <c r="E49" s="8" t="str">
        <f t="shared" si="9"/>
        <v/>
      </c>
      <c r="F49" s="8" t="str">
        <f t="shared" si="9"/>
        <v/>
      </c>
      <c r="G49" s="8" t="str">
        <f>IF(G22="","",G22)</f>
        <v/>
      </c>
      <c r="H49" s="8" t="str">
        <f t="shared" si="10"/>
        <v/>
      </c>
      <c r="I49" s="8" t="str">
        <f>IF(I22="","",I22)</f>
        <v/>
      </c>
      <c r="J49" s="8" t="str">
        <f>IF(J22="","",J22)</f>
        <v/>
      </c>
      <c r="K49" s="8" t="str">
        <f t="shared" si="13"/>
        <v/>
      </c>
      <c r="L49" s="8" t="str">
        <f t="shared" si="13"/>
        <v/>
      </c>
      <c r="M49" s="8" t="str">
        <f t="shared" si="13"/>
        <v/>
      </c>
      <c r="N49" s="8" t="str">
        <f t="shared" si="13"/>
        <v/>
      </c>
      <c r="O49" s="8" t="str">
        <f t="shared" si="13"/>
        <v/>
      </c>
      <c r="P49" s="8" t="str">
        <f t="shared" si="13"/>
        <v/>
      </c>
      <c r="Q49" s="8" t="str">
        <f t="shared" si="0"/>
        <v/>
      </c>
      <c r="R49" s="8" t="str">
        <f t="shared" si="2"/>
        <v/>
      </c>
      <c r="S49" s="8" t="str">
        <f t="shared" si="2"/>
        <v/>
      </c>
      <c r="T49" s="8" t="str">
        <f t="shared" si="2"/>
        <v/>
      </c>
      <c r="U49" s="8"/>
      <c r="V49" s="8"/>
      <c r="W49" s="8" t="str">
        <f t="shared" si="11"/>
        <v/>
      </c>
      <c r="X49" s="8" t="str">
        <f t="shared" si="11"/>
        <v/>
      </c>
      <c r="Y49" s="8" t="str">
        <f t="shared" si="11"/>
        <v/>
      </c>
      <c r="Z49" s="8" t="str">
        <f>IF(Z22="","",Z22)</f>
        <v/>
      </c>
      <c r="AA49" s="8" t="str">
        <f t="shared" si="12"/>
        <v/>
      </c>
      <c r="AB49" s="8" t="str">
        <f>IF(AB22="","",AB22)</f>
        <v/>
      </c>
      <c r="AC49" s="8" t="str">
        <f>IF(AC22="","",AC22)</f>
        <v/>
      </c>
      <c r="AD49" s="8" t="str">
        <f t="shared" si="14"/>
        <v/>
      </c>
      <c r="AE49" s="8" t="str">
        <f t="shared" si="14"/>
        <v/>
      </c>
      <c r="AF49" s="8" t="str">
        <f t="shared" si="14"/>
        <v/>
      </c>
      <c r="AG49" s="8" t="str">
        <f t="shared" si="14"/>
        <v/>
      </c>
      <c r="AH49" s="8" t="str">
        <f t="shared" si="14"/>
        <v/>
      </c>
      <c r="AI49" s="8" t="str">
        <f t="shared" si="14"/>
        <v/>
      </c>
      <c r="AJ49" s="8" t="str">
        <f t="shared" si="14"/>
        <v/>
      </c>
      <c r="AK49" s="8" t="str">
        <f t="shared" si="14"/>
        <v/>
      </c>
    </row>
    <row r="50" spans="1:37" ht="29.15" customHeight="1" x14ac:dyDescent="0.25">
      <c r="A50" s="8" t="str">
        <f t="shared" si="4"/>
        <v/>
      </c>
      <c r="B50" s="8"/>
      <c r="C50" s="8"/>
      <c r="D50" s="8" t="str">
        <f t="shared" si="9"/>
        <v/>
      </c>
      <c r="E50" s="8" t="str">
        <f t="shared" si="9"/>
        <v/>
      </c>
      <c r="F50" s="8" t="str">
        <f t="shared" si="9"/>
        <v/>
      </c>
      <c r="G50" s="8" t="str">
        <f>IF(G23="","",G23)</f>
        <v/>
      </c>
      <c r="H50" s="8" t="str">
        <f t="shared" si="10"/>
        <v/>
      </c>
      <c r="I50" s="8" t="str">
        <f>IF(I23="","",I23)</f>
        <v/>
      </c>
      <c r="J50" s="8" t="str">
        <f>IF(J23="","",J23)</f>
        <v/>
      </c>
      <c r="K50" s="8" t="str">
        <f t="shared" si="13"/>
        <v/>
      </c>
      <c r="L50" s="8" t="str">
        <f t="shared" si="13"/>
        <v/>
      </c>
      <c r="M50" s="8" t="str">
        <f t="shared" si="13"/>
        <v/>
      </c>
      <c r="N50" s="8" t="str">
        <f t="shared" si="13"/>
        <v/>
      </c>
      <c r="O50" s="8" t="str">
        <f t="shared" si="13"/>
        <v/>
      </c>
      <c r="P50" s="8" t="str">
        <f t="shared" si="13"/>
        <v/>
      </c>
      <c r="Q50" s="8" t="str">
        <f t="shared" si="0"/>
        <v/>
      </c>
      <c r="R50" s="8" t="str">
        <f t="shared" si="2"/>
        <v/>
      </c>
      <c r="S50" s="8" t="str">
        <f t="shared" si="2"/>
        <v/>
      </c>
      <c r="T50" s="8" t="str">
        <f t="shared" si="2"/>
        <v/>
      </c>
      <c r="U50" s="8"/>
      <c r="V50" s="8"/>
      <c r="W50" s="8" t="str">
        <f t="shared" si="11"/>
        <v/>
      </c>
      <c r="X50" s="8" t="str">
        <f t="shared" si="11"/>
        <v/>
      </c>
      <c r="Y50" s="8" t="str">
        <f t="shared" si="11"/>
        <v/>
      </c>
      <c r="Z50" s="8" t="str">
        <f>IF(Z23="","",Z23)</f>
        <v/>
      </c>
      <c r="AA50" s="8" t="str">
        <f t="shared" si="12"/>
        <v/>
      </c>
      <c r="AB50" s="8" t="str">
        <f>IF(AB23="","",AB23)</f>
        <v/>
      </c>
      <c r="AC50" s="8" t="str">
        <f>IF(AC23="","",AC23)</f>
        <v/>
      </c>
      <c r="AD50" s="8" t="str">
        <f t="shared" si="14"/>
        <v/>
      </c>
      <c r="AE50" s="8" t="str">
        <f t="shared" si="14"/>
        <v/>
      </c>
      <c r="AF50" s="8" t="str">
        <f t="shared" si="14"/>
        <v/>
      </c>
      <c r="AG50" s="8" t="str">
        <f t="shared" si="14"/>
        <v/>
      </c>
      <c r="AH50" s="8" t="str">
        <f t="shared" si="14"/>
        <v/>
      </c>
      <c r="AI50" s="8" t="str">
        <f t="shared" si="14"/>
        <v/>
      </c>
      <c r="AJ50" s="8" t="str">
        <f t="shared" si="14"/>
        <v/>
      </c>
      <c r="AK50" s="8" t="str">
        <f t="shared" si="14"/>
        <v/>
      </c>
    </row>
    <row r="51" spans="1:37" ht="29.15" customHeight="1" x14ac:dyDescent="0.25">
      <c r="A51" s="10" t="str">
        <f t="shared" si="4"/>
        <v>(9)</v>
      </c>
      <c r="B51" s="8"/>
      <c r="C51" s="8"/>
      <c r="D51" s="8" t="str">
        <f t="shared" si="9"/>
        <v/>
      </c>
      <c r="E51" s="8" t="str">
        <f t="shared" si="9"/>
        <v/>
      </c>
      <c r="F51" s="8" t="str">
        <f t="shared" si="9"/>
        <v/>
      </c>
      <c r="G51" s="8">
        <f ca="1">IF(G24="","",G24)</f>
        <v>2</v>
      </c>
      <c r="H51" s="8" t="str">
        <f t="shared" si="10"/>
        <v/>
      </c>
      <c r="I51" s="8">
        <f ca="1">IF(I24="","",I24)</f>
        <v>1</v>
      </c>
      <c r="J51" s="6">
        <f ca="1">G51*10+I51</f>
        <v>21</v>
      </c>
      <c r="K51" s="8" t="str">
        <f t="shared" ref="K51:P54" si="15">IF(K24="","",K24)</f>
        <v/>
      </c>
      <c r="L51" s="8" t="str">
        <f t="shared" si="15"/>
        <v/>
      </c>
      <c r="M51" s="8" t="str">
        <f t="shared" si="15"/>
        <v/>
      </c>
      <c r="N51" s="8" t="str">
        <f t="shared" si="15"/>
        <v/>
      </c>
      <c r="O51" s="8" t="str">
        <f t="shared" si="15"/>
        <v/>
      </c>
      <c r="P51" s="8" t="str">
        <f t="shared" si="15"/>
        <v/>
      </c>
      <c r="Q51" s="8" t="str">
        <f t="shared" si="0"/>
        <v/>
      </c>
      <c r="R51" s="8" t="str">
        <f t="shared" si="2"/>
        <v/>
      </c>
      <c r="S51" s="8" t="str">
        <f t="shared" si="2"/>
        <v/>
      </c>
      <c r="T51" s="1" t="str">
        <f t="shared" si="2"/>
        <v>(10)</v>
      </c>
      <c r="U51" s="8"/>
      <c r="V51" s="8"/>
      <c r="W51" s="8" t="str">
        <f t="shared" si="11"/>
        <v/>
      </c>
      <c r="X51" s="8" t="str">
        <f t="shared" si="11"/>
        <v/>
      </c>
      <c r="Y51" s="8" t="str">
        <f t="shared" si="11"/>
        <v/>
      </c>
      <c r="Z51" s="8">
        <f ca="1">IF(Z24="","",Z24)</f>
        <v>2</v>
      </c>
      <c r="AA51" s="8" t="str">
        <f t="shared" si="12"/>
        <v/>
      </c>
      <c r="AB51" s="8">
        <f ca="1">IF(AB24="","",AB24)</f>
        <v>1</v>
      </c>
      <c r="AC51" s="6">
        <f ca="1">Z51*10+AB51</f>
        <v>21</v>
      </c>
      <c r="AD51" s="8" t="str">
        <f t="shared" ref="AD51:AK54" si="16">IF(AD24="","",AD24)</f>
        <v/>
      </c>
      <c r="AE51" s="8" t="str">
        <f t="shared" si="16"/>
        <v/>
      </c>
      <c r="AF51" s="8" t="str">
        <f t="shared" si="16"/>
        <v/>
      </c>
      <c r="AG51" s="8" t="str">
        <f t="shared" si="16"/>
        <v/>
      </c>
      <c r="AH51" s="8" t="str">
        <f t="shared" si="16"/>
        <v/>
      </c>
      <c r="AI51" s="8" t="str">
        <f t="shared" si="16"/>
        <v/>
      </c>
      <c r="AJ51" s="8" t="str">
        <f t="shared" si="16"/>
        <v/>
      </c>
      <c r="AK51" s="8" t="str">
        <f t="shared" si="16"/>
        <v/>
      </c>
    </row>
    <row r="52" spans="1:37" ht="29.15" customHeight="1" x14ac:dyDescent="0.25">
      <c r="A52" s="8" t="str">
        <f t="shared" si="4"/>
        <v/>
      </c>
      <c r="B52" s="8"/>
      <c r="C52" s="8"/>
      <c r="D52" s="49" t="str">
        <f t="shared" si="9"/>
        <v>×</v>
      </c>
      <c r="E52" s="49" t="str">
        <f t="shared" si="9"/>
        <v/>
      </c>
      <c r="F52" s="11" t="str">
        <f t="shared" si="9"/>
        <v/>
      </c>
      <c r="G52" s="11" t="str">
        <f>IF(G25="","",G25)</f>
        <v/>
      </c>
      <c r="H52" s="11" t="str">
        <f t="shared" si="10"/>
        <v/>
      </c>
      <c r="I52" s="11">
        <f ca="1">IF(I25="","",I25)</f>
        <v>7</v>
      </c>
      <c r="J52" s="6">
        <f ca="1">I52</f>
        <v>7</v>
      </c>
      <c r="K52" s="8" t="str">
        <f t="shared" si="15"/>
        <v/>
      </c>
      <c r="L52" s="8" t="str">
        <f t="shared" si="15"/>
        <v/>
      </c>
      <c r="M52" s="8" t="str">
        <f t="shared" si="15"/>
        <v/>
      </c>
      <c r="N52" s="8" t="str">
        <f t="shared" si="15"/>
        <v/>
      </c>
      <c r="O52" s="8" t="str">
        <f t="shared" si="15"/>
        <v/>
      </c>
      <c r="P52" s="8" t="str">
        <f t="shared" si="15"/>
        <v/>
      </c>
      <c r="Q52" s="8" t="str">
        <f t="shared" si="0"/>
        <v/>
      </c>
      <c r="R52" s="8" t="str">
        <f t="shared" si="2"/>
        <v/>
      </c>
      <c r="S52" s="8" t="str">
        <f t="shared" si="2"/>
        <v/>
      </c>
      <c r="T52" s="8" t="str">
        <f t="shared" si="2"/>
        <v/>
      </c>
      <c r="U52" s="8"/>
      <c r="V52" s="8"/>
      <c r="W52" s="49" t="str">
        <f t="shared" si="11"/>
        <v>×</v>
      </c>
      <c r="X52" s="49" t="str">
        <f t="shared" si="11"/>
        <v/>
      </c>
      <c r="Y52" s="11" t="str">
        <f t="shared" si="11"/>
        <v/>
      </c>
      <c r="Z52" s="11" t="str">
        <f>IF(Z25="","",Z25)</f>
        <v/>
      </c>
      <c r="AA52" s="11" t="str">
        <f t="shared" si="12"/>
        <v/>
      </c>
      <c r="AB52" s="11">
        <f ca="1">IF(AB25="","",AB25)</f>
        <v>8</v>
      </c>
      <c r="AC52" s="6">
        <f ca="1">AB52</f>
        <v>8</v>
      </c>
      <c r="AD52" s="8" t="str">
        <f t="shared" si="16"/>
        <v/>
      </c>
      <c r="AE52" s="8" t="str">
        <f t="shared" si="16"/>
        <v/>
      </c>
      <c r="AF52" s="8" t="str">
        <f t="shared" si="16"/>
        <v/>
      </c>
      <c r="AG52" s="8" t="str">
        <f t="shared" si="16"/>
        <v/>
      </c>
      <c r="AH52" s="8" t="str">
        <f t="shared" si="16"/>
        <v/>
      </c>
      <c r="AI52" s="8" t="str">
        <f t="shared" si="16"/>
        <v/>
      </c>
      <c r="AJ52" s="8" t="str">
        <f t="shared" si="16"/>
        <v/>
      </c>
      <c r="AK52" s="8" t="str">
        <f t="shared" si="16"/>
        <v/>
      </c>
    </row>
    <row r="53" spans="1:37" ht="29.15" customHeight="1" x14ac:dyDescent="0.25">
      <c r="A53" s="8" t="str">
        <f t="shared" si="4"/>
        <v/>
      </c>
      <c r="B53" s="8"/>
      <c r="C53" s="8"/>
      <c r="D53" s="8" t="str">
        <f t="shared" si="9"/>
        <v/>
      </c>
      <c r="E53" s="7">
        <f ca="1">INT(J53/100)</f>
        <v>1</v>
      </c>
      <c r="F53" s="8" t="str">
        <f t="shared" si="9"/>
        <v/>
      </c>
      <c r="G53" s="7">
        <f ca="1">INT(J53/10)-INT(J53/100)*10</f>
        <v>4</v>
      </c>
      <c r="H53" s="7" t="str">
        <f t="shared" si="10"/>
        <v/>
      </c>
      <c r="I53" s="7">
        <f ca="1">J53-INT(J53/10)*10</f>
        <v>7</v>
      </c>
      <c r="J53" s="6">
        <f ca="1">J51*J52</f>
        <v>147</v>
      </c>
      <c r="K53" s="8" t="str">
        <f t="shared" si="15"/>
        <v/>
      </c>
      <c r="L53" s="8" t="str">
        <f t="shared" si="15"/>
        <v/>
      </c>
      <c r="M53" s="8" t="str">
        <f t="shared" si="15"/>
        <v/>
      </c>
      <c r="N53" s="8" t="str">
        <f t="shared" si="15"/>
        <v/>
      </c>
      <c r="O53" s="8" t="str">
        <f t="shared" si="15"/>
        <v/>
      </c>
      <c r="P53" s="8" t="str">
        <f t="shared" si="15"/>
        <v/>
      </c>
      <c r="Q53" s="8" t="str">
        <f t="shared" si="0"/>
        <v/>
      </c>
      <c r="R53" s="8" t="str">
        <f t="shared" si="2"/>
        <v/>
      </c>
      <c r="S53" s="8" t="str">
        <f t="shared" si="2"/>
        <v/>
      </c>
      <c r="T53" s="8" t="str">
        <f t="shared" si="2"/>
        <v/>
      </c>
      <c r="U53" s="8"/>
      <c r="V53" s="8"/>
      <c r="W53" s="8" t="str">
        <f t="shared" si="11"/>
        <v/>
      </c>
      <c r="X53" s="7">
        <f ca="1">INT(AC53/100)</f>
        <v>1</v>
      </c>
      <c r="Y53" s="8" t="str">
        <f t="shared" si="11"/>
        <v/>
      </c>
      <c r="Z53" s="7">
        <f ca="1">INT(AC53/10)-INT(AC53/100)*10</f>
        <v>6</v>
      </c>
      <c r="AA53" s="7" t="str">
        <f t="shared" si="12"/>
        <v/>
      </c>
      <c r="AB53" s="7">
        <f ca="1">AC53-INT(AC53/10)*10</f>
        <v>8</v>
      </c>
      <c r="AC53" s="6">
        <f ca="1">AC51*AC52</f>
        <v>168</v>
      </c>
      <c r="AD53" s="8" t="str">
        <f t="shared" si="16"/>
        <v/>
      </c>
      <c r="AE53" s="8" t="str">
        <f t="shared" si="16"/>
        <v/>
      </c>
      <c r="AF53" s="8" t="str">
        <f t="shared" si="16"/>
        <v/>
      </c>
      <c r="AG53" s="8" t="str">
        <f t="shared" si="16"/>
        <v/>
      </c>
      <c r="AH53" s="8" t="str">
        <f t="shared" si="16"/>
        <v/>
      </c>
      <c r="AI53" s="8" t="str">
        <f t="shared" si="16"/>
        <v/>
      </c>
      <c r="AJ53" s="8" t="str">
        <f t="shared" si="16"/>
        <v/>
      </c>
      <c r="AK53" s="8" t="str">
        <f t="shared" si="16"/>
        <v/>
      </c>
    </row>
    <row r="54" spans="1:37" ht="29.15" customHeight="1" x14ac:dyDescent="0.25">
      <c r="A54" s="8" t="str">
        <f t="shared" si="4"/>
        <v/>
      </c>
      <c r="B54" s="8"/>
      <c r="C54" s="8"/>
      <c r="D54" s="8" t="str">
        <f t="shared" si="9"/>
        <v/>
      </c>
      <c r="E54" s="8" t="str">
        <f t="shared" si="9"/>
        <v/>
      </c>
      <c r="F54" s="8" t="str">
        <f t="shared" si="9"/>
        <v/>
      </c>
      <c r="G54" s="8" t="str">
        <f>IF(G27="","",G27)</f>
        <v/>
      </c>
      <c r="H54" s="8" t="str">
        <f t="shared" si="10"/>
        <v/>
      </c>
      <c r="I54" s="8" t="str">
        <f>IF(I27="","",I27)</f>
        <v/>
      </c>
      <c r="J54" s="8" t="str">
        <f>IF(J27="","",J27)</f>
        <v/>
      </c>
      <c r="K54" s="8" t="str">
        <f t="shared" si="15"/>
        <v/>
      </c>
      <c r="L54" s="8" t="str">
        <f t="shared" si="15"/>
        <v/>
      </c>
      <c r="M54" s="8" t="str">
        <f t="shared" si="15"/>
        <v/>
      </c>
      <c r="N54" s="8" t="str">
        <f t="shared" si="15"/>
        <v/>
      </c>
      <c r="O54" s="8" t="str">
        <f t="shared" si="15"/>
        <v/>
      </c>
      <c r="P54" s="8" t="str">
        <f t="shared" si="15"/>
        <v/>
      </c>
      <c r="Q54" s="8" t="str">
        <f t="shared" si="0"/>
        <v/>
      </c>
      <c r="R54" s="8" t="str">
        <f t="shared" si="2"/>
        <v/>
      </c>
      <c r="S54" s="8" t="str">
        <f t="shared" si="2"/>
        <v/>
      </c>
      <c r="T54" s="8" t="str">
        <f t="shared" si="2"/>
        <v/>
      </c>
      <c r="U54" s="8"/>
      <c r="V54" s="8"/>
      <c r="W54" s="8" t="str">
        <f t="shared" si="11"/>
        <v/>
      </c>
      <c r="X54" s="8" t="str">
        <f t="shared" si="11"/>
        <v/>
      </c>
      <c r="Y54" s="8" t="str">
        <f t="shared" si="11"/>
        <v/>
      </c>
      <c r="Z54" s="8" t="str">
        <f>IF(Z27="","",Z27)</f>
        <v/>
      </c>
      <c r="AA54" s="8" t="str">
        <f t="shared" si="12"/>
        <v/>
      </c>
      <c r="AB54" s="8" t="str">
        <f>IF(AB27="","",AB27)</f>
        <v/>
      </c>
      <c r="AC54" s="8" t="str">
        <f>IF(AC27="","",AC27)</f>
        <v/>
      </c>
      <c r="AD54" s="8" t="str">
        <f t="shared" si="16"/>
        <v/>
      </c>
      <c r="AE54" s="8" t="str">
        <f t="shared" si="16"/>
        <v/>
      </c>
      <c r="AF54" s="8" t="str">
        <f t="shared" si="16"/>
        <v/>
      </c>
      <c r="AG54" s="8" t="str">
        <f t="shared" si="16"/>
        <v/>
      </c>
      <c r="AH54" s="8" t="str">
        <f t="shared" si="16"/>
        <v/>
      </c>
      <c r="AI54" s="8" t="str">
        <f t="shared" si="16"/>
        <v/>
      </c>
      <c r="AJ54" s="8" t="str">
        <f t="shared" si="16"/>
        <v/>
      </c>
      <c r="AK54" s="8" t="str">
        <f t="shared" si="16"/>
        <v/>
      </c>
    </row>
  </sheetData>
  <mergeCells count="22">
    <mergeCell ref="D52:E52"/>
    <mergeCell ref="W52:X52"/>
    <mergeCell ref="D32:E32"/>
    <mergeCell ref="W32:X32"/>
    <mergeCell ref="D37:E37"/>
    <mergeCell ref="W37:X37"/>
    <mergeCell ref="W42:X42"/>
    <mergeCell ref="D42:E42"/>
    <mergeCell ref="D5:E5"/>
    <mergeCell ref="D47:E47"/>
    <mergeCell ref="W47:X47"/>
    <mergeCell ref="AI1:AJ1"/>
    <mergeCell ref="AI28:AJ28"/>
    <mergeCell ref="D25:E25"/>
    <mergeCell ref="W20:X20"/>
    <mergeCell ref="D20:E20"/>
    <mergeCell ref="W5:X5"/>
    <mergeCell ref="D10:E10"/>
    <mergeCell ref="W10:X10"/>
    <mergeCell ref="D15:E15"/>
    <mergeCell ref="W25:X25"/>
    <mergeCell ref="W15:X15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4"/>
  <sheetViews>
    <sheetView workbookViewId="0"/>
  </sheetViews>
  <sheetFormatPr defaultRowHeight="25" customHeight="1" x14ac:dyDescent="0.25"/>
  <cols>
    <col min="1" max="37" width="1.7109375" customWidth="1"/>
  </cols>
  <sheetData>
    <row r="1" spans="1:37" ht="25" customHeight="1" x14ac:dyDescent="0.25">
      <c r="D1" s="3" t="s">
        <v>45</v>
      </c>
      <c r="AG1" s="2" t="s">
        <v>0</v>
      </c>
      <c r="AH1" s="2"/>
      <c r="AI1" s="44"/>
      <c r="AJ1" s="44"/>
    </row>
    <row r="2" spans="1:37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7" ht="25" customHeight="1" x14ac:dyDescent="0.25">
      <c r="A3" s="1"/>
    </row>
    <row r="4" spans="1:37" ht="29.15" customHeight="1" x14ac:dyDescent="0.25">
      <c r="A4" s="10" t="s">
        <v>12</v>
      </c>
      <c r="B4" s="8"/>
      <c r="C4" s="8"/>
      <c r="D4" s="8"/>
      <c r="E4" s="8"/>
      <c r="F4" s="8"/>
      <c r="G4" s="8">
        <f ca="1">1+INT(10/I5)+INT(RAND()*(9-INT(10/I5)))</f>
        <v>6</v>
      </c>
      <c r="H4" s="8"/>
      <c r="I4" s="8">
        <f ca="1">IF(I5&gt;4,2,IF(I5=4,INT(RAND()*7+3),IF(I5=3,INT(RAND()*6+4),INT(RAND()*5+5))))</f>
        <v>3</v>
      </c>
      <c r="J4" s="6"/>
      <c r="K4" s="6"/>
      <c r="L4" s="8"/>
      <c r="M4" s="8"/>
      <c r="N4" s="8"/>
      <c r="O4" s="8"/>
      <c r="P4" s="8"/>
      <c r="Q4" s="8"/>
      <c r="R4" s="8"/>
      <c r="S4" s="8"/>
      <c r="T4" s="1" t="s">
        <v>14</v>
      </c>
      <c r="U4" s="8"/>
      <c r="V4" s="8"/>
      <c r="W4" s="8"/>
      <c r="X4" s="8"/>
      <c r="Y4" s="8"/>
      <c r="Z4" s="8">
        <f ca="1">1+INT(10/AB5)+INT(RAND()*(9-INT(10/AB5)))</f>
        <v>4</v>
      </c>
      <c r="AA4" s="8"/>
      <c r="AB4" s="8">
        <f ca="1">IF(AB5&gt;4,2,IF(AB5=4,INT(RAND()*7+3),IF(AB5=3,INT(RAND()*6+4),INT(RAND()*5+5))))</f>
        <v>2</v>
      </c>
      <c r="AC4" s="6"/>
      <c r="AD4" s="6"/>
      <c r="AE4" s="8"/>
      <c r="AF4" s="8"/>
      <c r="AG4" s="8"/>
      <c r="AH4" s="8"/>
      <c r="AI4" s="8"/>
      <c r="AJ4" s="8"/>
      <c r="AK4" s="8"/>
    </row>
    <row r="5" spans="1:37" ht="29.15" customHeight="1" x14ac:dyDescent="0.25">
      <c r="A5" s="8"/>
      <c r="B5" s="8"/>
      <c r="C5" s="8"/>
      <c r="D5" s="49" t="s">
        <v>13</v>
      </c>
      <c r="E5" s="49"/>
      <c r="F5" s="11"/>
      <c r="G5" s="11"/>
      <c r="H5" s="11"/>
      <c r="I5" s="11">
        <f ca="1">INT(RAND()*8+2)</f>
        <v>4</v>
      </c>
      <c r="J5" s="6"/>
      <c r="K5" s="6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49" t="s">
        <v>13</v>
      </c>
      <c r="X5" s="49"/>
      <c r="Y5" s="11"/>
      <c r="Z5" s="11"/>
      <c r="AA5" s="11"/>
      <c r="AB5" s="11">
        <f ca="1">INT(RAND()*8+2)</f>
        <v>8</v>
      </c>
      <c r="AC5" s="6"/>
      <c r="AD5" s="6"/>
      <c r="AE5" s="8"/>
      <c r="AF5" s="8"/>
      <c r="AG5" s="8"/>
      <c r="AH5" s="8"/>
      <c r="AI5" s="8"/>
      <c r="AJ5" s="8"/>
      <c r="AK5" s="8"/>
    </row>
    <row r="6" spans="1:37" ht="29.15" customHeight="1" x14ac:dyDescent="0.25">
      <c r="A6" s="10"/>
      <c r="B6" s="8"/>
      <c r="C6" s="8"/>
      <c r="D6" s="8"/>
      <c r="E6" s="8"/>
      <c r="F6" s="8"/>
      <c r="G6" s="8"/>
      <c r="H6" s="8"/>
      <c r="I6" s="8"/>
      <c r="J6" s="6"/>
      <c r="K6" s="6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6"/>
      <c r="AD6" s="6"/>
      <c r="AE6" s="8"/>
      <c r="AF6" s="8"/>
      <c r="AG6" s="8"/>
      <c r="AH6" s="8"/>
      <c r="AI6" s="8"/>
      <c r="AJ6" s="8"/>
      <c r="AK6" s="8"/>
    </row>
    <row r="7" spans="1:37" ht="29.1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</row>
    <row r="8" spans="1:37" ht="29.1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</row>
    <row r="9" spans="1:37" ht="29.15" customHeight="1" x14ac:dyDescent="0.25">
      <c r="A9" s="10" t="s">
        <v>41</v>
      </c>
      <c r="B9" s="8"/>
      <c r="C9" s="8"/>
      <c r="D9" s="8"/>
      <c r="E9" s="8"/>
      <c r="F9" s="8"/>
      <c r="G9" s="8">
        <f ca="1">1+INT(10/I10)+INT(RAND()*(9-INT(10/I10)))</f>
        <v>8</v>
      </c>
      <c r="H9" s="8"/>
      <c r="I9" s="8">
        <f ca="1">IF(I10&gt;4,2,IF(I10=4,INT(RAND()*7+3),IF(I10=3,INT(RAND()*6+4),INT(RAND()*5+5))))</f>
        <v>2</v>
      </c>
      <c r="J9" s="6"/>
      <c r="K9" s="6"/>
      <c r="L9" s="8"/>
      <c r="M9" s="8"/>
      <c r="N9" s="8"/>
      <c r="O9" s="8"/>
      <c r="P9" s="8"/>
      <c r="Q9" s="8"/>
      <c r="R9" s="8"/>
      <c r="S9" s="8"/>
      <c r="T9" s="1" t="s">
        <v>16</v>
      </c>
      <c r="U9" s="8"/>
      <c r="V9" s="8"/>
      <c r="W9" s="8"/>
      <c r="X9" s="8"/>
      <c r="Y9" s="8"/>
      <c r="Z9" s="8">
        <f ca="1">1+INT(10/AB10)+INT(RAND()*(9-INT(10/AB10)))</f>
        <v>7</v>
      </c>
      <c r="AA9" s="8"/>
      <c r="AB9" s="8">
        <f ca="1">IF(AB10&gt;4,2,IF(AB10=4,INT(RAND()*7+3),IF(AB10=3,INT(RAND()*6+4),INT(RAND()*5+5))))</f>
        <v>2</v>
      </c>
      <c r="AC9" s="6"/>
      <c r="AD9" s="6"/>
      <c r="AE9" s="8"/>
      <c r="AF9" s="8"/>
      <c r="AG9" s="8"/>
      <c r="AH9" s="8"/>
      <c r="AI9" s="8"/>
      <c r="AJ9" s="8"/>
      <c r="AK9" s="8"/>
    </row>
    <row r="10" spans="1:37" ht="29.15" customHeight="1" x14ac:dyDescent="0.25">
      <c r="A10" s="8"/>
      <c r="B10" s="8"/>
      <c r="C10" s="8"/>
      <c r="D10" s="49" t="s">
        <v>13</v>
      </c>
      <c r="E10" s="49"/>
      <c r="F10" s="11"/>
      <c r="G10" s="11"/>
      <c r="H10" s="11"/>
      <c r="I10" s="11">
        <f ca="1">INT(RAND()*8+2)</f>
        <v>8</v>
      </c>
      <c r="J10" s="6"/>
      <c r="K10" s="6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49" t="s">
        <v>13</v>
      </c>
      <c r="X10" s="49"/>
      <c r="Y10" s="11"/>
      <c r="Z10" s="11"/>
      <c r="AA10" s="11"/>
      <c r="AB10" s="11">
        <f ca="1">INT(RAND()*8+2)</f>
        <v>5</v>
      </c>
      <c r="AC10" s="6"/>
      <c r="AD10" s="6"/>
      <c r="AE10" s="8"/>
      <c r="AF10" s="8"/>
      <c r="AG10" s="8"/>
      <c r="AH10" s="8"/>
      <c r="AI10" s="8"/>
      <c r="AJ10" s="8"/>
      <c r="AK10" s="8"/>
    </row>
    <row r="11" spans="1:37" ht="29.15" customHeight="1" x14ac:dyDescent="0.25">
      <c r="A11" s="10"/>
      <c r="B11" s="8"/>
      <c r="C11" s="8"/>
      <c r="D11" s="8"/>
      <c r="E11" s="8"/>
      <c r="F11" s="8"/>
      <c r="G11" s="8"/>
      <c r="H11" s="8"/>
      <c r="I11" s="8"/>
      <c r="J11" s="6"/>
      <c r="K11" s="6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6"/>
      <c r="AD11" s="6"/>
      <c r="AE11" s="8"/>
      <c r="AF11" s="8"/>
      <c r="AG11" s="8"/>
      <c r="AH11" s="8"/>
      <c r="AI11" s="8"/>
      <c r="AJ11" s="8"/>
      <c r="AK11" s="8"/>
    </row>
    <row r="12" spans="1:37" ht="29.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</row>
    <row r="13" spans="1:37" ht="29.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</row>
    <row r="14" spans="1:37" ht="29.15" customHeight="1" x14ac:dyDescent="0.25">
      <c r="A14" s="10" t="s">
        <v>42</v>
      </c>
      <c r="B14" s="8"/>
      <c r="C14" s="8"/>
      <c r="D14" s="8"/>
      <c r="E14" s="8"/>
      <c r="F14" s="8"/>
      <c r="G14" s="8">
        <f ca="1">1+INT(10/I15)+INT(RAND()*(9-INT(10/I15)))</f>
        <v>6</v>
      </c>
      <c r="H14" s="8"/>
      <c r="I14" s="8">
        <f ca="1">IF(I15&gt;4,2,IF(I15=4,INT(RAND()*7+3),IF(I15=3,INT(RAND()*6+4),INT(RAND()*5+5))))</f>
        <v>9</v>
      </c>
      <c r="J14" s="6"/>
      <c r="K14" s="6"/>
      <c r="L14" s="8"/>
      <c r="M14" s="8"/>
      <c r="N14" s="8"/>
      <c r="O14" s="8"/>
      <c r="P14" s="8"/>
      <c r="Q14" s="8"/>
      <c r="R14" s="8"/>
      <c r="S14" s="8"/>
      <c r="T14" s="1" t="s">
        <v>18</v>
      </c>
      <c r="U14" s="8"/>
      <c r="V14" s="8"/>
      <c r="W14" s="8"/>
      <c r="X14" s="8"/>
      <c r="Y14" s="8"/>
      <c r="Z14" s="8">
        <f ca="1">1+INT(10/AB15)+INT(RAND()*(9-INT(10/AB15)))</f>
        <v>4</v>
      </c>
      <c r="AA14" s="8"/>
      <c r="AB14" s="8">
        <f ca="1">IF(AB15&gt;4,2,IF(AB15=4,INT(RAND()*7+3),IF(AB15=3,INT(RAND()*6+4),INT(RAND()*5+5))))</f>
        <v>2</v>
      </c>
      <c r="AC14" s="6"/>
      <c r="AD14" s="6"/>
      <c r="AE14" s="8"/>
      <c r="AF14" s="8"/>
      <c r="AG14" s="8"/>
      <c r="AH14" s="8"/>
      <c r="AI14" s="8"/>
      <c r="AJ14" s="8"/>
      <c r="AK14" s="8"/>
    </row>
    <row r="15" spans="1:37" ht="29.15" customHeight="1" x14ac:dyDescent="0.25">
      <c r="A15" s="8"/>
      <c r="B15" s="8"/>
      <c r="C15" s="8"/>
      <c r="D15" s="49" t="s">
        <v>13</v>
      </c>
      <c r="E15" s="49"/>
      <c r="F15" s="11"/>
      <c r="G15" s="11"/>
      <c r="H15" s="11"/>
      <c r="I15" s="11">
        <f ca="1">INT(RAND()*8+2)</f>
        <v>3</v>
      </c>
      <c r="J15" s="6"/>
      <c r="K15" s="6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49" t="s">
        <v>13</v>
      </c>
      <c r="X15" s="49"/>
      <c r="Y15" s="11"/>
      <c r="Z15" s="11"/>
      <c r="AA15" s="11"/>
      <c r="AB15" s="11">
        <f ca="1">INT(RAND()*8+2)</f>
        <v>7</v>
      </c>
      <c r="AC15" s="6"/>
      <c r="AD15" s="6"/>
      <c r="AE15" s="8"/>
      <c r="AF15" s="8"/>
      <c r="AG15" s="8"/>
      <c r="AH15" s="8"/>
      <c r="AI15" s="8"/>
      <c r="AJ15" s="8"/>
      <c r="AK15" s="8"/>
    </row>
    <row r="16" spans="1:37" ht="29.15" customHeight="1" x14ac:dyDescent="0.25">
      <c r="A16" s="8"/>
      <c r="B16" s="8"/>
      <c r="C16" s="8"/>
      <c r="D16" s="8"/>
      <c r="E16" s="8"/>
      <c r="F16" s="8"/>
      <c r="G16" s="8"/>
      <c r="H16" s="8"/>
      <c r="I16" s="8"/>
      <c r="J16" s="6"/>
      <c r="K16" s="6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6"/>
      <c r="AD16" s="6"/>
      <c r="AE16" s="8"/>
      <c r="AF16" s="8"/>
      <c r="AG16" s="8"/>
      <c r="AH16" s="8"/>
      <c r="AI16" s="8"/>
      <c r="AJ16" s="8"/>
      <c r="AK16" s="8"/>
    </row>
    <row r="17" spans="1:37" ht="29.15" customHeight="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</row>
    <row r="18" spans="1:37" ht="29.1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</row>
    <row r="19" spans="1:37" ht="29.15" customHeight="1" x14ac:dyDescent="0.25">
      <c r="A19" s="10" t="s">
        <v>43</v>
      </c>
      <c r="B19" s="8"/>
      <c r="C19" s="8"/>
      <c r="D19" s="8"/>
      <c r="E19" s="8"/>
      <c r="F19" s="8"/>
      <c r="G19" s="8">
        <f ca="1">1+INT(10/I20)+INT(RAND()*(9-INT(10/I20)))</f>
        <v>9</v>
      </c>
      <c r="H19" s="8"/>
      <c r="I19" s="8">
        <f ca="1">IF(I20&gt;4,2,IF(I20=4,INT(RAND()*7+3),IF(I20=3,INT(RAND()*6+4),INT(RAND()*5+5))))</f>
        <v>8</v>
      </c>
      <c r="J19" s="6"/>
      <c r="K19" s="6"/>
      <c r="L19" s="8"/>
      <c r="M19" s="8"/>
      <c r="N19" s="8"/>
      <c r="O19" s="8"/>
      <c r="P19" s="8"/>
      <c r="Q19" s="8"/>
      <c r="R19" s="8"/>
      <c r="S19" s="8"/>
      <c r="T19" s="1" t="s">
        <v>20</v>
      </c>
      <c r="U19" s="8"/>
      <c r="V19" s="8"/>
      <c r="W19" s="8"/>
      <c r="X19" s="8"/>
      <c r="Y19" s="8"/>
      <c r="Z19" s="8">
        <f ca="1">1+INT(10/AB20)+INT(RAND()*(9-INT(10/AB20)))</f>
        <v>4</v>
      </c>
      <c r="AA19" s="8"/>
      <c r="AB19" s="8">
        <f ca="1">IF(AB20&gt;4,2,IF(AB20=4,INT(RAND()*7+3),IF(AB20=3,INT(RAND()*6+4),INT(RAND()*5+5))))</f>
        <v>3</v>
      </c>
      <c r="AC19" s="6"/>
      <c r="AD19" s="6"/>
      <c r="AE19" s="8"/>
      <c r="AF19" s="8"/>
      <c r="AG19" s="8"/>
      <c r="AH19" s="8"/>
      <c r="AI19" s="8"/>
      <c r="AJ19" s="8"/>
      <c r="AK19" s="8"/>
    </row>
    <row r="20" spans="1:37" ht="29.15" customHeight="1" x14ac:dyDescent="0.25">
      <c r="A20" s="8"/>
      <c r="B20" s="8"/>
      <c r="C20" s="8"/>
      <c r="D20" s="49" t="s">
        <v>13</v>
      </c>
      <c r="E20" s="49"/>
      <c r="F20" s="11"/>
      <c r="G20" s="11"/>
      <c r="H20" s="11"/>
      <c r="I20" s="11">
        <f ca="1">INT(RAND()*8+2)</f>
        <v>2</v>
      </c>
      <c r="J20" s="6"/>
      <c r="K20" s="6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49" t="s">
        <v>13</v>
      </c>
      <c r="X20" s="49"/>
      <c r="Y20" s="11"/>
      <c r="Z20" s="11"/>
      <c r="AA20" s="11"/>
      <c r="AB20" s="11">
        <f ca="1">INT(RAND()*8+2)</f>
        <v>4</v>
      </c>
      <c r="AC20" s="6"/>
      <c r="AD20" s="6"/>
      <c r="AE20" s="8"/>
      <c r="AF20" s="8"/>
      <c r="AG20" s="8"/>
      <c r="AH20" s="8"/>
      <c r="AI20" s="8"/>
      <c r="AJ20" s="8"/>
      <c r="AK20" s="8"/>
    </row>
    <row r="21" spans="1:37" ht="29.1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6"/>
      <c r="K21" s="6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6"/>
      <c r="AD21" s="6"/>
      <c r="AE21" s="8"/>
      <c r="AF21" s="8"/>
      <c r="AG21" s="8"/>
      <c r="AH21" s="8"/>
      <c r="AI21" s="8"/>
      <c r="AJ21" s="8"/>
      <c r="AK21" s="8"/>
    </row>
    <row r="22" spans="1:37" ht="29.15" customHeight="1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</row>
    <row r="23" spans="1:37" ht="29.15" customHeight="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</row>
    <row r="24" spans="1:37" ht="29.15" customHeight="1" x14ac:dyDescent="0.25">
      <c r="A24" s="10" t="s">
        <v>44</v>
      </c>
      <c r="B24" s="8"/>
      <c r="C24" s="8"/>
      <c r="D24" s="8"/>
      <c r="E24" s="8"/>
      <c r="F24" s="8"/>
      <c r="G24" s="8">
        <f ca="1">1+INT(10/I25)+INT(RAND()*(9-INT(10/I25)))</f>
        <v>6</v>
      </c>
      <c r="H24" s="8"/>
      <c r="I24" s="8">
        <f ca="1">IF(I25&gt;4,2,IF(I25=4,INT(RAND()*7+3),IF(I25=3,INT(RAND()*6+4),INT(RAND()*5+5))))</f>
        <v>5</v>
      </c>
      <c r="J24" s="6"/>
      <c r="K24" s="6"/>
      <c r="L24" s="8"/>
      <c r="M24" s="8"/>
      <c r="N24" s="8"/>
      <c r="O24" s="8"/>
      <c r="P24" s="8"/>
      <c r="Q24" s="8"/>
      <c r="R24" s="8"/>
      <c r="S24" s="8"/>
      <c r="T24" s="1" t="s">
        <v>22</v>
      </c>
      <c r="U24" s="8"/>
      <c r="V24" s="8"/>
      <c r="W24" s="8"/>
      <c r="X24" s="8"/>
      <c r="Y24" s="8"/>
      <c r="Z24" s="8">
        <f ca="1">1+INT(10/AB25)+INT(RAND()*(9-INT(10/AB25)))</f>
        <v>2</v>
      </c>
      <c r="AA24" s="8"/>
      <c r="AB24" s="8">
        <f ca="1">IF(AB25&gt;4,2,IF(AB25=4,INT(RAND()*7+3),IF(AB25=3,INT(RAND()*6+4),INT(RAND()*5+5))))</f>
        <v>2</v>
      </c>
      <c r="AC24" s="6"/>
      <c r="AD24" s="6"/>
      <c r="AE24" s="8"/>
      <c r="AF24" s="8"/>
      <c r="AG24" s="8"/>
      <c r="AH24" s="8"/>
      <c r="AI24" s="8"/>
      <c r="AJ24" s="8"/>
      <c r="AK24" s="8"/>
    </row>
    <row r="25" spans="1:37" ht="29.15" customHeight="1" x14ac:dyDescent="0.25">
      <c r="A25" s="8"/>
      <c r="B25" s="8"/>
      <c r="C25" s="8"/>
      <c r="D25" s="49" t="s">
        <v>13</v>
      </c>
      <c r="E25" s="49"/>
      <c r="F25" s="11"/>
      <c r="G25" s="11"/>
      <c r="H25" s="11"/>
      <c r="I25" s="11">
        <f ca="1">INT(RAND()*8+2)</f>
        <v>4</v>
      </c>
      <c r="J25" s="6"/>
      <c r="K25" s="6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49" t="s">
        <v>13</v>
      </c>
      <c r="X25" s="49"/>
      <c r="Y25" s="11"/>
      <c r="Z25" s="11"/>
      <c r="AA25" s="11"/>
      <c r="AB25" s="11">
        <f ca="1">INT(RAND()*8+2)</f>
        <v>6</v>
      </c>
      <c r="AC25" s="6"/>
      <c r="AD25" s="6"/>
      <c r="AE25" s="8"/>
      <c r="AF25" s="8"/>
      <c r="AG25" s="8"/>
      <c r="AH25" s="8"/>
      <c r="AI25" s="8"/>
      <c r="AJ25" s="8"/>
      <c r="AK25" s="8"/>
    </row>
    <row r="26" spans="1:37" ht="29.15" customHeight="1" x14ac:dyDescent="0.25">
      <c r="A26" s="8"/>
      <c r="B26" s="8"/>
      <c r="C26" s="8"/>
      <c r="D26" s="8"/>
      <c r="E26" s="8"/>
      <c r="F26" s="8"/>
      <c r="G26" s="8"/>
      <c r="H26" s="8"/>
      <c r="I26" s="8"/>
      <c r="J26" s="6"/>
      <c r="K26" s="6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6"/>
      <c r="AD26" s="6"/>
      <c r="AE26" s="8"/>
      <c r="AF26" s="8"/>
      <c r="AG26" s="8"/>
      <c r="AH26" s="8"/>
      <c r="AI26" s="8"/>
      <c r="AJ26" s="8"/>
      <c r="AK26" s="8"/>
    </row>
    <row r="27" spans="1:37" ht="29.1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</row>
    <row r="28" spans="1:37" ht="25" customHeight="1" x14ac:dyDescent="0.25">
      <c r="D28" s="3" t="str">
        <f>IF(D1="","",D1)</f>
        <v>かけ算の筆算</v>
      </c>
      <c r="AG28" s="2" t="str">
        <f>IF(AG1="","",AG1)</f>
        <v>№</v>
      </c>
      <c r="AH28" s="2"/>
      <c r="AI28" s="44" t="str">
        <f>IF(AI1="","",AI1)</f>
        <v/>
      </c>
      <c r="AJ28" s="44"/>
    </row>
    <row r="29" spans="1:37" ht="25" customHeight="1" x14ac:dyDescent="0.25">
      <c r="E29" s="5" t="s">
        <v>2</v>
      </c>
      <c r="Q29" s="4" t="str">
        <f t="shared" ref="Q29:Q54" si="0">IF(Q2="","",Q2)</f>
        <v>名前</v>
      </c>
      <c r="R29" s="2"/>
      <c r="S29" s="2"/>
      <c r="T29" s="2"/>
      <c r="U29" s="2" t="str">
        <f>IF(U2="","",U2)</f>
        <v/>
      </c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1:37" ht="25" customHeight="1" x14ac:dyDescent="0.25">
      <c r="A30" t="str">
        <f t="shared" ref="A30:P30" si="1">IF(A3="","",A3)</f>
        <v/>
      </c>
      <c r="B30" t="str">
        <f t="shared" si="1"/>
        <v/>
      </c>
      <c r="C30" t="str">
        <f t="shared" si="1"/>
        <v/>
      </c>
      <c r="D30" t="str">
        <f t="shared" si="1"/>
        <v/>
      </c>
      <c r="E30" t="str">
        <f t="shared" si="1"/>
        <v/>
      </c>
      <c r="F30" t="str">
        <f t="shared" si="1"/>
        <v/>
      </c>
      <c r="G30" t="str">
        <f t="shared" si="1"/>
        <v/>
      </c>
      <c r="H30" t="str">
        <f t="shared" si="1"/>
        <v/>
      </c>
      <c r="I30" t="str">
        <f t="shared" si="1"/>
        <v/>
      </c>
      <c r="J30" t="str">
        <f t="shared" si="1"/>
        <v/>
      </c>
      <c r="K30" t="str">
        <f t="shared" si="1"/>
        <v/>
      </c>
      <c r="L30" t="str">
        <f t="shared" si="1"/>
        <v/>
      </c>
      <c r="M30" t="str">
        <f t="shared" si="1"/>
        <v/>
      </c>
      <c r="N30" t="str">
        <f t="shared" si="1"/>
        <v/>
      </c>
      <c r="O30" t="str">
        <f t="shared" si="1"/>
        <v/>
      </c>
      <c r="P30" t="str">
        <f t="shared" si="1"/>
        <v/>
      </c>
      <c r="Q30" t="str">
        <f t="shared" si="0"/>
        <v/>
      </c>
      <c r="R30" t="str">
        <f t="shared" ref="R30:T54" si="2">IF(R3="","",R3)</f>
        <v/>
      </c>
      <c r="S30" t="str">
        <f t="shared" si="2"/>
        <v/>
      </c>
      <c r="T30" t="str">
        <f t="shared" si="2"/>
        <v/>
      </c>
      <c r="U30" t="str">
        <f>IF(U3="","",U3)</f>
        <v/>
      </c>
      <c r="V30" t="str">
        <f t="shared" ref="V30:AK30" si="3">IF(V3="","",V3)</f>
        <v/>
      </c>
      <c r="W30" t="str">
        <f t="shared" si="3"/>
        <v/>
      </c>
      <c r="X30" t="str">
        <f t="shared" si="3"/>
        <v/>
      </c>
      <c r="Y30" t="str">
        <f t="shared" si="3"/>
        <v/>
      </c>
      <c r="Z30" t="str">
        <f t="shared" si="3"/>
        <v/>
      </c>
      <c r="AA30" t="str">
        <f t="shared" si="3"/>
        <v/>
      </c>
      <c r="AB30" t="str">
        <f t="shared" si="3"/>
        <v/>
      </c>
      <c r="AC30" t="str">
        <f t="shared" si="3"/>
        <v/>
      </c>
      <c r="AD30" t="str">
        <f t="shared" si="3"/>
        <v/>
      </c>
      <c r="AE30" t="str">
        <f t="shared" si="3"/>
        <v/>
      </c>
      <c r="AF30" t="str">
        <f t="shared" si="3"/>
        <v/>
      </c>
      <c r="AG30" t="str">
        <f t="shared" si="3"/>
        <v/>
      </c>
      <c r="AH30" t="str">
        <f t="shared" si="3"/>
        <v/>
      </c>
      <c r="AI30" t="str">
        <f t="shared" si="3"/>
        <v/>
      </c>
      <c r="AJ30" t="str">
        <f t="shared" si="3"/>
        <v/>
      </c>
      <c r="AK30" t="str">
        <f t="shared" si="3"/>
        <v/>
      </c>
    </row>
    <row r="31" spans="1:37" ht="29.15" customHeight="1" x14ac:dyDescent="0.25">
      <c r="A31" s="10" t="str">
        <f t="shared" ref="A31:A54" si="4">IF(A4="","",A4)</f>
        <v>(1)</v>
      </c>
      <c r="B31" s="8"/>
      <c r="C31" s="8"/>
      <c r="D31" s="8" t="str">
        <f t="shared" ref="D31:I32" si="5">IF(D4="","",D4)</f>
        <v/>
      </c>
      <c r="E31" s="8" t="str">
        <f t="shared" si="5"/>
        <v/>
      </c>
      <c r="F31" s="8" t="str">
        <f t="shared" si="5"/>
        <v/>
      </c>
      <c r="G31" s="8">
        <f t="shared" ca="1" si="5"/>
        <v>6</v>
      </c>
      <c r="H31" s="8" t="str">
        <f t="shared" si="5"/>
        <v/>
      </c>
      <c r="I31" s="8">
        <f t="shared" ca="1" si="5"/>
        <v>3</v>
      </c>
      <c r="J31" s="6">
        <f ca="1">G31*10+I31</f>
        <v>63</v>
      </c>
      <c r="K31" s="8" t="str">
        <f t="shared" ref="K31:P40" si="6">IF(K4="","",K4)</f>
        <v/>
      </c>
      <c r="L31" s="8" t="str">
        <f t="shared" si="6"/>
        <v/>
      </c>
      <c r="M31" s="8" t="str">
        <f t="shared" si="6"/>
        <v/>
      </c>
      <c r="N31" s="8" t="str">
        <f t="shared" si="6"/>
        <v/>
      </c>
      <c r="O31" s="8" t="str">
        <f t="shared" si="6"/>
        <v/>
      </c>
      <c r="P31" s="8" t="str">
        <f t="shared" si="6"/>
        <v/>
      </c>
      <c r="Q31" s="8" t="str">
        <f t="shared" si="0"/>
        <v/>
      </c>
      <c r="R31" s="8" t="str">
        <f t="shared" si="2"/>
        <v/>
      </c>
      <c r="S31" s="8" t="str">
        <f t="shared" si="2"/>
        <v/>
      </c>
      <c r="T31" s="1" t="str">
        <f t="shared" si="2"/>
        <v>(2)</v>
      </c>
      <c r="U31" s="8"/>
      <c r="V31" s="8"/>
      <c r="W31" s="8" t="str">
        <f t="shared" ref="W31:AB32" si="7">IF(W4="","",W4)</f>
        <v/>
      </c>
      <c r="X31" s="8" t="str">
        <f t="shared" si="7"/>
        <v/>
      </c>
      <c r="Y31" s="8" t="str">
        <f t="shared" si="7"/>
        <v/>
      </c>
      <c r="Z31" s="8">
        <f t="shared" ca="1" si="7"/>
        <v>4</v>
      </c>
      <c r="AA31" s="8" t="str">
        <f t="shared" si="7"/>
        <v/>
      </c>
      <c r="AB31" s="8">
        <f t="shared" ca="1" si="7"/>
        <v>2</v>
      </c>
      <c r="AC31" s="6">
        <f ca="1">Z31*10+AB31</f>
        <v>42</v>
      </c>
      <c r="AD31" s="8" t="str">
        <f t="shared" ref="AD31:AK40" si="8">IF(AD4="","",AD4)</f>
        <v/>
      </c>
      <c r="AE31" s="8" t="str">
        <f t="shared" si="8"/>
        <v/>
      </c>
      <c r="AF31" s="8" t="str">
        <f t="shared" si="8"/>
        <v/>
      </c>
      <c r="AG31" s="8" t="str">
        <f t="shared" si="8"/>
        <v/>
      </c>
      <c r="AH31" s="8" t="str">
        <f t="shared" si="8"/>
        <v/>
      </c>
      <c r="AI31" s="8" t="str">
        <f t="shared" si="8"/>
        <v/>
      </c>
      <c r="AJ31" s="8" t="str">
        <f t="shared" si="8"/>
        <v/>
      </c>
      <c r="AK31" s="8" t="str">
        <f t="shared" si="8"/>
        <v/>
      </c>
    </row>
    <row r="32" spans="1:37" ht="29.15" customHeight="1" x14ac:dyDescent="0.25">
      <c r="A32" s="8" t="str">
        <f t="shared" si="4"/>
        <v/>
      </c>
      <c r="B32" s="8"/>
      <c r="C32" s="8"/>
      <c r="D32" s="49" t="str">
        <f t="shared" si="5"/>
        <v>×</v>
      </c>
      <c r="E32" s="49" t="str">
        <f t="shared" si="5"/>
        <v/>
      </c>
      <c r="F32" s="11" t="str">
        <f t="shared" si="5"/>
        <v/>
      </c>
      <c r="G32" s="11" t="str">
        <f t="shared" si="5"/>
        <v/>
      </c>
      <c r="H32" s="11" t="str">
        <f t="shared" si="5"/>
        <v/>
      </c>
      <c r="I32" s="11">
        <f t="shared" ca="1" si="5"/>
        <v>4</v>
      </c>
      <c r="J32" s="6">
        <f ca="1">I32</f>
        <v>4</v>
      </c>
      <c r="K32" s="8" t="str">
        <f t="shared" si="6"/>
        <v/>
      </c>
      <c r="L32" s="8" t="str">
        <f t="shared" si="6"/>
        <v/>
      </c>
      <c r="M32" s="8" t="str">
        <f t="shared" si="6"/>
        <v/>
      </c>
      <c r="N32" s="8" t="str">
        <f t="shared" si="6"/>
        <v/>
      </c>
      <c r="O32" s="8" t="str">
        <f t="shared" si="6"/>
        <v/>
      </c>
      <c r="P32" s="8" t="str">
        <f t="shared" si="6"/>
        <v/>
      </c>
      <c r="Q32" s="8" t="str">
        <f t="shared" si="0"/>
        <v/>
      </c>
      <c r="R32" s="8" t="str">
        <f t="shared" si="2"/>
        <v/>
      </c>
      <c r="S32" s="8" t="str">
        <f t="shared" si="2"/>
        <v/>
      </c>
      <c r="T32" s="8" t="str">
        <f t="shared" si="2"/>
        <v/>
      </c>
      <c r="U32" s="8"/>
      <c r="V32" s="8"/>
      <c r="W32" s="49" t="str">
        <f t="shared" si="7"/>
        <v>×</v>
      </c>
      <c r="X32" s="49" t="str">
        <f t="shared" si="7"/>
        <v/>
      </c>
      <c r="Y32" s="11" t="str">
        <f t="shared" si="7"/>
        <v/>
      </c>
      <c r="Z32" s="11" t="str">
        <f t="shared" si="7"/>
        <v/>
      </c>
      <c r="AA32" s="11" t="str">
        <f t="shared" si="7"/>
        <v/>
      </c>
      <c r="AB32" s="11">
        <f t="shared" ca="1" si="7"/>
        <v>8</v>
      </c>
      <c r="AC32" s="6">
        <f ca="1">AB32</f>
        <v>8</v>
      </c>
      <c r="AD32" s="8" t="str">
        <f t="shared" si="8"/>
        <v/>
      </c>
      <c r="AE32" s="8" t="str">
        <f t="shared" si="8"/>
        <v/>
      </c>
      <c r="AF32" s="8" t="str">
        <f t="shared" si="8"/>
        <v/>
      </c>
      <c r="AG32" s="8" t="str">
        <f t="shared" si="8"/>
        <v/>
      </c>
      <c r="AH32" s="8" t="str">
        <f t="shared" si="8"/>
        <v/>
      </c>
      <c r="AI32" s="8" t="str">
        <f t="shared" si="8"/>
        <v/>
      </c>
      <c r="AJ32" s="8" t="str">
        <f t="shared" si="8"/>
        <v/>
      </c>
      <c r="AK32" s="8" t="str">
        <f t="shared" si="8"/>
        <v/>
      </c>
    </row>
    <row r="33" spans="1:37" ht="29.15" customHeight="1" x14ac:dyDescent="0.25">
      <c r="A33" s="10" t="str">
        <f t="shared" si="4"/>
        <v/>
      </c>
      <c r="B33" s="8"/>
      <c r="C33" s="8"/>
      <c r="D33" s="8" t="str">
        <f t="shared" ref="D33:D54" si="9">IF(D6="","",D6)</f>
        <v/>
      </c>
      <c r="E33" s="7">
        <f ca="1">INT(J33/100)</f>
        <v>2</v>
      </c>
      <c r="F33" s="8" t="str">
        <f t="shared" ref="F33:F54" si="10">IF(F6="","",F6)</f>
        <v/>
      </c>
      <c r="G33" s="7">
        <f ca="1">INT(J33/10)-INT(J33/100)*10</f>
        <v>5</v>
      </c>
      <c r="H33" s="7" t="str">
        <f t="shared" ref="H33:H54" si="11">IF(H6="","",H6)</f>
        <v/>
      </c>
      <c r="I33" s="7">
        <f ca="1">J33-INT(J33/10)*10</f>
        <v>2</v>
      </c>
      <c r="J33" s="6">
        <f ca="1">J31*J32</f>
        <v>252</v>
      </c>
      <c r="K33" s="8" t="str">
        <f t="shared" si="6"/>
        <v/>
      </c>
      <c r="L33" s="8" t="str">
        <f t="shared" si="6"/>
        <v/>
      </c>
      <c r="M33" s="8" t="str">
        <f t="shared" si="6"/>
        <v/>
      </c>
      <c r="N33" s="8" t="str">
        <f t="shared" si="6"/>
        <v/>
      </c>
      <c r="O33" s="8" t="str">
        <f t="shared" si="6"/>
        <v/>
      </c>
      <c r="P33" s="8" t="str">
        <f t="shared" si="6"/>
        <v/>
      </c>
      <c r="Q33" s="8" t="str">
        <f t="shared" si="0"/>
        <v/>
      </c>
      <c r="R33" s="8" t="str">
        <f t="shared" si="2"/>
        <v/>
      </c>
      <c r="S33" s="8" t="str">
        <f t="shared" si="2"/>
        <v/>
      </c>
      <c r="T33" s="8" t="str">
        <f t="shared" si="2"/>
        <v/>
      </c>
      <c r="U33" s="8"/>
      <c r="V33" s="8"/>
      <c r="W33" s="8" t="str">
        <f t="shared" ref="W33:W54" si="12">IF(W6="","",W6)</f>
        <v/>
      </c>
      <c r="X33" s="7">
        <f ca="1">INT(AC33/100)</f>
        <v>3</v>
      </c>
      <c r="Y33" s="8" t="str">
        <f t="shared" ref="Y33:Y54" si="13">IF(Y6="","",Y6)</f>
        <v/>
      </c>
      <c r="Z33" s="7">
        <f ca="1">INT(AC33/10)-INT(AC33/100)*10</f>
        <v>3</v>
      </c>
      <c r="AA33" s="7" t="str">
        <f t="shared" ref="AA33:AA54" si="14">IF(AA6="","",AA6)</f>
        <v/>
      </c>
      <c r="AB33" s="7">
        <f ca="1">AC33-INT(AC33/10)*10</f>
        <v>6</v>
      </c>
      <c r="AC33" s="6">
        <f ca="1">AC31*AC32</f>
        <v>336</v>
      </c>
      <c r="AD33" s="8" t="str">
        <f t="shared" si="8"/>
        <v/>
      </c>
      <c r="AE33" s="8" t="str">
        <f t="shared" si="8"/>
        <v/>
      </c>
      <c r="AF33" s="8" t="str">
        <f t="shared" si="8"/>
        <v/>
      </c>
      <c r="AG33" s="8" t="str">
        <f t="shared" si="8"/>
        <v/>
      </c>
      <c r="AH33" s="8" t="str">
        <f t="shared" si="8"/>
        <v/>
      </c>
      <c r="AI33" s="8" t="str">
        <f t="shared" si="8"/>
        <v/>
      </c>
      <c r="AJ33" s="8" t="str">
        <f t="shared" si="8"/>
        <v/>
      </c>
      <c r="AK33" s="8" t="str">
        <f t="shared" si="8"/>
        <v/>
      </c>
    </row>
    <row r="34" spans="1:37" ht="29.15" customHeight="1" x14ac:dyDescent="0.25">
      <c r="A34" s="8" t="str">
        <f t="shared" si="4"/>
        <v/>
      </c>
      <c r="B34" s="8"/>
      <c r="C34" s="8"/>
      <c r="D34" s="8" t="str">
        <f t="shared" si="9"/>
        <v/>
      </c>
      <c r="E34" s="8" t="str">
        <f>IF(E7="","",E7)</f>
        <v/>
      </c>
      <c r="F34" s="8" t="str">
        <f t="shared" si="10"/>
        <v/>
      </c>
      <c r="G34" s="8" t="str">
        <f>IF(G7="","",G7)</f>
        <v/>
      </c>
      <c r="H34" s="8" t="str">
        <f t="shared" si="11"/>
        <v/>
      </c>
      <c r="I34" s="8" t="str">
        <f>IF(I7="","",I7)</f>
        <v/>
      </c>
      <c r="J34" s="8" t="str">
        <f>IF(J7="","",J7)</f>
        <v/>
      </c>
      <c r="K34" s="8" t="str">
        <f t="shared" si="6"/>
        <v/>
      </c>
      <c r="L34" s="8" t="str">
        <f t="shared" si="6"/>
        <v/>
      </c>
      <c r="M34" s="8" t="str">
        <f t="shared" si="6"/>
        <v/>
      </c>
      <c r="N34" s="8" t="str">
        <f t="shared" si="6"/>
        <v/>
      </c>
      <c r="O34" s="8" t="str">
        <f t="shared" si="6"/>
        <v/>
      </c>
      <c r="P34" s="8" t="str">
        <f t="shared" si="6"/>
        <v/>
      </c>
      <c r="Q34" s="8" t="str">
        <f t="shared" si="0"/>
        <v/>
      </c>
      <c r="R34" s="8" t="str">
        <f t="shared" si="2"/>
        <v/>
      </c>
      <c r="S34" s="8" t="str">
        <f t="shared" si="2"/>
        <v/>
      </c>
      <c r="T34" s="8" t="str">
        <f t="shared" si="2"/>
        <v/>
      </c>
      <c r="U34" s="8"/>
      <c r="V34" s="8"/>
      <c r="W34" s="8" t="str">
        <f t="shared" si="12"/>
        <v/>
      </c>
      <c r="X34" s="8" t="str">
        <f>IF(X7="","",X7)</f>
        <v/>
      </c>
      <c r="Y34" s="8" t="str">
        <f t="shared" si="13"/>
        <v/>
      </c>
      <c r="Z34" s="8" t="str">
        <f>IF(Z7="","",Z7)</f>
        <v/>
      </c>
      <c r="AA34" s="8" t="str">
        <f t="shared" si="14"/>
        <v/>
      </c>
      <c r="AB34" s="8" t="str">
        <f>IF(AB7="","",AB7)</f>
        <v/>
      </c>
      <c r="AC34" s="8" t="str">
        <f>IF(AC7="","",AC7)</f>
        <v/>
      </c>
      <c r="AD34" s="8" t="str">
        <f t="shared" si="8"/>
        <v/>
      </c>
      <c r="AE34" s="8" t="str">
        <f t="shared" si="8"/>
        <v/>
      </c>
      <c r="AF34" s="8" t="str">
        <f t="shared" si="8"/>
        <v/>
      </c>
      <c r="AG34" s="8" t="str">
        <f t="shared" si="8"/>
        <v/>
      </c>
      <c r="AH34" s="8" t="str">
        <f t="shared" si="8"/>
        <v/>
      </c>
      <c r="AI34" s="8" t="str">
        <f t="shared" si="8"/>
        <v/>
      </c>
      <c r="AJ34" s="8" t="str">
        <f t="shared" si="8"/>
        <v/>
      </c>
      <c r="AK34" s="8" t="str">
        <f t="shared" si="8"/>
        <v/>
      </c>
    </row>
    <row r="35" spans="1:37" ht="29.15" customHeight="1" x14ac:dyDescent="0.25">
      <c r="A35" s="8" t="str">
        <f t="shared" si="4"/>
        <v/>
      </c>
      <c r="B35" s="8"/>
      <c r="C35" s="8"/>
      <c r="D35" s="8" t="str">
        <f t="shared" si="9"/>
        <v/>
      </c>
      <c r="E35" s="8" t="str">
        <f>IF(E8="","",E8)</f>
        <v/>
      </c>
      <c r="F35" s="8" t="str">
        <f t="shared" si="10"/>
        <v/>
      </c>
      <c r="G35" s="8" t="str">
        <f>IF(G8="","",G8)</f>
        <v/>
      </c>
      <c r="H35" s="8" t="str">
        <f t="shared" si="11"/>
        <v/>
      </c>
      <c r="I35" s="8" t="str">
        <f>IF(I8="","",I8)</f>
        <v/>
      </c>
      <c r="J35" s="8" t="str">
        <f>IF(J8="","",J8)</f>
        <v/>
      </c>
      <c r="K35" s="8" t="str">
        <f t="shared" si="6"/>
        <v/>
      </c>
      <c r="L35" s="8" t="str">
        <f t="shared" si="6"/>
        <v/>
      </c>
      <c r="M35" s="8" t="str">
        <f t="shared" si="6"/>
        <v/>
      </c>
      <c r="N35" s="8" t="str">
        <f t="shared" si="6"/>
        <v/>
      </c>
      <c r="O35" s="8" t="str">
        <f t="shared" si="6"/>
        <v/>
      </c>
      <c r="P35" s="8" t="str">
        <f t="shared" si="6"/>
        <v/>
      </c>
      <c r="Q35" s="8" t="str">
        <f t="shared" si="0"/>
        <v/>
      </c>
      <c r="R35" s="8" t="str">
        <f t="shared" si="2"/>
        <v/>
      </c>
      <c r="S35" s="8" t="str">
        <f t="shared" si="2"/>
        <v/>
      </c>
      <c r="T35" s="8" t="str">
        <f t="shared" si="2"/>
        <v/>
      </c>
      <c r="U35" s="8"/>
      <c r="V35" s="8"/>
      <c r="W35" s="8" t="str">
        <f t="shared" si="12"/>
        <v/>
      </c>
      <c r="X35" s="8" t="str">
        <f>IF(X8="","",X8)</f>
        <v/>
      </c>
      <c r="Y35" s="8" t="str">
        <f t="shared" si="13"/>
        <v/>
      </c>
      <c r="Z35" s="8" t="str">
        <f>IF(Z8="","",Z8)</f>
        <v/>
      </c>
      <c r="AA35" s="8" t="str">
        <f t="shared" si="14"/>
        <v/>
      </c>
      <c r="AB35" s="8" t="str">
        <f>IF(AB8="","",AB8)</f>
        <v/>
      </c>
      <c r="AC35" s="8" t="str">
        <f>IF(AC8="","",AC8)</f>
        <v/>
      </c>
      <c r="AD35" s="8" t="str">
        <f t="shared" si="8"/>
        <v/>
      </c>
      <c r="AE35" s="8" t="str">
        <f t="shared" si="8"/>
        <v/>
      </c>
      <c r="AF35" s="8" t="str">
        <f t="shared" si="8"/>
        <v/>
      </c>
      <c r="AG35" s="8" t="str">
        <f t="shared" si="8"/>
        <v/>
      </c>
      <c r="AH35" s="8" t="str">
        <f t="shared" si="8"/>
        <v/>
      </c>
      <c r="AI35" s="8" t="str">
        <f t="shared" si="8"/>
        <v/>
      </c>
      <c r="AJ35" s="8" t="str">
        <f t="shared" si="8"/>
        <v/>
      </c>
      <c r="AK35" s="8" t="str">
        <f t="shared" si="8"/>
        <v/>
      </c>
    </row>
    <row r="36" spans="1:37" ht="29.15" customHeight="1" x14ac:dyDescent="0.25">
      <c r="A36" s="10" t="str">
        <f t="shared" si="4"/>
        <v>(3)</v>
      </c>
      <c r="B36" s="8"/>
      <c r="C36" s="8"/>
      <c r="D36" s="8" t="str">
        <f t="shared" si="9"/>
        <v/>
      </c>
      <c r="E36" s="8" t="str">
        <f>IF(E9="","",E9)</f>
        <v/>
      </c>
      <c r="F36" s="8" t="str">
        <f t="shared" si="10"/>
        <v/>
      </c>
      <c r="G36" s="8">
        <f ca="1">IF(G9="","",G9)</f>
        <v>8</v>
      </c>
      <c r="H36" s="8" t="str">
        <f t="shared" si="11"/>
        <v/>
      </c>
      <c r="I36" s="8">
        <f ca="1">IF(I9="","",I9)</f>
        <v>2</v>
      </c>
      <c r="J36" s="6">
        <f ca="1">G36*10+I36</f>
        <v>82</v>
      </c>
      <c r="K36" s="8" t="str">
        <f t="shared" si="6"/>
        <v/>
      </c>
      <c r="L36" s="8" t="str">
        <f t="shared" si="6"/>
        <v/>
      </c>
      <c r="M36" s="8" t="str">
        <f t="shared" si="6"/>
        <v/>
      </c>
      <c r="N36" s="8" t="str">
        <f t="shared" si="6"/>
        <v/>
      </c>
      <c r="O36" s="8" t="str">
        <f t="shared" si="6"/>
        <v/>
      </c>
      <c r="P36" s="8" t="str">
        <f t="shared" si="6"/>
        <v/>
      </c>
      <c r="Q36" s="8" t="str">
        <f t="shared" si="0"/>
        <v/>
      </c>
      <c r="R36" s="8" t="str">
        <f t="shared" si="2"/>
        <v/>
      </c>
      <c r="S36" s="8" t="str">
        <f t="shared" si="2"/>
        <v/>
      </c>
      <c r="T36" s="1" t="str">
        <f t="shared" si="2"/>
        <v>(4)</v>
      </c>
      <c r="U36" s="8"/>
      <c r="V36" s="8"/>
      <c r="W36" s="8" t="str">
        <f t="shared" si="12"/>
        <v/>
      </c>
      <c r="X36" s="8" t="str">
        <f>IF(X9="","",X9)</f>
        <v/>
      </c>
      <c r="Y36" s="8" t="str">
        <f t="shared" si="13"/>
        <v/>
      </c>
      <c r="Z36" s="8">
        <f ca="1">IF(Z9="","",Z9)</f>
        <v>7</v>
      </c>
      <c r="AA36" s="8" t="str">
        <f t="shared" si="14"/>
        <v/>
      </c>
      <c r="AB36" s="8">
        <f ca="1">IF(AB9="","",AB9)</f>
        <v>2</v>
      </c>
      <c r="AC36" s="6">
        <f ca="1">Z36*10+AB36</f>
        <v>72</v>
      </c>
      <c r="AD36" s="8" t="str">
        <f t="shared" si="8"/>
        <v/>
      </c>
      <c r="AE36" s="8" t="str">
        <f t="shared" si="8"/>
        <v/>
      </c>
      <c r="AF36" s="8" t="str">
        <f t="shared" si="8"/>
        <v/>
      </c>
      <c r="AG36" s="8" t="str">
        <f t="shared" si="8"/>
        <v/>
      </c>
      <c r="AH36" s="8" t="str">
        <f t="shared" si="8"/>
        <v/>
      </c>
      <c r="AI36" s="8" t="str">
        <f t="shared" si="8"/>
        <v/>
      </c>
      <c r="AJ36" s="8" t="str">
        <f t="shared" si="8"/>
        <v/>
      </c>
      <c r="AK36" s="8" t="str">
        <f t="shared" si="8"/>
        <v/>
      </c>
    </row>
    <row r="37" spans="1:37" ht="29.15" customHeight="1" x14ac:dyDescent="0.25">
      <c r="A37" s="8" t="str">
        <f t="shared" si="4"/>
        <v/>
      </c>
      <c r="B37" s="8"/>
      <c r="C37" s="8"/>
      <c r="D37" s="49" t="str">
        <f t="shared" si="9"/>
        <v>×</v>
      </c>
      <c r="E37" s="49" t="str">
        <f>IF(E10="","",E10)</f>
        <v/>
      </c>
      <c r="F37" s="11" t="str">
        <f t="shared" si="10"/>
        <v/>
      </c>
      <c r="G37" s="11" t="str">
        <f>IF(G10="","",G10)</f>
        <v/>
      </c>
      <c r="H37" s="11" t="str">
        <f t="shared" si="11"/>
        <v/>
      </c>
      <c r="I37" s="11">
        <f ca="1">IF(I10="","",I10)</f>
        <v>8</v>
      </c>
      <c r="J37" s="6">
        <f ca="1">I37</f>
        <v>8</v>
      </c>
      <c r="K37" s="8" t="str">
        <f t="shared" si="6"/>
        <v/>
      </c>
      <c r="L37" s="8" t="str">
        <f t="shared" si="6"/>
        <v/>
      </c>
      <c r="M37" s="8" t="str">
        <f t="shared" si="6"/>
        <v/>
      </c>
      <c r="N37" s="8" t="str">
        <f t="shared" si="6"/>
        <v/>
      </c>
      <c r="O37" s="8" t="str">
        <f t="shared" si="6"/>
        <v/>
      </c>
      <c r="P37" s="8" t="str">
        <f t="shared" si="6"/>
        <v/>
      </c>
      <c r="Q37" s="8" t="str">
        <f t="shared" si="0"/>
        <v/>
      </c>
      <c r="R37" s="8" t="str">
        <f t="shared" si="2"/>
        <v/>
      </c>
      <c r="S37" s="8" t="str">
        <f t="shared" si="2"/>
        <v/>
      </c>
      <c r="T37" s="8" t="str">
        <f t="shared" si="2"/>
        <v/>
      </c>
      <c r="U37" s="8"/>
      <c r="V37" s="8"/>
      <c r="W37" s="49" t="str">
        <f t="shared" si="12"/>
        <v>×</v>
      </c>
      <c r="X37" s="49" t="str">
        <f>IF(X10="","",X10)</f>
        <v/>
      </c>
      <c r="Y37" s="11" t="str">
        <f t="shared" si="13"/>
        <v/>
      </c>
      <c r="Z37" s="11" t="str">
        <f>IF(Z10="","",Z10)</f>
        <v/>
      </c>
      <c r="AA37" s="11" t="str">
        <f t="shared" si="14"/>
        <v/>
      </c>
      <c r="AB37" s="11">
        <f ca="1">IF(AB10="","",AB10)</f>
        <v>5</v>
      </c>
      <c r="AC37" s="6">
        <f ca="1">AB37</f>
        <v>5</v>
      </c>
      <c r="AD37" s="8" t="str">
        <f t="shared" si="8"/>
        <v/>
      </c>
      <c r="AE37" s="8" t="str">
        <f t="shared" si="8"/>
        <v/>
      </c>
      <c r="AF37" s="8" t="str">
        <f t="shared" si="8"/>
        <v/>
      </c>
      <c r="AG37" s="8" t="str">
        <f t="shared" si="8"/>
        <v/>
      </c>
      <c r="AH37" s="8" t="str">
        <f t="shared" si="8"/>
        <v/>
      </c>
      <c r="AI37" s="8" t="str">
        <f t="shared" si="8"/>
        <v/>
      </c>
      <c r="AJ37" s="8" t="str">
        <f t="shared" si="8"/>
        <v/>
      </c>
      <c r="AK37" s="8" t="str">
        <f t="shared" si="8"/>
        <v/>
      </c>
    </row>
    <row r="38" spans="1:37" ht="29.15" customHeight="1" x14ac:dyDescent="0.25">
      <c r="A38" s="10" t="str">
        <f t="shared" si="4"/>
        <v/>
      </c>
      <c r="B38" s="8"/>
      <c r="C38" s="8"/>
      <c r="D38" s="8" t="str">
        <f t="shared" si="9"/>
        <v/>
      </c>
      <c r="E38" s="7">
        <f ca="1">INT(J38/100)</f>
        <v>6</v>
      </c>
      <c r="F38" s="8" t="str">
        <f t="shared" si="10"/>
        <v/>
      </c>
      <c r="G38" s="7">
        <f ca="1">INT(J38/10)-INT(J38/100)*10</f>
        <v>5</v>
      </c>
      <c r="H38" s="7" t="str">
        <f t="shared" si="11"/>
        <v/>
      </c>
      <c r="I38" s="7">
        <f ca="1">J38-INT(J38/10)*10</f>
        <v>6</v>
      </c>
      <c r="J38" s="6">
        <f ca="1">J36*J37</f>
        <v>656</v>
      </c>
      <c r="K38" s="8" t="str">
        <f t="shared" si="6"/>
        <v/>
      </c>
      <c r="L38" s="8" t="str">
        <f t="shared" si="6"/>
        <v/>
      </c>
      <c r="M38" s="8" t="str">
        <f t="shared" si="6"/>
        <v/>
      </c>
      <c r="N38" s="8" t="str">
        <f t="shared" si="6"/>
        <v/>
      </c>
      <c r="O38" s="8" t="str">
        <f t="shared" si="6"/>
        <v/>
      </c>
      <c r="P38" s="8" t="str">
        <f t="shared" si="6"/>
        <v/>
      </c>
      <c r="Q38" s="8" t="str">
        <f t="shared" si="0"/>
        <v/>
      </c>
      <c r="R38" s="8" t="str">
        <f t="shared" si="2"/>
        <v/>
      </c>
      <c r="S38" s="8" t="str">
        <f t="shared" si="2"/>
        <v/>
      </c>
      <c r="T38" s="8" t="str">
        <f t="shared" si="2"/>
        <v/>
      </c>
      <c r="U38" s="8"/>
      <c r="V38" s="8"/>
      <c r="W38" s="8" t="str">
        <f t="shared" si="12"/>
        <v/>
      </c>
      <c r="X38" s="7">
        <f ca="1">INT(AC38/100)</f>
        <v>3</v>
      </c>
      <c r="Y38" s="8" t="str">
        <f t="shared" si="13"/>
        <v/>
      </c>
      <c r="Z38" s="7">
        <f ca="1">INT(AC38/10)-INT(AC38/100)*10</f>
        <v>6</v>
      </c>
      <c r="AA38" s="7" t="str">
        <f t="shared" si="14"/>
        <v/>
      </c>
      <c r="AB38" s="7">
        <f ca="1">AC38-INT(AC38/10)*10</f>
        <v>0</v>
      </c>
      <c r="AC38" s="6">
        <f ca="1">AC36*AC37</f>
        <v>360</v>
      </c>
      <c r="AD38" s="8" t="str">
        <f t="shared" si="8"/>
        <v/>
      </c>
      <c r="AE38" s="8" t="str">
        <f t="shared" si="8"/>
        <v/>
      </c>
      <c r="AF38" s="8" t="str">
        <f t="shared" si="8"/>
        <v/>
      </c>
      <c r="AG38" s="8" t="str">
        <f t="shared" si="8"/>
        <v/>
      </c>
      <c r="AH38" s="8" t="str">
        <f t="shared" si="8"/>
        <v/>
      </c>
      <c r="AI38" s="8" t="str">
        <f t="shared" si="8"/>
        <v/>
      </c>
      <c r="AJ38" s="8" t="str">
        <f t="shared" si="8"/>
        <v/>
      </c>
      <c r="AK38" s="8" t="str">
        <f t="shared" si="8"/>
        <v/>
      </c>
    </row>
    <row r="39" spans="1:37" ht="29.15" customHeight="1" x14ac:dyDescent="0.25">
      <c r="A39" s="8" t="str">
        <f t="shared" si="4"/>
        <v/>
      </c>
      <c r="B39" s="8"/>
      <c r="C39" s="8"/>
      <c r="D39" s="8" t="str">
        <f t="shared" si="9"/>
        <v/>
      </c>
      <c r="E39" s="8" t="str">
        <f>IF(E12="","",E12)</f>
        <v/>
      </c>
      <c r="F39" s="8" t="str">
        <f t="shared" si="10"/>
        <v/>
      </c>
      <c r="G39" s="8" t="str">
        <f>IF(G12="","",G12)</f>
        <v/>
      </c>
      <c r="H39" s="8" t="str">
        <f t="shared" si="11"/>
        <v/>
      </c>
      <c r="I39" s="8" t="str">
        <f>IF(I12="","",I12)</f>
        <v/>
      </c>
      <c r="J39" s="8" t="str">
        <f>IF(J12="","",J12)</f>
        <v/>
      </c>
      <c r="K39" s="8" t="str">
        <f t="shared" si="6"/>
        <v/>
      </c>
      <c r="L39" s="8" t="str">
        <f t="shared" si="6"/>
        <v/>
      </c>
      <c r="M39" s="8" t="str">
        <f t="shared" si="6"/>
        <v/>
      </c>
      <c r="N39" s="8" t="str">
        <f t="shared" si="6"/>
        <v/>
      </c>
      <c r="O39" s="8" t="str">
        <f t="shared" si="6"/>
        <v/>
      </c>
      <c r="P39" s="8" t="str">
        <f t="shared" si="6"/>
        <v/>
      </c>
      <c r="Q39" s="8" t="str">
        <f t="shared" si="0"/>
        <v/>
      </c>
      <c r="R39" s="8" t="str">
        <f t="shared" si="2"/>
        <v/>
      </c>
      <c r="S39" s="8" t="str">
        <f t="shared" si="2"/>
        <v/>
      </c>
      <c r="T39" s="8" t="str">
        <f t="shared" si="2"/>
        <v/>
      </c>
      <c r="U39" s="8"/>
      <c r="V39" s="8"/>
      <c r="W39" s="8" t="str">
        <f t="shared" si="12"/>
        <v/>
      </c>
      <c r="X39" s="8" t="str">
        <f>IF(X12="","",X12)</f>
        <v/>
      </c>
      <c r="Y39" s="8" t="str">
        <f t="shared" si="13"/>
        <v/>
      </c>
      <c r="Z39" s="8" t="str">
        <f>IF(Z12="","",Z12)</f>
        <v/>
      </c>
      <c r="AA39" s="8" t="str">
        <f t="shared" si="14"/>
        <v/>
      </c>
      <c r="AB39" s="8" t="str">
        <f>IF(AB12="","",AB12)</f>
        <v/>
      </c>
      <c r="AC39" s="8" t="str">
        <f>IF(AC12="","",AC12)</f>
        <v/>
      </c>
      <c r="AD39" s="8" t="str">
        <f t="shared" si="8"/>
        <v/>
      </c>
      <c r="AE39" s="8" t="str">
        <f t="shared" si="8"/>
        <v/>
      </c>
      <c r="AF39" s="8" t="str">
        <f t="shared" si="8"/>
        <v/>
      </c>
      <c r="AG39" s="8" t="str">
        <f t="shared" si="8"/>
        <v/>
      </c>
      <c r="AH39" s="8" t="str">
        <f t="shared" si="8"/>
        <v/>
      </c>
      <c r="AI39" s="8" t="str">
        <f t="shared" si="8"/>
        <v/>
      </c>
      <c r="AJ39" s="8" t="str">
        <f t="shared" si="8"/>
        <v/>
      </c>
      <c r="AK39" s="8" t="str">
        <f t="shared" si="8"/>
        <v/>
      </c>
    </row>
    <row r="40" spans="1:37" ht="29.15" customHeight="1" x14ac:dyDescent="0.25">
      <c r="A40" s="8" t="str">
        <f t="shared" si="4"/>
        <v/>
      </c>
      <c r="B40" s="8"/>
      <c r="C40" s="8"/>
      <c r="D40" s="8" t="str">
        <f t="shared" si="9"/>
        <v/>
      </c>
      <c r="E40" s="8" t="str">
        <f>IF(E13="","",E13)</f>
        <v/>
      </c>
      <c r="F40" s="8" t="str">
        <f t="shared" si="10"/>
        <v/>
      </c>
      <c r="G40" s="8" t="str">
        <f>IF(G13="","",G13)</f>
        <v/>
      </c>
      <c r="H40" s="8" t="str">
        <f t="shared" si="11"/>
        <v/>
      </c>
      <c r="I40" s="8" t="str">
        <f>IF(I13="","",I13)</f>
        <v/>
      </c>
      <c r="J40" s="8" t="str">
        <f>IF(J13="","",J13)</f>
        <v/>
      </c>
      <c r="K40" s="8" t="str">
        <f t="shared" si="6"/>
        <v/>
      </c>
      <c r="L40" s="8" t="str">
        <f t="shared" si="6"/>
        <v/>
      </c>
      <c r="M40" s="8" t="str">
        <f t="shared" si="6"/>
        <v/>
      </c>
      <c r="N40" s="8" t="str">
        <f t="shared" si="6"/>
        <v/>
      </c>
      <c r="O40" s="8" t="str">
        <f t="shared" si="6"/>
        <v/>
      </c>
      <c r="P40" s="8" t="str">
        <f t="shared" si="6"/>
        <v/>
      </c>
      <c r="Q40" s="8" t="str">
        <f t="shared" si="0"/>
        <v/>
      </c>
      <c r="R40" s="8" t="str">
        <f t="shared" si="2"/>
        <v/>
      </c>
      <c r="S40" s="8" t="str">
        <f t="shared" si="2"/>
        <v/>
      </c>
      <c r="T40" s="8" t="str">
        <f t="shared" si="2"/>
        <v/>
      </c>
      <c r="U40" s="8"/>
      <c r="V40" s="8"/>
      <c r="W40" s="8" t="str">
        <f t="shared" si="12"/>
        <v/>
      </c>
      <c r="X40" s="8" t="str">
        <f>IF(X13="","",X13)</f>
        <v/>
      </c>
      <c r="Y40" s="8" t="str">
        <f t="shared" si="13"/>
        <v/>
      </c>
      <c r="Z40" s="8" t="str">
        <f>IF(Z13="","",Z13)</f>
        <v/>
      </c>
      <c r="AA40" s="8" t="str">
        <f t="shared" si="14"/>
        <v/>
      </c>
      <c r="AB40" s="8" t="str">
        <f>IF(AB13="","",AB13)</f>
        <v/>
      </c>
      <c r="AC40" s="8" t="str">
        <f>IF(AC13="","",AC13)</f>
        <v/>
      </c>
      <c r="AD40" s="8" t="str">
        <f t="shared" si="8"/>
        <v/>
      </c>
      <c r="AE40" s="8" t="str">
        <f t="shared" si="8"/>
        <v/>
      </c>
      <c r="AF40" s="8" t="str">
        <f t="shared" si="8"/>
        <v/>
      </c>
      <c r="AG40" s="8" t="str">
        <f t="shared" si="8"/>
        <v/>
      </c>
      <c r="AH40" s="8" t="str">
        <f t="shared" si="8"/>
        <v/>
      </c>
      <c r="AI40" s="8" t="str">
        <f t="shared" si="8"/>
        <v/>
      </c>
      <c r="AJ40" s="8" t="str">
        <f t="shared" si="8"/>
        <v/>
      </c>
      <c r="AK40" s="8" t="str">
        <f t="shared" si="8"/>
        <v/>
      </c>
    </row>
    <row r="41" spans="1:37" s="7" customFormat="1" ht="29.15" customHeight="1" x14ac:dyDescent="0.25">
      <c r="A41" s="10" t="str">
        <f t="shared" si="4"/>
        <v>(5)</v>
      </c>
      <c r="B41" s="8"/>
      <c r="C41" s="8"/>
      <c r="D41" s="8" t="str">
        <f t="shared" si="9"/>
        <v/>
      </c>
      <c r="E41" s="8" t="str">
        <f>IF(E14="","",E14)</f>
        <v/>
      </c>
      <c r="F41" s="8" t="str">
        <f t="shared" si="10"/>
        <v/>
      </c>
      <c r="G41" s="8">
        <f ca="1">IF(G14="","",G14)</f>
        <v>6</v>
      </c>
      <c r="H41" s="8" t="str">
        <f t="shared" si="11"/>
        <v/>
      </c>
      <c r="I41" s="8">
        <f ca="1">IF(I14="","",I14)</f>
        <v>9</v>
      </c>
      <c r="J41" s="6">
        <f ca="1">G41*10+I41</f>
        <v>69</v>
      </c>
      <c r="K41" s="8" t="str">
        <f t="shared" ref="K41:P50" si="15">IF(K14="","",K14)</f>
        <v/>
      </c>
      <c r="L41" s="8" t="str">
        <f t="shared" si="15"/>
        <v/>
      </c>
      <c r="M41" s="8" t="str">
        <f t="shared" si="15"/>
        <v/>
      </c>
      <c r="N41" s="8" t="str">
        <f t="shared" si="15"/>
        <v/>
      </c>
      <c r="O41" s="8" t="str">
        <f t="shared" si="15"/>
        <v/>
      </c>
      <c r="P41" s="8" t="str">
        <f t="shared" si="15"/>
        <v/>
      </c>
      <c r="Q41" s="8" t="str">
        <f t="shared" si="0"/>
        <v/>
      </c>
      <c r="R41" s="8" t="str">
        <f t="shared" si="2"/>
        <v/>
      </c>
      <c r="S41" s="8" t="str">
        <f t="shared" si="2"/>
        <v/>
      </c>
      <c r="T41" s="1" t="str">
        <f t="shared" si="2"/>
        <v>(6)</v>
      </c>
      <c r="U41" s="8"/>
      <c r="V41" s="8"/>
      <c r="W41" s="8" t="str">
        <f t="shared" si="12"/>
        <v/>
      </c>
      <c r="X41" s="8" t="str">
        <f>IF(X14="","",X14)</f>
        <v/>
      </c>
      <c r="Y41" s="8" t="str">
        <f t="shared" si="13"/>
        <v/>
      </c>
      <c r="Z41" s="8">
        <f ca="1">IF(Z14="","",Z14)</f>
        <v>4</v>
      </c>
      <c r="AA41" s="8" t="str">
        <f t="shared" si="14"/>
        <v/>
      </c>
      <c r="AB41" s="8">
        <f ca="1">IF(AB14="","",AB14)</f>
        <v>2</v>
      </c>
      <c r="AC41" s="6">
        <f ca="1">Z41*10+AB41</f>
        <v>42</v>
      </c>
      <c r="AD41" s="8" t="str">
        <f t="shared" ref="AD41:AK50" si="16">IF(AD14="","",AD14)</f>
        <v/>
      </c>
      <c r="AE41" s="8" t="str">
        <f t="shared" si="16"/>
        <v/>
      </c>
      <c r="AF41" s="8" t="str">
        <f t="shared" si="16"/>
        <v/>
      </c>
      <c r="AG41" s="8" t="str">
        <f t="shared" si="16"/>
        <v/>
      </c>
      <c r="AH41" s="8" t="str">
        <f t="shared" si="16"/>
        <v/>
      </c>
      <c r="AI41" s="8" t="str">
        <f t="shared" si="16"/>
        <v/>
      </c>
      <c r="AJ41" s="8" t="str">
        <f t="shared" si="16"/>
        <v/>
      </c>
      <c r="AK41" s="8" t="str">
        <f t="shared" si="16"/>
        <v/>
      </c>
    </row>
    <row r="42" spans="1:37" ht="29.15" customHeight="1" x14ac:dyDescent="0.25">
      <c r="A42" s="8" t="str">
        <f t="shared" si="4"/>
        <v/>
      </c>
      <c r="B42" s="8"/>
      <c r="C42" s="8"/>
      <c r="D42" s="49" t="str">
        <f t="shared" si="9"/>
        <v>×</v>
      </c>
      <c r="E42" s="49" t="str">
        <f>IF(E15="","",E15)</f>
        <v/>
      </c>
      <c r="F42" s="11" t="str">
        <f t="shared" si="10"/>
        <v/>
      </c>
      <c r="G42" s="11" t="str">
        <f>IF(G15="","",G15)</f>
        <v/>
      </c>
      <c r="H42" s="11" t="str">
        <f t="shared" si="11"/>
        <v/>
      </c>
      <c r="I42" s="11">
        <f ca="1">IF(I15="","",I15)</f>
        <v>3</v>
      </c>
      <c r="J42" s="6">
        <f ca="1">I42</f>
        <v>3</v>
      </c>
      <c r="K42" s="8" t="str">
        <f t="shared" si="15"/>
        <v/>
      </c>
      <c r="L42" s="8" t="str">
        <f t="shared" si="15"/>
        <v/>
      </c>
      <c r="M42" s="8" t="str">
        <f t="shared" si="15"/>
        <v/>
      </c>
      <c r="N42" s="8" t="str">
        <f t="shared" si="15"/>
        <v/>
      </c>
      <c r="O42" s="8" t="str">
        <f t="shared" si="15"/>
        <v/>
      </c>
      <c r="P42" s="8" t="str">
        <f t="shared" si="15"/>
        <v/>
      </c>
      <c r="Q42" s="8" t="str">
        <f t="shared" si="0"/>
        <v/>
      </c>
      <c r="R42" s="8" t="str">
        <f t="shared" si="2"/>
        <v/>
      </c>
      <c r="S42" s="8" t="str">
        <f t="shared" si="2"/>
        <v/>
      </c>
      <c r="T42" s="8" t="str">
        <f t="shared" si="2"/>
        <v/>
      </c>
      <c r="U42" s="8"/>
      <c r="V42" s="8"/>
      <c r="W42" s="49" t="str">
        <f t="shared" si="12"/>
        <v>×</v>
      </c>
      <c r="X42" s="49" t="str">
        <f>IF(X15="","",X15)</f>
        <v/>
      </c>
      <c r="Y42" s="11" t="str">
        <f t="shared" si="13"/>
        <v/>
      </c>
      <c r="Z42" s="11" t="str">
        <f>IF(Z15="","",Z15)</f>
        <v/>
      </c>
      <c r="AA42" s="11" t="str">
        <f t="shared" si="14"/>
        <v/>
      </c>
      <c r="AB42" s="11">
        <f ca="1">IF(AB15="","",AB15)</f>
        <v>7</v>
      </c>
      <c r="AC42" s="6">
        <f ca="1">AB42</f>
        <v>7</v>
      </c>
      <c r="AD42" s="8" t="str">
        <f t="shared" si="16"/>
        <v/>
      </c>
      <c r="AE42" s="8" t="str">
        <f t="shared" si="16"/>
        <v/>
      </c>
      <c r="AF42" s="8" t="str">
        <f t="shared" si="16"/>
        <v/>
      </c>
      <c r="AG42" s="8" t="str">
        <f t="shared" si="16"/>
        <v/>
      </c>
      <c r="AH42" s="8" t="str">
        <f t="shared" si="16"/>
        <v/>
      </c>
      <c r="AI42" s="8" t="str">
        <f t="shared" si="16"/>
        <v/>
      </c>
      <c r="AJ42" s="8" t="str">
        <f t="shared" si="16"/>
        <v/>
      </c>
      <c r="AK42" s="8" t="str">
        <f t="shared" si="16"/>
        <v/>
      </c>
    </row>
    <row r="43" spans="1:37" ht="29.15" customHeight="1" x14ac:dyDescent="0.25">
      <c r="A43" s="8" t="str">
        <f t="shared" si="4"/>
        <v/>
      </c>
      <c r="B43" s="8"/>
      <c r="C43" s="8"/>
      <c r="D43" s="8" t="str">
        <f t="shared" si="9"/>
        <v/>
      </c>
      <c r="E43" s="7">
        <f ca="1">INT(J43/100)</f>
        <v>2</v>
      </c>
      <c r="F43" s="8" t="str">
        <f t="shared" si="10"/>
        <v/>
      </c>
      <c r="G43" s="7">
        <f ca="1">INT(J43/10)-INT(J43/100)*10</f>
        <v>0</v>
      </c>
      <c r="H43" s="7" t="str">
        <f t="shared" si="11"/>
        <v/>
      </c>
      <c r="I43" s="7">
        <f ca="1">J43-INT(J43/10)*10</f>
        <v>7</v>
      </c>
      <c r="J43" s="6">
        <f ca="1">J41*J42</f>
        <v>207</v>
      </c>
      <c r="K43" s="8" t="str">
        <f t="shared" si="15"/>
        <v/>
      </c>
      <c r="L43" s="8" t="str">
        <f t="shared" si="15"/>
        <v/>
      </c>
      <c r="M43" s="8" t="str">
        <f t="shared" si="15"/>
        <v/>
      </c>
      <c r="N43" s="8" t="str">
        <f t="shared" si="15"/>
        <v/>
      </c>
      <c r="O43" s="8" t="str">
        <f t="shared" si="15"/>
        <v/>
      </c>
      <c r="P43" s="8" t="str">
        <f t="shared" si="15"/>
        <v/>
      </c>
      <c r="Q43" s="8" t="str">
        <f t="shared" si="0"/>
        <v/>
      </c>
      <c r="R43" s="8" t="str">
        <f t="shared" si="2"/>
        <v/>
      </c>
      <c r="S43" s="8" t="str">
        <f t="shared" si="2"/>
        <v/>
      </c>
      <c r="T43" s="8" t="str">
        <f t="shared" si="2"/>
        <v/>
      </c>
      <c r="U43" s="8"/>
      <c r="V43" s="8"/>
      <c r="W43" s="8" t="str">
        <f t="shared" si="12"/>
        <v/>
      </c>
      <c r="X43" s="7">
        <f ca="1">INT(AC43/100)</f>
        <v>2</v>
      </c>
      <c r="Y43" s="8" t="str">
        <f t="shared" si="13"/>
        <v/>
      </c>
      <c r="Z43" s="7">
        <f ca="1">INT(AC43/10)-INT(AC43/100)*10</f>
        <v>9</v>
      </c>
      <c r="AA43" s="7" t="str">
        <f t="shared" si="14"/>
        <v/>
      </c>
      <c r="AB43" s="7">
        <f ca="1">AC43-INT(AC43/10)*10</f>
        <v>4</v>
      </c>
      <c r="AC43" s="6">
        <f ca="1">AC41*AC42</f>
        <v>294</v>
      </c>
      <c r="AD43" s="8" t="str">
        <f t="shared" si="16"/>
        <v/>
      </c>
      <c r="AE43" s="8" t="str">
        <f t="shared" si="16"/>
        <v/>
      </c>
      <c r="AF43" s="8" t="str">
        <f t="shared" si="16"/>
        <v/>
      </c>
      <c r="AG43" s="8" t="str">
        <f t="shared" si="16"/>
        <v/>
      </c>
      <c r="AH43" s="8" t="str">
        <f t="shared" si="16"/>
        <v/>
      </c>
      <c r="AI43" s="8" t="str">
        <f t="shared" si="16"/>
        <v/>
      </c>
      <c r="AJ43" s="8" t="str">
        <f t="shared" si="16"/>
        <v/>
      </c>
      <c r="AK43" s="8" t="str">
        <f t="shared" si="16"/>
        <v/>
      </c>
    </row>
    <row r="44" spans="1:37" ht="29.15" customHeight="1" x14ac:dyDescent="0.25">
      <c r="A44" s="8" t="str">
        <f t="shared" si="4"/>
        <v/>
      </c>
      <c r="B44" s="8"/>
      <c r="C44" s="8"/>
      <c r="D44" s="8" t="str">
        <f t="shared" si="9"/>
        <v/>
      </c>
      <c r="E44" s="8" t="str">
        <f>IF(E17="","",E17)</f>
        <v/>
      </c>
      <c r="F44" s="8" t="str">
        <f t="shared" si="10"/>
        <v/>
      </c>
      <c r="G44" s="8" t="str">
        <f>IF(G17="","",G17)</f>
        <v/>
      </c>
      <c r="H44" s="8" t="str">
        <f t="shared" si="11"/>
        <v/>
      </c>
      <c r="I44" s="8" t="str">
        <f>IF(I17="","",I17)</f>
        <v/>
      </c>
      <c r="J44" s="8" t="str">
        <f>IF(J17="","",J17)</f>
        <v/>
      </c>
      <c r="K44" s="8" t="str">
        <f t="shared" si="15"/>
        <v/>
      </c>
      <c r="L44" s="8" t="str">
        <f t="shared" si="15"/>
        <v/>
      </c>
      <c r="M44" s="8" t="str">
        <f t="shared" si="15"/>
        <v/>
      </c>
      <c r="N44" s="8" t="str">
        <f t="shared" si="15"/>
        <v/>
      </c>
      <c r="O44" s="8" t="str">
        <f t="shared" si="15"/>
        <v/>
      </c>
      <c r="P44" s="8" t="str">
        <f t="shared" si="15"/>
        <v/>
      </c>
      <c r="Q44" s="8" t="str">
        <f t="shared" si="0"/>
        <v/>
      </c>
      <c r="R44" s="8" t="str">
        <f t="shared" si="2"/>
        <v/>
      </c>
      <c r="S44" s="8" t="str">
        <f t="shared" si="2"/>
        <v/>
      </c>
      <c r="T44" s="8" t="str">
        <f t="shared" si="2"/>
        <v/>
      </c>
      <c r="U44" s="8"/>
      <c r="V44" s="8"/>
      <c r="W44" s="8" t="str">
        <f t="shared" si="12"/>
        <v/>
      </c>
      <c r="X44" s="8" t="str">
        <f>IF(X17="","",X17)</f>
        <v/>
      </c>
      <c r="Y44" s="8" t="str">
        <f t="shared" si="13"/>
        <v/>
      </c>
      <c r="Z44" s="8" t="str">
        <f>IF(Z17="","",Z17)</f>
        <v/>
      </c>
      <c r="AA44" s="8" t="str">
        <f t="shared" si="14"/>
        <v/>
      </c>
      <c r="AB44" s="8" t="str">
        <f>IF(AB17="","",AB17)</f>
        <v/>
      </c>
      <c r="AC44" s="8" t="str">
        <f>IF(AC17="","",AC17)</f>
        <v/>
      </c>
      <c r="AD44" s="8" t="str">
        <f t="shared" si="16"/>
        <v/>
      </c>
      <c r="AE44" s="8" t="str">
        <f t="shared" si="16"/>
        <v/>
      </c>
      <c r="AF44" s="8" t="str">
        <f t="shared" si="16"/>
        <v/>
      </c>
      <c r="AG44" s="8" t="str">
        <f t="shared" si="16"/>
        <v/>
      </c>
      <c r="AH44" s="8" t="str">
        <f t="shared" si="16"/>
        <v/>
      </c>
      <c r="AI44" s="8" t="str">
        <f t="shared" si="16"/>
        <v/>
      </c>
      <c r="AJ44" s="8" t="str">
        <f t="shared" si="16"/>
        <v/>
      </c>
      <c r="AK44" s="8" t="str">
        <f t="shared" si="16"/>
        <v/>
      </c>
    </row>
    <row r="45" spans="1:37" s="7" customFormat="1" ht="29.15" customHeight="1" x14ac:dyDescent="0.25">
      <c r="A45" s="8" t="str">
        <f t="shared" si="4"/>
        <v/>
      </c>
      <c r="B45" s="8"/>
      <c r="C45" s="8"/>
      <c r="D45" s="8" t="str">
        <f t="shared" si="9"/>
        <v/>
      </c>
      <c r="E45" s="8" t="str">
        <f>IF(E18="","",E18)</f>
        <v/>
      </c>
      <c r="F45" s="8" t="str">
        <f t="shared" si="10"/>
        <v/>
      </c>
      <c r="G45" s="8" t="str">
        <f>IF(G18="","",G18)</f>
        <v/>
      </c>
      <c r="H45" s="8" t="str">
        <f t="shared" si="11"/>
        <v/>
      </c>
      <c r="I45" s="8" t="str">
        <f>IF(I18="","",I18)</f>
        <v/>
      </c>
      <c r="J45" s="8" t="str">
        <f>IF(J18="","",J18)</f>
        <v/>
      </c>
      <c r="K45" s="8" t="str">
        <f t="shared" si="15"/>
        <v/>
      </c>
      <c r="L45" s="8" t="str">
        <f t="shared" si="15"/>
        <v/>
      </c>
      <c r="M45" s="8" t="str">
        <f t="shared" si="15"/>
        <v/>
      </c>
      <c r="N45" s="8" t="str">
        <f t="shared" si="15"/>
        <v/>
      </c>
      <c r="O45" s="8" t="str">
        <f t="shared" si="15"/>
        <v/>
      </c>
      <c r="P45" s="8" t="str">
        <f t="shared" si="15"/>
        <v/>
      </c>
      <c r="Q45" s="8" t="str">
        <f t="shared" si="0"/>
        <v/>
      </c>
      <c r="R45" s="8" t="str">
        <f t="shared" si="2"/>
        <v/>
      </c>
      <c r="S45" s="8" t="str">
        <f t="shared" si="2"/>
        <v/>
      </c>
      <c r="T45" s="8" t="str">
        <f t="shared" si="2"/>
        <v/>
      </c>
      <c r="U45" s="8"/>
      <c r="V45" s="8"/>
      <c r="W45" s="8" t="str">
        <f t="shared" si="12"/>
        <v/>
      </c>
      <c r="X45" s="8" t="str">
        <f>IF(X18="","",X18)</f>
        <v/>
      </c>
      <c r="Y45" s="8" t="str">
        <f t="shared" si="13"/>
        <v/>
      </c>
      <c r="Z45" s="8" t="str">
        <f>IF(Z18="","",Z18)</f>
        <v/>
      </c>
      <c r="AA45" s="8" t="str">
        <f t="shared" si="14"/>
        <v/>
      </c>
      <c r="AB45" s="8" t="str">
        <f>IF(AB18="","",AB18)</f>
        <v/>
      </c>
      <c r="AC45" s="8" t="str">
        <f>IF(AC18="","",AC18)</f>
        <v/>
      </c>
      <c r="AD45" s="8" t="str">
        <f t="shared" si="16"/>
        <v/>
      </c>
      <c r="AE45" s="8" t="str">
        <f t="shared" si="16"/>
        <v/>
      </c>
      <c r="AF45" s="8" t="str">
        <f t="shared" si="16"/>
        <v/>
      </c>
      <c r="AG45" s="8" t="str">
        <f t="shared" si="16"/>
        <v/>
      </c>
      <c r="AH45" s="8" t="str">
        <f t="shared" si="16"/>
        <v/>
      </c>
      <c r="AI45" s="8" t="str">
        <f t="shared" si="16"/>
        <v/>
      </c>
      <c r="AJ45" s="8" t="str">
        <f t="shared" si="16"/>
        <v/>
      </c>
      <c r="AK45" s="8" t="str">
        <f t="shared" si="16"/>
        <v/>
      </c>
    </row>
    <row r="46" spans="1:37" ht="29.15" customHeight="1" x14ac:dyDescent="0.25">
      <c r="A46" s="10" t="str">
        <f t="shared" si="4"/>
        <v>(7)</v>
      </c>
      <c r="B46" s="8"/>
      <c r="C46" s="8"/>
      <c r="D46" s="8" t="str">
        <f t="shared" si="9"/>
        <v/>
      </c>
      <c r="E46" s="8" t="str">
        <f>IF(E19="","",E19)</f>
        <v/>
      </c>
      <c r="F46" s="8" t="str">
        <f t="shared" si="10"/>
        <v/>
      </c>
      <c r="G46" s="8">
        <f ca="1">IF(G19="","",G19)</f>
        <v>9</v>
      </c>
      <c r="H46" s="8" t="str">
        <f t="shared" si="11"/>
        <v/>
      </c>
      <c r="I46" s="8">
        <f ca="1">IF(I19="","",I19)</f>
        <v>8</v>
      </c>
      <c r="J46" s="6">
        <f ca="1">G46*10+I46</f>
        <v>98</v>
      </c>
      <c r="K46" s="8" t="str">
        <f t="shared" si="15"/>
        <v/>
      </c>
      <c r="L46" s="8" t="str">
        <f t="shared" si="15"/>
        <v/>
      </c>
      <c r="M46" s="8" t="str">
        <f t="shared" si="15"/>
        <v/>
      </c>
      <c r="N46" s="8" t="str">
        <f t="shared" si="15"/>
        <v/>
      </c>
      <c r="O46" s="8" t="str">
        <f t="shared" si="15"/>
        <v/>
      </c>
      <c r="P46" s="8" t="str">
        <f t="shared" si="15"/>
        <v/>
      </c>
      <c r="Q46" s="8" t="str">
        <f t="shared" si="0"/>
        <v/>
      </c>
      <c r="R46" s="8" t="str">
        <f t="shared" si="2"/>
        <v/>
      </c>
      <c r="S46" s="8" t="str">
        <f t="shared" si="2"/>
        <v/>
      </c>
      <c r="T46" s="1" t="str">
        <f t="shared" si="2"/>
        <v>(8)</v>
      </c>
      <c r="U46" s="8"/>
      <c r="V46" s="8"/>
      <c r="W46" s="8" t="str">
        <f t="shared" si="12"/>
        <v/>
      </c>
      <c r="X46" s="8" t="str">
        <f>IF(X19="","",X19)</f>
        <v/>
      </c>
      <c r="Y46" s="8" t="str">
        <f t="shared" si="13"/>
        <v/>
      </c>
      <c r="Z46" s="8">
        <f ca="1">IF(Z19="","",Z19)</f>
        <v>4</v>
      </c>
      <c r="AA46" s="8" t="str">
        <f t="shared" si="14"/>
        <v/>
      </c>
      <c r="AB46" s="8">
        <f ca="1">IF(AB19="","",AB19)</f>
        <v>3</v>
      </c>
      <c r="AC46" s="6">
        <f ca="1">Z46*10+AB46</f>
        <v>43</v>
      </c>
      <c r="AD46" s="8" t="str">
        <f t="shared" si="16"/>
        <v/>
      </c>
      <c r="AE46" s="8" t="str">
        <f t="shared" si="16"/>
        <v/>
      </c>
      <c r="AF46" s="8" t="str">
        <f t="shared" si="16"/>
        <v/>
      </c>
      <c r="AG46" s="8" t="str">
        <f t="shared" si="16"/>
        <v/>
      </c>
      <c r="AH46" s="8" t="str">
        <f t="shared" si="16"/>
        <v/>
      </c>
      <c r="AI46" s="8" t="str">
        <f t="shared" si="16"/>
        <v/>
      </c>
      <c r="AJ46" s="8" t="str">
        <f t="shared" si="16"/>
        <v/>
      </c>
      <c r="AK46" s="8" t="str">
        <f t="shared" si="16"/>
        <v/>
      </c>
    </row>
    <row r="47" spans="1:37" ht="29.15" customHeight="1" x14ac:dyDescent="0.25">
      <c r="A47" s="8" t="str">
        <f t="shared" si="4"/>
        <v/>
      </c>
      <c r="B47" s="8"/>
      <c r="C47" s="8"/>
      <c r="D47" s="49" t="str">
        <f t="shared" si="9"/>
        <v>×</v>
      </c>
      <c r="E47" s="49" t="str">
        <f>IF(E20="","",E20)</f>
        <v/>
      </c>
      <c r="F47" s="11" t="str">
        <f t="shared" si="10"/>
        <v/>
      </c>
      <c r="G47" s="11" t="str">
        <f>IF(G20="","",G20)</f>
        <v/>
      </c>
      <c r="H47" s="11" t="str">
        <f t="shared" si="11"/>
        <v/>
      </c>
      <c r="I47" s="11">
        <f ca="1">IF(I20="","",I20)</f>
        <v>2</v>
      </c>
      <c r="J47" s="6">
        <f ca="1">I47</f>
        <v>2</v>
      </c>
      <c r="K47" s="8" t="str">
        <f t="shared" si="15"/>
        <v/>
      </c>
      <c r="L47" s="8" t="str">
        <f t="shared" si="15"/>
        <v/>
      </c>
      <c r="M47" s="8" t="str">
        <f t="shared" si="15"/>
        <v/>
      </c>
      <c r="N47" s="8" t="str">
        <f t="shared" si="15"/>
        <v/>
      </c>
      <c r="O47" s="8" t="str">
        <f t="shared" si="15"/>
        <v/>
      </c>
      <c r="P47" s="8" t="str">
        <f t="shared" si="15"/>
        <v/>
      </c>
      <c r="Q47" s="8" t="str">
        <f t="shared" si="0"/>
        <v/>
      </c>
      <c r="R47" s="8" t="str">
        <f t="shared" si="2"/>
        <v/>
      </c>
      <c r="S47" s="8" t="str">
        <f t="shared" si="2"/>
        <v/>
      </c>
      <c r="T47" s="8" t="str">
        <f t="shared" si="2"/>
        <v/>
      </c>
      <c r="U47" s="8"/>
      <c r="V47" s="8"/>
      <c r="W47" s="49" t="str">
        <f t="shared" si="12"/>
        <v>×</v>
      </c>
      <c r="X47" s="49" t="str">
        <f>IF(X20="","",X20)</f>
        <v/>
      </c>
      <c r="Y47" s="11" t="str">
        <f t="shared" si="13"/>
        <v/>
      </c>
      <c r="Z47" s="11" t="str">
        <f>IF(Z20="","",Z20)</f>
        <v/>
      </c>
      <c r="AA47" s="11" t="str">
        <f t="shared" si="14"/>
        <v/>
      </c>
      <c r="AB47" s="11">
        <f ca="1">IF(AB20="","",AB20)</f>
        <v>4</v>
      </c>
      <c r="AC47" s="6">
        <f ca="1">AB47</f>
        <v>4</v>
      </c>
      <c r="AD47" s="8" t="str">
        <f t="shared" si="16"/>
        <v/>
      </c>
      <c r="AE47" s="8" t="str">
        <f t="shared" si="16"/>
        <v/>
      </c>
      <c r="AF47" s="8" t="str">
        <f t="shared" si="16"/>
        <v/>
      </c>
      <c r="AG47" s="8" t="str">
        <f t="shared" si="16"/>
        <v/>
      </c>
      <c r="AH47" s="8" t="str">
        <f t="shared" si="16"/>
        <v/>
      </c>
      <c r="AI47" s="8" t="str">
        <f t="shared" si="16"/>
        <v/>
      </c>
      <c r="AJ47" s="8" t="str">
        <f t="shared" si="16"/>
        <v/>
      </c>
      <c r="AK47" s="8" t="str">
        <f t="shared" si="16"/>
        <v/>
      </c>
    </row>
    <row r="48" spans="1:37" ht="29.15" customHeight="1" x14ac:dyDescent="0.25">
      <c r="A48" s="8" t="str">
        <f t="shared" si="4"/>
        <v/>
      </c>
      <c r="B48" s="8"/>
      <c r="C48" s="8"/>
      <c r="D48" s="8" t="str">
        <f t="shared" si="9"/>
        <v/>
      </c>
      <c r="E48" s="7">
        <f ca="1">INT(J48/100)</f>
        <v>1</v>
      </c>
      <c r="F48" s="8" t="str">
        <f t="shared" si="10"/>
        <v/>
      </c>
      <c r="G48" s="7">
        <f ca="1">INT(J48/10)-INT(J48/100)*10</f>
        <v>9</v>
      </c>
      <c r="H48" s="7" t="str">
        <f t="shared" si="11"/>
        <v/>
      </c>
      <c r="I48" s="7">
        <f ca="1">J48-INT(J48/10)*10</f>
        <v>6</v>
      </c>
      <c r="J48" s="6">
        <f ca="1">J46*J47</f>
        <v>196</v>
      </c>
      <c r="K48" s="8" t="str">
        <f t="shared" si="15"/>
        <v/>
      </c>
      <c r="L48" s="8" t="str">
        <f t="shared" si="15"/>
        <v/>
      </c>
      <c r="M48" s="8" t="str">
        <f t="shared" si="15"/>
        <v/>
      </c>
      <c r="N48" s="8" t="str">
        <f t="shared" si="15"/>
        <v/>
      </c>
      <c r="O48" s="8" t="str">
        <f t="shared" si="15"/>
        <v/>
      </c>
      <c r="P48" s="8" t="str">
        <f t="shared" si="15"/>
        <v/>
      </c>
      <c r="Q48" s="8" t="str">
        <f t="shared" si="0"/>
        <v/>
      </c>
      <c r="R48" s="8" t="str">
        <f t="shared" si="2"/>
        <v/>
      </c>
      <c r="S48" s="8" t="str">
        <f t="shared" si="2"/>
        <v/>
      </c>
      <c r="T48" s="8" t="str">
        <f t="shared" si="2"/>
        <v/>
      </c>
      <c r="U48" s="8"/>
      <c r="V48" s="8"/>
      <c r="W48" s="8" t="str">
        <f t="shared" si="12"/>
        <v/>
      </c>
      <c r="X48" s="7">
        <f ca="1">INT(AC48/100)</f>
        <v>1</v>
      </c>
      <c r="Y48" s="8" t="str">
        <f t="shared" si="13"/>
        <v/>
      </c>
      <c r="Z48" s="7">
        <f ca="1">INT(AC48/10)-INT(AC48/100)*10</f>
        <v>7</v>
      </c>
      <c r="AA48" s="7" t="str">
        <f t="shared" si="14"/>
        <v/>
      </c>
      <c r="AB48" s="7">
        <f ca="1">AC48-INT(AC48/10)*10</f>
        <v>2</v>
      </c>
      <c r="AC48" s="6">
        <f ca="1">AC46*AC47</f>
        <v>172</v>
      </c>
      <c r="AD48" s="8" t="str">
        <f t="shared" si="16"/>
        <v/>
      </c>
      <c r="AE48" s="8" t="str">
        <f t="shared" si="16"/>
        <v/>
      </c>
      <c r="AF48" s="8" t="str">
        <f t="shared" si="16"/>
        <v/>
      </c>
      <c r="AG48" s="8" t="str">
        <f t="shared" si="16"/>
        <v/>
      </c>
      <c r="AH48" s="8" t="str">
        <f t="shared" si="16"/>
        <v/>
      </c>
      <c r="AI48" s="8" t="str">
        <f t="shared" si="16"/>
        <v/>
      </c>
      <c r="AJ48" s="8" t="str">
        <f t="shared" si="16"/>
        <v/>
      </c>
      <c r="AK48" s="8" t="str">
        <f t="shared" si="16"/>
        <v/>
      </c>
    </row>
    <row r="49" spans="1:37" s="7" customFormat="1" ht="29.15" customHeight="1" x14ac:dyDescent="0.25">
      <c r="A49" s="8" t="str">
        <f t="shared" si="4"/>
        <v/>
      </c>
      <c r="B49" s="8"/>
      <c r="C49" s="8"/>
      <c r="D49" s="8" t="str">
        <f t="shared" si="9"/>
        <v/>
      </c>
      <c r="E49" s="8" t="str">
        <f>IF(E22="","",E22)</f>
        <v/>
      </c>
      <c r="F49" s="8" t="str">
        <f t="shared" si="10"/>
        <v/>
      </c>
      <c r="G49" s="8" t="str">
        <f>IF(G22="","",G22)</f>
        <v/>
      </c>
      <c r="H49" s="8" t="str">
        <f t="shared" si="11"/>
        <v/>
      </c>
      <c r="I49" s="8" t="str">
        <f>IF(I22="","",I22)</f>
        <v/>
      </c>
      <c r="J49" s="8" t="str">
        <f>IF(J22="","",J22)</f>
        <v/>
      </c>
      <c r="K49" s="8" t="str">
        <f t="shared" si="15"/>
        <v/>
      </c>
      <c r="L49" s="8" t="str">
        <f t="shared" si="15"/>
        <v/>
      </c>
      <c r="M49" s="8" t="str">
        <f t="shared" si="15"/>
        <v/>
      </c>
      <c r="N49" s="8" t="str">
        <f t="shared" si="15"/>
        <v/>
      </c>
      <c r="O49" s="8" t="str">
        <f t="shared" si="15"/>
        <v/>
      </c>
      <c r="P49" s="8" t="str">
        <f t="shared" si="15"/>
        <v/>
      </c>
      <c r="Q49" s="8" t="str">
        <f t="shared" si="0"/>
        <v/>
      </c>
      <c r="R49" s="8" t="str">
        <f t="shared" si="2"/>
        <v/>
      </c>
      <c r="S49" s="8" t="str">
        <f t="shared" si="2"/>
        <v/>
      </c>
      <c r="T49" s="8" t="str">
        <f t="shared" si="2"/>
        <v/>
      </c>
      <c r="U49" s="8"/>
      <c r="V49" s="8"/>
      <c r="W49" s="8" t="str">
        <f t="shared" si="12"/>
        <v/>
      </c>
      <c r="X49" s="8" t="str">
        <f>IF(X22="","",X22)</f>
        <v/>
      </c>
      <c r="Y49" s="8" t="str">
        <f t="shared" si="13"/>
        <v/>
      </c>
      <c r="Z49" s="8" t="str">
        <f>IF(Z22="","",Z22)</f>
        <v/>
      </c>
      <c r="AA49" s="8" t="str">
        <f t="shared" si="14"/>
        <v/>
      </c>
      <c r="AB49" s="8" t="str">
        <f>IF(AB22="","",AB22)</f>
        <v/>
      </c>
      <c r="AC49" s="8" t="str">
        <f>IF(AC22="","",AC22)</f>
        <v/>
      </c>
      <c r="AD49" s="8" t="str">
        <f t="shared" si="16"/>
        <v/>
      </c>
      <c r="AE49" s="8" t="str">
        <f t="shared" si="16"/>
        <v/>
      </c>
      <c r="AF49" s="8" t="str">
        <f t="shared" si="16"/>
        <v/>
      </c>
      <c r="AG49" s="8" t="str">
        <f t="shared" si="16"/>
        <v/>
      </c>
      <c r="AH49" s="8" t="str">
        <f t="shared" si="16"/>
        <v/>
      </c>
      <c r="AI49" s="8" t="str">
        <f t="shared" si="16"/>
        <v/>
      </c>
      <c r="AJ49" s="8" t="str">
        <f t="shared" si="16"/>
        <v/>
      </c>
      <c r="AK49" s="8" t="str">
        <f t="shared" si="16"/>
        <v/>
      </c>
    </row>
    <row r="50" spans="1:37" ht="29.15" customHeight="1" x14ac:dyDescent="0.25">
      <c r="A50" s="8" t="str">
        <f t="shared" si="4"/>
        <v/>
      </c>
      <c r="B50" s="8"/>
      <c r="C50" s="8"/>
      <c r="D50" s="8" t="str">
        <f t="shared" si="9"/>
        <v/>
      </c>
      <c r="E50" s="8" t="str">
        <f>IF(E23="","",E23)</f>
        <v/>
      </c>
      <c r="F50" s="8" t="str">
        <f t="shared" si="10"/>
        <v/>
      </c>
      <c r="G50" s="8" t="str">
        <f>IF(G23="","",G23)</f>
        <v/>
      </c>
      <c r="H50" s="8" t="str">
        <f t="shared" si="11"/>
        <v/>
      </c>
      <c r="I50" s="8" t="str">
        <f>IF(I23="","",I23)</f>
        <v/>
      </c>
      <c r="J50" s="8" t="str">
        <f>IF(J23="","",J23)</f>
        <v/>
      </c>
      <c r="K50" s="8" t="str">
        <f t="shared" si="15"/>
        <v/>
      </c>
      <c r="L50" s="8" t="str">
        <f t="shared" si="15"/>
        <v/>
      </c>
      <c r="M50" s="8" t="str">
        <f t="shared" si="15"/>
        <v/>
      </c>
      <c r="N50" s="8" t="str">
        <f t="shared" si="15"/>
        <v/>
      </c>
      <c r="O50" s="8" t="str">
        <f t="shared" si="15"/>
        <v/>
      </c>
      <c r="P50" s="8" t="str">
        <f t="shared" si="15"/>
        <v/>
      </c>
      <c r="Q50" s="8" t="str">
        <f t="shared" si="0"/>
        <v/>
      </c>
      <c r="R50" s="8" t="str">
        <f t="shared" si="2"/>
        <v/>
      </c>
      <c r="S50" s="8" t="str">
        <f t="shared" si="2"/>
        <v/>
      </c>
      <c r="T50" s="8" t="str">
        <f t="shared" si="2"/>
        <v/>
      </c>
      <c r="U50" s="8"/>
      <c r="V50" s="8"/>
      <c r="W50" s="8" t="str">
        <f t="shared" si="12"/>
        <v/>
      </c>
      <c r="X50" s="8" t="str">
        <f>IF(X23="","",X23)</f>
        <v/>
      </c>
      <c r="Y50" s="8" t="str">
        <f t="shared" si="13"/>
        <v/>
      </c>
      <c r="Z50" s="8" t="str">
        <f>IF(Z23="","",Z23)</f>
        <v/>
      </c>
      <c r="AA50" s="8" t="str">
        <f t="shared" si="14"/>
        <v/>
      </c>
      <c r="AB50" s="8" t="str">
        <f>IF(AB23="","",AB23)</f>
        <v/>
      </c>
      <c r="AC50" s="8" t="str">
        <f>IF(AC23="","",AC23)</f>
        <v/>
      </c>
      <c r="AD50" s="8" t="str">
        <f t="shared" si="16"/>
        <v/>
      </c>
      <c r="AE50" s="8" t="str">
        <f t="shared" si="16"/>
        <v/>
      </c>
      <c r="AF50" s="8" t="str">
        <f t="shared" si="16"/>
        <v/>
      </c>
      <c r="AG50" s="8" t="str">
        <f t="shared" si="16"/>
        <v/>
      </c>
      <c r="AH50" s="8" t="str">
        <f t="shared" si="16"/>
        <v/>
      </c>
      <c r="AI50" s="8" t="str">
        <f t="shared" si="16"/>
        <v/>
      </c>
      <c r="AJ50" s="8" t="str">
        <f t="shared" si="16"/>
        <v/>
      </c>
      <c r="AK50" s="8" t="str">
        <f t="shared" si="16"/>
        <v/>
      </c>
    </row>
    <row r="51" spans="1:37" ht="29.15" customHeight="1" x14ac:dyDescent="0.25">
      <c r="A51" s="10" t="str">
        <f t="shared" si="4"/>
        <v>(9)</v>
      </c>
      <c r="B51" s="8"/>
      <c r="C51" s="8"/>
      <c r="D51" s="8" t="str">
        <f t="shared" si="9"/>
        <v/>
      </c>
      <c r="E51" s="8" t="str">
        <f>IF(E24="","",E24)</f>
        <v/>
      </c>
      <c r="F51" s="8" t="str">
        <f t="shared" si="10"/>
        <v/>
      </c>
      <c r="G51" s="8">
        <f ca="1">IF(G24="","",G24)</f>
        <v>6</v>
      </c>
      <c r="H51" s="8" t="str">
        <f t="shared" si="11"/>
        <v/>
      </c>
      <c r="I51" s="8">
        <f ca="1">IF(I24="","",I24)</f>
        <v>5</v>
      </c>
      <c r="J51" s="6">
        <f ca="1">G51*10+I51</f>
        <v>65</v>
      </c>
      <c r="K51" s="8" t="str">
        <f t="shared" ref="K51:P54" si="17">IF(K24="","",K24)</f>
        <v/>
      </c>
      <c r="L51" s="8" t="str">
        <f t="shared" si="17"/>
        <v/>
      </c>
      <c r="M51" s="8" t="str">
        <f t="shared" si="17"/>
        <v/>
      </c>
      <c r="N51" s="8" t="str">
        <f t="shared" si="17"/>
        <v/>
      </c>
      <c r="O51" s="8" t="str">
        <f t="shared" si="17"/>
        <v/>
      </c>
      <c r="P51" s="8" t="str">
        <f t="shared" si="17"/>
        <v/>
      </c>
      <c r="Q51" s="8" t="str">
        <f t="shared" si="0"/>
        <v/>
      </c>
      <c r="R51" s="8" t="str">
        <f t="shared" si="2"/>
        <v/>
      </c>
      <c r="S51" s="8" t="str">
        <f t="shared" si="2"/>
        <v/>
      </c>
      <c r="T51" s="1" t="str">
        <f t="shared" si="2"/>
        <v>(10)</v>
      </c>
      <c r="U51" s="8"/>
      <c r="V51" s="8"/>
      <c r="W51" s="8" t="str">
        <f t="shared" si="12"/>
        <v/>
      </c>
      <c r="X51" s="8" t="str">
        <f>IF(X24="","",X24)</f>
        <v/>
      </c>
      <c r="Y51" s="8" t="str">
        <f t="shared" si="13"/>
        <v/>
      </c>
      <c r="Z51" s="8">
        <f ca="1">IF(Z24="","",Z24)</f>
        <v>2</v>
      </c>
      <c r="AA51" s="8" t="str">
        <f t="shared" si="14"/>
        <v/>
      </c>
      <c r="AB51" s="8">
        <f ca="1">IF(AB24="","",AB24)</f>
        <v>2</v>
      </c>
      <c r="AC51" s="6">
        <f ca="1">Z51*10+AB51</f>
        <v>22</v>
      </c>
      <c r="AD51" s="8" t="str">
        <f t="shared" ref="AD51:AK54" si="18">IF(AD24="","",AD24)</f>
        <v/>
      </c>
      <c r="AE51" s="8" t="str">
        <f t="shared" si="18"/>
        <v/>
      </c>
      <c r="AF51" s="8" t="str">
        <f t="shared" si="18"/>
        <v/>
      </c>
      <c r="AG51" s="8" t="str">
        <f t="shared" si="18"/>
        <v/>
      </c>
      <c r="AH51" s="8" t="str">
        <f t="shared" si="18"/>
        <v/>
      </c>
      <c r="AI51" s="8" t="str">
        <f t="shared" si="18"/>
        <v/>
      </c>
      <c r="AJ51" s="8" t="str">
        <f t="shared" si="18"/>
        <v/>
      </c>
      <c r="AK51" s="8" t="str">
        <f t="shared" si="18"/>
        <v/>
      </c>
    </row>
    <row r="52" spans="1:37" ht="29.15" customHeight="1" x14ac:dyDescent="0.25">
      <c r="A52" s="8" t="str">
        <f t="shared" si="4"/>
        <v/>
      </c>
      <c r="B52" s="8"/>
      <c r="C52" s="8"/>
      <c r="D52" s="49" t="str">
        <f t="shared" si="9"/>
        <v>×</v>
      </c>
      <c r="E52" s="49" t="str">
        <f>IF(E25="","",E25)</f>
        <v/>
      </c>
      <c r="F52" s="11" t="str">
        <f t="shared" si="10"/>
        <v/>
      </c>
      <c r="G52" s="11" t="str">
        <f>IF(G25="","",G25)</f>
        <v/>
      </c>
      <c r="H52" s="11" t="str">
        <f t="shared" si="11"/>
        <v/>
      </c>
      <c r="I52" s="11">
        <f ca="1">IF(I25="","",I25)</f>
        <v>4</v>
      </c>
      <c r="J52" s="6">
        <f ca="1">I52</f>
        <v>4</v>
      </c>
      <c r="K52" s="8" t="str">
        <f t="shared" si="17"/>
        <v/>
      </c>
      <c r="L52" s="8" t="str">
        <f t="shared" si="17"/>
        <v/>
      </c>
      <c r="M52" s="8" t="str">
        <f t="shared" si="17"/>
        <v/>
      </c>
      <c r="N52" s="8" t="str">
        <f t="shared" si="17"/>
        <v/>
      </c>
      <c r="O52" s="8" t="str">
        <f t="shared" si="17"/>
        <v/>
      </c>
      <c r="P52" s="8" t="str">
        <f t="shared" si="17"/>
        <v/>
      </c>
      <c r="Q52" s="8" t="str">
        <f t="shared" si="0"/>
        <v/>
      </c>
      <c r="R52" s="8" t="str">
        <f t="shared" si="2"/>
        <v/>
      </c>
      <c r="S52" s="8" t="str">
        <f t="shared" si="2"/>
        <v/>
      </c>
      <c r="T52" s="8" t="str">
        <f t="shared" si="2"/>
        <v/>
      </c>
      <c r="U52" s="8"/>
      <c r="V52" s="8"/>
      <c r="W52" s="49" t="str">
        <f t="shared" si="12"/>
        <v>×</v>
      </c>
      <c r="X52" s="49" t="str">
        <f>IF(X25="","",X25)</f>
        <v/>
      </c>
      <c r="Y52" s="11" t="str">
        <f t="shared" si="13"/>
        <v/>
      </c>
      <c r="Z52" s="11" t="str">
        <f>IF(Z25="","",Z25)</f>
        <v/>
      </c>
      <c r="AA52" s="11" t="str">
        <f t="shared" si="14"/>
        <v/>
      </c>
      <c r="AB52" s="11">
        <f ca="1">IF(AB25="","",AB25)</f>
        <v>6</v>
      </c>
      <c r="AC52" s="6">
        <f ca="1">AB52</f>
        <v>6</v>
      </c>
      <c r="AD52" s="8" t="str">
        <f t="shared" si="18"/>
        <v/>
      </c>
      <c r="AE52" s="8" t="str">
        <f t="shared" si="18"/>
        <v/>
      </c>
      <c r="AF52" s="8" t="str">
        <f t="shared" si="18"/>
        <v/>
      </c>
      <c r="AG52" s="8" t="str">
        <f t="shared" si="18"/>
        <v/>
      </c>
      <c r="AH52" s="8" t="str">
        <f t="shared" si="18"/>
        <v/>
      </c>
      <c r="AI52" s="8" t="str">
        <f t="shared" si="18"/>
        <v/>
      </c>
      <c r="AJ52" s="8" t="str">
        <f t="shared" si="18"/>
        <v/>
      </c>
      <c r="AK52" s="8" t="str">
        <f t="shared" si="18"/>
        <v/>
      </c>
    </row>
    <row r="53" spans="1:37" ht="29.15" customHeight="1" x14ac:dyDescent="0.25">
      <c r="A53" s="8" t="str">
        <f t="shared" si="4"/>
        <v/>
      </c>
      <c r="B53" s="8"/>
      <c r="C53" s="8"/>
      <c r="D53" s="8" t="str">
        <f t="shared" si="9"/>
        <v/>
      </c>
      <c r="E53" s="7">
        <f ca="1">INT(J53/100)</f>
        <v>2</v>
      </c>
      <c r="F53" s="8" t="str">
        <f t="shared" si="10"/>
        <v/>
      </c>
      <c r="G53" s="7">
        <f ca="1">INT(J53/10)-INT(J53/100)*10</f>
        <v>6</v>
      </c>
      <c r="H53" s="7" t="str">
        <f t="shared" si="11"/>
        <v/>
      </c>
      <c r="I53" s="7">
        <f ca="1">J53-INT(J53/10)*10</f>
        <v>0</v>
      </c>
      <c r="J53" s="6">
        <f ca="1">J51*J52</f>
        <v>260</v>
      </c>
      <c r="K53" s="8" t="str">
        <f t="shared" si="17"/>
        <v/>
      </c>
      <c r="L53" s="8" t="str">
        <f t="shared" si="17"/>
        <v/>
      </c>
      <c r="M53" s="8" t="str">
        <f t="shared" si="17"/>
        <v/>
      </c>
      <c r="N53" s="8" t="str">
        <f t="shared" si="17"/>
        <v/>
      </c>
      <c r="O53" s="8" t="str">
        <f t="shared" si="17"/>
        <v/>
      </c>
      <c r="P53" s="8" t="str">
        <f t="shared" si="17"/>
        <v/>
      </c>
      <c r="Q53" s="8" t="str">
        <f t="shared" si="0"/>
        <v/>
      </c>
      <c r="R53" s="8" t="str">
        <f t="shared" si="2"/>
        <v/>
      </c>
      <c r="S53" s="8" t="str">
        <f t="shared" si="2"/>
        <v/>
      </c>
      <c r="T53" s="8" t="str">
        <f t="shared" si="2"/>
        <v/>
      </c>
      <c r="U53" s="8"/>
      <c r="V53" s="8"/>
      <c r="W53" s="8" t="str">
        <f t="shared" si="12"/>
        <v/>
      </c>
      <c r="X53" s="7">
        <f ca="1">INT(AC53/100)</f>
        <v>1</v>
      </c>
      <c r="Y53" s="8" t="str">
        <f t="shared" si="13"/>
        <v/>
      </c>
      <c r="Z53" s="7">
        <f ca="1">INT(AC53/10)-INT(AC53/100)*10</f>
        <v>3</v>
      </c>
      <c r="AA53" s="7" t="str">
        <f t="shared" si="14"/>
        <v/>
      </c>
      <c r="AB53" s="7">
        <f ca="1">AC53-INT(AC53/10)*10</f>
        <v>2</v>
      </c>
      <c r="AC53" s="6">
        <f ca="1">AC51*AC52</f>
        <v>132</v>
      </c>
      <c r="AD53" s="8" t="str">
        <f t="shared" si="18"/>
        <v/>
      </c>
      <c r="AE53" s="8" t="str">
        <f t="shared" si="18"/>
        <v/>
      </c>
      <c r="AF53" s="8" t="str">
        <f t="shared" si="18"/>
        <v/>
      </c>
      <c r="AG53" s="8" t="str">
        <f t="shared" si="18"/>
        <v/>
      </c>
      <c r="AH53" s="8" t="str">
        <f t="shared" si="18"/>
        <v/>
      </c>
      <c r="AI53" s="8" t="str">
        <f t="shared" si="18"/>
        <v/>
      </c>
      <c r="AJ53" s="8" t="str">
        <f t="shared" si="18"/>
        <v/>
      </c>
      <c r="AK53" s="8" t="str">
        <f t="shared" si="18"/>
        <v/>
      </c>
    </row>
    <row r="54" spans="1:37" ht="29.15" customHeight="1" x14ac:dyDescent="0.25">
      <c r="A54" s="8" t="str">
        <f t="shared" si="4"/>
        <v/>
      </c>
      <c r="B54" s="8"/>
      <c r="C54" s="8"/>
      <c r="D54" s="8" t="str">
        <f t="shared" si="9"/>
        <v/>
      </c>
      <c r="E54" s="8" t="str">
        <f>IF(E27="","",E27)</f>
        <v/>
      </c>
      <c r="F54" s="8" t="str">
        <f t="shared" si="10"/>
        <v/>
      </c>
      <c r="G54" s="8" t="str">
        <f>IF(G27="","",G27)</f>
        <v/>
      </c>
      <c r="H54" s="8" t="str">
        <f t="shared" si="11"/>
        <v/>
      </c>
      <c r="I54" s="8" t="str">
        <f>IF(I27="","",I27)</f>
        <v/>
      </c>
      <c r="J54" s="8" t="str">
        <f>IF(J27="","",J27)</f>
        <v/>
      </c>
      <c r="K54" s="8" t="str">
        <f t="shared" si="17"/>
        <v/>
      </c>
      <c r="L54" s="8" t="str">
        <f t="shared" si="17"/>
        <v/>
      </c>
      <c r="M54" s="8" t="str">
        <f t="shared" si="17"/>
        <v/>
      </c>
      <c r="N54" s="8" t="str">
        <f t="shared" si="17"/>
        <v/>
      </c>
      <c r="O54" s="8" t="str">
        <f t="shared" si="17"/>
        <v/>
      </c>
      <c r="P54" s="8" t="str">
        <f t="shared" si="17"/>
        <v/>
      </c>
      <c r="Q54" s="8" t="str">
        <f t="shared" si="0"/>
        <v/>
      </c>
      <c r="R54" s="8" t="str">
        <f t="shared" si="2"/>
        <v/>
      </c>
      <c r="S54" s="8" t="str">
        <f t="shared" si="2"/>
        <v/>
      </c>
      <c r="T54" s="8" t="str">
        <f t="shared" si="2"/>
        <v/>
      </c>
      <c r="U54" s="8"/>
      <c r="V54" s="8"/>
      <c r="W54" s="8" t="str">
        <f t="shared" si="12"/>
        <v/>
      </c>
      <c r="X54" s="8" t="str">
        <f>IF(X27="","",X27)</f>
        <v/>
      </c>
      <c r="Y54" s="8" t="str">
        <f t="shared" si="13"/>
        <v/>
      </c>
      <c r="Z54" s="8" t="str">
        <f>IF(Z27="","",Z27)</f>
        <v/>
      </c>
      <c r="AA54" s="8" t="str">
        <f t="shared" si="14"/>
        <v/>
      </c>
      <c r="AB54" s="8" t="str">
        <f>IF(AB27="","",AB27)</f>
        <v/>
      </c>
      <c r="AC54" s="8" t="str">
        <f>IF(AC27="","",AC27)</f>
        <v/>
      </c>
      <c r="AD54" s="8" t="str">
        <f t="shared" si="18"/>
        <v/>
      </c>
      <c r="AE54" s="8" t="str">
        <f t="shared" si="18"/>
        <v/>
      </c>
      <c r="AF54" s="8" t="str">
        <f t="shared" si="18"/>
        <v/>
      </c>
      <c r="AG54" s="8" t="str">
        <f t="shared" si="18"/>
        <v/>
      </c>
      <c r="AH54" s="8" t="str">
        <f t="shared" si="18"/>
        <v/>
      </c>
      <c r="AI54" s="8" t="str">
        <f t="shared" si="18"/>
        <v/>
      </c>
      <c r="AJ54" s="8" t="str">
        <f t="shared" si="18"/>
        <v/>
      </c>
      <c r="AK54" s="8" t="str">
        <f t="shared" si="18"/>
        <v/>
      </c>
    </row>
  </sheetData>
  <mergeCells count="22">
    <mergeCell ref="AI1:AJ1"/>
    <mergeCell ref="AI28:AJ28"/>
    <mergeCell ref="W42:X42"/>
    <mergeCell ref="D42:E42"/>
    <mergeCell ref="D25:E25"/>
    <mergeCell ref="W20:X20"/>
    <mergeCell ref="D20:E20"/>
    <mergeCell ref="W5:X5"/>
    <mergeCell ref="D10:E10"/>
    <mergeCell ref="W10:X10"/>
    <mergeCell ref="W15:X15"/>
    <mergeCell ref="D5:E5"/>
    <mergeCell ref="D15:E15"/>
    <mergeCell ref="W25:X25"/>
    <mergeCell ref="D32:E32"/>
    <mergeCell ref="W32:X32"/>
    <mergeCell ref="D37:E37"/>
    <mergeCell ref="W37:X37"/>
    <mergeCell ref="D47:E47"/>
    <mergeCell ref="W47:X47"/>
    <mergeCell ref="D52:E52"/>
    <mergeCell ref="W52:X52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54"/>
  <sheetViews>
    <sheetView workbookViewId="0"/>
  </sheetViews>
  <sheetFormatPr defaultRowHeight="25" customHeight="1" x14ac:dyDescent="0.25"/>
  <cols>
    <col min="1" max="37" width="1.7109375" customWidth="1"/>
  </cols>
  <sheetData>
    <row r="1" spans="1:37" ht="25" customHeight="1" x14ac:dyDescent="0.25">
      <c r="D1" s="3" t="s">
        <v>45</v>
      </c>
      <c r="AG1" s="2" t="s">
        <v>0</v>
      </c>
      <c r="AH1" s="2"/>
      <c r="AI1" s="44"/>
      <c r="AJ1" s="44"/>
    </row>
    <row r="2" spans="1:37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7" ht="25" customHeight="1" x14ac:dyDescent="0.25">
      <c r="A3" s="1"/>
    </row>
    <row r="4" spans="1:37" ht="29.15" customHeight="1" x14ac:dyDescent="0.25">
      <c r="A4" s="10" t="s">
        <v>12</v>
      </c>
      <c r="B4" s="8"/>
      <c r="C4" s="8"/>
      <c r="D4" s="8"/>
      <c r="E4" s="8"/>
      <c r="F4" s="8"/>
      <c r="G4" s="8">
        <f ca="1">IF(K5=2,INT(RAND()*4+1),IF(K5=3,INT(RAND()*2+1),IF(K5=4,INT(RAND()*1+1))))</f>
        <v>1</v>
      </c>
      <c r="H4" s="8"/>
      <c r="I4" s="8">
        <f ca="1">IF(K5=2,INT(RAND()*5),IF(K5=3,INT(RAND()*3),IF(K5=4,INT(RAND()*2))))</f>
        <v>1</v>
      </c>
      <c r="J4" s="8"/>
      <c r="K4" s="8">
        <f ca="1">IF(K5=2,INT(RAND()*5+5),IF(K5=3,INT(RAND()*6+4),IF(K5=4,INT(RAND()*7+3))))</f>
        <v>8</v>
      </c>
      <c r="L4" s="8"/>
      <c r="M4" s="8"/>
      <c r="N4" s="8"/>
      <c r="O4" s="8"/>
      <c r="P4" s="8"/>
      <c r="Q4" s="8"/>
      <c r="R4" s="8"/>
      <c r="S4" s="8"/>
      <c r="T4" s="1" t="s">
        <v>14</v>
      </c>
      <c r="U4" s="8"/>
      <c r="V4" s="8"/>
      <c r="W4" s="8"/>
      <c r="X4" s="8"/>
      <c r="Y4" s="8"/>
      <c r="Z4" s="8">
        <f ca="1">IF(AD5=2,INT(RAND()*4+1),IF(AD5=3,INT(RAND()*2+1),IF(AD5=4,INT(RAND()*1+1))))</f>
        <v>1</v>
      </c>
      <c r="AA4" s="8"/>
      <c r="AB4" s="8">
        <f ca="1">IF(AD5=2,INT(RAND()*5),IF(AD5=3,INT(RAND()*3),IF(AD5=4,INT(RAND()*2))))</f>
        <v>0</v>
      </c>
      <c r="AC4" s="8"/>
      <c r="AD4" s="8">
        <f ca="1">IF(AD5=2,INT(RAND()*5+5),IF(AD5=3,INT(RAND()*6+4),IF(AD5=4,INT(RAND()*7+3))))</f>
        <v>7</v>
      </c>
      <c r="AE4" s="8"/>
      <c r="AF4" s="8"/>
      <c r="AG4" s="8"/>
      <c r="AH4" s="8"/>
      <c r="AI4" s="8"/>
      <c r="AJ4" s="8"/>
      <c r="AK4" s="8"/>
    </row>
    <row r="5" spans="1:37" ht="29.15" customHeight="1" x14ac:dyDescent="0.25">
      <c r="A5" s="8"/>
      <c r="B5" s="8"/>
      <c r="C5" s="8"/>
      <c r="D5" s="49" t="s">
        <v>13</v>
      </c>
      <c r="E5" s="49"/>
      <c r="F5" s="11"/>
      <c r="G5" s="11"/>
      <c r="H5" s="11"/>
      <c r="I5" s="11"/>
      <c r="J5" s="11"/>
      <c r="K5" s="11">
        <f ca="1">INT(RAND()*3+2)</f>
        <v>3</v>
      </c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49" t="s">
        <v>13</v>
      </c>
      <c r="X5" s="49"/>
      <c r="Y5" s="11"/>
      <c r="Z5" s="11"/>
      <c r="AA5" s="11"/>
      <c r="AB5" s="11"/>
      <c r="AC5" s="11"/>
      <c r="AD5" s="11">
        <f ca="1">INT(RAND()*3+2)</f>
        <v>4</v>
      </c>
      <c r="AE5" s="8"/>
      <c r="AF5" s="8"/>
      <c r="AG5" s="8"/>
      <c r="AH5" s="8"/>
      <c r="AI5" s="8"/>
      <c r="AJ5" s="8"/>
      <c r="AK5" s="8"/>
    </row>
    <row r="6" spans="1:37" ht="29.15" customHeight="1" x14ac:dyDescent="0.25">
      <c r="A6" s="10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ht="29.1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</row>
    <row r="8" spans="1:37" ht="29.1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</row>
    <row r="9" spans="1:37" ht="29.15" customHeight="1" x14ac:dyDescent="0.25">
      <c r="A9" s="10" t="s">
        <v>41</v>
      </c>
      <c r="B9" s="8"/>
      <c r="C9" s="8"/>
      <c r="D9" s="8"/>
      <c r="E9" s="8"/>
      <c r="F9" s="8"/>
      <c r="G9" s="8">
        <f ca="1">IF(K10=2,INT(RAND()*4+1),IF(K10=3,INT(RAND()*2+1),IF(K10=4,INT(RAND()*1+1))))</f>
        <v>1</v>
      </c>
      <c r="H9" s="8"/>
      <c r="I9" s="8">
        <f ca="1">IF(K10=2,INT(RAND()*5),IF(K10=3,INT(RAND()*3),IF(K10=4,INT(RAND()*2))))</f>
        <v>1</v>
      </c>
      <c r="J9" s="8"/>
      <c r="K9" s="8">
        <f ca="1">IF(K10=2,INT(RAND()*5+5),IF(K10=3,INT(RAND()*6+4),IF(K10=4,INT(RAND()*7+3))))</f>
        <v>5</v>
      </c>
      <c r="L9" s="8"/>
      <c r="M9" s="8"/>
      <c r="N9" s="8"/>
      <c r="O9" s="8"/>
      <c r="P9" s="8"/>
      <c r="Q9" s="8"/>
      <c r="R9" s="8"/>
      <c r="S9" s="8"/>
      <c r="T9" s="1" t="s">
        <v>16</v>
      </c>
      <c r="U9" s="8"/>
      <c r="V9" s="8"/>
      <c r="W9" s="8"/>
      <c r="X9" s="8"/>
      <c r="Y9" s="8"/>
      <c r="Z9" s="8">
        <f ca="1">IF(AD10=2,INT(RAND()*4+1),IF(AD10=3,INT(RAND()*2+1),IF(AD10=4,INT(RAND()*1+1))))</f>
        <v>1</v>
      </c>
      <c r="AA9" s="8"/>
      <c r="AB9" s="8">
        <f ca="1">IF(AD10=2,INT(RAND()*5),IF(AD10=3,INT(RAND()*3),IF(AD10=4,INT(RAND()*2))))</f>
        <v>0</v>
      </c>
      <c r="AC9" s="8"/>
      <c r="AD9" s="8">
        <f ca="1">IF(AD10=2,INT(RAND()*5+5),IF(AD10=3,INT(RAND()*6+4),IF(AD10=4,INT(RAND()*7+3))))</f>
        <v>6</v>
      </c>
      <c r="AE9" s="8"/>
      <c r="AF9" s="8"/>
      <c r="AG9" s="8"/>
      <c r="AH9" s="8"/>
      <c r="AI9" s="8"/>
      <c r="AJ9" s="8"/>
      <c r="AK9" s="8"/>
    </row>
    <row r="10" spans="1:37" ht="29.15" customHeight="1" x14ac:dyDescent="0.25">
      <c r="A10" s="8"/>
      <c r="B10" s="8"/>
      <c r="C10" s="8"/>
      <c r="D10" s="49" t="s">
        <v>13</v>
      </c>
      <c r="E10" s="49"/>
      <c r="F10" s="11"/>
      <c r="G10" s="11"/>
      <c r="H10" s="11"/>
      <c r="I10" s="11"/>
      <c r="J10" s="11"/>
      <c r="K10" s="11">
        <f ca="1">INT(RAND()*3+2)</f>
        <v>3</v>
      </c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49" t="s">
        <v>13</v>
      </c>
      <c r="X10" s="49"/>
      <c r="Y10" s="11"/>
      <c r="Z10" s="11"/>
      <c r="AA10" s="11"/>
      <c r="AB10" s="11"/>
      <c r="AC10" s="11"/>
      <c r="AD10" s="11">
        <f ca="1">INT(RAND()*3+2)</f>
        <v>3</v>
      </c>
      <c r="AE10" s="8"/>
      <c r="AF10" s="8"/>
      <c r="AG10" s="8"/>
      <c r="AH10" s="8"/>
      <c r="AI10" s="8"/>
      <c r="AJ10" s="8"/>
      <c r="AK10" s="8"/>
    </row>
    <row r="11" spans="1:37" ht="29.15" customHeight="1" x14ac:dyDescent="0.25">
      <c r="A11" s="10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</row>
    <row r="12" spans="1:37" ht="29.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</row>
    <row r="13" spans="1:37" ht="29.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</row>
    <row r="14" spans="1:37" ht="29.15" customHeight="1" x14ac:dyDescent="0.25">
      <c r="A14" s="10" t="s">
        <v>42</v>
      </c>
      <c r="B14" s="8"/>
      <c r="C14" s="8"/>
      <c r="D14" s="8"/>
      <c r="E14" s="8"/>
      <c r="F14" s="8"/>
      <c r="G14" s="8">
        <f ca="1">IF(K15=2,INT(RAND()*4+1),IF(K15=3,INT(RAND()*2+1),IF(K15=4,INT(RAND()*1+1))))</f>
        <v>2</v>
      </c>
      <c r="H14" s="8"/>
      <c r="I14" s="8">
        <f ca="1">IF(K15=2,INT(RAND()*5),IF(K15=3,INT(RAND()*3),IF(K15=4,INT(RAND()*2))))</f>
        <v>1</v>
      </c>
      <c r="J14" s="8"/>
      <c r="K14" s="8">
        <f ca="1">IF(K15=2,INT(RAND()*5+5),IF(K15=3,INT(RAND()*6+4),IF(K15=4,INT(RAND()*7+3))))</f>
        <v>6</v>
      </c>
      <c r="L14" s="8"/>
      <c r="M14" s="8"/>
      <c r="N14" s="8"/>
      <c r="O14" s="8"/>
      <c r="P14" s="8"/>
      <c r="Q14" s="8"/>
      <c r="R14" s="8"/>
      <c r="S14" s="8"/>
      <c r="T14" s="1" t="s">
        <v>18</v>
      </c>
      <c r="U14" s="8"/>
      <c r="V14" s="8"/>
      <c r="W14" s="8"/>
      <c r="X14" s="8"/>
      <c r="Y14" s="8"/>
      <c r="Z14" s="8">
        <f ca="1">IF(AD15=2,INT(RAND()*4+1),IF(AD15=3,INT(RAND()*2+1),IF(AD15=4,INT(RAND()*1+1))))</f>
        <v>2</v>
      </c>
      <c r="AA14" s="8"/>
      <c r="AB14" s="8">
        <f ca="1">IF(AD15=2,INT(RAND()*5),IF(AD15=3,INT(RAND()*3),IF(AD15=4,INT(RAND()*2))))</f>
        <v>1</v>
      </c>
      <c r="AC14" s="8"/>
      <c r="AD14" s="8">
        <f ca="1">IF(AD15=2,INT(RAND()*5+5),IF(AD15=3,INT(RAND()*6+4),IF(AD15=4,INT(RAND()*7+3))))</f>
        <v>4</v>
      </c>
      <c r="AE14" s="8"/>
      <c r="AF14" s="8"/>
      <c r="AG14" s="8"/>
      <c r="AH14" s="8"/>
      <c r="AI14" s="8"/>
      <c r="AJ14" s="8"/>
      <c r="AK14" s="8"/>
    </row>
    <row r="15" spans="1:37" ht="29.15" customHeight="1" x14ac:dyDescent="0.25">
      <c r="A15" s="8"/>
      <c r="B15" s="8"/>
      <c r="C15" s="8"/>
      <c r="D15" s="49" t="s">
        <v>13</v>
      </c>
      <c r="E15" s="49"/>
      <c r="F15" s="11"/>
      <c r="G15" s="11"/>
      <c r="H15" s="11"/>
      <c r="I15" s="11"/>
      <c r="J15" s="11"/>
      <c r="K15" s="11">
        <f ca="1">INT(RAND()*3+2)</f>
        <v>3</v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49" t="s">
        <v>13</v>
      </c>
      <c r="X15" s="49"/>
      <c r="Y15" s="11"/>
      <c r="Z15" s="11"/>
      <c r="AA15" s="11"/>
      <c r="AB15" s="11"/>
      <c r="AC15" s="11"/>
      <c r="AD15" s="11">
        <f ca="1">INT(RAND()*3+2)</f>
        <v>3</v>
      </c>
      <c r="AE15" s="8"/>
      <c r="AF15" s="8"/>
      <c r="AG15" s="8"/>
      <c r="AH15" s="8"/>
      <c r="AI15" s="8"/>
      <c r="AJ15" s="8"/>
      <c r="AK15" s="8"/>
    </row>
    <row r="16" spans="1:37" ht="29.15" customHeight="1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</row>
    <row r="17" spans="1:37" ht="29.15" customHeight="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</row>
    <row r="18" spans="1:37" ht="29.1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</row>
    <row r="19" spans="1:37" ht="29.15" customHeight="1" x14ac:dyDescent="0.25">
      <c r="A19" s="10" t="s">
        <v>43</v>
      </c>
      <c r="B19" s="8"/>
      <c r="C19" s="8"/>
      <c r="D19" s="8"/>
      <c r="E19" s="8"/>
      <c r="F19" s="8"/>
      <c r="G19" s="8">
        <f ca="1">IF(K20=2,INT(RAND()*4+1),IF(K20=3,INT(RAND()*2+1),IF(K20=4,INT(RAND()*1+1))))</f>
        <v>1</v>
      </c>
      <c r="H19" s="8"/>
      <c r="I19" s="8">
        <f ca="1">IF(K20=2,INT(RAND()*5),IF(K20=3,INT(RAND()*3),IF(K20=4,INT(RAND()*2))))</f>
        <v>2</v>
      </c>
      <c r="J19" s="8"/>
      <c r="K19" s="8">
        <f ca="1">IF(K20=2,INT(RAND()*5+5),IF(K20=3,INT(RAND()*6+4),IF(K20=4,INT(RAND()*7+3))))</f>
        <v>8</v>
      </c>
      <c r="L19" s="8"/>
      <c r="M19" s="8"/>
      <c r="N19" s="8"/>
      <c r="O19" s="8"/>
      <c r="P19" s="8"/>
      <c r="Q19" s="8"/>
      <c r="R19" s="8"/>
      <c r="S19" s="8"/>
      <c r="T19" s="1" t="s">
        <v>20</v>
      </c>
      <c r="U19" s="8"/>
      <c r="V19" s="8"/>
      <c r="W19" s="8"/>
      <c r="X19" s="8"/>
      <c r="Y19" s="8"/>
      <c r="Z19" s="8">
        <f ca="1">IF(AD20=2,INT(RAND()*4+1),IF(AD20=3,INT(RAND()*2+1),IF(AD20=4,INT(RAND()*1+1))))</f>
        <v>1</v>
      </c>
      <c r="AA19" s="8"/>
      <c r="AB19" s="8">
        <f ca="1">IF(AD20=2,INT(RAND()*5),IF(AD20=3,INT(RAND()*3),IF(AD20=4,INT(RAND()*2))))</f>
        <v>1</v>
      </c>
      <c r="AC19" s="8"/>
      <c r="AD19" s="8">
        <f ca="1">IF(AD20=2,INT(RAND()*5+5),IF(AD20=3,INT(RAND()*6+4),IF(AD20=4,INT(RAND()*7+3))))</f>
        <v>4</v>
      </c>
      <c r="AE19" s="8"/>
      <c r="AF19" s="8"/>
      <c r="AG19" s="8"/>
      <c r="AH19" s="8"/>
      <c r="AI19" s="8"/>
      <c r="AJ19" s="8"/>
      <c r="AK19" s="8"/>
    </row>
    <row r="20" spans="1:37" ht="29.15" customHeight="1" x14ac:dyDescent="0.25">
      <c r="A20" s="8"/>
      <c r="B20" s="8"/>
      <c r="C20" s="8"/>
      <c r="D20" s="49" t="s">
        <v>13</v>
      </c>
      <c r="E20" s="49"/>
      <c r="F20" s="11"/>
      <c r="G20" s="11"/>
      <c r="H20" s="11"/>
      <c r="I20" s="11"/>
      <c r="J20" s="11"/>
      <c r="K20" s="11">
        <f ca="1">INT(RAND()*3+2)</f>
        <v>3</v>
      </c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49" t="s">
        <v>13</v>
      </c>
      <c r="X20" s="49"/>
      <c r="Y20" s="11"/>
      <c r="Z20" s="11"/>
      <c r="AA20" s="11"/>
      <c r="AB20" s="11"/>
      <c r="AC20" s="11"/>
      <c r="AD20" s="11">
        <f ca="1">INT(RAND()*3+2)</f>
        <v>3</v>
      </c>
      <c r="AE20" s="8"/>
      <c r="AF20" s="8"/>
      <c r="AG20" s="8"/>
      <c r="AH20" s="8"/>
      <c r="AI20" s="8"/>
      <c r="AJ20" s="8"/>
      <c r="AK20" s="8"/>
    </row>
    <row r="21" spans="1:37" ht="29.1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</row>
    <row r="22" spans="1:37" ht="29.15" customHeight="1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</row>
    <row r="23" spans="1:37" ht="29.15" customHeight="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</row>
    <row r="24" spans="1:37" ht="29.15" customHeight="1" x14ac:dyDescent="0.25">
      <c r="A24" s="10" t="s">
        <v>44</v>
      </c>
      <c r="B24" s="8"/>
      <c r="C24" s="8"/>
      <c r="D24" s="8"/>
      <c r="E24" s="8"/>
      <c r="F24" s="8"/>
      <c r="G24" s="8">
        <f ca="1">IF(K25=2,INT(RAND()*4+1),IF(K25=3,INT(RAND()*2+1),IF(K25=4,INT(RAND()*1+1))))</f>
        <v>1</v>
      </c>
      <c r="H24" s="8"/>
      <c r="I24" s="8">
        <f ca="1">IF(K25=2,INT(RAND()*5),IF(K25=3,INT(RAND()*3),IF(K25=4,INT(RAND()*2))))</f>
        <v>0</v>
      </c>
      <c r="J24" s="8"/>
      <c r="K24" s="8">
        <f ca="1">IF(K25=2,INT(RAND()*5+5),IF(K25=3,INT(RAND()*6+4),IF(K25=4,INT(RAND()*7+3))))</f>
        <v>7</v>
      </c>
      <c r="L24" s="8"/>
      <c r="M24" s="8"/>
      <c r="N24" s="8"/>
      <c r="O24" s="8"/>
      <c r="P24" s="8"/>
      <c r="Q24" s="8"/>
      <c r="R24" s="8"/>
      <c r="S24" s="8"/>
      <c r="T24" s="1" t="s">
        <v>22</v>
      </c>
      <c r="U24" s="8"/>
      <c r="V24" s="8"/>
      <c r="W24" s="8"/>
      <c r="X24" s="8"/>
      <c r="Y24" s="8"/>
      <c r="Z24" s="8">
        <f ca="1">IF(AD25=2,INT(RAND()*4+1),IF(AD25=3,INT(RAND()*2+1),IF(AD25=4,INT(RAND()*1+1))))</f>
        <v>1</v>
      </c>
      <c r="AA24" s="8"/>
      <c r="AB24" s="8">
        <f ca="1">IF(AD25=2,INT(RAND()*5),IF(AD25=3,INT(RAND()*3),IF(AD25=4,INT(RAND()*2))))</f>
        <v>0</v>
      </c>
      <c r="AC24" s="8"/>
      <c r="AD24" s="8">
        <f ca="1">IF(AD25=2,INT(RAND()*5+5),IF(AD25=3,INT(RAND()*6+4),IF(AD25=4,INT(RAND()*7+3))))</f>
        <v>7</v>
      </c>
      <c r="AE24" s="8"/>
      <c r="AF24" s="8"/>
      <c r="AG24" s="8"/>
      <c r="AH24" s="8"/>
      <c r="AI24" s="8"/>
      <c r="AJ24" s="8"/>
      <c r="AK24" s="8"/>
    </row>
    <row r="25" spans="1:37" ht="29.15" customHeight="1" x14ac:dyDescent="0.25">
      <c r="A25" s="8"/>
      <c r="B25" s="8"/>
      <c r="C25" s="8"/>
      <c r="D25" s="49" t="s">
        <v>13</v>
      </c>
      <c r="E25" s="49"/>
      <c r="F25" s="11"/>
      <c r="G25" s="11"/>
      <c r="H25" s="11"/>
      <c r="I25" s="11"/>
      <c r="J25" s="11"/>
      <c r="K25" s="11">
        <f ca="1">INT(RAND()*3+2)</f>
        <v>4</v>
      </c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49" t="s">
        <v>13</v>
      </c>
      <c r="X25" s="49"/>
      <c r="Y25" s="11"/>
      <c r="Z25" s="11"/>
      <c r="AA25" s="11"/>
      <c r="AB25" s="11"/>
      <c r="AC25" s="11"/>
      <c r="AD25" s="11">
        <f ca="1">INT(RAND()*3+2)</f>
        <v>3</v>
      </c>
      <c r="AE25" s="8"/>
      <c r="AF25" s="8"/>
      <c r="AG25" s="8"/>
      <c r="AH25" s="8"/>
      <c r="AI25" s="8"/>
      <c r="AJ25" s="8"/>
      <c r="AK25" s="8"/>
    </row>
    <row r="26" spans="1:37" ht="29.15" customHeigh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</row>
    <row r="27" spans="1:37" ht="29.1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</row>
    <row r="28" spans="1:37" ht="25" customHeight="1" x14ac:dyDescent="0.25">
      <c r="D28" s="3" t="str">
        <f>IF(D1="","",D1)</f>
        <v>かけ算の筆算</v>
      </c>
      <c r="AG28" s="2" t="str">
        <f>IF(AG1="","",AG1)</f>
        <v>№</v>
      </c>
      <c r="AH28" s="2"/>
      <c r="AI28" s="44" t="str">
        <f>IF(AI1="","",AI1)</f>
        <v/>
      </c>
      <c r="AJ28" s="44"/>
    </row>
    <row r="29" spans="1:37" ht="25" customHeight="1" x14ac:dyDescent="0.25">
      <c r="E29" s="5" t="s">
        <v>2</v>
      </c>
      <c r="Q29" s="4" t="str">
        <f>IF(Q2="","",Q2)</f>
        <v>名前</v>
      </c>
      <c r="R29" s="2"/>
      <c r="S29" s="2"/>
      <c r="T29" s="2"/>
      <c r="U29" s="2" t="str">
        <f>IF(U2="","",U2)</f>
        <v/>
      </c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1:37" ht="25" customHeight="1" x14ac:dyDescent="0.25">
      <c r="A30" t="str">
        <f t="shared" ref="A30:AK30" si="0">IF(A3="","",A3)</f>
        <v/>
      </c>
      <c r="B30" t="str">
        <f t="shared" si="0"/>
        <v/>
      </c>
      <c r="C30" t="str">
        <f t="shared" si="0"/>
        <v/>
      </c>
      <c r="D30" t="str">
        <f t="shared" si="0"/>
        <v/>
      </c>
      <c r="E30" t="str">
        <f t="shared" si="0"/>
        <v/>
      </c>
      <c r="F30" t="str">
        <f t="shared" si="0"/>
        <v/>
      </c>
      <c r="G30" t="str">
        <f t="shared" si="0"/>
        <v/>
      </c>
      <c r="H30" t="str">
        <f t="shared" si="0"/>
        <v/>
      </c>
      <c r="I30" t="str">
        <f t="shared" si="0"/>
        <v/>
      </c>
      <c r="J30" t="str">
        <f t="shared" si="0"/>
        <v/>
      </c>
      <c r="K30" t="str">
        <f t="shared" si="0"/>
        <v/>
      </c>
      <c r="L30" t="str">
        <f t="shared" si="0"/>
        <v/>
      </c>
      <c r="M30" t="str">
        <f t="shared" si="0"/>
        <v/>
      </c>
      <c r="N30" t="str">
        <f t="shared" si="0"/>
        <v/>
      </c>
      <c r="O30" t="str">
        <f t="shared" si="0"/>
        <v/>
      </c>
      <c r="P30" t="str">
        <f t="shared" si="0"/>
        <v/>
      </c>
      <c r="Q30" t="str">
        <f t="shared" si="0"/>
        <v/>
      </c>
      <c r="R30" t="str">
        <f t="shared" si="0"/>
        <v/>
      </c>
      <c r="S30" t="str">
        <f t="shared" si="0"/>
        <v/>
      </c>
      <c r="T30" t="str">
        <f t="shared" si="0"/>
        <v/>
      </c>
      <c r="U30" t="str">
        <f t="shared" si="0"/>
        <v/>
      </c>
      <c r="V30" t="str">
        <f t="shared" si="0"/>
        <v/>
      </c>
      <c r="W30" t="str">
        <f t="shared" si="0"/>
        <v/>
      </c>
      <c r="X30" t="str">
        <f t="shared" si="0"/>
        <v/>
      </c>
      <c r="Y30" t="str">
        <f t="shared" si="0"/>
        <v/>
      </c>
      <c r="Z30" t="str">
        <f t="shared" si="0"/>
        <v/>
      </c>
      <c r="AA30" t="str">
        <f t="shared" si="0"/>
        <v/>
      </c>
      <c r="AB30" t="str">
        <f t="shared" si="0"/>
        <v/>
      </c>
      <c r="AC30" t="str">
        <f t="shared" si="0"/>
        <v/>
      </c>
      <c r="AD30" t="str">
        <f t="shared" si="0"/>
        <v/>
      </c>
      <c r="AE30" t="str">
        <f t="shared" si="0"/>
        <v/>
      </c>
      <c r="AF30" t="str">
        <f t="shared" si="0"/>
        <v/>
      </c>
      <c r="AG30" t="str">
        <f t="shared" si="0"/>
        <v/>
      </c>
      <c r="AH30" t="str">
        <f t="shared" si="0"/>
        <v/>
      </c>
      <c r="AI30" t="str">
        <f t="shared" si="0"/>
        <v/>
      </c>
      <c r="AJ30" t="str">
        <f t="shared" si="0"/>
        <v/>
      </c>
      <c r="AK30" t="str">
        <f t="shared" si="0"/>
        <v/>
      </c>
    </row>
    <row r="31" spans="1:37" ht="29.15" customHeight="1" x14ac:dyDescent="0.25">
      <c r="A31" s="10" t="str">
        <f t="shared" ref="A31:A54" si="1">IF(A4="","",A4)</f>
        <v>(1)</v>
      </c>
      <c r="B31" s="8"/>
      <c r="C31" s="8"/>
      <c r="D31" s="8" t="str">
        <f t="shared" ref="D31:S31" si="2">IF(D4="","",D4)</f>
        <v/>
      </c>
      <c r="E31" s="8" t="str">
        <f t="shared" si="2"/>
        <v/>
      </c>
      <c r="F31" s="8" t="str">
        <f t="shared" si="2"/>
        <v/>
      </c>
      <c r="G31" s="8">
        <f t="shared" ca="1" si="2"/>
        <v>1</v>
      </c>
      <c r="H31" s="8" t="str">
        <f t="shared" si="2"/>
        <v/>
      </c>
      <c r="I31" s="8">
        <f t="shared" ca="1" si="2"/>
        <v>1</v>
      </c>
      <c r="J31" s="8" t="str">
        <f t="shared" si="2"/>
        <v/>
      </c>
      <c r="K31" s="8">
        <f t="shared" ca="1" si="2"/>
        <v>8</v>
      </c>
      <c r="L31" s="6">
        <f ca="1">G31*100+I31*10+K31</f>
        <v>118</v>
      </c>
      <c r="M31" s="8" t="str">
        <f t="shared" si="2"/>
        <v/>
      </c>
      <c r="N31" s="8" t="str">
        <f t="shared" si="2"/>
        <v/>
      </c>
      <c r="O31" s="8" t="str">
        <f t="shared" si="2"/>
        <v/>
      </c>
      <c r="P31" s="8" t="str">
        <f t="shared" si="2"/>
        <v/>
      </c>
      <c r="Q31" s="8" t="str">
        <f t="shared" si="2"/>
        <v/>
      </c>
      <c r="R31" s="8" t="str">
        <f t="shared" si="2"/>
        <v/>
      </c>
      <c r="S31" s="8" t="str">
        <f t="shared" si="2"/>
        <v/>
      </c>
      <c r="T31" s="1" t="str">
        <f t="shared" ref="T31:T54" si="3">IF(T4="","",T4)</f>
        <v>(2)</v>
      </c>
      <c r="U31" s="8"/>
      <c r="V31" s="8"/>
      <c r="W31" s="8" t="str">
        <f t="shared" ref="W31:AD31" si="4">IF(W4="","",W4)</f>
        <v/>
      </c>
      <c r="X31" s="8" t="str">
        <f t="shared" si="4"/>
        <v/>
      </c>
      <c r="Y31" s="8" t="str">
        <f t="shared" si="4"/>
        <v/>
      </c>
      <c r="Z31" s="8">
        <f t="shared" ca="1" si="4"/>
        <v>1</v>
      </c>
      <c r="AA31" s="8" t="str">
        <f t="shared" si="4"/>
        <v/>
      </c>
      <c r="AB31" s="8">
        <f t="shared" ca="1" si="4"/>
        <v>0</v>
      </c>
      <c r="AC31" s="8" t="str">
        <f t="shared" si="4"/>
        <v/>
      </c>
      <c r="AD31" s="8">
        <f t="shared" ca="1" si="4"/>
        <v>7</v>
      </c>
      <c r="AE31" s="6">
        <f ca="1">Z31*100+AB31*10+AD31</f>
        <v>107</v>
      </c>
      <c r="AF31" s="8" t="str">
        <f t="shared" ref="AF31:AK33" si="5">IF(AF4="","",AF4)</f>
        <v/>
      </c>
      <c r="AG31" s="8" t="str">
        <f t="shared" si="5"/>
        <v/>
      </c>
      <c r="AH31" s="8" t="str">
        <f t="shared" si="5"/>
        <v/>
      </c>
      <c r="AI31" s="8" t="str">
        <f t="shared" si="5"/>
        <v/>
      </c>
      <c r="AJ31" s="8" t="str">
        <f t="shared" si="5"/>
        <v/>
      </c>
      <c r="AK31" s="8" t="str">
        <f t="shared" si="5"/>
        <v/>
      </c>
    </row>
    <row r="32" spans="1:37" ht="29.15" customHeight="1" x14ac:dyDescent="0.25">
      <c r="A32" s="8" t="str">
        <f t="shared" si="1"/>
        <v/>
      </c>
      <c r="B32" s="8"/>
      <c r="C32" s="8"/>
      <c r="D32" s="49" t="str">
        <f t="shared" ref="D32:S32" si="6">IF(D5="","",D5)</f>
        <v>×</v>
      </c>
      <c r="E32" s="49" t="str">
        <f t="shared" si="6"/>
        <v/>
      </c>
      <c r="F32" s="11" t="str">
        <f t="shared" si="6"/>
        <v/>
      </c>
      <c r="G32" s="11" t="str">
        <f t="shared" si="6"/>
        <v/>
      </c>
      <c r="H32" s="11" t="str">
        <f t="shared" si="6"/>
        <v/>
      </c>
      <c r="I32" s="11" t="str">
        <f t="shared" si="6"/>
        <v/>
      </c>
      <c r="J32" s="11" t="str">
        <f t="shared" si="6"/>
        <v/>
      </c>
      <c r="K32" s="11">
        <f t="shared" ca="1" si="6"/>
        <v>3</v>
      </c>
      <c r="L32" s="6">
        <f ca="1">K32</f>
        <v>3</v>
      </c>
      <c r="M32" s="8" t="str">
        <f t="shared" si="6"/>
        <v/>
      </c>
      <c r="N32" s="8" t="str">
        <f t="shared" si="6"/>
        <v/>
      </c>
      <c r="O32" s="8" t="str">
        <f t="shared" si="6"/>
        <v/>
      </c>
      <c r="P32" s="8" t="str">
        <f t="shared" si="6"/>
        <v/>
      </c>
      <c r="Q32" s="8" t="str">
        <f t="shared" si="6"/>
        <v/>
      </c>
      <c r="R32" s="8" t="str">
        <f t="shared" si="6"/>
        <v/>
      </c>
      <c r="S32" s="8" t="str">
        <f t="shared" si="6"/>
        <v/>
      </c>
      <c r="T32" s="8" t="str">
        <f t="shared" si="3"/>
        <v/>
      </c>
      <c r="U32" s="8"/>
      <c r="V32" s="8"/>
      <c r="W32" s="49" t="str">
        <f t="shared" ref="W32:AD32" si="7">IF(W5="","",W5)</f>
        <v>×</v>
      </c>
      <c r="X32" s="49" t="str">
        <f t="shared" si="7"/>
        <v/>
      </c>
      <c r="Y32" s="11" t="str">
        <f t="shared" si="7"/>
        <v/>
      </c>
      <c r="Z32" s="11" t="str">
        <f t="shared" si="7"/>
        <v/>
      </c>
      <c r="AA32" s="11" t="str">
        <f t="shared" si="7"/>
        <v/>
      </c>
      <c r="AB32" s="11" t="str">
        <f t="shared" si="7"/>
        <v/>
      </c>
      <c r="AC32" s="11" t="str">
        <f t="shared" si="7"/>
        <v/>
      </c>
      <c r="AD32" s="11">
        <f t="shared" ca="1" si="7"/>
        <v>4</v>
      </c>
      <c r="AE32" s="6">
        <f ca="1">AD32</f>
        <v>4</v>
      </c>
      <c r="AF32" s="8" t="str">
        <f t="shared" si="5"/>
        <v/>
      </c>
      <c r="AG32" s="8" t="str">
        <f t="shared" si="5"/>
        <v/>
      </c>
      <c r="AH32" s="8" t="str">
        <f t="shared" si="5"/>
        <v/>
      </c>
      <c r="AI32" s="8" t="str">
        <f t="shared" si="5"/>
        <v/>
      </c>
      <c r="AJ32" s="8" t="str">
        <f t="shared" si="5"/>
        <v/>
      </c>
      <c r="AK32" s="8" t="str">
        <f t="shared" si="5"/>
        <v/>
      </c>
    </row>
    <row r="33" spans="1:37" ht="29.15" customHeight="1" x14ac:dyDescent="0.25">
      <c r="A33" s="10" t="str">
        <f t="shared" si="1"/>
        <v/>
      </c>
      <c r="B33" s="8"/>
      <c r="C33" s="8"/>
      <c r="D33" s="8" t="str">
        <f t="shared" ref="D33:S33" si="8">IF(D6="","",D6)</f>
        <v/>
      </c>
      <c r="E33" s="8" t="str">
        <f t="shared" si="8"/>
        <v/>
      </c>
      <c r="F33" s="8" t="str">
        <f t="shared" si="8"/>
        <v/>
      </c>
      <c r="G33" s="7">
        <f ca="1">INT(L33/100)</f>
        <v>3</v>
      </c>
      <c r="H33" s="7" t="str">
        <f t="shared" si="8"/>
        <v/>
      </c>
      <c r="I33" s="7">
        <f ca="1">INT(L33/10)-G33*10</f>
        <v>5</v>
      </c>
      <c r="J33" s="7" t="str">
        <f t="shared" si="8"/>
        <v/>
      </c>
      <c r="K33" s="7">
        <f ca="1">L33-G33*100-I33*10</f>
        <v>4</v>
      </c>
      <c r="L33" s="6">
        <f ca="1">L31*L32</f>
        <v>354</v>
      </c>
      <c r="M33" s="8" t="str">
        <f t="shared" si="8"/>
        <v/>
      </c>
      <c r="N33" s="8" t="str">
        <f t="shared" si="8"/>
        <v/>
      </c>
      <c r="O33" s="8" t="str">
        <f t="shared" si="8"/>
        <v/>
      </c>
      <c r="P33" s="8" t="str">
        <f t="shared" si="8"/>
        <v/>
      </c>
      <c r="Q33" s="8" t="str">
        <f t="shared" si="8"/>
        <v/>
      </c>
      <c r="R33" s="8" t="str">
        <f t="shared" si="8"/>
        <v/>
      </c>
      <c r="S33" s="8" t="str">
        <f t="shared" si="8"/>
        <v/>
      </c>
      <c r="T33" s="8" t="str">
        <f t="shared" si="3"/>
        <v/>
      </c>
      <c r="U33" s="8"/>
      <c r="V33" s="8"/>
      <c r="W33" s="8" t="str">
        <f>IF(W6="","",W6)</f>
        <v/>
      </c>
      <c r="X33" s="8" t="str">
        <f>IF(X6="","",X6)</f>
        <v/>
      </c>
      <c r="Y33" s="8" t="str">
        <f>IF(Y6="","",Y6)</f>
        <v/>
      </c>
      <c r="Z33" s="7">
        <f ca="1">INT(AE33/100)</f>
        <v>4</v>
      </c>
      <c r="AA33" s="7" t="str">
        <f>IF(AA6="","",AA6)</f>
        <v/>
      </c>
      <c r="AB33" s="7">
        <f ca="1">INT(AE33/10)-Z33*10</f>
        <v>2</v>
      </c>
      <c r="AC33" s="7" t="str">
        <f>IF(AC6="","",AC6)</f>
        <v/>
      </c>
      <c r="AD33" s="7">
        <f ca="1">AE33-Z33*100-AB33*10</f>
        <v>8</v>
      </c>
      <c r="AE33" s="6">
        <f ca="1">AE31*AE32</f>
        <v>428</v>
      </c>
      <c r="AF33" s="8" t="str">
        <f t="shared" si="5"/>
        <v/>
      </c>
      <c r="AG33" s="8" t="str">
        <f t="shared" si="5"/>
        <v/>
      </c>
      <c r="AH33" s="8" t="str">
        <f t="shared" si="5"/>
        <v/>
      </c>
      <c r="AI33" s="8" t="str">
        <f t="shared" si="5"/>
        <v/>
      </c>
      <c r="AJ33" s="8" t="str">
        <f t="shared" si="5"/>
        <v/>
      </c>
      <c r="AK33" s="8" t="str">
        <f t="shared" si="5"/>
        <v/>
      </c>
    </row>
    <row r="34" spans="1:37" ht="29.15" customHeight="1" x14ac:dyDescent="0.25">
      <c r="A34" s="8" t="str">
        <f t="shared" si="1"/>
        <v/>
      </c>
      <c r="B34" s="8"/>
      <c r="C34" s="8"/>
      <c r="D34" s="8" t="str">
        <f t="shared" ref="D34:S34" si="9">IF(D7="","",D7)</f>
        <v/>
      </c>
      <c r="E34" s="8" t="str">
        <f t="shared" si="9"/>
        <v/>
      </c>
      <c r="F34" s="8" t="str">
        <f t="shared" si="9"/>
        <v/>
      </c>
      <c r="G34" s="8" t="str">
        <f t="shared" si="9"/>
        <v/>
      </c>
      <c r="H34" s="8" t="str">
        <f t="shared" si="9"/>
        <v/>
      </c>
      <c r="I34" s="8" t="str">
        <f t="shared" si="9"/>
        <v/>
      </c>
      <c r="J34" s="8" t="str">
        <f t="shared" si="9"/>
        <v/>
      </c>
      <c r="K34" s="8" t="str">
        <f t="shared" si="9"/>
        <v/>
      </c>
      <c r="L34" s="8" t="str">
        <f t="shared" si="9"/>
        <v/>
      </c>
      <c r="M34" s="8" t="str">
        <f t="shared" si="9"/>
        <v/>
      </c>
      <c r="N34" s="8" t="str">
        <f t="shared" si="9"/>
        <v/>
      </c>
      <c r="O34" s="8" t="str">
        <f t="shared" si="9"/>
        <v/>
      </c>
      <c r="P34" s="8" t="str">
        <f t="shared" si="9"/>
        <v/>
      </c>
      <c r="Q34" s="8" t="str">
        <f t="shared" si="9"/>
        <v/>
      </c>
      <c r="R34" s="8" t="str">
        <f t="shared" si="9"/>
        <v/>
      </c>
      <c r="S34" s="8" t="str">
        <f t="shared" si="9"/>
        <v/>
      </c>
      <c r="T34" s="8" t="str">
        <f t="shared" si="3"/>
        <v/>
      </c>
      <c r="U34" s="8"/>
      <c r="V34" s="8"/>
      <c r="W34" s="8" t="str">
        <f t="shared" ref="W34:AK34" si="10">IF(W7="","",W7)</f>
        <v/>
      </c>
      <c r="X34" s="8" t="str">
        <f t="shared" si="10"/>
        <v/>
      </c>
      <c r="Y34" s="8" t="str">
        <f t="shared" si="10"/>
        <v/>
      </c>
      <c r="Z34" s="8" t="str">
        <f t="shared" si="10"/>
        <v/>
      </c>
      <c r="AA34" s="8" t="str">
        <f t="shared" si="10"/>
        <v/>
      </c>
      <c r="AB34" s="8" t="str">
        <f t="shared" si="10"/>
        <v/>
      </c>
      <c r="AC34" s="8" t="str">
        <f t="shared" si="10"/>
        <v/>
      </c>
      <c r="AD34" s="8" t="str">
        <f t="shared" si="10"/>
        <v/>
      </c>
      <c r="AE34" s="8" t="str">
        <f t="shared" si="10"/>
        <v/>
      </c>
      <c r="AF34" s="8" t="str">
        <f t="shared" si="10"/>
        <v/>
      </c>
      <c r="AG34" s="8" t="str">
        <f t="shared" si="10"/>
        <v/>
      </c>
      <c r="AH34" s="8" t="str">
        <f t="shared" si="10"/>
        <v/>
      </c>
      <c r="AI34" s="8" t="str">
        <f t="shared" si="10"/>
        <v/>
      </c>
      <c r="AJ34" s="8" t="str">
        <f t="shared" si="10"/>
        <v/>
      </c>
      <c r="AK34" s="8" t="str">
        <f t="shared" si="10"/>
        <v/>
      </c>
    </row>
    <row r="35" spans="1:37" ht="29.15" customHeight="1" x14ac:dyDescent="0.25">
      <c r="A35" s="8" t="str">
        <f t="shared" si="1"/>
        <v/>
      </c>
      <c r="B35" s="8"/>
      <c r="C35" s="8"/>
      <c r="D35" s="8" t="str">
        <f t="shared" ref="D35:S35" si="11">IF(D8="","",D8)</f>
        <v/>
      </c>
      <c r="E35" s="8" t="str">
        <f t="shared" si="11"/>
        <v/>
      </c>
      <c r="F35" s="8" t="str">
        <f t="shared" si="11"/>
        <v/>
      </c>
      <c r="G35" s="8" t="str">
        <f t="shared" si="11"/>
        <v/>
      </c>
      <c r="H35" s="8" t="str">
        <f t="shared" si="11"/>
        <v/>
      </c>
      <c r="I35" s="8" t="str">
        <f t="shared" si="11"/>
        <v/>
      </c>
      <c r="J35" s="8" t="str">
        <f t="shared" si="11"/>
        <v/>
      </c>
      <c r="K35" s="8" t="str">
        <f t="shared" si="11"/>
        <v/>
      </c>
      <c r="L35" s="8" t="str">
        <f t="shared" si="11"/>
        <v/>
      </c>
      <c r="M35" s="8" t="str">
        <f t="shared" si="11"/>
        <v/>
      </c>
      <c r="N35" s="8" t="str">
        <f t="shared" si="11"/>
        <v/>
      </c>
      <c r="O35" s="8" t="str">
        <f t="shared" si="11"/>
        <v/>
      </c>
      <c r="P35" s="8" t="str">
        <f t="shared" si="11"/>
        <v/>
      </c>
      <c r="Q35" s="8" t="str">
        <f t="shared" si="11"/>
        <v/>
      </c>
      <c r="R35" s="8" t="str">
        <f t="shared" si="11"/>
        <v/>
      </c>
      <c r="S35" s="8" t="str">
        <f t="shared" si="11"/>
        <v/>
      </c>
      <c r="T35" s="8" t="str">
        <f t="shared" si="3"/>
        <v/>
      </c>
      <c r="U35" s="8"/>
      <c r="V35" s="8"/>
      <c r="W35" s="8" t="str">
        <f t="shared" ref="W35:AK35" si="12">IF(W8="","",W8)</f>
        <v/>
      </c>
      <c r="X35" s="8" t="str">
        <f t="shared" si="12"/>
        <v/>
      </c>
      <c r="Y35" s="8" t="str">
        <f t="shared" si="12"/>
        <v/>
      </c>
      <c r="Z35" s="8" t="str">
        <f t="shared" si="12"/>
        <v/>
      </c>
      <c r="AA35" s="8" t="str">
        <f t="shared" si="12"/>
        <v/>
      </c>
      <c r="AB35" s="8" t="str">
        <f t="shared" si="12"/>
        <v/>
      </c>
      <c r="AC35" s="8" t="str">
        <f t="shared" si="12"/>
        <v/>
      </c>
      <c r="AD35" s="8" t="str">
        <f t="shared" si="12"/>
        <v/>
      </c>
      <c r="AE35" s="8" t="str">
        <f t="shared" si="12"/>
        <v/>
      </c>
      <c r="AF35" s="8" t="str">
        <f t="shared" si="12"/>
        <v/>
      </c>
      <c r="AG35" s="8" t="str">
        <f t="shared" si="12"/>
        <v/>
      </c>
      <c r="AH35" s="8" t="str">
        <f t="shared" si="12"/>
        <v/>
      </c>
      <c r="AI35" s="8" t="str">
        <f t="shared" si="12"/>
        <v/>
      </c>
      <c r="AJ35" s="8" t="str">
        <f t="shared" si="12"/>
        <v/>
      </c>
      <c r="AK35" s="8" t="str">
        <f t="shared" si="12"/>
        <v/>
      </c>
    </row>
    <row r="36" spans="1:37" ht="29.15" customHeight="1" x14ac:dyDescent="0.25">
      <c r="A36" s="10" t="str">
        <f t="shared" si="1"/>
        <v>(3)</v>
      </c>
      <c r="B36" s="8"/>
      <c r="C36" s="8"/>
      <c r="D36" s="8" t="str">
        <f t="shared" ref="D36:K36" si="13">IF(D9="","",D9)</f>
        <v/>
      </c>
      <c r="E36" s="8" t="str">
        <f t="shared" si="13"/>
        <v/>
      </c>
      <c r="F36" s="8" t="str">
        <f t="shared" si="13"/>
        <v/>
      </c>
      <c r="G36" s="8">
        <f t="shared" ca="1" si="13"/>
        <v>1</v>
      </c>
      <c r="H36" s="8" t="str">
        <f t="shared" si="13"/>
        <v/>
      </c>
      <c r="I36" s="8">
        <f t="shared" ca="1" si="13"/>
        <v>1</v>
      </c>
      <c r="J36" s="8" t="str">
        <f t="shared" si="13"/>
        <v/>
      </c>
      <c r="K36" s="8">
        <f t="shared" ca="1" si="13"/>
        <v>5</v>
      </c>
      <c r="L36" s="6">
        <f ca="1">G36*100+I36*10+K36</f>
        <v>115</v>
      </c>
      <c r="M36" s="8" t="str">
        <f t="shared" ref="M36:S38" si="14">IF(M9="","",M9)</f>
        <v/>
      </c>
      <c r="N36" s="8" t="str">
        <f t="shared" si="14"/>
        <v/>
      </c>
      <c r="O36" s="8" t="str">
        <f t="shared" si="14"/>
        <v/>
      </c>
      <c r="P36" s="8" t="str">
        <f t="shared" si="14"/>
        <v/>
      </c>
      <c r="Q36" s="8" t="str">
        <f t="shared" si="14"/>
        <v/>
      </c>
      <c r="R36" s="8" t="str">
        <f t="shared" si="14"/>
        <v/>
      </c>
      <c r="S36" s="8" t="str">
        <f t="shared" si="14"/>
        <v/>
      </c>
      <c r="T36" s="1" t="str">
        <f t="shared" si="3"/>
        <v>(4)</v>
      </c>
      <c r="U36" s="8"/>
      <c r="V36" s="8"/>
      <c r="W36" s="8" t="str">
        <f t="shared" ref="W36:AD36" si="15">IF(W9="","",W9)</f>
        <v/>
      </c>
      <c r="X36" s="8" t="str">
        <f t="shared" si="15"/>
        <v/>
      </c>
      <c r="Y36" s="8" t="str">
        <f t="shared" si="15"/>
        <v/>
      </c>
      <c r="Z36" s="8">
        <f t="shared" ca="1" si="15"/>
        <v>1</v>
      </c>
      <c r="AA36" s="8" t="str">
        <f t="shared" si="15"/>
        <v/>
      </c>
      <c r="AB36" s="8">
        <f t="shared" ca="1" si="15"/>
        <v>0</v>
      </c>
      <c r="AC36" s="8" t="str">
        <f t="shared" si="15"/>
        <v/>
      </c>
      <c r="AD36" s="8">
        <f t="shared" ca="1" si="15"/>
        <v>6</v>
      </c>
      <c r="AE36" s="6">
        <f ca="1">Z36*100+AB36*10+AD36</f>
        <v>106</v>
      </c>
      <c r="AF36" s="8" t="str">
        <f t="shared" ref="AF36:AK38" si="16">IF(AF9="","",AF9)</f>
        <v/>
      </c>
      <c r="AG36" s="8" t="str">
        <f t="shared" si="16"/>
        <v/>
      </c>
      <c r="AH36" s="8" t="str">
        <f t="shared" si="16"/>
        <v/>
      </c>
      <c r="AI36" s="8" t="str">
        <f t="shared" si="16"/>
        <v/>
      </c>
      <c r="AJ36" s="8" t="str">
        <f t="shared" si="16"/>
        <v/>
      </c>
      <c r="AK36" s="8" t="str">
        <f t="shared" si="16"/>
        <v/>
      </c>
    </row>
    <row r="37" spans="1:37" ht="29.15" customHeight="1" x14ac:dyDescent="0.25">
      <c r="A37" s="8" t="str">
        <f t="shared" si="1"/>
        <v/>
      </c>
      <c r="B37" s="8"/>
      <c r="C37" s="8"/>
      <c r="D37" s="49" t="str">
        <f t="shared" ref="D37:K37" si="17">IF(D10="","",D10)</f>
        <v>×</v>
      </c>
      <c r="E37" s="49" t="str">
        <f t="shared" si="17"/>
        <v/>
      </c>
      <c r="F37" s="11" t="str">
        <f t="shared" si="17"/>
        <v/>
      </c>
      <c r="G37" s="11" t="str">
        <f t="shared" si="17"/>
        <v/>
      </c>
      <c r="H37" s="11" t="str">
        <f t="shared" si="17"/>
        <v/>
      </c>
      <c r="I37" s="11" t="str">
        <f t="shared" si="17"/>
        <v/>
      </c>
      <c r="J37" s="11" t="str">
        <f t="shared" si="17"/>
        <v/>
      </c>
      <c r="K37" s="11">
        <f t="shared" ca="1" si="17"/>
        <v>3</v>
      </c>
      <c r="L37" s="6">
        <f ca="1">K37</f>
        <v>3</v>
      </c>
      <c r="M37" s="8" t="str">
        <f t="shared" si="14"/>
        <v/>
      </c>
      <c r="N37" s="8" t="str">
        <f t="shared" si="14"/>
        <v/>
      </c>
      <c r="O37" s="8" t="str">
        <f t="shared" si="14"/>
        <v/>
      </c>
      <c r="P37" s="8" t="str">
        <f t="shared" si="14"/>
        <v/>
      </c>
      <c r="Q37" s="8" t="str">
        <f t="shared" si="14"/>
        <v/>
      </c>
      <c r="R37" s="8" t="str">
        <f t="shared" si="14"/>
        <v/>
      </c>
      <c r="S37" s="8" t="str">
        <f t="shared" si="14"/>
        <v/>
      </c>
      <c r="T37" s="8" t="str">
        <f t="shared" si="3"/>
        <v/>
      </c>
      <c r="U37" s="8"/>
      <c r="V37" s="8"/>
      <c r="W37" s="49" t="str">
        <f t="shared" ref="W37:AD37" si="18">IF(W10="","",W10)</f>
        <v>×</v>
      </c>
      <c r="X37" s="49" t="str">
        <f t="shared" si="18"/>
        <v/>
      </c>
      <c r="Y37" s="11" t="str">
        <f t="shared" si="18"/>
        <v/>
      </c>
      <c r="Z37" s="11" t="str">
        <f t="shared" si="18"/>
        <v/>
      </c>
      <c r="AA37" s="11" t="str">
        <f t="shared" si="18"/>
        <v/>
      </c>
      <c r="AB37" s="11" t="str">
        <f t="shared" si="18"/>
        <v/>
      </c>
      <c r="AC37" s="11" t="str">
        <f t="shared" si="18"/>
        <v/>
      </c>
      <c r="AD37" s="11">
        <f t="shared" ca="1" si="18"/>
        <v>3</v>
      </c>
      <c r="AE37" s="6">
        <f ca="1">AD37</f>
        <v>3</v>
      </c>
      <c r="AF37" s="8" t="str">
        <f t="shared" si="16"/>
        <v/>
      </c>
      <c r="AG37" s="8" t="str">
        <f t="shared" si="16"/>
        <v/>
      </c>
      <c r="AH37" s="8" t="str">
        <f t="shared" si="16"/>
        <v/>
      </c>
      <c r="AI37" s="8" t="str">
        <f t="shared" si="16"/>
        <v/>
      </c>
      <c r="AJ37" s="8" t="str">
        <f t="shared" si="16"/>
        <v/>
      </c>
      <c r="AK37" s="8" t="str">
        <f t="shared" si="16"/>
        <v/>
      </c>
    </row>
    <row r="38" spans="1:37" ht="29.15" customHeight="1" x14ac:dyDescent="0.25">
      <c r="A38" s="10" t="str">
        <f t="shared" si="1"/>
        <v/>
      </c>
      <c r="B38" s="8"/>
      <c r="C38" s="8"/>
      <c r="D38" s="8" t="str">
        <f>IF(D11="","",D11)</f>
        <v/>
      </c>
      <c r="E38" s="8" t="str">
        <f>IF(E11="","",E11)</f>
        <v/>
      </c>
      <c r="F38" s="8" t="str">
        <f>IF(F11="","",F11)</f>
        <v/>
      </c>
      <c r="G38" s="7">
        <f ca="1">INT(L38/100)</f>
        <v>3</v>
      </c>
      <c r="H38" s="7" t="str">
        <f>IF(H11="","",H11)</f>
        <v/>
      </c>
      <c r="I38" s="7">
        <f ca="1">INT(L38/10)-G38*10</f>
        <v>4</v>
      </c>
      <c r="J38" s="7" t="str">
        <f>IF(J11="","",J11)</f>
        <v/>
      </c>
      <c r="K38" s="7">
        <f ca="1">L38-G38*100-I38*10</f>
        <v>5</v>
      </c>
      <c r="L38" s="6">
        <f ca="1">L36*L37</f>
        <v>345</v>
      </c>
      <c r="M38" s="8" t="str">
        <f t="shared" si="14"/>
        <v/>
      </c>
      <c r="N38" s="8" t="str">
        <f t="shared" si="14"/>
        <v/>
      </c>
      <c r="O38" s="8" t="str">
        <f t="shared" si="14"/>
        <v/>
      </c>
      <c r="P38" s="8" t="str">
        <f t="shared" si="14"/>
        <v/>
      </c>
      <c r="Q38" s="8" t="str">
        <f t="shared" si="14"/>
        <v/>
      </c>
      <c r="R38" s="8" t="str">
        <f t="shared" si="14"/>
        <v/>
      </c>
      <c r="S38" s="8" t="str">
        <f t="shared" si="14"/>
        <v/>
      </c>
      <c r="T38" s="8" t="str">
        <f t="shared" si="3"/>
        <v/>
      </c>
      <c r="U38" s="8"/>
      <c r="V38" s="8"/>
      <c r="W38" s="8" t="str">
        <f>IF(W11="","",W11)</f>
        <v/>
      </c>
      <c r="X38" s="8" t="str">
        <f>IF(X11="","",X11)</f>
        <v/>
      </c>
      <c r="Y38" s="8" t="str">
        <f>IF(Y11="","",Y11)</f>
        <v/>
      </c>
      <c r="Z38" s="7">
        <f ca="1">INT(AE38/100)</f>
        <v>3</v>
      </c>
      <c r="AA38" s="7" t="str">
        <f>IF(AA11="","",AA11)</f>
        <v/>
      </c>
      <c r="AB38" s="7">
        <f ca="1">INT(AE38/10)-Z38*10</f>
        <v>1</v>
      </c>
      <c r="AC38" s="7" t="str">
        <f>IF(AC11="","",AC11)</f>
        <v/>
      </c>
      <c r="AD38" s="7">
        <f ca="1">AE38-Z38*100-AB38*10</f>
        <v>8</v>
      </c>
      <c r="AE38" s="6">
        <f ca="1">AE36*AE37</f>
        <v>318</v>
      </c>
      <c r="AF38" s="8" t="str">
        <f t="shared" si="16"/>
        <v/>
      </c>
      <c r="AG38" s="8" t="str">
        <f t="shared" si="16"/>
        <v/>
      </c>
      <c r="AH38" s="8" t="str">
        <f t="shared" si="16"/>
        <v/>
      </c>
      <c r="AI38" s="8" t="str">
        <f t="shared" si="16"/>
        <v/>
      </c>
      <c r="AJ38" s="8" t="str">
        <f t="shared" si="16"/>
        <v/>
      </c>
      <c r="AK38" s="8" t="str">
        <f t="shared" si="16"/>
        <v/>
      </c>
    </row>
    <row r="39" spans="1:37" ht="29.15" customHeight="1" x14ac:dyDescent="0.25">
      <c r="A39" s="8" t="str">
        <f t="shared" si="1"/>
        <v/>
      </c>
      <c r="B39" s="8"/>
      <c r="C39" s="8"/>
      <c r="D39" s="8" t="str">
        <f t="shared" ref="D39:S39" si="19">IF(D12="","",D12)</f>
        <v/>
      </c>
      <c r="E39" s="8" t="str">
        <f t="shared" si="19"/>
        <v/>
      </c>
      <c r="F39" s="8" t="str">
        <f t="shared" si="19"/>
        <v/>
      </c>
      <c r="G39" s="8" t="str">
        <f t="shared" si="19"/>
        <v/>
      </c>
      <c r="H39" s="8" t="str">
        <f t="shared" si="19"/>
        <v/>
      </c>
      <c r="I39" s="8" t="str">
        <f t="shared" si="19"/>
        <v/>
      </c>
      <c r="J39" s="8" t="str">
        <f t="shared" si="19"/>
        <v/>
      </c>
      <c r="K39" s="8" t="str">
        <f t="shared" si="19"/>
        <v/>
      </c>
      <c r="L39" s="8" t="str">
        <f t="shared" si="19"/>
        <v/>
      </c>
      <c r="M39" s="8" t="str">
        <f t="shared" si="19"/>
        <v/>
      </c>
      <c r="N39" s="8" t="str">
        <f t="shared" si="19"/>
        <v/>
      </c>
      <c r="O39" s="8" t="str">
        <f t="shared" si="19"/>
        <v/>
      </c>
      <c r="P39" s="8" t="str">
        <f t="shared" si="19"/>
        <v/>
      </c>
      <c r="Q39" s="8" t="str">
        <f t="shared" si="19"/>
        <v/>
      </c>
      <c r="R39" s="8" t="str">
        <f t="shared" si="19"/>
        <v/>
      </c>
      <c r="S39" s="8" t="str">
        <f t="shared" si="19"/>
        <v/>
      </c>
      <c r="T39" s="8" t="str">
        <f t="shared" si="3"/>
        <v/>
      </c>
      <c r="U39" s="8"/>
      <c r="V39" s="8"/>
      <c r="W39" s="8" t="str">
        <f t="shared" ref="W39:AK39" si="20">IF(W12="","",W12)</f>
        <v/>
      </c>
      <c r="X39" s="8" t="str">
        <f t="shared" si="20"/>
        <v/>
      </c>
      <c r="Y39" s="8" t="str">
        <f t="shared" si="20"/>
        <v/>
      </c>
      <c r="Z39" s="8" t="str">
        <f t="shared" si="20"/>
        <v/>
      </c>
      <c r="AA39" s="8" t="str">
        <f t="shared" si="20"/>
        <v/>
      </c>
      <c r="AB39" s="8" t="str">
        <f t="shared" si="20"/>
        <v/>
      </c>
      <c r="AC39" s="8" t="str">
        <f t="shared" si="20"/>
        <v/>
      </c>
      <c r="AD39" s="8" t="str">
        <f t="shared" si="20"/>
        <v/>
      </c>
      <c r="AE39" s="8" t="str">
        <f t="shared" si="20"/>
        <v/>
      </c>
      <c r="AF39" s="8" t="str">
        <f t="shared" si="20"/>
        <v/>
      </c>
      <c r="AG39" s="8" t="str">
        <f t="shared" si="20"/>
        <v/>
      </c>
      <c r="AH39" s="8" t="str">
        <f t="shared" si="20"/>
        <v/>
      </c>
      <c r="AI39" s="8" t="str">
        <f t="shared" si="20"/>
        <v/>
      </c>
      <c r="AJ39" s="8" t="str">
        <f t="shared" si="20"/>
        <v/>
      </c>
      <c r="AK39" s="8" t="str">
        <f t="shared" si="20"/>
        <v/>
      </c>
    </row>
    <row r="40" spans="1:37" ht="29.15" customHeight="1" x14ac:dyDescent="0.25">
      <c r="A40" s="8" t="str">
        <f t="shared" si="1"/>
        <v/>
      </c>
      <c r="B40" s="8"/>
      <c r="C40" s="8"/>
      <c r="D40" s="8" t="str">
        <f t="shared" ref="D40:S40" si="21">IF(D13="","",D13)</f>
        <v/>
      </c>
      <c r="E40" s="8" t="str">
        <f t="shared" si="21"/>
        <v/>
      </c>
      <c r="F40" s="8" t="str">
        <f t="shared" si="21"/>
        <v/>
      </c>
      <c r="G40" s="8" t="str">
        <f t="shared" si="21"/>
        <v/>
      </c>
      <c r="H40" s="8" t="str">
        <f t="shared" si="21"/>
        <v/>
      </c>
      <c r="I40" s="8" t="str">
        <f t="shared" si="21"/>
        <v/>
      </c>
      <c r="J40" s="8" t="str">
        <f t="shared" si="21"/>
        <v/>
      </c>
      <c r="K40" s="8" t="str">
        <f t="shared" si="21"/>
        <v/>
      </c>
      <c r="L40" s="8" t="str">
        <f t="shared" si="21"/>
        <v/>
      </c>
      <c r="M40" s="8" t="str">
        <f t="shared" si="21"/>
        <v/>
      </c>
      <c r="N40" s="8" t="str">
        <f t="shared" si="21"/>
        <v/>
      </c>
      <c r="O40" s="8" t="str">
        <f t="shared" si="21"/>
        <v/>
      </c>
      <c r="P40" s="8" t="str">
        <f t="shared" si="21"/>
        <v/>
      </c>
      <c r="Q40" s="8" t="str">
        <f t="shared" si="21"/>
        <v/>
      </c>
      <c r="R40" s="8" t="str">
        <f t="shared" si="21"/>
        <v/>
      </c>
      <c r="S40" s="8" t="str">
        <f t="shared" si="21"/>
        <v/>
      </c>
      <c r="T40" s="8" t="str">
        <f t="shared" si="3"/>
        <v/>
      </c>
      <c r="U40" s="8"/>
      <c r="V40" s="8"/>
      <c r="W40" s="8" t="str">
        <f t="shared" ref="W40:AK40" si="22">IF(W13="","",W13)</f>
        <v/>
      </c>
      <c r="X40" s="8" t="str">
        <f t="shared" si="22"/>
        <v/>
      </c>
      <c r="Y40" s="8" t="str">
        <f t="shared" si="22"/>
        <v/>
      </c>
      <c r="Z40" s="8" t="str">
        <f t="shared" si="22"/>
        <v/>
      </c>
      <c r="AA40" s="8" t="str">
        <f t="shared" si="22"/>
        <v/>
      </c>
      <c r="AB40" s="8" t="str">
        <f t="shared" si="22"/>
        <v/>
      </c>
      <c r="AC40" s="8" t="str">
        <f t="shared" si="22"/>
        <v/>
      </c>
      <c r="AD40" s="8" t="str">
        <f t="shared" si="22"/>
        <v/>
      </c>
      <c r="AE40" s="8" t="str">
        <f t="shared" si="22"/>
        <v/>
      </c>
      <c r="AF40" s="8" t="str">
        <f t="shared" si="22"/>
        <v/>
      </c>
      <c r="AG40" s="8" t="str">
        <f t="shared" si="22"/>
        <v/>
      </c>
      <c r="AH40" s="8" t="str">
        <f t="shared" si="22"/>
        <v/>
      </c>
      <c r="AI40" s="8" t="str">
        <f t="shared" si="22"/>
        <v/>
      </c>
      <c r="AJ40" s="8" t="str">
        <f t="shared" si="22"/>
        <v/>
      </c>
      <c r="AK40" s="8" t="str">
        <f t="shared" si="22"/>
        <v/>
      </c>
    </row>
    <row r="41" spans="1:37" s="7" customFormat="1" ht="29.15" customHeight="1" x14ac:dyDescent="0.25">
      <c r="A41" s="10" t="str">
        <f t="shared" si="1"/>
        <v>(5)</v>
      </c>
      <c r="B41" s="8"/>
      <c r="C41" s="8"/>
      <c r="D41" s="8" t="str">
        <f t="shared" ref="D41:K41" si="23">IF(D14="","",D14)</f>
        <v/>
      </c>
      <c r="E41" s="8" t="str">
        <f t="shared" si="23"/>
        <v/>
      </c>
      <c r="F41" s="8" t="str">
        <f t="shared" si="23"/>
        <v/>
      </c>
      <c r="G41" s="8">
        <f t="shared" ca="1" si="23"/>
        <v>2</v>
      </c>
      <c r="H41" s="8" t="str">
        <f t="shared" si="23"/>
        <v/>
      </c>
      <c r="I41" s="8">
        <f t="shared" ca="1" si="23"/>
        <v>1</v>
      </c>
      <c r="J41" s="8" t="str">
        <f t="shared" si="23"/>
        <v/>
      </c>
      <c r="K41" s="8">
        <f t="shared" ca="1" si="23"/>
        <v>6</v>
      </c>
      <c r="L41" s="6">
        <f ca="1">G41*100+I41*10+K41</f>
        <v>216</v>
      </c>
      <c r="M41" s="8" t="str">
        <f t="shared" ref="M41:S43" si="24">IF(M14="","",M14)</f>
        <v/>
      </c>
      <c r="N41" s="8" t="str">
        <f t="shared" si="24"/>
        <v/>
      </c>
      <c r="O41" s="8" t="str">
        <f t="shared" si="24"/>
        <v/>
      </c>
      <c r="P41" s="8" t="str">
        <f t="shared" si="24"/>
        <v/>
      </c>
      <c r="Q41" s="8" t="str">
        <f t="shared" si="24"/>
        <v/>
      </c>
      <c r="R41" s="8" t="str">
        <f t="shared" si="24"/>
        <v/>
      </c>
      <c r="S41" s="8" t="str">
        <f t="shared" si="24"/>
        <v/>
      </c>
      <c r="T41" s="1" t="str">
        <f t="shared" si="3"/>
        <v>(6)</v>
      </c>
      <c r="U41" s="8"/>
      <c r="V41" s="8"/>
      <c r="W41" s="8" t="str">
        <f t="shared" ref="W41:AD41" si="25">IF(W14="","",W14)</f>
        <v/>
      </c>
      <c r="X41" s="8" t="str">
        <f t="shared" si="25"/>
        <v/>
      </c>
      <c r="Y41" s="8" t="str">
        <f t="shared" si="25"/>
        <v/>
      </c>
      <c r="Z41" s="8">
        <f t="shared" ca="1" si="25"/>
        <v>2</v>
      </c>
      <c r="AA41" s="8" t="str">
        <f t="shared" si="25"/>
        <v/>
      </c>
      <c r="AB41" s="8">
        <f t="shared" ca="1" si="25"/>
        <v>1</v>
      </c>
      <c r="AC41" s="8" t="str">
        <f t="shared" si="25"/>
        <v/>
      </c>
      <c r="AD41" s="8">
        <f t="shared" ca="1" si="25"/>
        <v>4</v>
      </c>
      <c r="AE41" s="6">
        <f ca="1">Z41*100+AB41*10+AD41</f>
        <v>214</v>
      </c>
      <c r="AF41" s="8" t="str">
        <f t="shared" ref="AF41:AK43" si="26">IF(AF14="","",AF14)</f>
        <v/>
      </c>
      <c r="AG41" s="8" t="str">
        <f t="shared" si="26"/>
        <v/>
      </c>
      <c r="AH41" s="8" t="str">
        <f t="shared" si="26"/>
        <v/>
      </c>
      <c r="AI41" s="8" t="str">
        <f t="shared" si="26"/>
        <v/>
      </c>
      <c r="AJ41" s="8" t="str">
        <f t="shared" si="26"/>
        <v/>
      </c>
      <c r="AK41" s="8" t="str">
        <f t="shared" si="26"/>
        <v/>
      </c>
    </row>
    <row r="42" spans="1:37" ht="29.15" customHeight="1" x14ac:dyDescent="0.25">
      <c r="A42" s="8" t="str">
        <f t="shared" si="1"/>
        <v/>
      </c>
      <c r="B42" s="8"/>
      <c r="C42" s="8"/>
      <c r="D42" s="49" t="str">
        <f t="shared" ref="D42:K42" si="27">IF(D15="","",D15)</f>
        <v>×</v>
      </c>
      <c r="E42" s="49" t="str">
        <f t="shared" si="27"/>
        <v/>
      </c>
      <c r="F42" s="11" t="str">
        <f t="shared" si="27"/>
        <v/>
      </c>
      <c r="G42" s="11" t="str">
        <f t="shared" si="27"/>
        <v/>
      </c>
      <c r="H42" s="11" t="str">
        <f t="shared" si="27"/>
        <v/>
      </c>
      <c r="I42" s="11" t="str">
        <f t="shared" si="27"/>
        <v/>
      </c>
      <c r="J42" s="11" t="str">
        <f t="shared" si="27"/>
        <v/>
      </c>
      <c r="K42" s="11">
        <f t="shared" ca="1" si="27"/>
        <v>3</v>
      </c>
      <c r="L42" s="6">
        <f ca="1">K42</f>
        <v>3</v>
      </c>
      <c r="M42" s="8" t="str">
        <f t="shared" si="24"/>
        <v/>
      </c>
      <c r="N42" s="8" t="str">
        <f t="shared" si="24"/>
        <v/>
      </c>
      <c r="O42" s="8" t="str">
        <f t="shared" si="24"/>
        <v/>
      </c>
      <c r="P42" s="8" t="str">
        <f t="shared" si="24"/>
        <v/>
      </c>
      <c r="Q42" s="8" t="str">
        <f t="shared" si="24"/>
        <v/>
      </c>
      <c r="R42" s="8" t="str">
        <f t="shared" si="24"/>
        <v/>
      </c>
      <c r="S42" s="8" t="str">
        <f t="shared" si="24"/>
        <v/>
      </c>
      <c r="T42" s="8" t="str">
        <f t="shared" si="3"/>
        <v/>
      </c>
      <c r="U42" s="8"/>
      <c r="V42" s="8"/>
      <c r="W42" s="49" t="str">
        <f t="shared" ref="W42:AD42" si="28">IF(W15="","",W15)</f>
        <v>×</v>
      </c>
      <c r="X42" s="49" t="str">
        <f t="shared" si="28"/>
        <v/>
      </c>
      <c r="Y42" s="11" t="str">
        <f t="shared" si="28"/>
        <v/>
      </c>
      <c r="Z42" s="11" t="str">
        <f t="shared" si="28"/>
        <v/>
      </c>
      <c r="AA42" s="11" t="str">
        <f t="shared" si="28"/>
        <v/>
      </c>
      <c r="AB42" s="11" t="str">
        <f t="shared" si="28"/>
        <v/>
      </c>
      <c r="AC42" s="11" t="str">
        <f t="shared" si="28"/>
        <v/>
      </c>
      <c r="AD42" s="11">
        <f t="shared" ca="1" si="28"/>
        <v>3</v>
      </c>
      <c r="AE42" s="6">
        <f ca="1">AD42</f>
        <v>3</v>
      </c>
      <c r="AF42" s="8" t="str">
        <f t="shared" si="26"/>
        <v/>
      </c>
      <c r="AG42" s="8" t="str">
        <f t="shared" si="26"/>
        <v/>
      </c>
      <c r="AH42" s="8" t="str">
        <f t="shared" si="26"/>
        <v/>
      </c>
      <c r="AI42" s="8" t="str">
        <f t="shared" si="26"/>
        <v/>
      </c>
      <c r="AJ42" s="8" t="str">
        <f t="shared" si="26"/>
        <v/>
      </c>
      <c r="AK42" s="8" t="str">
        <f t="shared" si="26"/>
        <v/>
      </c>
    </row>
    <row r="43" spans="1:37" ht="29.15" customHeight="1" x14ac:dyDescent="0.25">
      <c r="A43" s="8" t="str">
        <f t="shared" si="1"/>
        <v/>
      </c>
      <c r="B43" s="8"/>
      <c r="C43" s="8"/>
      <c r="D43" s="8" t="str">
        <f>IF(D16="","",D16)</f>
        <v/>
      </c>
      <c r="E43" s="8" t="str">
        <f>IF(E16="","",E16)</f>
        <v/>
      </c>
      <c r="F43" s="8" t="str">
        <f>IF(F16="","",F16)</f>
        <v/>
      </c>
      <c r="G43" s="7">
        <f ca="1">INT(L43/100)</f>
        <v>6</v>
      </c>
      <c r="H43" s="7" t="str">
        <f>IF(H16="","",H16)</f>
        <v/>
      </c>
      <c r="I43" s="7">
        <f ca="1">INT(L43/10)-G43*10</f>
        <v>4</v>
      </c>
      <c r="J43" s="7" t="str">
        <f>IF(J16="","",J16)</f>
        <v/>
      </c>
      <c r="K43" s="7">
        <f ca="1">L43-G43*100-I43*10</f>
        <v>8</v>
      </c>
      <c r="L43" s="6">
        <f ca="1">L41*L42</f>
        <v>648</v>
      </c>
      <c r="M43" s="8" t="str">
        <f t="shared" si="24"/>
        <v/>
      </c>
      <c r="N43" s="8" t="str">
        <f t="shared" si="24"/>
        <v/>
      </c>
      <c r="O43" s="8" t="str">
        <f t="shared" si="24"/>
        <v/>
      </c>
      <c r="P43" s="8" t="str">
        <f t="shared" si="24"/>
        <v/>
      </c>
      <c r="Q43" s="8" t="str">
        <f t="shared" si="24"/>
        <v/>
      </c>
      <c r="R43" s="8" t="str">
        <f t="shared" si="24"/>
        <v/>
      </c>
      <c r="S43" s="8" t="str">
        <f t="shared" si="24"/>
        <v/>
      </c>
      <c r="T43" s="8" t="str">
        <f t="shared" si="3"/>
        <v/>
      </c>
      <c r="U43" s="8"/>
      <c r="V43" s="8"/>
      <c r="W43" s="8" t="str">
        <f>IF(W16="","",W16)</f>
        <v/>
      </c>
      <c r="X43" s="8" t="str">
        <f>IF(X16="","",X16)</f>
        <v/>
      </c>
      <c r="Y43" s="8" t="str">
        <f>IF(Y16="","",Y16)</f>
        <v/>
      </c>
      <c r="Z43" s="7">
        <f ca="1">INT(AE43/100)</f>
        <v>6</v>
      </c>
      <c r="AA43" s="7" t="str">
        <f>IF(AA16="","",AA16)</f>
        <v/>
      </c>
      <c r="AB43" s="7">
        <f ca="1">INT(AE43/10)-Z43*10</f>
        <v>4</v>
      </c>
      <c r="AC43" s="7" t="str">
        <f>IF(AC16="","",AC16)</f>
        <v/>
      </c>
      <c r="AD43" s="7">
        <f ca="1">AE43-Z43*100-AB43*10</f>
        <v>2</v>
      </c>
      <c r="AE43" s="6">
        <f ca="1">AE41*AE42</f>
        <v>642</v>
      </c>
      <c r="AF43" s="8" t="str">
        <f t="shared" si="26"/>
        <v/>
      </c>
      <c r="AG43" s="8" t="str">
        <f t="shared" si="26"/>
        <v/>
      </c>
      <c r="AH43" s="8" t="str">
        <f t="shared" si="26"/>
        <v/>
      </c>
      <c r="AI43" s="8" t="str">
        <f t="shared" si="26"/>
        <v/>
      </c>
      <c r="AJ43" s="8" t="str">
        <f t="shared" si="26"/>
        <v/>
      </c>
      <c r="AK43" s="8" t="str">
        <f t="shared" si="26"/>
        <v/>
      </c>
    </row>
    <row r="44" spans="1:37" ht="29.15" customHeight="1" x14ac:dyDescent="0.25">
      <c r="A44" s="8" t="str">
        <f t="shared" si="1"/>
        <v/>
      </c>
      <c r="B44" s="8"/>
      <c r="C44" s="8"/>
      <c r="D44" s="8" t="str">
        <f t="shared" ref="D44:S44" si="29">IF(D17="","",D17)</f>
        <v/>
      </c>
      <c r="E44" s="8" t="str">
        <f t="shared" si="29"/>
        <v/>
      </c>
      <c r="F44" s="8" t="str">
        <f t="shared" si="29"/>
        <v/>
      </c>
      <c r="G44" s="8" t="str">
        <f t="shared" si="29"/>
        <v/>
      </c>
      <c r="H44" s="8" t="str">
        <f t="shared" si="29"/>
        <v/>
      </c>
      <c r="I44" s="8" t="str">
        <f t="shared" si="29"/>
        <v/>
      </c>
      <c r="J44" s="8" t="str">
        <f t="shared" si="29"/>
        <v/>
      </c>
      <c r="K44" s="8" t="str">
        <f t="shared" si="29"/>
        <v/>
      </c>
      <c r="L44" s="8" t="str">
        <f t="shared" si="29"/>
        <v/>
      </c>
      <c r="M44" s="8" t="str">
        <f t="shared" si="29"/>
        <v/>
      </c>
      <c r="N44" s="8" t="str">
        <f t="shared" si="29"/>
        <v/>
      </c>
      <c r="O44" s="8" t="str">
        <f t="shared" si="29"/>
        <v/>
      </c>
      <c r="P44" s="8" t="str">
        <f t="shared" si="29"/>
        <v/>
      </c>
      <c r="Q44" s="8" t="str">
        <f t="shared" si="29"/>
        <v/>
      </c>
      <c r="R44" s="8" t="str">
        <f t="shared" si="29"/>
        <v/>
      </c>
      <c r="S44" s="8" t="str">
        <f t="shared" si="29"/>
        <v/>
      </c>
      <c r="T44" s="8" t="str">
        <f t="shared" si="3"/>
        <v/>
      </c>
      <c r="U44" s="8"/>
      <c r="V44" s="8"/>
      <c r="W44" s="8" t="str">
        <f t="shared" ref="W44:AK44" si="30">IF(W17="","",W17)</f>
        <v/>
      </c>
      <c r="X44" s="8" t="str">
        <f t="shared" si="30"/>
        <v/>
      </c>
      <c r="Y44" s="8" t="str">
        <f t="shared" si="30"/>
        <v/>
      </c>
      <c r="Z44" s="8" t="str">
        <f t="shared" si="30"/>
        <v/>
      </c>
      <c r="AA44" s="8" t="str">
        <f t="shared" si="30"/>
        <v/>
      </c>
      <c r="AB44" s="8" t="str">
        <f t="shared" si="30"/>
        <v/>
      </c>
      <c r="AC44" s="8" t="str">
        <f t="shared" si="30"/>
        <v/>
      </c>
      <c r="AD44" s="8" t="str">
        <f t="shared" si="30"/>
        <v/>
      </c>
      <c r="AE44" s="8" t="str">
        <f t="shared" si="30"/>
        <v/>
      </c>
      <c r="AF44" s="8" t="str">
        <f t="shared" si="30"/>
        <v/>
      </c>
      <c r="AG44" s="8" t="str">
        <f t="shared" si="30"/>
        <v/>
      </c>
      <c r="AH44" s="8" t="str">
        <f t="shared" si="30"/>
        <v/>
      </c>
      <c r="AI44" s="8" t="str">
        <f t="shared" si="30"/>
        <v/>
      </c>
      <c r="AJ44" s="8" t="str">
        <f t="shared" si="30"/>
        <v/>
      </c>
      <c r="AK44" s="8" t="str">
        <f t="shared" si="30"/>
        <v/>
      </c>
    </row>
    <row r="45" spans="1:37" s="7" customFormat="1" ht="29.15" customHeight="1" x14ac:dyDescent="0.25">
      <c r="A45" s="8" t="str">
        <f t="shared" si="1"/>
        <v/>
      </c>
      <c r="B45" s="8"/>
      <c r="C45" s="8"/>
      <c r="D45" s="8" t="str">
        <f t="shared" ref="D45:S45" si="31">IF(D18="","",D18)</f>
        <v/>
      </c>
      <c r="E45" s="8" t="str">
        <f t="shared" si="31"/>
        <v/>
      </c>
      <c r="F45" s="8" t="str">
        <f t="shared" si="31"/>
        <v/>
      </c>
      <c r="G45" s="8" t="str">
        <f t="shared" si="31"/>
        <v/>
      </c>
      <c r="H45" s="8" t="str">
        <f t="shared" si="31"/>
        <v/>
      </c>
      <c r="I45" s="8" t="str">
        <f t="shared" si="31"/>
        <v/>
      </c>
      <c r="J45" s="8" t="str">
        <f t="shared" si="31"/>
        <v/>
      </c>
      <c r="K45" s="8" t="str">
        <f t="shared" si="31"/>
        <v/>
      </c>
      <c r="L45" s="8" t="str">
        <f t="shared" si="31"/>
        <v/>
      </c>
      <c r="M45" s="8" t="str">
        <f t="shared" si="31"/>
        <v/>
      </c>
      <c r="N45" s="8" t="str">
        <f t="shared" si="31"/>
        <v/>
      </c>
      <c r="O45" s="8" t="str">
        <f t="shared" si="31"/>
        <v/>
      </c>
      <c r="P45" s="8" t="str">
        <f t="shared" si="31"/>
        <v/>
      </c>
      <c r="Q45" s="8" t="str">
        <f t="shared" si="31"/>
        <v/>
      </c>
      <c r="R45" s="8" t="str">
        <f t="shared" si="31"/>
        <v/>
      </c>
      <c r="S45" s="8" t="str">
        <f t="shared" si="31"/>
        <v/>
      </c>
      <c r="T45" s="8" t="str">
        <f t="shared" si="3"/>
        <v/>
      </c>
      <c r="U45" s="8"/>
      <c r="V45" s="8"/>
      <c r="W45" s="8" t="str">
        <f t="shared" ref="W45:AK45" si="32">IF(W18="","",W18)</f>
        <v/>
      </c>
      <c r="X45" s="8" t="str">
        <f t="shared" si="32"/>
        <v/>
      </c>
      <c r="Y45" s="8" t="str">
        <f t="shared" si="32"/>
        <v/>
      </c>
      <c r="Z45" s="8" t="str">
        <f t="shared" si="32"/>
        <v/>
      </c>
      <c r="AA45" s="8" t="str">
        <f t="shared" si="32"/>
        <v/>
      </c>
      <c r="AB45" s="8" t="str">
        <f t="shared" si="32"/>
        <v/>
      </c>
      <c r="AC45" s="8" t="str">
        <f t="shared" si="32"/>
        <v/>
      </c>
      <c r="AD45" s="8" t="str">
        <f t="shared" si="32"/>
        <v/>
      </c>
      <c r="AE45" s="8" t="str">
        <f t="shared" si="32"/>
        <v/>
      </c>
      <c r="AF45" s="8" t="str">
        <f t="shared" si="32"/>
        <v/>
      </c>
      <c r="AG45" s="8" t="str">
        <f t="shared" si="32"/>
        <v/>
      </c>
      <c r="AH45" s="8" t="str">
        <f t="shared" si="32"/>
        <v/>
      </c>
      <c r="AI45" s="8" t="str">
        <f t="shared" si="32"/>
        <v/>
      </c>
      <c r="AJ45" s="8" t="str">
        <f t="shared" si="32"/>
        <v/>
      </c>
      <c r="AK45" s="8" t="str">
        <f t="shared" si="32"/>
        <v/>
      </c>
    </row>
    <row r="46" spans="1:37" ht="29.15" customHeight="1" x14ac:dyDescent="0.25">
      <c r="A46" s="10" t="str">
        <f t="shared" si="1"/>
        <v>(7)</v>
      </c>
      <c r="B46" s="8"/>
      <c r="C46" s="8"/>
      <c r="D46" s="8" t="str">
        <f t="shared" ref="D46:K46" si="33">IF(D19="","",D19)</f>
        <v/>
      </c>
      <c r="E46" s="8" t="str">
        <f t="shared" si="33"/>
        <v/>
      </c>
      <c r="F46" s="8" t="str">
        <f t="shared" si="33"/>
        <v/>
      </c>
      <c r="G46" s="8">
        <f t="shared" ca="1" si="33"/>
        <v>1</v>
      </c>
      <c r="H46" s="8" t="str">
        <f t="shared" si="33"/>
        <v/>
      </c>
      <c r="I46" s="8">
        <f t="shared" ca="1" si="33"/>
        <v>2</v>
      </c>
      <c r="J46" s="8" t="str">
        <f t="shared" si="33"/>
        <v/>
      </c>
      <c r="K46" s="8">
        <f t="shared" ca="1" si="33"/>
        <v>8</v>
      </c>
      <c r="L46" s="6">
        <f ca="1">G46*100+I46*10+K46</f>
        <v>128</v>
      </c>
      <c r="M46" s="8" t="str">
        <f t="shared" ref="M46:S48" si="34">IF(M19="","",M19)</f>
        <v/>
      </c>
      <c r="N46" s="8" t="str">
        <f t="shared" si="34"/>
        <v/>
      </c>
      <c r="O46" s="8" t="str">
        <f t="shared" si="34"/>
        <v/>
      </c>
      <c r="P46" s="8" t="str">
        <f t="shared" si="34"/>
        <v/>
      </c>
      <c r="Q46" s="8" t="str">
        <f t="shared" si="34"/>
        <v/>
      </c>
      <c r="R46" s="8" t="str">
        <f t="shared" si="34"/>
        <v/>
      </c>
      <c r="S46" s="8" t="str">
        <f t="shared" si="34"/>
        <v/>
      </c>
      <c r="T46" s="1" t="str">
        <f t="shared" si="3"/>
        <v>(8)</v>
      </c>
      <c r="U46" s="8"/>
      <c r="V46" s="8"/>
      <c r="W46" s="8" t="str">
        <f t="shared" ref="W46:AD46" si="35">IF(W19="","",W19)</f>
        <v/>
      </c>
      <c r="X46" s="8" t="str">
        <f t="shared" si="35"/>
        <v/>
      </c>
      <c r="Y46" s="8" t="str">
        <f t="shared" si="35"/>
        <v/>
      </c>
      <c r="Z46" s="8">
        <f t="shared" ca="1" si="35"/>
        <v>1</v>
      </c>
      <c r="AA46" s="8" t="str">
        <f t="shared" si="35"/>
        <v/>
      </c>
      <c r="AB46" s="8">
        <f t="shared" ca="1" si="35"/>
        <v>1</v>
      </c>
      <c r="AC46" s="8" t="str">
        <f t="shared" si="35"/>
        <v/>
      </c>
      <c r="AD46" s="8">
        <f t="shared" ca="1" si="35"/>
        <v>4</v>
      </c>
      <c r="AE46" s="6">
        <f ca="1">Z46*100+AB46*10+AD46</f>
        <v>114</v>
      </c>
      <c r="AF46" s="8" t="str">
        <f t="shared" ref="AF46:AK48" si="36">IF(AF19="","",AF19)</f>
        <v/>
      </c>
      <c r="AG46" s="8" t="str">
        <f t="shared" si="36"/>
        <v/>
      </c>
      <c r="AH46" s="8" t="str">
        <f t="shared" si="36"/>
        <v/>
      </c>
      <c r="AI46" s="8" t="str">
        <f t="shared" si="36"/>
        <v/>
      </c>
      <c r="AJ46" s="8" t="str">
        <f t="shared" si="36"/>
        <v/>
      </c>
      <c r="AK46" s="8" t="str">
        <f t="shared" si="36"/>
        <v/>
      </c>
    </row>
    <row r="47" spans="1:37" ht="29.15" customHeight="1" x14ac:dyDescent="0.25">
      <c r="A47" s="8" t="str">
        <f t="shared" si="1"/>
        <v/>
      </c>
      <c r="B47" s="8"/>
      <c r="C47" s="8"/>
      <c r="D47" s="49" t="str">
        <f t="shared" ref="D47:K47" si="37">IF(D20="","",D20)</f>
        <v>×</v>
      </c>
      <c r="E47" s="49" t="str">
        <f t="shared" si="37"/>
        <v/>
      </c>
      <c r="F47" s="11" t="str">
        <f t="shared" si="37"/>
        <v/>
      </c>
      <c r="G47" s="11" t="str">
        <f t="shared" si="37"/>
        <v/>
      </c>
      <c r="H47" s="11" t="str">
        <f t="shared" si="37"/>
        <v/>
      </c>
      <c r="I47" s="11" t="str">
        <f t="shared" si="37"/>
        <v/>
      </c>
      <c r="J47" s="11" t="str">
        <f t="shared" si="37"/>
        <v/>
      </c>
      <c r="K47" s="11">
        <f t="shared" ca="1" si="37"/>
        <v>3</v>
      </c>
      <c r="L47" s="6">
        <f ca="1">K47</f>
        <v>3</v>
      </c>
      <c r="M47" s="8" t="str">
        <f t="shared" si="34"/>
        <v/>
      </c>
      <c r="N47" s="8" t="str">
        <f t="shared" si="34"/>
        <v/>
      </c>
      <c r="O47" s="8" t="str">
        <f t="shared" si="34"/>
        <v/>
      </c>
      <c r="P47" s="8" t="str">
        <f t="shared" si="34"/>
        <v/>
      </c>
      <c r="Q47" s="8" t="str">
        <f t="shared" si="34"/>
        <v/>
      </c>
      <c r="R47" s="8" t="str">
        <f t="shared" si="34"/>
        <v/>
      </c>
      <c r="S47" s="8" t="str">
        <f t="shared" si="34"/>
        <v/>
      </c>
      <c r="T47" s="8" t="str">
        <f t="shared" si="3"/>
        <v/>
      </c>
      <c r="U47" s="8"/>
      <c r="V47" s="8"/>
      <c r="W47" s="49" t="str">
        <f t="shared" ref="W47:AD47" si="38">IF(W20="","",W20)</f>
        <v>×</v>
      </c>
      <c r="X47" s="49" t="str">
        <f t="shared" si="38"/>
        <v/>
      </c>
      <c r="Y47" s="11" t="str">
        <f t="shared" si="38"/>
        <v/>
      </c>
      <c r="Z47" s="11" t="str">
        <f t="shared" si="38"/>
        <v/>
      </c>
      <c r="AA47" s="11" t="str">
        <f t="shared" si="38"/>
        <v/>
      </c>
      <c r="AB47" s="11" t="str">
        <f t="shared" si="38"/>
        <v/>
      </c>
      <c r="AC47" s="11" t="str">
        <f t="shared" si="38"/>
        <v/>
      </c>
      <c r="AD47" s="11">
        <f t="shared" ca="1" si="38"/>
        <v>3</v>
      </c>
      <c r="AE47" s="6">
        <f ca="1">AD47</f>
        <v>3</v>
      </c>
      <c r="AF47" s="8" t="str">
        <f t="shared" si="36"/>
        <v/>
      </c>
      <c r="AG47" s="8" t="str">
        <f t="shared" si="36"/>
        <v/>
      </c>
      <c r="AH47" s="8" t="str">
        <f t="shared" si="36"/>
        <v/>
      </c>
      <c r="AI47" s="8" t="str">
        <f t="shared" si="36"/>
        <v/>
      </c>
      <c r="AJ47" s="8" t="str">
        <f t="shared" si="36"/>
        <v/>
      </c>
      <c r="AK47" s="8" t="str">
        <f t="shared" si="36"/>
        <v/>
      </c>
    </row>
    <row r="48" spans="1:37" ht="29.15" customHeight="1" x14ac:dyDescent="0.25">
      <c r="A48" s="8" t="str">
        <f t="shared" si="1"/>
        <v/>
      </c>
      <c r="B48" s="8"/>
      <c r="C48" s="8"/>
      <c r="D48" s="8" t="str">
        <f>IF(D21="","",D21)</f>
        <v/>
      </c>
      <c r="E48" s="8" t="str">
        <f>IF(E21="","",E21)</f>
        <v/>
      </c>
      <c r="F48" s="8" t="str">
        <f>IF(F21="","",F21)</f>
        <v/>
      </c>
      <c r="G48" s="7">
        <f ca="1">INT(L48/100)</f>
        <v>3</v>
      </c>
      <c r="H48" s="7" t="str">
        <f>IF(H21="","",H21)</f>
        <v/>
      </c>
      <c r="I48" s="7">
        <f ca="1">INT(L48/10)-G48*10</f>
        <v>8</v>
      </c>
      <c r="J48" s="7" t="str">
        <f>IF(J21="","",J21)</f>
        <v/>
      </c>
      <c r="K48" s="7">
        <f ca="1">L48-G48*100-I48*10</f>
        <v>4</v>
      </c>
      <c r="L48" s="6">
        <f ca="1">L46*L47</f>
        <v>384</v>
      </c>
      <c r="M48" s="8" t="str">
        <f t="shared" si="34"/>
        <v/>
      </c>
      <c r="N48" s="8" t="str">
        <f t="shared" si="34"/>
        <v/>
      </c>
      <c r="O48" s="8" t="str">
        <f t="shared" si="34"/>
        <v/>
      </c>
      <c r="P48" s="8" t="str">
        <f t="shared" si="34"/>
        <v/>
      </c>
      <c r="Q48" s="8" t="str">
        <f t="shared" si="34"/>
        <v/>
      </c>
      <c r="R48" s="8" t="str">
        <f t="shared" si="34"/>
        <v/>
      </c>
      <c r="S48" s="8" t="str">
        <f t="shared" si="34"/>
        <v/>
      </c>
      <c r="T48" s="8" t="str">
        <f t="shared" si="3"/>
        <v/>
      </c>
      <c r="U48" s="8"/>
      <c r="V48" s="8"/>
      <c r="W48" s="8" t="str">
        <f>IF(W21="","",W21)</f>
        <v/>
      </c>
      <c r="X48" s="8" t="str">
        <f>IF(X21="","",X21)</f>
        <v/>
      </c>
      <c r="Y48" s="8" t="str">
        <f>IF(Y21="","",Y21)</f>
        <v/>
      </c>
      <c r="Z48" s="7">
        <f ca="1">INT(AE48/100)</f>
        <v>3</v>
      </c>
      <c r="AA48" s="7" t="str">
        <f>IF(AA21="","",AA21)</f>
        <v/>
      </c>
      <c r="AB48" s="7">
        <f ca="1">INT(AE48/10)-Z48*10</f>
        <v>4</v>
      </c>
      <c r="AC48" s="7" t="str">
        <f>IF(AC21="","",AC21)</f>
        <v/>
      </c>
      <c r="AD48" s="7">
        <f ca="1">AE48-Z48*100-AB48*10</f>
        <v>2</v>
      </c>
      <c r="AE48" s="6">
        <f ca="1">AE46*AE47</f>
        <v>342</v>
      </c>
      <c r="AF48" s="8" t="str">
        <f t="shared" si="36"/>
        <v/>
      </c>
      <c r="AG48" s="8" t="str">
        <f t="shared" si="36"/>
        <v/>
      </c>
      <c r="AH48" s="8" t="str">
        <f t="shared" si="36"/>
        <v/>
      </c>
      <c r="AI48" s="8" t="str">
        <f t="shared" si="36"/>
        <v/>
      </c>
      <c r="AJ48" s="8" t="str">
        <f t="shared" si="36"/>
        <v/>
      </c>
      <c r="AK48" s="8" t="str">
        <f t="shared" si="36"/>
        <v/>
      </c>
    </row>
    <row r="49" spans="1:37" s="7" customFormat="1" ht="29.15" customHeight="1" x14ac:dyDescent="0.25">
      <c r="A49" s="8" t="str">
        <f t="shared" si="1"/>
        <v/>
      </c>
      <c r="B49" s="8"/>
      <c r="C49" s="8"/>
      <c r="D49" s="8" t="str">
        <f t="shared" ref="D49:S49" si="39">IF(D22="","",D22)</f>
        <v/>
      </c>
      <c r="E49" s="8" t="str">
        <f t="shared" si="39"/>
        <v/>
      </c>
      <c r="F49" s="8" t="str">
        <f t="shared" si="39"/>
        <v/>
      </c>
      <c r="G49" s="8" t="str">
        <f t="shared" si="39"/>
        <v/>
      </c>
      <c r="H49" s="8" t="str">
        <f t="shared" si="39"/>
        <v/>
      </c>
      <c r="I49" s="8" t="str">
        <f t="shared" si="39"/>
        <v/>
      </c>
      <c r="J49" s="8" t="str">
        <f t="shared" si="39"/>
        <v/>
      </c>
      <c r="K49" s="8" t="str">
        <f t="shared" si="39"/>
        <v/>
      </c>
      <c r="L49" s="8" t="str">
        <f t="shared" si="39"/>
        <v/>
      </c>
      <c r="M49" s="8" t="str">
        <f t="shared" si="39"/>
        <v/>
      </c>
      <c r="N49" s="8" t="str">
        <f t="shared" si="39"/>
        <v/>
      </c>
      <c r="O49" s="8" t="str">
        <f t="shared" si="39"/>
        <v/>
      </c>
      <c r="P49" s="8" t="str">
        <f t="shared" si="39"/>
        <v/>
      </c>
      <c r="Q49" s="8" t="str">
        <f t="shared" si="39"/>
        <v/>
      </c>
      <c r="R49" s="8" t="str">
        <f t="shared" si="39"/>
        <v/>
      </c>
      <c r="S49" s="8" t="str">
        <f t="shared" si="39"/>
        <v/>
      </c>
      <c r="T49" s="8" t="str">
        <f t="shared" si="3"/>
        <v/>
      </c>
      <c r="U49" s="8"/>
      <c r="V49" s="8"/>
      <c r="W49" s="8" t="str">
        <f t="shared" ref="W49:AK49" si="40">IF(W22="","",W22)</f>
        <v/>
      </c>
      <c r="X49" s="8" t="str">
        <f t="shared" si="40"/>
        <v/>
      </c>
      <c r="Y49" s="8" t="str">
        <f t="shared" si="40"/>
        <v/>
      </c>
      <c r="Z49" s="8" t="str">
        <f t="shared" si="40"/>
        <v/>
      </c>
      <c r="AA49" s="8" t="str">
        <f t="shared" si="40"/>
        <v/>
      </c>
      <c r="AB49" s="8" t="str">
        <f t="shared" si="40"/>
        <v/>
      </c>
      <c r="AC49" s="8" t="str">
        <f t="shared" si="40"/>
        <v/>
      </c>
      <c r="AD49" s="8" t="str">
        <f t="shared" si="40"/>
        <v/>
      </c>
      <c r="AE49" s="8" t="str">
        <f t="shared" si="40"/>
        <v/>
      </c>
      <c r="AF49" s="8" t="str">
        <f t="shared" si="40"/>
        <v/>
      </c>
      <c r="AG49" s="8" t="str">
        <f t="shared" si="40"/>
        <v/>
      </c>
      <c r="AH49" s="8" t="str">
        <f t="shared" si="40"/>
        <v/>
      </c>
      <c r="AI49" s="8" t="str">
        <f t="shared" si="40"/>
        <v/>
      </c>
      <c r="AJ49" s="8" t="str">
        <f t="shared" si="40"/>
        <v/>
      </c>
      <c r="AK49" s="8" t="str">
        <f t="shared" si="40"/>
        <v/>
      </c>
    </row>
    <row r="50" spans="1:37" ht="29.15" customHeight="1" x14ac:dyDescent="0.25">
      <c r="A50" s="8" t="str">
        <f t="shared" si="1"/>
        <v/>
      </c>
      <c r="B50" s="8"/>
      <c r="C50" s="8"/>
      <c r="D50" s="8" t="str">
        <f t="shared" ref="D50:S50" si="41">IF(D23="","",D23)</f>
        <v/>
      </c>
      <c r="E50" s="8" t="str">
        <f t="shared" si="41"/>
        <v/>
      </c>
      <c r="F50" s="8" t="str">
        <f t="shared" si="41"/>
        <v/>
      </c>
      <c r="G50" s="8" t="str">
        <f t="shared" si="41"/>
        <v/>
      </c>
      <c r="H50" s="8" t="str">
        <f t="shared" si="41"/>
        <v/>
      </c>
      <c r="I50" s="8" t="str">
        <f t="shared" si="41"/>
        <v/>
      </c>
      <c r="J50" s="8" t="str">
        <f t="shared" si="41"/>
        <v/>
      </c>
      <c r="K50" s="8" t="str">
        <f t="shared" si="41"/>
        <v/>
      </c>
      <c r="L50" s="8" t="str">
        <f t="shared" si="41"/>
        <v/>
      </c>
      <c r="M50" s="8" t="str">
        <f t="shared" si="41"/>
        <v/>
      </c>
      <c r="N50" s="8" t="str">
        <f t="shared" si="41"/>
        <v/>
      </c>
      <c r="O50" s="8" t="str">
        <f t="shared" si="41"/>
        <v/>
      </c>
      <c r="P50" s="8" t="str">
        <f t="shared" si="41"/>
        <v/>
      </c>
      <c r="Q50" s="8" t="str">
        <f t="shared" si="41"/>
        <v/>
      </c>
      <c r="R50" s="8" t="str">
        <f t="shared" si="41"/>
        <v/>
      </c>
      <c r="S50" s="8" t="str">
        <f t="shared" si="41"/>
        <v/>
      </c>
      <c r="T50" s="8" t="str">
        <f t="shared" si="3"/>
        <v/>
      </c>
      <c r="U50" s="8"/>
      <c r="V50" s="8"/>
      <c r="W50" s="8" t="str">
        <f t="shared" ref="W50:AK50" si="42">IF(W23="","",W23)</f>
        <v/>
      </c>
      <c r="X50" s="8" t="str">
        <f t="shared" si="42"/>
        <v/>
      </c>
      <c r="Y50" s="8" t="str">
        <f t="shared" si="42"/>
        <v/>
      </c>
      <c r="Z50" s="8" t="str">
        <f t="shared" si="42"/>
        <v/>
      </c>
      <c r="AA50" s="8" t="str">
        <f t="shared" si="42"/>
        <v/>
      </c>
      <c r="AB50" s="8" t="str">
        <f t="shared" si="42"/>
        <v/>
      </c>
      <c r="AC50" s="8" t="str">
        <f t="shared" si="42"/>
        <v/>
      </c>
      <c r="AD50" s="8" t="str">
        <f t="shared" si="42"/>
        <v/>
      </c>
      <c r="AE50" s="8" t="str">
        <f t="shared" si="42"/>
        <v/>
      </c>
      <c r="AF50" s="8" t="str">
        <f t="shared" si="42"/>
        <v/>
      </c>
      <c r="AG50" s="8" t="str">
        <f t="shared" si="42"/>
        <v/>
      </c>
      <c r="AH50" s="8" t="str">
        <f t="shared" si="42"/>
        <v/>
      </c>
      <c r="AI50" s="8" t="str">
        <f t="shared" si="42"/>
        <v/>
      </c>
      <c r="AJ50" s="8" t="str">
        <f t="shared" si="42"/>
        <v/>
      </c>
      <c r="AK50" s="8" t="str">
        <f t="shared" si="42"/>
        <v/>
      </c>
    </row>
    <row r="51" spans="1:37" ht="29.15" customHeight="1" x14ac:dyDescent="0.25">
      <c r="A51" s="10" t="str">
        <f t="shared" si="1"/>
        <v>(9)</v>
      </c>
      <c r="B51" s="8"/>
      <c r="C51" s="8"/>
      <c r="D51" s="8" t="str">
        <f t="shared" ref="D51:K51" si="43">IF(D24="","",D24)</f>
        <v/>
      </c>
      <c r="E51" s="8" t="str">
        <f t="shared" si="43"/>
        <v/>
      </c>
      <c r="F51" s="8" t="str">
        <f t="shared" si="43"/>
        <v/>
      </c>
      <c r="G51" s="8">
        <f t="shared" ca="1" si="43"/>
        <v>1</v>
      </c>
      <c r="H51" s="8" t="str">
        <f t="shared" si="43"/>
        <v/>
      </c>
      <c r="I51" s="8">
        <f t="shared" ca="1" si="43"/>
        <v>0</v>
      </c>
      <c r="J51" s="8" t="str">
        <f t="shared" si="43"/>
        <v/>
      </c>
      <c r="K51" s="8">
        <f t="shared" ca="1" si="43"/>
        <v>7</v>
      </c>
      <c r="L51" s="6">
        <f ca="1">G51*100+I51*10+K51</f>
        <v>107</v>
      </c>
      <c r="M51" s="8" t="str">
        <f t="shared" ref="M51:S53" si="44">IF(M24="","",M24)</f>
        <v/>
      </c>
      <c r="N51" s="8" t="str">
        <f t="shared" si="44"/>
        <v/>
      </c>
      <c r="O51" s="8" t="str">
        <f t="shared" si="44"/>
        <v/>
      </c>
      <c r="P51" s="8" t="str">
        <f t="shared" si="44"/>
        <v/>
      </c>
      <c r="Q51" s="8" t="str">
        <f t="shared" si="44"/>
        <v/>
      </c>
      <c r="R51" s="8" t="str">
        <f t="shared" si="44"/>
        <v/>
      </c>
      <c r="S51" s="8" t="str">
        <f t="shared" si="44"/>
        <v/>
      </c>
      <c r="T51" s="1" t="str">
        <f t="shared" si="3"/>
        <v>(10)</v>
      </c>
      <c r="U51" s="8"/>
      <c r="V51" s="8"/>
      <c r="W51" s="8" t="str">
        <f t="shared" ref="W51:AD51" si="45">IF(W24="","",W24)</f>
        <v/>
      </c>
      <c r="X51" s="8" t="str">
        <f t="shared" si="45"/>
        <v/>
      </c>
      <c r="Y51" s="8" t="str">
        <f t="shared" si="45"/>
        <v/>
      </c>
      <c r="Z51" s="8">
        <f t="shared" ca="1" si="45"/>
        <v>1</v>
      </c>
      <c r="AA51" s="8" t="str">
        <f t="shared" si="45"/>
        <v/>
      </c>
      <c r="AB51" s="8">
        <f t="shared" ca="1" si="45"/>
        <v>0</v>
      </c>
      <c r="AC51" s="8" t="str">
        <f t="shared" si="45"/>
        <v/>
      </c>
      <c r="AD51" s="8">
        <f t="shared" ca="1" si="45"/>
        <v>7</v>
      </c>
      <c r="AE51" s="6">
        <f ca="1">Z51*100+AB51*10+AD51</f>
        <v>107</v>
      </c>
      <c r="AF51" s="8" t="str">
        <f t="shared" ref="AF51:AK53" si="46">IF(AF24="","",AF24)</f>
        <v/>
      </c>
      <c r="AG51" s="8" t="str">
        <f t="shared" si="46"/>
        <v/>
      </c>
      <c r="AH51" s="8" t="str">
        <f t="shared" si="46"/>
        <v/>
      </c>
      <c r="AI51" s="8" t="str">
        <f t="shared" si="46"/>
        <v/>
      </c>
      <c r="AJ51" s="8" t="str">
        <f t="shared" si="46"/>
        <v/>
      </c>
      <c r="AK51" s="8" t="str">
        <f t="shared" si="46"/>
        <v/>
      </c>
    </row>
    <row r="52" spans="1:37" ht="29.15" customHeight="1" x14ac:dyDescent="0.25">
      <c r="A52" s="8" t="str">
        <f t="shared" si="1"/>
        <v/>
      </c>
      <c r="B52" s="8"/>
      <c r="C52" s="8"/>
      <c r="D52" s="49" t="str">
        <f t="shared" ref="D52:K52" si="47">IF(D25="","",D25)</f>
        <v>×</v>
      </c>
      <c r="E52" s="49" t="str">
        <f t="shared" si="47"/>
        <v/>
      </c>
      <c r="F52" s="11" t="str">
        <f t="shared" si="47"/>
        <v/>
      </c>
      <c r="G52" s="11" t="str">
        <f t="shared" si="47"/>
        <v/>
      </c>
      <c r="H52" s="11" t="str">
        <f t="shared" si="47"/>
        <v/>
      </c>
      <c r="I52" s="11" t="str">
        <f t="shared" si="47"/>
        <v/>
      </c>
      <c r="J52" s="11" t="str">
        <f t="shared" si="47"/>
        <v/>
      </c>
      <c r="K52" s="11">
        <f t="shared" ca="1" si="47"/>
        <v>4</v>
      </c>
      <c r="L52" s="6">
        <f ca="1">K52</f>
        <v>4</v>
      </c>
      <c r="M52" s="8" t="str">
        <f t="shared" si="44"/>
        <v/>
      </c>
      <c r="N52" s="8" t="str">
        <f t="shared" si="44"/>
        <v/>
      </c>
      <c r="O52" s="8" t="str">
        <f t="shared" si="44"/>
        <v/>
      </c>
      <c r="P52" s="8" t="str">
        <f t="shared" si="44"/>
        <v/>
      </c>
      <c r="Q52" s="8" t="str">
        <f t="shared" si="44"/>
        <v/>
      </c>
      <c r="R52" s="8" t="str">
        <f t="shared" si="44"/>
        <v/>
      </c>
      <c r="S52" s="8" t="str">
        <f t="shared" si="44"/>
        <v/>
      </c>
      <c r="T52" s="8" t="str">
        <f t="shared" si="3"/>
        <v/>
      </c>
      <c r="U52" s="8"/>
      <c r="V52" s="8"/>
      <c r="W52" s="49" t="str">
        <f t="shared" ref="W52:AD52" si="48">IF(W25="","",W25)</f>
        <v>×</v>
      </c>
      <c r="X52" s="49" t="str">
        <f t="shared" si="48"/>
        <v/>
      </c>
      <c r="Y52" s="11" t="str">
        <f t="shared" si="48"/>
        <v/>
      </c>
      <c r="Z52" s="11" t="str">
        <f t="shared" si="48"/>
        <v/>
      </c>
      <c r="AA52" s="11" t="str">
        <f t="shared" si="48"/>
        <v/>
      </c>
      <c r="AB52" s="11" t="str">
        <f t="shared" si="48"/>
        <v/>
      </c>
      <c r="AC52" s="11" t="str">
        <f t="shared" si="48"/>
        <v/>
      </c>
      <c r="AD52" s="11">
        <f t="shared" ca="1" si="48"/>
        <v>3</v>
      </c>
      <c r="AE52" s="6">
        <f ca="1">AD52</f>
        <v>3</v>
      </c>
      <c r="AF52" s="8" t="str">
        <f t="shared" si="46"/>
        <v/>
      </c>
      <c r="AG52" s="8" t="str">
        <f t="shared" si="46"/>
        <v/>
      </c>
      <c r="AH52" s="8" t="str">
        <f t="shared" si="46"/>
        <v/>
      </c>
      <c r="AI52" s="8" t="str">
        <f t="shared" si="46"/>
        <v/>
      </c>
      <c r="AJ52" s="8" t="str">
        <f t="shared" si="46"/>
        <v/>
      </c>
      <c r="AK52" s="8" t="str">
        <f t="shared" si="46"/>
        <v/>
      </c>
    </row>
    <row r="53" spans="1:37" ht="29.15" customHeight="1" x14ac:dyDescent="0.25">
      <c r="A53" s="8" t="str">
        <f t="shared" si="1"/>
        <v/>
      </c>
      <c r="B53" s="8"/>
      <c r="C53" s="8"/>
      <c r="D53" s="8" t="str">
        <f>IF(D26="","",D26)</f>
        <v/>
      </c>
      <c r="E53" s="8" t="str">
        <f>IF(E26="","",E26)</f>
        <v/>
      </c>
      <c r="F53" s="8" t="str">
        <f>IF(F26="","",F26)</f>
        <v/>
      </c>
      <c r="G53" s="7">
        <f ca="1">INT(L53/100)</f>
        <v>4</v>
      </c>
      <c r="H53" s="7" t="str">
        <f>IF(H26="","",H26)</f>
        <v/>
      </c>
      <c r="I53" s="7">
        <f ca="1">INT(L53/10)-G53*10</f>
        <v>2</v>
      </c>
      <c r="J53" s="7" t="str">
        <f>IF(J26="","",J26)</f>
        <v/>
      </c>
      <c r="K53" s="7">
        <f ca="1">L53-G53*100-I53*10</f>
        <v>8</v>
      </c>
      <c r="L53" s="6">
        <f ca="1">L51*L52</f>
        <v>428</v>
      </c>
      <c r="M53" s="8" t="str">
        <f t="shared" si="44"/>
        <v/>
      </c>
      <c r="N53" s="8" t="str">
        <f t="shared" si="44"/>
        <v/>
      </c>
      <c r="O53" s="8" t="str">
        <f t="shared" si="44"/>
        <v/>
      </c>
      <c r="P53" s="8" t="str">
        <f t="shared" si="44"/>
        <v/>
      </c>
      <c r="Q53" s="8" t="str">
        <f t="shared" si="44"/>
        <v/>
      </c>
      <c r="R53" s="8" t="str">
        <f t="shared" si="44"/>
        <v/>
      </c>
      <c r="S53" s="8" t="str">
        <f t="shared" si="44"/>
        <v/>
      </c>
      <c r="T53" s="8" t="str">
        <f t="shared" si="3"/>
        <v/>
      </c>
      <c r="U53" s="8"/>
      <c r="V53" s="8"/>
      <c r="W53" s="8" t="str">
        <f>IF(W26="","",W26)</f>
        <v/>
      </c>
      <c r="X53" s="8" t="str">
        <f>IF(X26="","",X26)</f>
        <v/>
      </c>
      <c r="Y53" s="8" t="str">
        <f>IF(Y26="","",Y26)</f>
        <v/>
      </c>
      <c r="Z53" s="7">
        <f ca="1">INT(AE53/100)</f>
        <v>3</v>
      </c>
      <c r="AA53" s="7" t="str">
        <f>IF(AA26="","",AA26)</f>
        <v/>
      </c>
      <c r="AB53" s="7">
        <f ca="1">INT(AE53/10)-Z53*10</f>
        <v>2</v>
      </c>
      <c r="AC53" s="7" t="str">
        <f>IF(AC26="","",AC26)</f>
        <v/>
      </c>
      <c r="AD53" s="7">
        <f ca="1">AE53-Z53*100-AB53*10</f>
        <v>1</v>
      </c>
      <c r="AE53" s="6">
        <f ca="1">AE51*AE52</f>
        <v>321</v>
      </c>
      <c r="AF53" s="8" t="str">
        <f t="shared" si="46"/>
        <v/>
      </c>
      <c r="AG53" s="8" t="str">
        <f t="shared" si="46"/>
        <v/>
      </c>
      <c r="AH53" s="8" t="str">
        <f t="shared" si="46"/>
        <v/>
      </c>
      <c r="AI53" s="8" t="str">
        <f t="shared" si="46"/>
        <v/>
      </c>
      <c r="AJ53" s="8" t="str">
        <f t="shared" si="46"/>
        <v/>
      </c>
      <c r="AK53" s="8" t="str">
        <f t="shared" si="46"/>
        <v/>
      </c>
    </row>
    <row r="54" spans="1:37" ht="29.15" customHeight="1" x14ac:dyDescent="0.25">
      <c r="A54" s="8" t="str">
        <f t="shared" si="1"/>
        <v/>
      </c>
      <c r="B54" s="8"/>
      <c r="C54" s="8"/>
      <c r="D54" s="8" t="str">
        <f t="shared" ref="D54:S54" si="49">IF(D27="","",D27)</f>
        <v/>
      </c>
      <c r="E54" s="8" t="str">
        <f t="shared" si="49"/>
        <v/>
      </c>
      <c r="F54" s="8" t="str">
        <f t="shared" si="49"/>
        <v/>
      </c>
      <c r="G54" s="8" t="str">
        <f t="shared" si="49"/>
        <v/>
      </c>
      <c r="H54" s="8" t="str">
        <f t="shared" si="49"/>
        <v/>
      </c>
      <c r="I54" s="8" t="str">
        <f t="shared" si="49"/>
        <v/>
      </c>
      <c r="J54" s="8" t="str">
        <f t="shared" si="49"/>
        <v/>
      </c>
      <c r="K54" s="8" t="str">
        <f t="shared" si="49"/>
        <v/>
      </c>
      <c r="L54" s="8" t="str">
        <f t="shared" si="49"/>
        <v/>
      </c>
      <c r="M54" s="8" t="str">
        <f t="shared" si="49"/>
        <v/>
      </c>
      <c r="N54" s="8" t="str">
        <f t="shared" si="49"/>
        <v/>
      </c>
      <c r="O54" s="8" t="str">
        <f t="shared" si="49"/>
        <v/>
      </c>
      <c r="P54" s="8" t="str">
        <f t="shared" si="49"/>
        <v/>
      </c>
      <c r="Q54" s="8" t="str">
        <f t="shared" si="49"/>
        <v/>
      </c>
      <c r="R54" s="8" t="str">
        <f t="shared" si="49"/>
        <v/>
      </c>
      <c r="S54" s="8" t="str">
        <f t="shared" si="49"/>
        <v/>
      </c>
      <c r="T54" s="8" t="str">
        <f t="shared" si="3"/>
        <v/>
      </c>
      <c r="U54" s="8"/>
      <c r="V54" s="8"/>
      <c r="W54" s="8" t="str">
        <f t="shared" ref="W54:AK54" si="50">IF(W27="","",W27)</f>
        <v/>
      </c>
      <c r="X54" s="8" t="str">
        <f t="shared" si="50"/>
        <v/>
      </c>
      <c r="Y54" s="8" t="str">
        <f t="shared" si="50"/>
        <v/>
      </c>
      <c r="Z54" s="8" t="str">
        <f t="shared" si="50"/>
        <v/>
      </c>
      <c r="AA54" s="8" t="str">
        <f t="shared" si="50"/>
        <v/>
      </c>
      <c r="AB54" s="8" t="str">
        <f t="shared" si="50"/>
        <v/>
      </c>
      <c r="AC54" s="8" t="str">
        <f t="shared" si="50"/>
        <v/>
      </c>
      <c r="AD54" s="8" t="str">
        <f t="shared" si="50"/>
        <v/>
      </c>
      <c r="AE54" s="8" t="str">
        <f t="shared" si="50"/>
        <v/>
      </c>
      <c r="AF54" s="8" t="str">
        <f t="shared" si="50"/>
        <v/>
      </c>
      <c r="AG54" s="8" t="str">
        <f t="shared" si="50"/>
        <v/>
      </c>
      <c r="AH54" s="8" t="str">
        <f t="shared" si="50"/>
        <v/>
      </c>
      <c r="AI54" s="8" t="str">
        <f t="shared" si="50"/>
        <v/>
      </c>
      <c r="AJ54" s="8" t="str">
        <f t="shared" si="50"/>
        <v/>
      </c>
      <c r="AK54" s="8" t="str">
        <f t="shared" si="50"/>
        <v/>
      </c>
    </row>
  </sheetData>
  <mergeCells count="22">
    <mergeCell ref="D47:E47"/>
    <mergeCell ref="W47:X47"/>
    <mergeCell ref="D25:E25"/>
    <mergeCell ref="W25:X25"/>
    <mergeCell ref="D52:E52"/>
    <mergeCell ref="W52:X52"/>
    <mergeCell ref="D32:E32"/>
    <mergeCell ref="W32:X32"/>
    <mergeCell ref="D37:E37"/>
    <mergeCell ref="W37:X37"/>
    <mergeCell ref="D5:E5"/>
    <mergeCell ref="AI1:AJ1"/>
    <mergeCell ref="AI28:AJ28"/>
    <mergeCell ref="W42:X42"/>
    <mergeCell ref="D42:E42"/>
    <mergeCell ref="W5:X5"/>
    <mergeCell ref="D10:E10"/>
    <mergeCell ref="W10:X10"/>
    <mergeCell ref="D15:E15"/>
    <mergeCell ref="W15:X15"/>
    <mergeCell ref="D20:E20"/>
    <mergeCell ref="W20:X20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54"/>
  <sheetViews>
    <sheetView workbookViewId="0"/>
  </sheetViews>
  <sheetFormatPr defaultRowHeight="25" customHeight="1" x14ac:dyDescent="0.25"/>
  <cols>
    <col min="1" max="37" width="1.7109375" customWidth="1"/>
  </cols>
  <sheetData>
    <row r="1" spans="1:37" ht="25" customHeight="1" x14ac:dyDescent="0.25">
      <c r="D1" s="3" t="s">
        <v>45</v>
      </c>
      <c r="AG1" s="2" t="s">
        <v>0</v>
      </c>
      <c r="AH1" s="2"/>
      <c r="AI1" s="44"/>
      <c r="AJ1" s="44"/>
    </row>
    <row r="2" spans="1:37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7" ht="25" customHeight="1" x14ac:dyDescent="0.25">
      <c r="A3" s="1"/>
    </row>
    <row r="4" spans="1:37" ht="29.15" customHeight="1" x14ac:dyDescent="0.25">
      <c r="A4" s="10" t="s">
        <v>12</v>
      </c>
      <c r="B4" s="8"/>
      <c r="C4" s="8"/>
      <c r="D4" s="8"/>
      <c r="E4" s="8"/>
      <c r="F4" s="8"/>
      <c r="G4" s="8">
        <f ca="1">INT(RAND()*9+1)</f>
        <v>8</v>
      </c>
      <c r="H4" s="8"/>
      <c r="I4" s="8">
        <f ca="1">IF(I5=2,INT(RAND()*5+5),IF(I5=3,INT(RAND()*6+4),IF(I5=4,INT(RAND()*7+3),INT(RAND()*8+2))))</f>
        <v>4</v>
      </c>
      <c r="J4" s="8"/>
      <c r="K4" s="8">
        <f ca="1">IF(K5=2,INT(RAND()*5+5),IF(K5=3,INT(RAND()*6+4),IF(K5=4,INT(RAND()*7+3),INT(RAND()*8+2))))</f>
        <v>9</v>
      </c>
      <c r="L4" s="8"/>
      <c r="M4" s="8"/>
      <c r="N4" s="8"/>
      <c r="O4" s="8"/>
      <c r="P4" s="8"/>
      <c r="Q4" s="8"/>
      <c r="R4" s="8"/>
      <c r="S4" s="8"/>
      <c r="T4" s="1" t="s">
        <v>14</v>
      </c>
      <c r="U4" s="8"/>
      <c r="V4" s="8"/>
      <c r="W4" s="8"/>
      <c r="X4" s="8"/>
      <c r="Y4" s="8"/>
      <c r="Z4" s="8">
        <f ca="1">INT(RAND()*9+1)</f>
        <v>2</v>
      </c>
      <c r="AA4" s="8"/>
      <c r="AB4" s="8">
        <f ca="1">IF(AB5=2,INT(RAND()*5+5),IF(AB5=3,INT(RAND()*6+4),IF(AB5=4,INT(RAND()*7+3),INT(RAND()*8+2))))</f>
        <v>2</v>
      </c>
      <c r="AC4" s="8"/>
      <c r="AD4" s="8">
        <f ca="1">IF(AD5=2,INT(RAND()*5+5),IF(AD5=3,INT(RAND()*6+4),IF(AD5=4,INT(RAND()*7+3),INT(RAND()*8+2))))</f>
        <v>7</v>
      </c>
      <c r="AE4" s="8"/>
      <c r="AF4" s="8"/>
      <c r="AG4" s="8"/>
      <c r="AH4" s="8"/>
      <c r="AI4" s="8"/>
      <c r="AJ4" s="8"/>
      <c r="AK4" s="8"/>
    </row>
    <row r="5" spans="1:37" ht="29.15" customHeight="1" x14ac:dyDescent="0.25">
      <c r="A5" s="8"/>
      <c r="B5" s="8"/>
      <c r="C5" s="8"/>
      <c r="D5" s="49" t="s">
        <v>13</v>
      </c>
      <c r="E5" s="49"/>
      <c r="F5" s="11"/>
      <c r="G5" s="11"/>
      <c r="H5" s="11"/>
      <c r="I5" s="11"/>
      <c r="J5" s="11"/>
      <c r="K5" s="11">
        <f ca="1">INT(RAND()*8+2)</f>
        <v>2</v>
      </c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49" t="s">
        <v>13</v>
      </c>
      <c r="X5" s="49"/>
      <c r="Y5" s="11"/>
      <c r="Z5" s="11"/>
      <c r="AA5" s="11"/>
      <c r="AB5" s="11"/>
      <c r="AC5" s="11"/>
      <c r="AD5" s="11">
        <f ca="1">INT(RAND()*8+2)</f>
        <v>5</v>
      </c>
      <c r="AE5" s="8"/>
      <c r="AF5" s="8"/>
      <c r="AG5" s="8"/>
      <c r="AH5" s="8"/>
      <c r="AI5" s="8"/>
      <c r="AJ5" s="8"/>
      <c r="AK5" s="8"/>
    </row>
    <row r="6" spans="1:37" ht="29.15" customHeight="1" x14ac:dyDescent="0.25">
      <c r="A6" s="10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ht="29.1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</row>
    <row r="8" spans="1:37" ht="29.1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</row>
    <row r="9" spans="1:37" ht="29.15" customHeight="1" x14ac:dyDescent="0.25">
      <c r="A9" s="10" t="s">
        <v>41</v>
      </c>
      <c r="B9" s="8"/>
      <c r="C9" s="8"/>
      <c r="D9" s="8"/>
      <c r="E9" s="8"/>
      <c r="F9" s="8"/>
      <c r="G9" s="8">
        <f ca="1">INT(RAND()*9+1)</f>
        <v>7</v>
      </c>
      <c r="H9" s="8"/>
      <c r="I9" s="8">
        <f ca="1">IF(I10=2,INT(RAND()*5+5),IF(I10=3,INT(RAND()*6+4),IF(I10=4,INT(RAND()*7+3),INT(RAND()*8+2))))</f>
        <v>8</v>
      </c>
      <c r="J9" s="8"/>
      <c r="K9" s="8">
        <f ca="1">IF(K10=2,INT(RAND()*5+5),IF(K10=3,INT(RAND()*6+4),IF(K10=4,INT(RAND()*7+3),INT(RAND()*8+2))))</f>
        <v>6</v>
      </c>
      <c r="L9" s="8"/>
      <c r="M9" s="8"/>
      <c r="N9" s="8"/>
      <c r="O9" s="8"/>
      <c r="P9" s="8"/>
      <c r="Q9" s="8"/>
      <c r="R9" s="8"/>
      <c r="S9" s="8"/>
      <c r="T9" s="1" t="s">
        <v>16</v>
      </c>
      <c r="U9" s="8"/>
      <c r="V9" s="8"/>
      <c r="W9" s="8"/>
      <c r="X9" s="8"/>
      <c r="Y9" s="8"/>
      <c r="Z9" s="8">
        <f ca="1">INT(RAND()*9+1)</f>
        <v>4</v>
      </c>
      <c r="AA9" s="8"/>
      <c r="AB9" s="8">
        <f ca="1">IF(AB10=2,INT(RAND()*5+5),IF(AB10=3,INT(RAND()*6+4),IF(AB10=4,INT(RAND()*7+3),INT(RAND()*8+2))))</f>
        <v>9</v>
      </c>
      <c r="AC9" s="8"/>
      <c r="AD9" s="8">
        <f ca="1">IF(AD10=2,INT(RAND()*5+5),IF(AD10=3,INT(RAND()*6+4),IF(AD10=4,INT(RAND()*7+3),INT(RAND()*8+2))))</f>
        <v>9</v>
      </c>
      <c r="AE9" s="8"/>
      <c r="AF9" s="8"/>
      <c r="AG9" s="8"/>
      <c r="AH9" s="8"/>
      <c r="AI9" s="8"/>
      <c r="AJ9" s="8"/>
      <c r="AK9" s="8"/>
    </row>
    <row r="10" spans="1:37" ht="29.15" customHeight="1" x14ac:dyDescent="0.25">
      <c r="A10" s="8"/>
      <c r="B10" s="8"/>
      <c r="C10" s="8"/>
      <c r="D10" s="49" t="s">
        <v>13</v>
      </c>
      <c r="E10" s="49"/>
      <c r="F10" s="11"/>
      <c r="G10" s="11"/>
      <c r="H10" s="11"/>
      <c r="I10" s="11"/>
      <c r="J10" s="11"/>
      <c r="K10" s="11">
        <f ca="1">INT(RAND()*8+2)</f>
        <v>8</v>
      </c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49" t="s">
        <v>13</v>
      </c>
      <c r="X10" s="49"/>
      <c r="Y10" s="11"/>
      <c r="Z10" s="11"/>
      <c r="AA10" s="11"/>
      <c r="AB10" s="11"/>
      <c r="AC10" s="11"/>
      <c r="AD10" s="11">
        <f ca="1">INT(RAND()*8+2)</f>
        <v>2</v>
      </c>
      <c r="AE10" s="8"/>
      <c r="AF10" s="8"/>
      <c r="AG10" s="8"/>
      <c r="AH10" s="8"/>
      <c r="AI10" s="8"/>
      <c r="AJ10" s="8"/>
      <c r="AK10" s="8"/>
    </row>
    <row r="11" spans="1:37" ht="29.15" customHeight="1" x14ac:dyDescent="0.25">
      <c r="A11" s="10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</row>
    <row r="12" spans="1:37" ht="29.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</row>
    <row r="13" spans="1:37" ht="29.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</row>
    <row r="14" spans="1:37" ht="29.15" customHeight="1" x14ac:dyDescent="0.25">
      <c r="A14" s="10" t="s">
        <v>42</v>
      </c>
      <c r="B14" s="8"/>
      <c r="C14" s="8"/>
      <c r="D14" s="8"/>
      <c r="E14" s="8"/>
      <c r="F14" s="8"/>
      <c r="G14" s="8">
        <f ca="1">INT(RAND()*9+1)</f>
        <v>9</v>
      </c>
      <c r="H14" s="8"/>
      <c r="I14" s="8">
        <f ca="1">IF(I15=2,INT(RAND()*5+5),IF(I15=3,INT(RAND()*6+4),IF(I15=4,INT(RAND()*7+3),INT(RAND()*8+2))))</f>
        <v>5</v>
      </c>
      <c r="J14" s="8"/>
      <c r="K14" s="8">
        <f ca="1">IF(K15=2,INT(RAND()*5+5),IF(K15=3,INT(RAND()*6+4),IF(K15=4,INT(RAND()*7+3),INT(RAND()*8+2))))</f>
        <v>4</v>
      </c>
      <c r="L14" s="8"/>
      <c r="M14" s="8"/>
      <c r="N14" s="8"/>
      <c r="O14" s="8"/>
      <c r="P14" s="8"/>
      <c r="Q14" s="8"/>
      <c r="R14" s="8"/>
      <c r="S14" s="8"/>
      <c r="T14" s="1" t="s">
        <v>18</v>
      </c>
      <c r="U14" s="8"/>
      <c r="V14" s="8"/>
      <c r="W14" s="8"/>
      <c r="X14" s="8"/>
      <c r="Y14" s="8"/>
      <c r="Z14" s="8">
        <f ca="1">INT(RAND()*9+1)</f>
        <v>8</v>
      </c>
      <c r="AA14" s="8"/>
      <c r="AB14" s="8">
        <f ca="1">IF(AB15=2,INT(RAND()*5+5),IF(AB15=3,INT(RAND()*6+4),IF(AB15=4,INT(RAND()*7+3),INT(RAND()*8+2))))</f>
        <v>6</v>
      </c>
      <c r="AC14" s="8"/>
      <c r="AD14" s="8">
        <f ca="1">IF(AD15=2,INT(RAND()*5+5),IF(AD15=3,INT(RAND()*6+4),IF(AD15=4,INT(RAND()*7+3),INT(RAND()*8+2))))</f>
        <v>4</v>
      </c>
      <c r="AE14" s="8"/>
      <c r="AF14" s="8"/>
      <c r="AG14" s="8"/>
      <c r="AH14" s="8"/>
      <c r="AI14" s="8"/>
      <c r="AJ14" s="8"/>
      <c r="AK14" s="8"/>
    </row>
    <row r="15" spans="1:37" ht="29.15" customHeight="1" x14ac:dyDescent="0.25">
      <c r="A15" s="8"/>
      <c r="B15" s="8"/>
      <c r="C15" s="8"/>
      <c r="D15" s="49" t="s">
        <v>13</v>
      </c>
      <c r="E15" s="49"/>
      <c r="F15" s="11"/>
      <c r="G15" s="11"/>
      <c r="H15" s="11"/>
      <c r="I15" s="11"/>
      <c r="J15" s="11"/>
      <c r="K15" s="11">
        <f ca="1">INT(RAND()*8+2)</f>
        <v>5</v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49" t="s">
        <v>13</v>
      </c>
      <c r="X15" s="49"/>
      <c r="Y15" s="11"/>
      <c r="Z15" s="11"/>
      <c r="AA15" s="11"/>
      <c r="AB15" s="11"/>
      <c r="AC15" s="11"/>
      <c r="AD15" s="11">
        <f ca="1">INT(RAND()*8+2)</f>
        <v>3</v>
      </c>
      <c r="AE15" s="8"/>
      <c r="AF15" s="8"/>
      <c r="AG15" s="8"/>
      <c r="AH15" s="8"/>
      <c r="AI15" s="8"/>
      <c r="AJ15" s="8"/>
      <c r="AK15" s="8"/>
    </row>
    <row r="16" spans="1:37" ht="29.15" customHeight="1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</row>
    <row r="17" spans="1:37" ht="29.15" customHeight="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</row>
    <row r="18" spans="1:37" ht="29.1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</row>
    <row r="19" spans="1:37" ht="29.15" customHeight="1" x14ac:dyDescent="0.25">
      <c r="A19" s="10" t="s">
        <v>43</v>
      </c>
      <c r="B19" s="8"/>
      <c r="C19" s="8"/>
      <c r="D19" s="8"/>
      <c r="E19" s="8"/>
      <c r="F19" s="8"/>
      <c r="G19" s="8">
        <f ca="1">INT(RAND()*9+1)</f>
        <v>6</v>
      </c>
      <c r="H19" s="8"/>
      <c r="I19" s="8">
        <f ca="1">IF(I20=2,INT(RAND()*5+5),IF(I20=3,INT(RAND()*6+4),IF(I20=4,INT(RAND()*7+3),INT(RAND()*8+2))))</f>
        <v>8</v>
      </c>
      <c r="J19" s="8"/>
      <c r="K19" s="8">
        <f ca="1">IF(K20=2,INT(RAND()*5+5),IF(K20=3,INT(RAND()*6+4),IF(K20=4,INT(RAND()*7+3),INT(RAND()*8+2))))</f>
        <v>3</v>
      </c>
      <c r="L19" s="8"/>
      <c r="M19" s="8"/>
      <c r="N19" s="8"/>
      <c r="O19" s="8"/>
      <c r="P19" s="8"/>
      <c r="Q19" s="8"/>
      <c r="R19" s="8"/>
      <c r="S19" s="8"/>
      <c r="T19" s="1" t="s">
        <v>20</v>
      </c>
      <c r="U19" s="8"/>
      <c r="V19" s="8"/>
      <c r="W19" s="8"/>
      <c r="X19" s="8"/>
      <c r="Y19" s="8"/>
      <c r="Z19" s="8">
        <f ca="1">INT(RAND()*9+1)</f>
        <v>2</v>
      </c>
      <c r="AA19" s="8"/>
      <c r="AB19" s="8">
        <f ca="1">IF(AB20=2,INT(RAND()*5+5),IF(AB20=3,INT(RAND()*6+4),IF(AB20=4,INT(RAND()*7+3),INT(RAND()*8+2))))</f>
        <v>4</v>
      </c>
      <c r="AC19" s="8"/>
      <c r="AD19" s="8">
        <f ca="1">IF(AD20=2,INT(RAND()*5+5),IF(AD20=3,INT(RAND()*6+4),IF(AD20=4,INT(RAND()*7+3),INT(RAND()*8+2))))</f>
        <v>7</v>
      </c>
      <c r="AE19" s="8"/>
      <c r="AF19" s="8"/>
      <c r="AG19" s="8"/>
      <c r="AH19" s="8"/>
      <c r="AI19" s="8"/>
      <c r="AJ19" s="8"/>
      <c r="AK19" s="8"/>
    </row>
    <row r="20" spans="1:37" ht="29.15" customHeight="1" x14ac:dyDescent="0.25">
      <c r="A20" s="8"/>
      <c r="B20" s="8"/>
      <c r="C20" s="8"/>
      <c r="D20" s="49" t="s">
        <v>13</v>
      </c>
      <c r="E20" s="49"/>
      <c r="F20" s="11"/>
      <c r="G20" s="11"/>
      <c r="H20" s="11"/>
      <c r="I20" s="11"/>
      <c r="J20" s="11"/>
      <c r="K20" s="11">
        <f ca="1">INT(RAND()*8+2)</f>
        <v>7</v>
      </c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49" t="s">
        <v>13</v>
      </c>
      <c r="X20" s="49"/>
      <c r="Y20" s="11"/>
      <c r="Z20" s="11"/>
      <c r="AA20" s="11"/>
      <c r="AB20" s="11"/>
      <c r="AC20" s="11"/>
      <c r="AD20" s="11">
        <f ca="1">INT(RAND()*8+2)</f>
        <v>4</v>
      </c>
      <c r="AE20" s="8"/>
      <c r="AF20" s="8"/>
      <c r="AG20" s="8"/>
      <c r="AH20" s="8"/>
      <c r="AI20" s="8"/>
      <c r="AJ20" s="8"/>
      <c r="AK20" s="8"/>
    </row>
    <row r="21" spans="1:37" ht="29.1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</row>
    <row r="22" spans="1:37" ht="29.15" customHeight="1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</row>
    <row r="23" spans="1:37" ht="29.15" customHeight="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</row>
    <row r="24" spans="1:37" ht="29.15" customHeight="1" x14ac:dyDescent="0.25">
      <c r="A24" s="10" t="s">
        <v>44</v>
      </c>
      <c r="B24" s="8"/>
      <c r="C24" s="8"/>
      <c r="D24" s="8"/>
      <c r="E24" s="8"/>
      <c r="F24" s="8"/>
      <c r="G24" s="8">
        <f ca="1">INT(RAND()*9+1)</f>
        <v>6</v>
      </c>
      <c r="H24" s="8"/>
      <c r="I24" s="8">
        <f ca="1">IF(I25=2,INT(RAND()*5+5),IF(I25=3,INT(RAND()*6+4),IF(I25=4,INT(RAND()*7+3),INT(RAND()*8+2))))</f>
        <v>5</v>
      </c>
      <c r="J24" s="8"/>
      <c r="K24" s="8">
        <f ca="1">IF(K25=2,INT(RAND()*5+5),IF(K25=3,INT(RAND()*6+4),IF(K25=4,INT(RAND()*7+3),INT(RAND()*8+2))))</f>
        <v>9</v>
      </c>
      <c r="L24" s="8"/>
      <c r="M24" s="8"/>
      <c r="N24" s="8"/>
      <c r="O24" s="8"/>
      <c r="P24" s="8"/>
      <c r="Q24" s="8"/>
      <c r="R24" s="8"/>
      <c r="S24" s="8"/>
      <c r="T24" s="1" t="s">
        <v>22</v>
      </c>
      <c r="U24" s="8"/>
      <c r="V24" s="8"/>
      <c r="W24" s="8"/>
      <c r="X24" s="8"/>
      <c r="Y24" s="8"/>
      <c r="Z24" s="8">
        <f ca="1">INT(RAND()*9+1)</f>
        <v>8</v>
      </c>
      <c r="AA24" s="8"/>
      <c r="AB24" s="8">
        <v>0</v>
      </c>
      <c r="AC24" s="8"/>
      <c r="AD24" s="8">
        <f ca="1">IF(AD25=2,INT(RAND()*5+5),IF(AD25=3,INT(RAND()*6+4),IF(AD25=4,INT(RAND()*7+3),INT(RAND()*8+2))))</f>
        <v>3</v>
      </c>
      <c r="AE24" s="8"/>
      <c r="AF24" s="8"/>
      <c r="AG24" s="8"/>
      <c r="AH24" s="8"/>
      <c r="AI24" s="8"/>
      <c r="AJ24" s="8"/>
      <c r="AK24" s="8"/>
    </row>
    <row r="25" spans="1:37" ht="29.15" customHeight="1" x14ac:dyDescent="0.25">
      <c r="A25" s="8"/>
      <c r="B25" s="8"/>
      <c r="C25" s="8"/>
      <c r="D25" s="49" t="s">
        <v>13</v>
      </c>
      <c r="E25" s="49"/>
      <c r="F25" s="11"/>
      <c r="G25" s="11"/>
      <c r="H25" s="11"/>
      <c r="I25" s="11"/>
      <c r="J25" s="11"/>
      <c r="K25" s="11">
        <f ca="1">INT(RAND()*8+2)</f>
        <v>7</v>
      </c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49" t="s">
        <v>13</v>
      </c>
      <c r="X25" s="49"/>
      <c r="Y25" s="11"/>
      <c r="Z25" s="11"/>
      <c r="AA25" s="11"/>
      <c r="AB25" s="11"/>
      <c r="AC25" s="11"/>
      <c r="AD25" s="11">
        <f ca="1">INT(RAND()*8+2)</f>
        <v>4</v>
      </c>
      <c r="AE25" s="8"/>
      <c r="AF25" s="8"/>
      <c r="AG25" s="8"/>
      <c r="AH25" s="8"/>
      <c r="AI25" s="8"/>
      <c r="AJ25" s="8"/>
      <c r="AK25" s="8"/>
    </row>
    <row r="26" spans="1:37" ht="29.15" customHeigh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</row>
    <row r="27" spans="1:37" ht="29.1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</row>
    <row r="28" spans="1:37" ht="25" customHeight="1" x14ac:dyDescent="0.25">
      <c r="D28" s="3" t="str">
        <f>IF(D1="","",D1)</f>
        <v>かけ算の筆算</v>
      </c>
      <c r="AG28" s="2" t="str">
        <f>IF(AG1="","",AG1)</f>
        <v>№</v>
      </c>
      <c r="AH28" s="2"/>
      <c r="AI28" s="44" t="str">
        <f>IF(AI1="","",AI1)</f>
        <v/>
      </c>
      <c r="AJ28" s="44"/>
    </row>
    <row r="29" spans="1:37" ht="25" customHeight="1" x14ac:dyDescent="0.25">
      <c r="E29" s="5" t="s">
        <v>2</v>
      </c>
      <c r="Q29" s="4" t="str">
        <f t="shared" ref="Q29:Q54" si="0">IF(Q2="","",Q2)</f>
        <v>名前</v>
      </c>
      <c r="R29" s="2"/>
      <c r="S29" s="2"/>
      <c r="T29" s="2"/>
      <c r="U29" s="2" t="str">
        <f>IF(U2="","",U2)</f>
        <v/>
      </c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1:37" ht="25" customHeight="1" x14ac:dyDescent="0.25">
      <c r="A30" t="str">
        <f t="shared" ref="A30:P30" si="1">IF(A3="","",A3)</f>
        <v/>
      </c>
      <c r="B30" t="str">
        <f t="shared" si="1"/>
        <v/>
      </c>
      <c r="C30" t="str">
        <f t="shared" si="1"/>
        <v/>
      </c>
      <c r="D30" t="str">
        <f t="shared" si="1"/>
        <v/>
      </c>
      <c r="E30" t="str">
        <f t="shared" si="1"/>
        <v/>
      </c>
      <c r="F30" t="str">
        <f t="shared" si="1"/>
        <v/>
      </c>
      <c r="G30" t="str">
        <f t="shared" si="1"/>
        <v/>
      </c>
      <c r="H30" t="str">
        <f t="shared" si="1"/>
        <v/>
      </c>
      <c r="I30" t="str">
        <f t="shared" si="1"/>
        <v/>
      </c>
      <c r="J30" t="str">
        <f t="shared" si="1"/>
        <v/>
      </c>
      <c r="K30" t="str">
        <f t="shared" si="1"/>
        <v/>
      </c>
      <c r="L30" t="str">
        <f t="shared" si="1"/>
        <v/>
      </c>
      <c r="M30" t="str">
        <f t="shared" si="1"/>
        <v/>
      </c>
      <c r="N30" t="str">
        <f t="shared" si="1"/>
        <v/>
      </c>
      <c r="O30" t="str">
        <f t="shared" si="1"/>
        <v/>
      </c>
      <c r="P30" t="str">
        <f t="shared" si="1"/>
        <v/>
      </c>
      <c r="Q30" t="str">
        <f t="shared" si="0"/>
        <v/>
      </c>
      <c r="R30" t="str">
        <f t="shared" ref="R30:T54" si="2">IF(R3="","",R3)</f>
        <v/>
      </c>
      <c r="S30" t="str">
        <f t="shared" si="2"/>
        <v/>
      </c>
      <c r="T30" t="str">
        <f t="shared" si="2"/>
        <v/>
      </c>
      <c r="U30" t="str">
        <f>IF(U3="","",U3)</f>
        <v/>
      </c>
      <c r="V30" t="str">
        <f t="shared" ref="V30:AK30" si="3">IF(V3="","",V3)</f>
        <v/>
      </c>
      <c r="W30" t="str">
        <f t="shared" si="3"/>
        <v/>
      </c>
      <c r="X30" t="str">
        <f t="shared" si="3"/>
        <v/>
      </c>
      <c r="Y30" t="str">
        <f t="shared" si="3"/>
        <v/>
      </c>
      <c r="Z30" t="str">
        <f t="shared" si="3"/>
        <v/>
      </c>
      <c r="AA30" t="str">
        <f t="shared" si="3"/>
        <v/>
      </c>
      <c r="AB30" t="str">
        <f t="shared" si="3"/>
        <v/>
      </c>
      <c r="AC30" t="str">
        <f t="shared" si="3"/>
        <v/>
      </c>
      <c r="AD30" t="str">
        <f t="shared" si="3"/>
        <v/>
      </c>
      <c r="AE30" t="str">
        <f t="shared" si="3"/>
        <v/>
      </c>
      <c r="AF30" t="str">
        <f t="shared" si="3"/>
        <v/>
      </c>
      <c r="AG30" t="str">
        <f t="shared" si="3"/>
        <v/>
      </c>
      <c r="AH30" t="str">
        <f t="shared" si="3"/>
        <v/>
      </c>
      <c r="AI30" t="str">
        <f t="shared" si="3"/>
        <v/>
      </c>
      <c r="AJ30" t="str">
        <f t="shared" si="3"/>
        <v/>
      </c>
      <c r="AK30" t="str">
        <f t="shared" si="3"/>
        <v/>
      </c>
    </row>
    <row r="31" spans="1:37" ht="29.15" customHeight="1" x14ac:dyDescent="0.25">
      <c r="A31" s="10" t="str">
        <f t="shared" ref="A31:A54" si="4">IF(A4="","",A4)</f>
        <v>(1)</v>
      </c>
      <c r="B31" s="8"/>
      <c r="C31" s="8"/>
      <c r="D31" s="8" t="str">
        <f t="shared" ref="D31:K32" si="5">IF(D4="","",D4)</f>
        <v/>
      </c>
      <c r="E31" s="8" t="str">
        <f t="shared" si="5"/>
        <v/>
      </c>
      <c r="F31" s="8" t="str">
        <f t="shared" si="5"/>
        <v/>
      </c>
      <c r="G31" s="8">
        <f t="shared" ca="1" si="5"/>
        <v>8</v>
      </c>
      <c r="H31" s="8" t="str">
        <f t="shared" si="5"/>
        <v/>
      </c>
      <c r="I31" s="8">
        <f t="shared" ca="1" si="5"/>
        <v>4</v>
      </c>
      <c r="J31" s="8" t="str">
        <f t="shared" si="5"/>
        <v/>
      </c>
      <c r="K31" s="8">
        <f t="shared" ca="1" si="5"/>
        <v>9</v>
      </c>
      <c r="L31" s="6">
        <f ca="1">G31*100+I31*10+K31</f>
        <v>849</v>
      </c>
      <c r="M31" s="8" t="str">
        <f t="shared" ref="M31:P54" si="6">IF(M4="","",M4)</f>
        <v/>
      </c>
      <c r="N31" s="8" t="str">
        <f t="shared" si="6"/>
        <v/>
      </c>
      <c r="O31" s="8" t="str">
        <f t="shared" si="6"/>
        <v/>
      </c>
      <c r="P31" s="8" t="str">
        <f t="shared" si="6"/>
        <v/>
      </c>
      <c r="Q31" s="8" t="str">
        <f t="shared" si="0"/>
        <v/>
      </c>
      <c r="R31" s="8" t="str">
        <f t="shared" si="2"/>
        <v/>
      </c>
      <c r="S31" s="8" t="str">
        <f t="shared" si="2"/>
        <v/>
      </c>
      <c r="T31" s="1" t="str">
        <f t="shared" si="2"/>
        <v>(2)</v>
      </c>
      <c r="U31" s="8"/>
      <c r="V31" s="8"/>
      <c r="W31" s="8" t="str">
        <f t="shared" ref="W31:AD31" si="7">IF(W4="","",W4)</f>
        <v/>
      </c>
      <c r="X31" s="8" t="str">
        <f t="shared" si="7"/>
        <v/>
      </c>
      <c r="Y31" s="8" t="str">
        <f t="shared" si="7"/>
        <v/>
      </c>
      <c r="Z31" s="8">
        <f t="shared" ca="1" si="7"/>
        <v>2</v>
      </c>
      <c r="AA31" s="8" t="str">
        <f t="shared" si="7"/>
        <v/>
      </c>
      <c r="AB31" s="8">
        <f t="shared" ca="1" si="7"/>
        <v>2</v>
      </c>
      <c r="AC31" s="8" t="str">
        <f t="shared" si="7"/>
        <v/>
      </c>
      <c r="AD31" s="8">
        <f t="shared" ca="1" si="7"/>
        <v>7</v>
      </c>
      <c r="AE31" s="6">
        <f ca="1">Z31*100+AB31*10+AD31</f>
        <v>227</v>
      </c>
      <c r="AF31" s="8" t="str">
        <f t="shared" ref="AF31:AK40" si="8">IF(AF4="","",AF4)</f>
        <v/>
      </c>
      <c r="AG31" s="8" t="str">
        <f t="shared" si="8"/>
        <v/>
      </c>
      <c r="AH31" s="8" t="str">
        <f t="shared" si="8"/>
        <v/>
      </c>
      <c r="AI31" s="8" t="str">
        <f t="shared" si="8"/>
        <v/>
      </c>
      <c r="AJ31" s="8" t="str">
        <f t="shared" si="8"/>
        <v/>
      </c>
      <c r="AK31" s="8" t="str">
        <f t="shared" si="8"/>
        <v/>
      </c>
    </row>
    <row r="32" spans="1:37" ht="29.15" customHeight="1" x14ac:dyDescent="0.25">
      <c r="A32" s="8" t="str">
        <f t="shared" si="4"/>
        <v/>
      </c>
      <c r="B32" s="8"/>
      <c r="C32" s="8"/>
      <c r="D32" s="49" t="str">
        <f t="shared" si="5"/>
        <v>×</v>
      </c>
      <c r="E32" s="49" t="str">
        <f t="shared" si="5"/>
        <v/>
      </c>
      <c r="F32" s="11" t="str">
        <f t="shared" si="5"/>
        <v/>
      </c>
      <c r="G32" s="11" t="str">
        <f t="shared" si="5"/>
        <v/>
      </c>
      <c r="H32" s="11" t="str">
        <f t="shared" si="5"/>
        <v/>
      </c>
      <c r="I32" s="11" t="str">
        <f t="shared" si="5"/>
        <v/>
      </c>
      <c r="J32" s="11" t="str">
        <f t="shared" si="5"/>
        <v/>
      </c>
      <c r="K32" s="11">
        <f t="shared" ca="1" si="5"/>
        <v>2</v>
      </c>
      <c r="L32" s="6">
        <f ca="1">K32</f>
        <v>2</v>
      </c>
      <c r="M32" s="8" t="str">
        <f t="shared" si="6"/>
        <v/>
      </c>
      <c r="N32" s="8" t="str">
        <f t="shared" si="6"/>
        <v/>
      </c>
      <c r="O32" s="8" t="str">
        <f t="shared" si="6"/>
        <v/>
      </c>
      <c r="P32" s="8" t="str">
        <f t="shared" si="6"/>
        <v/>
      </c>
      <c r="Q32" s="8" t="str">
        <f t="shared" si="0"/>
        <v/>
      </c>
      <c r="R32" s="8" t="str">
        <f t="shared" si="2"/>
        <v/>
      </c>
      <c r="S32" s="8" t="str">
        <f t="shared" si="2"/>
        <v/>
      </c>
      <c r="T32" s="8" t="str">
        <f t="shared" si="2"/>
        <v/>
      </c>
      <c r="U32" s="8"/>
      <c r="V32" s="8"/>
      <c r="W32" s="49" t="str">
        <f t="shared" ref="W32:AD33" si="9">IF(W5="","",W5)</f>
        <v>×</v>
      </c>
      <c r="X32" s="49" t="str">
        <f t="shared" si="9"/>
        <v/>
      </c>
      <c r="Y32" s="11" t="str">
        <f t="shared" si="9"/>
        <v/>
      </c>
      <c r="Z32" s="11" t="str">
        <f t="shared" si="9"/>
        <v/>
      </c>
      <c r="AA32" s="11" t="str">
        <f t="shared" si="9"/>
        <v/>
      </c>
      <c r="AB32" s="11" t="str">
        <f t="shared" si="9"/>
        <v/>
      </c>
      <c r="AC32" s="11" t="str">
        <f t="shared" si="9"/>
        <v/>
      </c>
      <c r="AD32" s="11">
        <f t="shared" ca="1" si="9"/>
        <v>5</v>
      </c>
      <c r="AE32" s="6">
        <f ca="1">AD32</f>
        <v>5</v>
      </c>
      <c r="AF32" s="8" t="str">
        <f t="shared" si="8"/>
        <v/>
      </c>
      <c r="AG32" s="8" t="str">
        <f t="shared" si="8"/>
        <v/>
      </c>
      <c r="AH32" s="8" t="str">
        <f t="shared" si="8"/>
        <v/>
      </c>
      <c r="AI32" s="8" t="str">
        <f t="shared" si="8"/>
        <v/>
      </c>
      <c r="AJ32" s="8" t="str">
        <f t="shared" si="8"/>
        <v/>
      </c>
      <c r="AK32" s="8" t="str">
        <f t="shared" si="8"/>
        <v/>
      </c>
    </row>
    <row r="33" spans="1:37" ht="29.15" customHeight="1" x14ac:dyDescent="0.25">
      <c r="A33" s="10" t="str">
        <f t="shared" si="4"/>
        <v/>
      </c>
      <c r="B33" s="8"/>
      <c r="C33" s="8"/>
      <c r="D33" s="8" t="str">
        <f>IF(D6="","",D6)</f>
        <v/>
      </c>
      <c r="E33" s="7">
        <f ca="1">IF(L33&lt;1000,"",INT(L33/1000))</f>
        <v>1</v>
      </c>
      <c r="F33" s="8" t="str">
        <f>IF(F6="","",F6)</f>
        <v/>
      </c>
      <c r="G33" s="7">
        <f ca="1">IF(E33="",INT(L33/100),INT(L33/100)-INT(L33/1000)*10)</f>
        <v>6</v>
      </c>
      <c r="H33" s="7" t="str">
        <f t="shared" ref="H33:H54" si="10">IF(H6="","",H6)</f>
        <v/>
      </c>
      <c r="I33" s="7">
        <f ca="1">IF(E33="",INT(L33/10)-G33*10,INT(L33/10)-E33*100-G33*10)</f>
        <v>9</v>
      </c>
      <c r="J33" s="7" t="str">
        <f t="shared" ref="J33:J54" si="11">IF(J6="","",J6)</f>
        <v/>
      </c>
      <c r="K33" s="7">
        <f ca="1">IF(E33="",L33-G33*100-I33*10,L33-E33*1000-G33*100-I33*10)</f>
        <v>8</v>
      </c>
      <c r="L33" s="6">
        <f ca="1">L31*L32</f>
        <v>1698</v>
      </c>
      <c r="M33" s="8" t="str">
        <f t="shared" si="6"/>
        <v/>
      </c>
      <c r="N33" s="8" t="str">
        <f t="shared" si="6"/>
        <v/>
      </c>
      <c r="O33" s="8" t="str">
        <f t="shared" si="6"/>
        <v/>
      </c>
      <c r="P33" s="8" t="str">
        <f t="shared" si="6"/>
        <v/>
      </c>
      <c r="Q33" s="8" t="str">
        <f t="shared" si="0"/>
        <v/>
      </c>
      <c r="R33" s="8" t="str">
        <f t="shared" si="2"/>
        <v/>
      </c>
      <c r="S33" s="8" t="str">
        <f t="shared" si="2"/>
        <v/>
      </c>
      <c r="T33" s="8" t="str">
        <f t="shared" si="2"/>
        <v/>
      </c>
      <c r="U33" s="8"/>
      <c r="V33" s="8"/>
      <c r="W33" s="8" t="str">
        <f>IF(W6="","",W6)</f>
        <v/>
      </c>
      <c r="X33" s="7">
        <f ca="1">IF(AE33&lt;1000,"",INT(AE33/1000))</f>
        <v>1</v>
      </c>
      <c r="Y33" s="8" t="str">
        <f>IF(Y6="","",Y6)</f>
        <v/>
      </c>
      <c r="Z33" s="7">
        <f ca="1">IF(X33="",INT(AE33/100),INT(AE33/100)-INT(AE33/1000)*10)</f>
        <v>1</v>
      </c>
      <c r="AA33" s="7" t="str">
        <f t="shared" si="9"/>
        <v/>
      </c>
      <c r="AB33" s="7">
        <f ca="1">IF(X33="",INT(AE33/10)-Z33*10,INT(AE33/10)-X33*100-Z33*10)</f>
        <v>3</v>
      </c>
      <c r="AC33" s="7" t="str">
        <f t="shared" si="9"/>
        <v/>
      </c>
      <c r="AD33" s="7">
        <f ca="1">IF(X33="",AE33-Z33*100-AB33*10,AE33-X33*1000-Z33*100-AB33*10)</f>
        <v>5</v>
      </c>
      <c r="AE33" s="6">
        <f ca="1">AE31*AE32</f>
        <v>1135</v>
      </c>
      <c r="AF33" s="8" t="str">
        <f t="shared" si="8"/>
        <v/>
      </c>
      <c r="AG33" s="8" t="str">
        <f t="shared" si="8"/>
        <v/>
      </c>
      <c r="AH33" s="8" t="str">
        <f t="shared" si="8"/>
        <v/>
      </c>
      <c r="AI33" s="8" t="str">
        <f t="shared" si="8"/>
        <v/>
      </c>
      <c r="AJ33" s="8" t="str">
        <f t="shared" si="8"/>
        <v/>
      </c>
      <c r="AK33" s="8" t="str">
        <f t="shared" si="8"/>
        <v/>
      </c>
    </row>
    <row r="34" spans="1:37" ht="29.15" customHeight="1" x14ac:dyDescent="0.25">
      <c r="A34" s="8" t="str">
        <f t="shared" si="4"/>
        <v/>
      </c>
      <c r="B34" s="8"/>
      <c r="C34" s="8"/>
      <c r="D34" s="8" t="str">
        <f>IF(D7="","",D7)</f>
        <v/>
      </c>
      <c r="E34" s="8" t="str">
        <f>IF(E7="","",E7)</f>
        <v/>
      </c>
      <c r="F34" s="8" t="str">
        <f>IF(F7="","",F7)</f>
        <v/>
      </c>
      <c r="G34" s="8" t="str">
        <f>IF(G7="","",G7)</f>
        <v/>
      </c>
      <c r="H34" s="8" t="str">
        <f t="shared" si="10"/>
        <v/>
      </c>
      <c r="I34" s="8" t="str">
        <f>IF(I7="","",I7)</f>
        <v/>
      </c>
      <c r="J34" s="8" t="str">
        <f t="shared" si="11"/>
        <v/>
      </c>
      <c r="K34" s="8" t="str">
        <f>IF(K7="","",K7)</f>
        <v/>
      </c>
      <c r="L34" s="8" t="str">
        <f>IF(L7="","",L7)</f>
        <v/>
      </c>
      <c r="M34" s="8" t="str">
        <f t="shared" si="6"/>
        <v/>
      </c>
      <c r="N34" s="8" t="str">
        <f t="shared" si="6"/>
        <v/>
      </c>
      <c r="O34" s="8" t="str">
        <f t="shared" si="6"/>
        <v/>
      </c>
      <c r="P34" s="8" t="str">
        <f t="shared" si="6"/>
        <v/>
      </c>
      <c r="Q34" s="8" t="str">
        <f t="shared" si="0"/>
        <v/>
      </c>
      <c r="R34" s="8" t="str">
        <f t="shared" si="2"/>
        <v/>
      </c>
      <c r="S34" s="8" t="str">
        <f t="shared" si="2"/>
        <v/>
      </c>
      <c r="T34" s="8" t="str">
        <f t="shared" si="2"/>
        <v/>
      </c>
      <c r="U34" s="8"/>
      <c r="V34" s="8"/>
      <c r="W34" s="8" t="str">
        <f>IF(W7="","",W7)</f>
        <v/>
      </c>
      <c r="X34" s="8" t="str">
        <f>IF(X7="","",X7)</f>
        <v/>
      </c>
      <c r="Y34" s="8" t="str">
        <f>IF(Y7="","",Y7)</f>
        <v/>
      </c>
      <c r="Z34" s="8" t="str">
        <f t="shared" ref="Z34:AE35" si="12">IF(Z7="","",Z7)</f>
        <v/>
      </c>
      <c r="AA34" s="8" t="str">
        <f t="shared" si="12"/>
        <v/>
      </c>
      <c r="AB34" s="8" t="str">
        <f t="shared" si="12"/>
        <v/>
      </c>
      <c r="AC34" s="8" t="str">
        <f t="shared" si="12"/>
        <v/>
      </c>
      <c r="AD34" s="8" t="str">
        <f t="shared" si="12"/>
        <v/>
      </c>
      <c r="AE34" s="8" t="str">
        <f t="shared" si="12"/>
        <v/>
      </c>
      <c r="AF34" s="8" t="str">
        <f t="shared" si="8"/>
        <v/>
      </c>
      <c r="AG34" s="8" t="str">
        <f t="shared" si="8"/>
        <v/>
      </c>
      <c r="AH34" s="8" t="str">
        <f t="shared" si="8"/>
        <v/>
      </c>
      <c r="AI34" s="8" t="str">
        <f t="shared" si="8"/>
        <v/>
      </c>
      <c r="AJ34" s="8" t="str">
        <f t="shared" si="8"/>
        <v/>
      </c>
      <c r="AK34" s="8" t="str">
        <f t="shared" si="8"/>
        <v/>
      </c>
    </row>
    <row r="35" spans="1:37" ht="29.15" customHeight="1" x14ac:dyDescent="0.25">
      <c r="A35" s="8" t="str">
        <f t="shared" si="4"/>
        <v/>
      </c>
      <c r="B35" s="8"/>
      <c r="C35" s="8"/>
      <c r="D35" s="8" t="str">
        <f>IF(D8="","",D8)</f>
        <v/>
      </c>
      <c r="E35" s="8" t="str">
        <f>IF(E8="","",E8)</f>
        <v/>
      </c>
      <c r="F35" s="8" t="str">
        <f>IF(F8="","",F8)</f>
        <v/>
      </c>
      <c r="G35" s="8" t="str">
        <f>IF(G8="","",G8)</f>
        <v/>
      </c>
      <c r="H35" s="8" t="str">
        <f t="shared" si="10"/>
        <v/>
      </c>
      <c r="I35" s="8" t="str">
        <f>IF(I8="","",I8)</f>
        <v/>
      </c>
      <c r="J35" s="8" t="str">
        <f t="shared" si="11"/>
        <v/>
      </c>
      <c r="K35" s="8" t="str">
        <f>IF(K8="","",K8)</f>
        <v/>
      </c>
      <c r="L35" s="8" t="str">
        <f>IF(L8="","",L8)</f>
        <v/>
      </c>
      <c r="M35" s="8" t="str">
        <f t="shared" si="6"/>
        <v/>
      </c>
      <c r="N35" s="8" t="str">
        <f t="shared" si="6"/>
        <v/>
      </c>
      <c r="O35" s="8" t="str">
        <f t="shared" si="6"/>
        <v/>
      </c>
      <c r="P35" s="8" t="str">
        <f t="shared" si="6"/>
        <v/>
      </c>
      <c r="Q35" s="8" t="str">
        <f t="shared" si="0"/>
        <v/>
      </c>
      <c r="R35" s="8" t="str">
        <f t="shared" si="2"/>
        <v/>
      </c>
      <c r="S35" s="8" t="str">
        <f t="shared" si="2"/>
        <v/>
      </c>
      <c r="T35" s="8" t="str">
        <f t="shared" si="2"/>
        <v/>
      </c>
      <c r="U35" s="8"/>
      <c r="V35" s="8"/>
      <c r="W35" s="8" t="str">
        <f>IF(W8="","",W8)</f>
        <v/>
      </c>
      <c r="X35" s="8" t="str">
        <f>IF(X8="","",X8)</f>
        <v/>
      </c>
      <c r="Y35" s="8" t="str">
        <f>IF(Y8="","",Y8)</f>
        <v/>
      </c>
      <c r="Z35" s="8" t="str">
        <f t="shared" si="12"/>
        <v/>
      </c>
      <c r="AA35" s="8" t="str">
        <f t="shared" si="12"/>
        <v/>
      </c>
      <c r="AB35" s="8" t="str">
        <f t="shared" si="12"/>
        <v/>
      </c>
      <c r="AC35" s="8" t="str">
        <f t="shared" si="12"/>
        <v/>
      </c>
      <c r="AD35" s="8" t="str">
        <f t="shared" si="12"/>
        <v/>
      </c>
      <c r="AE35" s="8" t="str">
        <f t="shared" si="12"/>
        <v/>
      </c>
      <c r="AF35" s="8" t="str">
        <f t="shared" si="8"/>
        <v/>
      </c>
      <c r="AG35" s="8" t="str">
        <f t="shared" si="8"/>
        <v/>
      </c>
      <c r="AH35" s="8" t="str">
        <f t="shared" si="8"/>
        <v/>
      </c>
      <c r="AI35" s="8" t="str">
        <f t="shared" si="8"/>
        <v/>
      </c>
      <c r="AJ35" s="8" t="str">
        <f t="shared" si="8"/>
        <v/>
      </c>
      <c r="AK35" s="8" t="str">
        <f t="shared" si="8"/>
        <v/>
      </c>
    </row>
    <row r="36" spans="1:37" ht="29.15" customHeight="1" x14ac:dyDescent="0.25">
      <c r="A36" s="10" t="str">
        <f t="shared" si="4"/>
        <v>(3)</v>
      </c>
      <c r="B36" s="8"/>
      <c r="C36" s="8"/>
      <c r="D36" s="8" t="str">
        <f t="shared" ref="D36:K36" si="13">IF(D9="","",D9)</f>
        <v/>
      </c>
      <c r="E36" s="8" t="str">
        <f t="shared" si="13"/>
        <v/>
      </c>
      <c r="F36" s="8" t="str">
        <f t="shared" si="13"/>
        <v/>
      </c>
      <c r="G36" s="8">
        <f t="shared" ca="1" si="13"/>
        <v>7</v>
      </c>
      <c r="H36" s="8" t="str">
        <f t="shared" si="13"/>
        <v/>
      </c>
      <c r="I36" s="8">
        <f t="shared" ca="1" si="13"/>
        <v>8</v>
      </c>
      <c r="J36" s="8" t="str">
        <f t="shared" si="13"/>
        <v/>
      </c>
      <c r="K36" s="8">
        <f t="shared" ca="1" si="13"/>
        <v>6</v>
      </c>
      <c r="L36" s="6">
        <f ca="1">G36*100+I36*10+K36</f>
        <v>786</v>
      </c>
      <c r="M36" s="8" t="str">
        <f t="shared" si="6"/>
        <v/>
      </c>
      <c r="N36" s="8" t="str">
        <f t="shared" si="6"/>
        <v/>
      </c>
      <c r="O36" s="8" t="str">
        <f t="shared" si="6"/>
        <v/>
      </c>
      <c r="P36" s="8" t="str">
        <f t="shared" si="6"/>
        <v/>
      </c>
      <c r="Q36" s="8" t="str">
        <f t="shared" si="0"/>
        <v/>
      </c>
      <c r="R36" s="8" t="str">
        <f t="shared" si="2"/>
        <v/>
      </c>
      <c r="S36" s="8" t="str">
        <f t="shared" si="2"/>
        <v/>
      </c>
      <c r="T36" s="1" t="str">
        <f t="shared" si="2"/>
        <v>(4)</v>
      </c>
      <c r="U36" s="8"/>
      <c r="V36" s="8"/>
      <c r="W36" s="8" t="str">
        <f t="shared" ref="W36:AD36" si="14">IF(W9="","",W9)</f>
        <v/>
      </c>
      <c r="X36" s="8" t="str">
        <f t="shared" si="14"/>
        <v/>
      </c>
      <c r="Y36" s="8" t="str">
        <f t="shared" si="14"/>
        <v/>
      </c>
      <c r="Z36" s="8">
        <f t="shared" ca="1" si="14"/>
        <v>4</v>
      </c>
      <c r="AA36" s="8" t="str">
        <f t="shared" si="14"/>
        <v/>
      </c>
      <c r="AB36" s="8">
        <f t="shared" ca="1" si="14"/>
        <v>9</v>
      </c>
      <c r="AC36" s="8" t="str">
        <f t="shared" si="14"/>
        <v/>
      </c>
      <c r="AD36" s="8">
        <f t="shared" ca="1" si="14"/>
        <v>9</v>
      </c>
      <c r="AE36" s="6">
        <f ca="1">Z36*100+AB36*10+AD36</f>
        <v>499</v>
      </c>
      <c r="AF36" s="8" t="str">
        <f t="shared" si="8"/>
        <v/>
      </c>
      <c r="AG36" s="8" t="str">
        <f t="shared" si="8"/>
        <v/>
      </c>
      <c r="AH36" s="8" t="str">
        <f t="shared" si="8"/>
        <v/>
      </c>
      <c r="AI36" s="8" t="str">
        <f t="shared" si="8"/>
        <v/>
      </c>
      <c r="AJ36" s="8" t="str">
        <f t="shared" si="8"/>
        <v/>
      </c>
      <c r="AK36" s="8" t="str">
        <f t="shared" si="8"/>
        <v/>
      </c>
    </row>
    <row r="37" spans="1:37" ht="29.15" customHeight="1" x14ac:dyDescent="0.25">
      <c r="A37" s="8" t="str">
        <f t="shared" si="4"/>
        <v/>
      </c>
      <c r="B37" s="8"/>
      <c r="C37" s="8"/>
      <c r="D37" s="49" t="str">
        <f t="shared" ref="D37:K37" si="15">IF(D10="","",D10)</f>
        <v>×</v>
      </c>
      <c r="E37" s="49" t="str">
        <f t="shared" si="15"/>
        <v/>
      </c>
      <c r="F37" s="11" t="str">
        <f t="shared" si="15"/>
        <v/>
      </c>
      <c r="G37" s="11" t="str">
        <f t="shared" si="15"/>
        <v/>
      </c>
      <c r="H37" s="11" t="str">
        <f t="shared" si="15"/>
        <v/>
      </c>
      <c r="I37" s="11" t="str">
        <f t="shared" si="15"/>
        <v/>
      </c>
      <c r="J37" s="11" t="str">
        <f t="shared" si="15"/>
        <v/>
      </c>
      <c r="K37" s="11">
        <f t="shared" ca="1" si="15"/>
        <v>8</v>
      </c>
      <c r="L37" s="6">
        <f ca="1">K37</f>
        <v>8</v>
      </c>
      <c r="M37" s="8" t="str">
        <f t="shared" si="6"/>
        <v/>
      </c>
      <c r="N37" s="8" t="str">
        <f t="shared" si="6"/>
        <v/>
      </c>
      <c r="O37" s="8" t="str">
        <f t="shared" si="6"/>
        <v/>
      </c>
      <c r="P37" s="8" t="str">
        <f t="shared" si="6"/>
        <v/>
      </c>
      <c r="Q37" s="8" t="str">
        <f t="shared" si="0"/>
        <v/>
      </c>
      <c r="R37" s="8" t="str">
        <f t="shared" si="2"/>
        <v/>
      </c>
      <c r="S37" s="8" t="str">
        <f t="shared" si="2"/>
        <v/>
      </c>
      <c r="T37" s="8" t="str">
        <f t="shared" si="2"/>
        <v/>
      </c>
      <c r="U37" s="8"/>
      <c r="V37" s="8"/>
      <c r="W37" s="49" t="str">
        <f t="shared" ref="W37:AD38" si="16">IF(W10="","",W10)</f>
        <v>×</v>
      </c>
      <c r="X37" s="49" t="str">
        <f t="shared" si="16"/>
        <v/>
      </c>
      <c r="Y37" s="11" t="str">
        <f t="shared" si="16"/>
        <v/>
      </c>
      <c r="Z37" s="11" t="str">
        <f t="shared" si="16"/>
        <v/>
      </c>
      <c r="AA37" s="11" t="str">
        <f t="shared" si="16"/>
        <v/>
      </c>
      <c r="AB37" s="11" t="str">
        <f t="shared" si="16"/>
        <v/>
      </c>
      <c r="AC37" s="11" t="str">
        <f t="shared" si="16"/>
        <v/>
      </c>
      <c r="AD37" s="11">
        <f t="shared" ca="1" si="16"/>
        <v>2</v>
      </c>
      <c r="AE37" s="6">
        <f ca="1">AD37</f>
        <v>2</v>
      </c>
      <c r="AF37" s="8" t="str">
        <f t="shared" si="8"/>
        <v/>
      </c>
      <c r="AG37" s="8" t="str">
        <f t="shared" si="8"/>
        <v/>
      </c>
      <c r="AH37" s="8" t="str">
        <f t="shared" si="8"/>
        <v/>
      </c>
      <c r="AI37" s="8" t="str">
        <f t="shared" si="8"/>
        <v/>
      </c>
      <c r="AJ37" s="8" t="str">
        <f t="shared" si="8"/>
        <v/>
      </c>
      <c r="AK37" s="8" t="str">
        <f t="shared" si="8"/>
        <v/>
      </c>
    </row>
    <row r="38" spans="1:37" ht="29.15" customHeight="1" x14ac:dyDescent="0.25">
      <c r="A38" s="10" t="str">
        <f t="shared" si="4"/>
        <v/>
      </c>
      <c r="B38" s="8"/>
      <c r="C38" s="8"/>
      <c r="D38" s="8" t="str">
        <f>IF(D11="","",D11)</f>
        <v/>
      </c>
      <c r="E38" s="7">
        <f ca="1">IF(L38&lt;1000,"",INT(L38/1000))</f>
        <v>6</v>
      </c>
      <c r="F38" s="8" t="str">
        <f>IF(F11="","",F11)</f>
        <v/>
      </c>
      <c r="G38" s="7">
        <f ca="1">IF(E38="",INT(L38/100),INT(L38/100)-INT(L38/1000)*10)</f>
        <v>2</v>
      </c>
      <c r="H38" s="7" t="str">
        <f t="shared" si="10"/>
        <v/>
      </c>
      <c r="I38" s="7">
        <f ca="1">IF(E38="",INT(L38/10)-G38*10,INT(L38/10)-E38*100-G38*10)</f>
        <v>8</v>
      </c>
      <c r="J38" s="7" t="str">
        <f t="shared" si="11"/>
        <v/>
      </c>
      <c r="K38" s="7">
        <f ca="1">IF(E38="",L38-G38*100-I38*10,L38-E38*1000-G38*100-I38*10)</f>
        <v>8</v>
      </c>
      <c r="L38" s="6">
        <f ca="1">L36*L37</f>
        <v>6288</v>
      </c>
      <c r="M38" s="8" t="str">
        <f t="shared" si="6"/>
        <v/>
      </c>
      <c r="N38" s="8" t="str">
        <f t="shared" si="6"/>
        <v/>
      </c>
      <c r="O38" s="8" t="str">
        <f t="shared" si="6"/>
        <v/>
      </c>
      <c r="P38" s="8" t="str">
        <f t="shared" si="6"/>
        <v/>
      </c>
      <c r="Q38" s="8" t="str">
        <f t="shared" si="0"/>
        <v/>
      </c>
      <c r="R38" s="8" t="str">
        <f t="shared" si="2"/>
        <v/>
      </c>
      <c r="S38" s="8" t="str">
        <f t="shared" si="2"/>
        <v/>
      </c>
      <c r="T38" s="8" t="str">
        <f t="shared" si="2"/>
        <v/>
      </c>
      <c r="U38" s="8"/>
      <c r="V38" s="8"/>
      <c r="W38" s="8" t="str">
        <f>IF(W11="","",W11)</f>
        <v/>
      </c>
      <c r="X38" s="7" t="str">
        <f ca="1">IF(AE38&lt;1000,"",INT(AE38/1000))</f>
        <v/>
      </c>
      <c r="Y38" s="8" t="str">
        <f>IF(Y11="","",Y11)</f>
        <v/>
      </c>
      <c r="Z38" s="7">
        <f ca="1">IF(X38="",INT(AE38/100),INT(AE38/100)-INT(AE38/1000)*10)</f>
        <v>9</v>
      </c>
      <c r="AA38" s="7" t="str">
        <f t="shared" si="16"/>
        <v/>
      </c>
      <c r="AB38" s="7">
        <f ca="1">IF(X38="",INT(AE38/10)-Z38*10,INT(AE38/10)-X38*100-Z38*10)</f>
        <v>9</v>
      </c>
      <c r="AC38" s="7" t="str">
        <f t="shared" si="16"/>
        <v/>
      </c>
      <c r="AD38" s="7">
        <f ca="1">IF(X38="",AE38-Z38*100-AB38*10,AE38-X38*1000-Z38*100-AB38*10)</f>
        <v>8</v>
      </c>
      <c r="AE38" s="6">
        <f ca="1">AE36*AE37</f>
        <v>998</v>
      </c>
      <c r="AF38" s="8" t="str">
        <f t="shared" si="8"/>
        <v/>
      </c>
      <c r="AG38" s="8" t="str">
        <f t="shared" si="8"/>
        <v/>
      </c>
      <c r="AH38" s="8" t="str">
        <f t="shared" si="8"/>
        <v/>
      </c>
      <c r="AI38" s="8" t="str">
        <f t="shared" si="8"/>
        <v/>
      </c>
      <c r="AJ38" s="8" t="str">
        <f t="shared" si="8"/>
        <v/>
      </c>
      <c r="AK38" s="8" t="str">
        <f t="shared" si="8"/>
        <v/>
      </c>
    </row>
    <row r="39" spans="1:37" ht="29.15" customHeight="1" x14ac:dyDescent="0.25">
      <c r="A39" s="8" t="str">
        <f t="shared" si="4"/>
        <v/>
      </c>
      <c r="B39" s="8"/>
      <c r="C39" s="8"/>
      <c r="D39" s="8" t="str">
        <f>IF(D12="","",D12)</f>
        <v/>
      </c>
      <c r="E39" s="8" t="str">
        <f>IF(E12="","",E12)</f>
        <v/>
      </c>
      <c r="F39" s="8" t="str">
        <f>IF(F12="","",F12)</f>
        <v/>
      </c>
      <c r="G39" s="8" t="str">
        <f>IF(G12="","",G12)</f>
        <v/>
      </c>
      <c r="H39" s="8" t="str">
        <f t="shared" si="10"/>
        <v/>
      </c>
      <c r="I39" s="8" t="str">
        <f>IF(I12="","",I12)</f>
        <v/>
      </c>
      <c r="J39" s="8" t="str">
        <f t="shared" si="11"/>
        <v/>
      </c>
      <c r="K39" s="8" t="str">
        <f>IF(K12="","",K12)</f>
        <v/>
      </c>
      <c r="L39" s="8" t="str">
        <f>IF(L12="","",L12)</f>
        <v/>
      </c>
      <c r="M39" s="8" t="str">
        <f t="shared" si="6"/>
        <v/>
      </c>
      <c r="N39" s="8" t="str">
        <f t="shared" si="6"/>
        <v/>
      </c>
      <c r="O39" s="8" t="str">
        <f t="shared" si="6"/>
        <v/>
      </c>
      <c r="P39" s="8" t="str">
        <f t="shared" si="6"/>
        <v/>
      </c>
      <c r="Q39" s="8" t="str">
        <f t="shared" si="0"/>
        <v/>
      </c>
      <c r="R39" s="8" t="str">
        <f t="shared" si="2"/>
        <v/>
      </c>
      <c r="S39" s="8" t="str">
        <f t="shared" si="2"/>
        <v/>
      </c>
      <c r="T39" s="8" t="str">
        <f t="shared" si="2"/>
        <v/>
      </c>
      <c r="U39" s="8"/>
      <c r="V39" s="8"/>
      <c r="W39" s="8" t="str">
        <f>IF(W12="","",W12)</f>
        <v/>
      </c>
      <c r="X39" s="8" t="str">
        <f>IF(X12="","",X12)</f>
        <v/>
      </c>
      <c r="Y39" s="8" t="str">
        <f>IF(Y12="","",Y12)</f>
        <v/>
      </c>
      <c r="Z39" s="8" t="str">
        <f t="shared" ref="Z39:AE40" si="17">IF(Z12="","",Z12)</f>
        <v/>
      </c>
      <c r="AA39" s="8" t="str">
        <f t="shared" si="17"/>
        <v/>
      </c>
      <c r="AB39" s="8" t="str">
        <f t="shared" si="17"/>
        <v/>
      </c>
      <c r="AC39" s="8" t="str">
        <f t="shared" si="17"/>
        <v/>
      </c>
      <c r="AD39" s="8" t="str">
        <f t="shared" si="17"/>
        <v/>
      </c>
      <c r="AE39" s="8" t="str">
        <f t="shared" si="17"/>
        <v/>
      </c>
      <c r="AF39" s="8" t="str">
        <f t="shared" si="8"/>
        <v/>
      </c>
      <c r="AG39" s="8" t="str">
        <f t="shared" si="8"/>
        <v/>
      </c>
      <c r="AH39" s="8" t="str">
        <f t="shared" si="8"/>
        <v/>
      </c>
      <c r="AI39" s="8" t="str">
        <f t="shared" si="8"/>
        <v/>
      </c>
      <c r="AJ39" s="8" t="str">
        <f t="shared" si="8"/>
        <v/>
      </c>
      <c r="AK39" s="8" t="str">
        <f t="shared" si="8"/>
        <v/>
      </c>
    </row>
    <row r="40" spans="1:37" ht="29.15" customHeight="1" x14ac:dyDescent="0.25">
      <c r="A40" s="8" t="str">
        <f t="shared" si="4"/>
        <v/>
      </c>
      <c r="B40" s="8"/>
      <c r="C40" s="8"/>
      <c r="D40" s="8" t="str">
        <f>IF(D13="","",D13)</f>
        <v/>
      </c>
      <c r="E40" s="8" t="str">
        <f>IF(E13="","",E13)</f>
        <v/>
      </c>
      <c r="F40" s="8" t="str">
        <f>IF(F13="","",F13)</f>
        <v/>
      </c>
      <c r="G40" s="8" t="str">
        <f>IF(G13="","",G13)</f>
        <v/>
      </c>
      <c r="H40" s="8" t="str">
        <f t="shared" si="10"/>
        <v/>
      </c>
      <c r="I40" s="8" t="str">
        <f>IF(I13="","",I13)</f>
        <v/>
      </c>
      <c r="J40" s="8" t="str">
        <f t="shared" si="11"/>
        <v/>
      </c>
      <c r="K40" s="8" t="str">
        <f>IF(K13="","",K13)</f>
        <v/>
      </c>
      <c r="L40" s="8" t="str">
        <f>IF(L13="","",L13)</f>
        <v/>
      </c>
      <c r="M40" s="8" t="str">
        <f t="shared" si="6"/>
        <v/>
      </c>
      <c r="N40" s="8" t="str">
        <f t="shared" si="6"/>
        <v/>
      </c>
      <c r="O40" s="8" t="str">
        <f t="shared" si="6"/>
        <v/>
      </c>
      <c r="P40" s="8" t="str">
        <f t="shared" si="6"/>
        <v/>
      </c>
      <c r="Q40" s="8" t="str">
        <f t="shared" si="0"/>
        <v/>
      </c>
      <c r="R40" s="8" t="str">
        <f t="shared" si="2"/>
        <v/>
      </c>
      <c r="S40" s="8" t="str">
        <f t="shared" si="2"/>
        <v/>
      </c>
      <c r="T40" s="8" t="str">
        <f t="shared" si="2"/>
        <v/>
      </c>
      <c r="U40" s="8"/>
      <c r="V40" s="8"/>
      <c r="W40" s="8" t="str">
        <f>IF(W13="","",W13)</f>
        <v/>
      </c>
      <c r="X40" s="8" t="str">
        <f>IF(X13="","",X13)</f>
        <v/>
      </c>
      <c r="Y40" s="8" t="str">
        <f>IF(Y13="","",Y13)</f>
        <v/>
      </c>
      <c r="Z40" s="8" t="str">
        <f t="shared" si="17"/>
        <v/>
      </c>
      <c r="AA40" s="8" t="str">
        <f t="shared" si="17"/>
        <v/>
      </c>
      <c r="AB40" s="8" t="str">
        <f t="shared" si="17"/>
        <v/>
      </c>
      <c r="AC40" s="8" t="str">
        <f t="shared" si="17"/>
        <v/>
      </c>
      <c r="AD40" s="8" t="str">
        <f t="shared" si="17"/>
        <v/>
      </c>
      <c r="AE40" s="8" t="str">
        <f t="shared" si="17"/>
        <v/>
      </c>
      <c r="AF40" s="8" t="str">
        <f t="shared" si="8"/>
        <v/>
      </c>
      <c r="AG40" s="8" t="str">
        <f t="shared" si="8"/>
        <v/>
      </c>
      <c r="AH40" s="8" t="str">
        <f t="shared" si="8"/>
        <v/>
      </c>
      <c r="AI40" s="8" t="str">
        <f t="shared" si="8"/>
        <v/>
      </c>
      <c r="AJ40" s="8" t="str">
        <f t="shared" si="8"/>
        <v/>
      </c>
      <c r="AK40" s="8" t="str">
        <f t="shared" si="8"/>
        <v/>
      </c>
    </row>
    <row r="41" spans="1:37" s="7" customFormat="1" ht="29.15" customHeight="1" x14ac:dyDescent="0.25">
      <c r="A41" s="10" t="str">
        <f t="shared" si="4"/>
        <v>(5)</v>
      </c>
      <c r="B41" s="8"/>
      <c r="C41" s="8"/>
      <c r="D41" s="8" t="str">
        <f t="shared" ref="D41:K41" si="18">IF(D14="","",D14)</f>
        <v/>
      </c>
      <c r="E41" s="8" t="str">
        <f t="shared" si="18"/>
        <v/>
      </c>
      <c r="F41" s="8" t="str">
        <f t="shared" si="18"/>
        <v/>
      </c>
      <c r="G41" s="8">
        <f t="shared" ca="1" si="18"/>
        <v>9</v>
      </c>
      <c r="H41" s="8" t="str">
        <f t="shared" si="18"/>
        <v/>
      </c>
      <c r="I41" s="8">
        <f t="shared" ca="1" si="18"/>
        <v>5</v>
      </c>
      <c r="J41" s="8" t="str">
        <f t="shared" si="18"/>
        <v/>
      </c>
      <c r="K41" s="8">
        <f t="shared" ca="1" si="18"/>
        <v>4</v>
      </c>
      <c r="L41" s="6">
        <f ca="1">G41*100+I41*10+K41</f>
        <v>954</v>
      </c>
      <c r="M41" s="8" t="str">
        <f t="shared" si="6"/>
        <v/>
      </c>
      <c r="N41" s="8" t="str">
        <f t="shared" si="6"/>
        <v/>
      </c>
      <c r="O41" s="8" t="str">
        <f t="shared" si="6"/>
        <v/>
      </c>
      <c r="P41" s="8" t="str">
        <f t="shared" si="6"/>
        <v/>
      </c>
      <c r="Q41" s="8" t="str">
        <f t="shared" si="0"/>
        <v/>
      </c>
      <c r="R41" s="8" t="str">
        <f t="shared" si="2"/>
        <v/>
      </c>
      <c r="S41" s="8" t="str">
        <f t="shared" si="2"/>
        <v/>
      </c>
      <c r="T41" s="1" t="str">
        <f t="shared" si="2"/>
        <v>(6)</v>
      </c>
      <c r="U41" s="8"/>
      <c r="V41" s="8"/>
      <c r="W41" s="8" t="str">
        <f t="shared" ref="W41:AD41" si="19">IF(W14="","",W14)</f>
        <v/>
      </c>
      <c r="X41" s="8" t="str">
        <f t="shared" si="19"/>
        <v/>
      </c>
      <c r="Y41" s="8" t="str">
        <f t="shared" si="19"/>
        <v/>
      </c>
      <c r="Z41" s="8">
        <f t="shared" ca="1" si="19"/>
        <v>8</v>
      </c>
      <c r="AA41" s="8" t="str">
        <f t="shared" si="19"/>
        <v/>
      </c>
      <c r="AB41" s="8">
        <f t="shared" ca="1" si="19"/>
        <v>6</v>
      </c>
      <c r="AC41" s="8" t="str">
        <f t="shared" si="19"/>
        <v/>
      </c>
      <c r="AD41" s="8">
        <f t="shared" ca="1" si="19"/>
        <v>4</v>
      </c>
      <c r="AE41" s="6">
        <f ca="1">Z41*100+AB41*10+AD41</f>
        <v>864</v>
      </c>
      <c r="AF41" s="8" t="str">
        <f t="shared" ref="AF41:AK50" si="20">IF(AF14="","",AF14)</f>
        <v/>
      </c>
      <c r="AG41" s="8" t="str">
        <f t="shared" si="20"/>
        <v/>
      </c>
      <c r="AH41" s="8" t="str">
        <f t="shared" si="20"/>
        <v/>
      </c>
      <c r="AI41" s="8" t="str">
        <f t="shared" si="20"/>
        <v/>
      </c>
      <c r="AJ41" s="8" t="str">
        <f t="shared" si="20"/>
        <v/>
      </c>
      <c r="AK41" s="8" t="str">
        <f t="shared" si="20"/>
        <v/>
      </c>
    </row>
    <row r="42" spans="1:37" ht="29.15" customHeight="1" x14ac:dyDescent="0.25">
      <c r="A42" s="8" t="str">
        <f t="shared" si="4"/>
        <v/>
      </c>
      <c r="B42" s="8"/>
      <c r="C42" s="8"/>
      <c r="D42" s="49" t="str">
        <f t="shared" ref="D42:K42" si="21">IF(D15="","",D15)</f>
        <v>×</v>
      </c>
      <c r="E42" s="49" t="str">
        <f t="shared" si="21"/>
        <v/>
      </c>
      <c r="F42" s="11" t="str">
        <f t="shared" si="21"/>
        <v/>
      </c>
      <c r="G42" s="11" t="str">
        <f t="shared" si="21"/>
        <v/>
      </c>
      <c r="H42" s="11" t="str">
        <f t="shared" si="21"/>
        <v/>
      </c>
      <c r="I42" s="11" t="str">
        <f t="shared" si="21"/>
        <v/>
      </c>
      <c r="J42" s="11" t="str">
        <f t="shared" si="21"/>
        <v/>
      </c>
      <c r="K42" s="11">
        <f t="shared" ca="1" si="21"/>
        <v>5</v>
      </c>
      <c r="L42" s="6">
        <f ca="1">K42</f>
        <v>5</v>
      </c>
      <c r="M42" s="8" t="str">
        <f t="shared" si="6"/>
        <v/>
      </c>
      <c r="N42" s="8" t="str">
        <f t="shared" si="6"/>
        <v/>
      </c>
      <c r="O42" s="8" t="str">
        <f t="shared" si="6"/>
        <v/>
      </c>
      <c r="P42" s="8" t="str">
        <f t="shared" si="6"/>
        <v/>
      </c>
      <c r="Q42" s="8" t="str">
        <f t="shared" si="0"/>
        <v/>
      </c>
      <c r="R42" s="8" t="str">
        <f t="shared" si="2"/>
        <v/>
      </c>
      <c r="S42" s="8" t="str">
        <f t="shared" si="2"/>
        <v/>
      </c>
      <c r="T42" s="8" t="str">
        <f t="shared" si="2"/>
        <v/>
      </c>
      <c r="U42" s="8"/>
      <c r="V42" s="8"/>
      <c r="W42" s="49" t="str">
        <f t="shared" ref="W42:AD43" si="22">IF(W15="","",W15)</f>
        <v>×</v>
      </c>
      <c r="X42" s="49" t="str">
        <f t="shared" si="22"/>
        <v/>
      </c>
      <c r="Y42" s="11" t="str">
        <f t="shared" si="22"/>
        <v/>
      </c>
      <c r="Z42" s="11" t="str">
        <f t="shared" si="22"/>
        <v/>
      </c>
      <c r="AA42" s="11" t="str">
        <f t="shared" si="22"/>
        <v/>
      </c>
      <c r="AB42" s="11" t="str">
        <f t="shared" si="22"/>
        <v/>
      </c>
      <c r="AC42" s="11" t="str">
        <f t="shared" si="22"/>
        <v/>
      </c>
      <c r="AD42" s="11">
        <f t="shared" ca="1" si="22"/>
        <v>3</v>
      </c>
      <c r="AE42" s="6">
        <f ca="1">AD42</f>
        <v>3</v>
      </c>
      <c r="AF42" s="8" t="str">
        <f t="shared" si="20"/>
        <v/>
      </c>
      <c r="AG42" s="8" t="str">
        <f t="shared" si="20"/>
        <v/>
      </c>
      <c r="AH42" s="8" t="str">
        <f t="shared" si="20"/>
        <v/>
      </c>
      <c r="AI42" s="8" t="str">
        <f t="shared" si="20"/>
        <v/>
      </c>
      <c r="AJ42" s="8" t="str">
        <f t="shared" si="20"/>
        <v/>
      </c>
      <c r="AK42" s="8" t="str">
        <f t="shared" si="20"/>
        <v/>
      </c>
    </row>
    <row r="43" spans="1:37" ht="29.15" customHeight="1" x14ac:dyDescent="0.25">
      <c r="A43" s="8" t="str">
        <f t="shared" si="4"/>
        <v/>
      </c>
      <c r="B43" s="8"/>
      <c r="C43" s="8"/>
      <c r="D43" s="8" t="str">
        <f>IF(D16="","",D16)</f>
        <v/>
      </c>
      <c r="E43" s="7">
        <f ca="1">IF(L43&lt;1000,"",INT(L43/1000))</f>
        <v>4</v>
      </c>
      <c r="F43" s="8" t="str">
        <f>IF(F16="","",F16)</f>
        <v/>
      </c>
      <c r="G43" s="7">
        <f ca="1">IF(E43="",INT(L43/100),INT(L43/100)-INT(L43/1000)*10)</f>
        <v>7</v>
      </c>
      <c r="H43" s="7" t="str">
        <f t="shared" si="10"/>
        <v/>
      </c>
      <c r="I43" s="7">
        <f ca="1">IF(E43="",INT(L43/10)-G43*10,INT(L43/10)-E43*100-G43*10)</f>
        <v>7</v>
      </c>
      <c r="J43" s="7" t="str">
        <f t="shared" si="11"/>
        <v/>
      </c>
      <c r="K43" s="7">
        <f ca="1">IF(E43="",L43-G43*100-I43*10,L43-E43*1000-G43*100-I43*10)</f>
        <v>0</v>
      </c>
      <c r="L43" s="6">
        <f ca="1">L41*L42</f>
        <v>4770</v>
      </c>
      <c r="M43" s="8" t="str">
        <f t="shared" si="6"/>
        <v/>
      </c>
      <c r="N43" s="8" t="str">
        <f t="shared" si="6"/>
        <v/>
      </c>
      <c r="O43" s="8" t="str">
        <f t="shared" si="6"/>
        <v/>
      </c>
      <c r="P43" s="8" t="str">
        <f t="shared" si="6"/>
        <v/>
      </c>
      <c r="Q43" s="8" t="str">
        <f t="shared" si="0"/>
        <v/>
      </c>
      <c r="R43" s="8" t="str">
        <f t="shared" si="2"/>
        <v/>
      </c>
      <c r="S43" s="8" t="str">
        <f t="shared" si="2"/>
        <v/>
      </c>
      <c r="T43" s="8" t="str">
        <f t="shared" si="2"/>
        <v/>
      </c>
      <c r="U43" s="8"/>
      <c r="V43" s="8"/>
      <c r="W43" s="8" t="str">
        <f>IF(W16="","",W16)</f>
        <v/>
      </c>
      <c r="X43" s="7">
        <f ca="1">IF(AE43&lt;1000,"",INT(AE43/1000))</f>
        <v>2</v>
      </c>
      <c r="Y43" s="8" t="str">
        <f>IF(Y16="","",Y16)</f>
        <v/>
      </c>
      <c r="Z43" s="7">
        <f ca="1">IF(X43="",INT(AE43/100),INT(AE43/100)-INT(AE43/1000)*10)</f>
        <v>5</v>
      </c>
      <c r="AA43" s="7" t="str">
        <f t="shared" si="22"/>
        <v/>
      </c>
      <c r="AB43" s="7">
        <f ca="1">IF(X43="",INT(AE43/10)-Z43*10,INT(AE43/10)-X43*100-Z43*10)</f>
        <v>9</v>
      </c>
      <c r="AC43" s="7" t="str">
        <f t="shared" si="22"/>
        <v/>
      </c>
      <c r="AD43" s="7">
        <f ca="1">IF(X43="",AE43-Z43*100-AB43*10,AE43-X43*1000-Z43*100-AB43*10)</f>
        <v>2</v>
      </c>
      <c r="AE43" s="6">
        <f ca="1">AE41*AE42</f>
        <v>2592</v>
      </c>
      <c r="AF43" s="8" t="str">
        <f t="shared" si="20"/>
        <v/>
      </c>
      <c r="AG43" s="8" t="str">
        <f t="shared" si="20"/>
        <v/>
      </c>
      <c r="AH43" s="8" t="str">
        <f t="shared" si="20"/>
        <v/>
      </c>
      <c r="AI43" s="8" t="str">
        <f t="shared" si="20"/>
        <v/>
      </c>
      <c r="AJ43" s="8" t="str">
        <f t="shared" si="20"/>
        <v/>
      </c>
      <c r="AK43" s="8" t="str">
        <f t="shared" si="20"/>
        <v/>
      </c>
    </row>
    <row r="44" spans="1:37" ht="29.15" customHeight="1" x14ac:dyDescent="0.25">
      <c r="A44" s="8" t="str">
        <f t="shared" si="4"/>
        <v/>
      </c>
      <c r="B44" s="8"/>
      <c r="C44" s="8"/>
      <c r="D44" s="8" t="str">
        <f>IF(D17="","",D17)</f>
        <v/>
      </c>
      <c r="E44" s="8" t="str">
        <f>IF(E17="","",E17)</f>
        <v/>
      </c>
      <c r="F44" s="8" t="str">
        <f>IF(F17="","",F17)</f>
        <v/>
      </c>
      <c r="G44" s="8" t="str">
        <f>IF(G17="","",G17)</f>
        <v/>
      </c>
      <c r="H44" s="8" t="str">
        <f t="shared" si="10"/>
        <v/>
      </c>
      <c r="I44" s="8" t="str">
        <f>IF(I17="","",I17)</f>
        <v/>
      </c>
      <c r="J44" s="8" t="str">
        <f t="shared" si="11"/>
        <v/>
      </c>
      <c r="K44" s="8" t="str">
        <f>IF(K17="","",K17)</f>
        <v/>
      </c>
      <c r="L44" s="8" t="str">
        <f>IF(L17="","",L17)</f>
        <v/>
      </c>
      <c r="M44" s="8" t="str">
        <f t="shared" si="6"/>
        <v/>
      </c>
      <c r="N44" s="8" t="str">
        <f t="shared" si="6"/>
        <v/>
      </c>
      <c r="O44" s="8" t="str">
        <f t="shared" si="6"/>
        <v/>
      </c>
      <c r="P44" s="8" t="str">
        <f t="shared" si="6"/>
        <v/>
      </c>
      <c r="Q44" s="8" t="str">
        <f t="shared" si="0"/>
        <v/>
      </c>
      <c r="R44" s="8" t="str">
        <f t="shared" si="2"/>
        <v/>
      </c>
      <c r="S44" s="8" t="str">
        <f t="shared" si="2"/>
        <v/>
      </c>
      <c r="T44" s="8" t="str">
        <f t="shared" si="2"/>
        <v/>
      </c>
      <c r="U44" s="8"/>
      <c r="V44" s="8"/>
      <c r="W44" s="8" t="str">
        <f>IF(W17="","",W17)</f>
        <v/>
      </c>
      <c r="X44" s="8" t="str">
        <f>IF(X17="","",X17)</f>
        <v/>
      </c>
      <c r="Y44" s="8" t="str">
        <f>IF(Y17="","",Y17)</f>
        <v/>
      </c>
      <c r="Z44" s="8" t="str">
        <f t="shared" ref="Z44:AE45" si="23">IF(Z17="","",Z17)</f>
        <v/>
      </c>
      <c r="AA44" s="8" t="str">
        <f t="shared" si="23"/>
        <v/>
      </c>
      <c r="AB44" s="8" t="str">
        <f t="shared" si="23"/>
        <v/>
      </c>
      <c r="AC44" s="8" t="str">
        <f t="shared" si="23"/>
        <v/>
      </c>
      <c r="AD44" s="8" t="str">
        <f t="shared" si="23"/>
        <v/>
      </c>
      <c r="AE44" s="8" t="str">
        <f t="shared" si="23"/>
        <v/>
      </c>
      <c r="AF44" s="8" t="str">
        <f t="shared" si="20"/>
        <v/>
      </c>
      <c r="AG44" s="8" t="str">
        <f t="shared" si="20"/>
        <v/>
      </c>
      <c r="AH44" s="8" t="str">
        <f t="shared" si="20"/>
        <v/>
      </c>
      <c r="AI44" s="8" t="str">
        <f t="shared" si="20"/>
        <v/>
      </c>
      <c r="AJ44" s="8" t="str">
        <f t="shared" si="20"/>
        <v/>
      </c>
      <c r="AK44" s="8" t="str">
        <f t="shared" si="20"/>
        <v/>
      </c>
    </row>
    <row r="45" spans="1:37" s="7" customFormat="1" ht="29.15" customHeight="1" x14ac:dyDescent="0.25">
      <c r="A45" s="8" t="str">
        <f t="shared" si="4"/>
        <v/>
      </c>
      <c r="B45" s="8"/>
      <c r="C45" s="8"/>
      <c r="D45" s="8" t="str">
        <f>IF(D18="","",D18)</f>
        <v/>
      </c>
      <c r="E45" s="8" t="str">
        <f>IF(E18="","",E18)</f>
        <v/>
      </c>
      <c r="F45" s="8" t="str">
        <f>IF(F18="","",F18)</f>
        <v/>
      </c>
      <c r="G45" s="8" t="str">
        <f>IF(G18="","",G18)</f>
        <v/>
      </c>
      <c r="H45" s="8" t="str">
        <f t="shared" si="10"/>
        <v/>
      </c>
      <c r="I45" s="8" t="str">
        <f>IF(I18="","",I18)</f>
        <v/>
      </c>
      <c r="J45" s="8" t="str">
        <f t="shared" si="11"/>
        <v/>
      </c>
      <c r="K45" s="8" t="str">
        <f>IF(K18="","",K18)</f>
        <v/>
      </c>
      <c r="L45" s="8" t="str">
        <f>IF(L18="","",L18)</f>
        <v/>
      </c>
      <c r="M45" s="8" t="str">
        <f t="shared" si="6"/>
        <v/>
      </c>
      <c r="N45" s="8" t="str">
        <f t="shared" si="6"/>
        <v/>
      </c>
      <c r="O45" s="8" t="str">
        <f t="shared" si="6"/>
        <v/>
      </c>
      <c r="P45" s="8" t="str">
        <f t="shared" si="6"/>
        <v/>
      </c>
      <c r="Q45" s="8" t="str">
        <f t="shared" si="0"/>
        <v/>
      </c>
      <c r="R45" s="8" t="str">
        <f t="shared" si="2"/>
        <v/>
      </c>
      <c r="S45" s="8" t="str">
        <f t="shared" si="2"/>
        <v/>
      </c>
      <c r="T45" s="8" t="str">
        <f t="shared" si="2"/>
        <v/>
      </c>
      <c r="U45" s="8"/>
      <c r="V45" s="8"/>
      <c r="W45" s="8" t="str">
        <f>IF(W18="","",W18)</f>
        <v/>
      </c>
      <c r="X45" s="8" t="str">
        <f>IF(X18="","",X18)</f>
        <v/>
      </c>
      <c r="Y45" s="8" t="str">
        <f>IF(Y18="","",Y18)</f>
        <v/>
      </c>
      <c r="Z45" s="8" t="str">
        <f t="shared" si="23"/>
        <v/>
      </c>
      <c r="AA45" s="8" t="str">
        <f t="shared" si="23"/>
        <v/>
      </c>
      <c r="AB45" s="8" t="str">
        <f t="shared" si="23"/>
        <v/>
      </c>
      <c r="AC45" s="8" t="str">
        <f t="shared" si="23"/>
        <v/>
      </c>
      <c r="AD45" s="8" t="str">
        <f t="shared" si="23"/>
        <v/>
      </c>
      <c r="AE45" s="8" t="str">
        <f t="shared" si="23"/>
        <v/>
      </c>
      <c r="AF45" s="8" t="str">
        <f t="shared" si="20"/>
        <v/>
      </c>
      <c r="AG45" s="8" t="str">
        <f t="shared" si="20"/>
        <v/>
      </c>
      <c r="AH45" s="8" t="str">
        <f t="shared" si="20"/>
        <v/>
      </c>
      <c r="AI45" s="8" t="str">
        <f t="shared" si="20"/>
        <v/>
      </c>
      <c r="AJ45" s="8" t="str">
        <f t="shared" si="20"/>
        <v/>
      </c>
      <c r="AK45" s="8" t="str">
        <f t="shared" si="20"/>
        <v/>
      </c>
    </row>
    <row r="46" spans="1:37" ht="29.15" customHeight="1" x14ac:dyDescent="0.25">
      <c r="A46" s="10" t="str">
        <f t="shared" si="4"/>
        <v>(7)</v>
      </c>
      <c r="B46" s="8"/>
      <c r="C46" s="8"/>
      <c r="D46" s="8" t="str">
        <f t="shared" ref="D46:K46" si="24">IF(D19="","",D19)</f>
        <v/>
      </c>
      <c r="E46" s="8" t="str">
        <f t="shared" si="24"/>
        <v/>
      </c>
      <c r="F46" s="8" t="str">
        <f t="shared" si="24"/>
        <v/>
      </c>
      <c r="G46" s="8">
        <f t="shared" ca="1" si="24"/>
        <v>6</v>
      </c>
      <c r="H46" s="8" t="str">
        <f t="shared" si="24"/>
        <v/>
      </c>
      <c r="I46" s="8">
        <f t="shared" ca="1" si="24"/>
        <v>8</v>
      </c>
      <c r="J46" s="8" t="str">
        <f t="shared" si="24"/>
        <v/>
      </c>
      <c r="K46" s="8">
        <f t="shared" ca="1" si="24"/>
        <v>3</v>
      </c>
      <c r="L46" s="6">
        <f ca="1">G46*100+I46*10+K46</f>
        <v>683</v>
      </c>
      <c r="M46" s="8" t="str">
        <f t="shared" si="6"/>
        <v/>
      </c>
      <c r="N46" s="8" t="str">
        <f t="shared" si="6"/>
        <v/>
      </c>
      <c r="O46" s="8" t="str">
        <f t="shared" si="6"/>
        <v/>
      </c>
      <c r="P46" s="8" t="str">
        <f t="shared" si="6"/>
        <v/>
      </c>
      <c r="Q46" s="8" t="str">
        <f t="shared" si="0"/>
        <v/>
      </c>
      <c r="R46" s="8" t="str">
        <f t="shared" si="2"/>
        <v/>
      </c>
      <c r="S46" s="8" t="str">
        <f t="shared" si="2"/>
        <v/>
      </c>
      <c r="T46" s="1" t="str">
        <f t="shared" si="2"/>
        <v>(8)</v>
      </c>
      <c r="U46" s="8"/>
      <c r="V46" s="8"/>
      <c r="W46" s="8" t="str">
        <f t="shared" ref="W46:AD46" si="25">IF(W19="","",W19)</f>
        <v/>
      </c>
      <c r="X46" s="8" t="str">
        <f t="shared" si="25"/>
        <v/>
      </c>
      <c r="Y46" s="8" t="str">
        <f t="shared" si="25"/>
        <v/>
      </c>
      <c r="Z46" s="8">
        <f t="shared" ca="1" si="25"/>
        <v>2</v>
      </c>
      <c r="AA46" s="8" t="str">
        <f t="shared" si="25"/>
        <v/>
      </c>
      <c r="AB46" s="8">
        <f t="shared" ca="1" si="25"/>
        <v>4</v>
      </c>
      <c r="AC46" s="8" t="str">
        <f t="shared" si="25"/>
        <v/>
      </c>
      <c r="AD46" s="8">
        <f t="shared" ca="1" si="25"/>
        <v>7</v>
      </c>
      <c r="AE46" s="6">
        <f ca="1">Z46*100+AB46*10+AD46</f>
        <v>247</v>
      </c>
      <c r="AF46" s="8" t="str">
        <f t="shared" si="20"/>
        <v/>
      </c>
      <c r="AG46" s="8" t="str">
        <f t="shared" si="20"/>
        <v/>
      </c>
      <c r="AH46" s="8" t="str">
        <f t="shared" si="20"/>
        <v/>
      </c>
      <c r="AI46" s="8" t="str">
        <f t="shared" si="20"/>
        <v/>
      </c>
      <c r="AJ46" s="8" t="str">
        <f t="shared" si="20"/>
        <v/>
      </c>
      <c r="AK46" s="8" t="str">
        <f t="shared" si="20"/>
        <v/>
      </c>
    </row>
    <row r="47" spans="1:37" ht="29.15" customHeight="1" x14ac:dyDescent="0.25">
      <c r="A47" s="8" t="str">
        <f t="shared" si="4"/>
        <v/>
      </c>
      <c r="B47" s="8"/>
      <c r="C47" s="8"/>
      <c r="D47" s="49" t="str">
        <f t="shared" ref="D47:K47" si="26">IF(D20="","",D20)</f>
        <v>×</v>
      </c>
      <c r="E47" s="49" t="str">
        <f t="shared" si="26"/>
        <v/>
      </c>
      <c r="F47" s="11" t="str">
        <f t="shared" si="26"/>
        <v/>
      </c>
      <c r="G47" s="11" t="str">
        <f t="shared" si="26"/>
        <v/>
      </c>
      <c r="H47" s="11" t="str">
        <f t="shared" si="26"/>
        <v/>
      </c>
      <c r="I47" s="11" t="str">
        <f t="shared" si="26"/>
        <v/>
      </c>
      <c r="J47" s="11" t="str">
        <f t="shared" si="26"/>
        <v/>
      </c>
      <c r="K47" s="11">
        <f t="shared" ca="1" si="26"/>
        <v>7</v>
      </c>
      <c r="L47" s="6">
        <f ca="1">K47</f>
        <v>7</v>
      </c>
      <c r="M47" s="8" t="str">
        <f t="shared" si="6"/>
        <v/>
      </c>
      <c r="N47" s="8" t="str">
        <f t="shared" si="6"/>
        <v/>
      </c>
      <c r="O47" s="8" t="str">
        <f t="shared" si="6"/>
        <v/>
      </c>
      <c r="P47" s="8" t="str">
        <f t="shared" si="6"/>
        <v/>
      </c>
      <c r="Q47" s="8" t="str">
        <f t="shared" si="0"/>
        <v/>
      </c>
      <c r="R47" s="8" t="str">
        <f t="shared" si="2"/>
        <v/>
      </c>
      <c r="S47" s="8" t="str">
        <f t="shared" si="2"/>
        <v/>
      </c>
      <c r="T47" s="8" t="str">
        <f t="shared" si="2"/>
        <v/>
      </c>
      <c r="U47" s="8"/>
      <c r="V47" s="8"/>
      <c r="W47" s="49" t="str">
        <f t="shared" ref="W47:AD48" si="27">IF(W20="","",W20)</f>
        <v>×</v>
      </c>
      <c r="X47" s="49" t="str">
        <f t="shared" si="27"/>
        <v/>
      </c>
      <c r="Y47" s="11" t="str">
        <f t="shared" si="27"/>
        <v/>
      </c>
      <c r="Z47" s="11" t="str">
        <f t="shared" si="27"/>
        <v/>
      </c>
      <c r="AA47" s="11" t="str">
        <f t="shared" si="27"/>
        <v/>
      </c>
      <c r="AB47" s="11" t="str">
        <f t="shared" si="27"/>
        <v/>
      </c>
      <c r="AC47" s="11" t="str">
        <f t="shared" si="27"/>
        <v/>
      </c>
      <c r="AD47" s="11">
        <f t="shared" ca="1" si="27"/>
        <v>4</v>
      </c>
      <c r="AE47" s="6">
        <f ca="1">AD47</f>
        <v>4</v>
      </c>
      <c r="AF47" s="8" t="str">
        <f t="shared" si="20"/>
        <v/>
      </c>
      <c r="AG47" s="8" t="str">
        <f t="shared" si="20"/>
        <v/>
      </c>
      <c r="AH47" s="8" t="str">
        <f t="shared" si="20"/>
        <v/>
      </c>
      <c r="AI47" s="8" t="str">
        <f t="shared" si="20"/>
        <v/>
      </c>
      <c r="AJ47" s="8" t="str">
        <f t="shared" si="20"/>
        <v/>
      </c>
      <c r="AK47" s="8" t="str">
        <f t="shared" si="20"/>
        <v/>
      </c>
    </row>
    <row r="48" spans="1:37" ht="29.15" customHeight="1" x14ac:dyDescent="0.25">
      <c r="A48" s="8" t="str">
        <f t="shared" si="4"/>
        <v/>
      </c>
      <c r="B48" s="8"/>
      <c r="C48" s="8"/>
      <c r="D48" s="8" t="str">
        <f>IF(D21="","",D21)</f>
        <v/>
      </c>
      <c r="E48" s="7">
        <f ca="1">IF(L48&lt;1000,"",INT(L48/1000))</f>
        <v>4</v>
      </c>
      <c r="F48" s="8" t="str">
        <f>IF(F21="","",F21)</f>
        <v/>
      </c>
      <c r="G48" s="7">
        <f ca="1">IF(E48="",INT(L48/100),INT(L48/100)-INT(L48/1000)*10)</f>
        <v>7</v>
      </c>
      <c r="H48" s="7" t="str">
        <f t="shared" si="10"/>
        <v/>
      </c>
      <c r="I48" s="7">
        <f ca="1">IF(E48="",INT(L48/10)-G48*10,INT(L48/10)-E48*100-G48*10)</f>
        <v>8</v>
      </c>
      <c r="J48" s="7" t="str">
        <f t="shared" si="11"/>
        <v/>
      </c>
      <c r="K48" s="7">
        <f ca="1">IF(E48="",L48-G48*100-I48*10,L48-E48*1000-G48*100-I48*10)</f>
        <v>1</v>
      </c>
      <c r="L48" s="6">
        <f ca="1">L46*L47</f>
        <v>4781</v>
      </c>
      <c r="M48" s="8" t="str">
        <f t="shared" si="6"/>
        <v/>
      </c>
      <c r="N48" s="8" t="str">
        <f t="shared" si="6"/>
        <v/>
      </c>
      <c r="O48" s="8" t="str">
        <f t="shared" si="6"/>
        <v/>
      </c>
      <c r="P48" s="8" t="str">
        <f t="shared" si="6"/>
        <v/>
      </c>
      <c r="Q48" s="8" t="str">
        <f t="shared" si="0"/>
        <v/>
      </c>
      <c r="R48" s="8" t="str">
        <f t="shared" si="2"/>
        <v/>
      </c>
      <c r="S48" s="8" t="str">
        <f t="shared" si="2"/>
        <v/>
      </c>
      <c r="T48" s="8" t="str">
        <f t="shared" si="2"/>
        <v/>
      </c>
      <c r="U48" s="8"/>
      <c r="V48" s="8"/>
      <c r="W48" s="8" t="str">
        <f>IF(W21="","",W21)</f>
        <v/>
      </c>
      <c r="X48" s="7" t="str">
        <f ca="1">IF(AE48&lt;1000,"",INT(AE48/1000))</f>
        <v/>
      </c>
      <c r="Y48" s="8" t="str">
        <f>IF(Y21="","",Y21)</f>
        <v/>
      </c>
      <c r="Z48" s="7">
        <f ca="1">IF(X48="",INT(AE48/100),INT(AE48/100)-INT(AE48/1000)*10)</f>
        <v>9</v>
      </c>
      <c r="AA48" s="7" t="str">
        <f t="shared" si="27"/>
        <v/>
      </c>
      <c r="AB48" s="7">
        <f ca="1">IF(X48="",INT(AE48/10)-Z48*10,INT(AE48/10)-X48*100-Z48*10)</f>
        <v>8</v>
      </c>
      <c r="AC48" s="7" t="str">
        <f t="shared" si="27"/>
        <v/>
      </c>
      <c r="AD48" s="7">
        <f ca="1">IF(X48="",AE48-Z48*100-AB48*10,AE48-X48*1000-Z48*100-AB48*10)</f>
        <v>8</v>
      </c>
      <c r="AE48" s="6">
        <f ca="1">AE46*AE47</f>
        <v>988</v>
      </c>
      <c r="AF48" s="8" t="str">
        <f t="shared" si="20"/>
        <v/>
      </c>
      <c r="AG48" s="8" t="str">
        <f t="shared" si="20"/>
        <v/>
      </c>
      <c r="AH48" s="8" t="str">
        <f t="shared" si="20"/>
        <v/>
      </c>
      <c r="AI48" s="8" t="str">
        <f t="shared" si="20"/>
        <v/>
      </c>
      <c r="AJ48" s="8" t="str">
        <f t="shared" si="20"/>
        <v/>
      </c>
      <c r="AK48" s="8" t="str">
        <f t="shared" si="20"/>
        <v/>
      </c>
    </row>
    <row r="49" spans="1:37" s="7" customFormat="1" ht="29.15" customHeight="1" x14ac:dyDescent="0.25">
      <c r="A49" s="8" t="str">
        <f t="shared" si="4"/>
        <v/>
      </c>
      <c r="B49" s="8"/>
      <c r="C49" s="8"/>
      <c r="D49" s="8" t="str">
        <f>IF(D22="","",D22)</f>
        <v/>
      </c>
      <c r="E49" s="8" t="str">
        <f>IF(E22="","",E22)</f>
        <v/>
      </c>
      <c r="F49" s="8" t="str">
        <f>IF(F22="","",F22)</f>
        <v/>
      </c>
      <c r="G49" s="8" t="str">
        <f>IF(G22="","",G22)</f>
        <v/>
      </c>
      <c r="H49" s="8" t="str">
        <f t="shared" si="10"/>
        <v/>
      </c>
      <c r="I49" s="8" t="str">
        <f>IF(I22="","",I22)</f>
        <v/>
      </c>
      <c r="J49" s="8" t="str">
        <f t="shared" si="11"/>
        <v/>
      </c>
      <c r="K49" s="8" t="str">
        <f>IF(K22="","",K22)</f>
        <v/>
      </c>
      <c r="L49" s="8" t="str">
        <f>IF(L22="","",L22)</f>
        <v/>
      </c>
      <c r="M49" s="8" t="str">
        <f t="shared" si="6"/>
        <v/>
      </c>
      <c r="N49" s="8" t="str">
        <f t="shared" si="6"/>
        <v/>
      </c>
      <c r="O49" s="8" t="str">
        <f t="shared" si="6"/>
        <v/>
      </c>
      <c r="P49" s="8" t="str">
        <f t="shared" si="6"/>
        <v/>
      </c>
      <c r="Q49" s="8" t="str">
        <f t="shared" si="0"/>
        <v/>
      </c>
      <c r="R49" s="8" t="str">
        <f t="shared" si="2"/>
        <v/>
      </c>
      <c r="S49" s="8" t="str">
        <f t="shared" si="2"/>
        <v/>
      </c>
      <c r="T49" s="8" t="str">
        <f t="shared" si="2"/>
        <v/>
      </c>
      <c r="U49" s="8"/>
      <c r="V49" s="8"/>
      <c r="W49" s="8" t="str">
        <f>IF(W22="","",W22)</f>
        <v/>
      </c>
      <c r="X49" s="8" t="str">
        <f>IF(X22="","",X22)</f>
        <v/>
      </c>
      <c r="Y49" s="8" t="str">
        <f>IF(Y22="","",Y22)</f>
        <v/>
      </c>
      <c r="Z49" s="8" t="str">
        <f t="shared" ref="Z49:AE50" si="28">IF(Z22="","",Z22)</f>
        <v/>
      </c>
      <c r="AA49" s="8" t="str">
        <f t="shared" si="28"/>
        <v/>
      </c>
      <c r="AB49" s="8" t="str">
        <f t="shared" si="28"/>
        <v/>
      </c>
      <c r="AC49" s="8" t="str">
        <f t="shared" si="28"/>
        <v/>
      </c>
      <c r="AD49" s="8" t="str">
        <f t="shared" si="28"/>
        <v/>
      </c>
      <c r="AE49" s="8" t="str">
        <f t="shared" si="28"/>
        <v/>
      </c>
      <c r="AF49" s="8" t="str">
        <f t="shared" si="20"/>
        <v/>
      </c>
      <c r="AG49" s="8" t="str">
        <f t="shared" si="20"/>
        <v/>
      </c>
      <c r="AH49" s="8" t="str">
        <f t="shared" si="20"/>
        <v/>
      </c>
      <c r="AI49" s="8" t="str">
        <f t="shared" si="20"/>
        <v/>
      </c>
      <c r="AJ49" s="8" t="str">
        <f t="shared" si="20"/>
        <v/>
      </c>
      <c r="AK49" s="8" t="str">
        <f t="shared" si="20"/>
        <v/>
      </c>
    </row>
    <row r="50" spans="1:37" ht="29.15" customHeight="1" x14ac:dyDescent="0.25">
      <c r="A50" s="8" t="str">
        <f t="shared" si="4"/>
        <v/>
      </c>
      <c r="B50" s="8"/>
      <c r="C50" s="8"/>
      <c r="D50" s="8" t="str">
        <f>IF(D23="","",D23)</f>
        <v/>
      </c>
      <c r="E50" s="8" t="str">
        <f>IF(E23="","",E23)</f>
        <v/>
      </c>
      <c r="F50" s="8" t="str">
        <f>IF(F23="","",F23)</f>
        <v/>
      </c>
      <c r="G50" s="8" t="str">
        <f>IF(G23="","",G23)</f>
        <v/>
      </c>
      <c r="H50" s="8" t="str">
        <f t="shared" si="10"/>
        <v/>
      </c>
      <c r="I50" s="8" t="str">
        <f>IF(I23="","",I23)</f>
        <v/>
      </c>
      <c r="J50" s="8" t="str">
        <f t="shared" si="11"/>
        <v/>
      </c>
      <c r="K50" s="8" t="str">
        <f>IF(K23="","",K23)</f>
        <v/>
      </c>
      <c r="L50" s="8" t="str">
        <f>IF(L23="","",L23)</f>
        <v/>
      </c>
      <c r="M50" s="8" t="str">
        <f t="shared" si="6"/>
        <v/>
      </c>
      <c r="N50" s="8" t="str">
        <f t="shared" si="6"/>
        <v/>
      </c>
      <c r="O50" s="8" t="str">
        <f t="shared" si="6"/>
        <v/>
      </c>
      <c r="P50" s="8" t="str">
        <f t="shared" si="6"/>
        <v/>
      </c>
      <c r="Q50" s="8" t="str">
        <f t="shared" si="0"/>
        <v/>
      </c>
      <c r="R50" s="8" t="str">
        <f t="shared" si="2"/>
        <v/>
      </c>
      <c r="S50" s="8" t="str">
        <f t="shared" si="2"/>
        <v/>
      </c>
      <c r="T50" s="8" t="str">
        <f t="shared" si="2"/>
        <v/>
      </c>
      <c r="U50" s="8"/>
      <c r="V50" s="8"/>
      <c r="W50" s="8" t="str">
        <f>IF(W23="","",W23)</f>
        <v/>
      </c>
      <c r="X50" s="8" t="str">
        <f>IF(X23="","",X23)</f>
        <v/>
      </c>
      <c r="Y50" s="8" t="str">
        <f>IF(Y23="","",Y23)</f>
        <v/>
      </c>
      <c r="Z50" s="8" t="str">
        <f t="shared" si="28"/>
        <v/>
      </c>
      <c r="AA50" s="8" t="str">
        <f t="shared" si="28"/>
        <v/>
      </c>
      <c r="AB50" s="8" t="str">
        <f t="shared" si="28"/>
        <v/>
      </c>
      <c r="AC50" s="8" t="str">
        <f t="shared" si="28"/>
        <v/>
      </c>
      <c r="AD50" s="8" t="str">
        <f t="shared" si="28"/>
        <v/>
      </c>
      <c r="AE50" s="8" t="str">
        <f t="shared" si="28"/>
        <v/>
      </c>
      <c r="AF50" s="8" t="str">
        <f t="shared" si="20"/>
        <v/>
      </c>
      <c r="AG50" s="8" t="str">
        <f t="shared" si="20"/>
        <v/>
      </c>
      <c r="AH50" s="8" t="str">
        <f t="shared" si="20"/>
        <v/>
      </c>
      <c r="AI50" s="8" t="str">
        <f t="shared" si="20"/>
        <v/>
      </c>
      <c r="AJ50" s="8" t="str">
        <f t="shared" si="20"/>
        <v/>
      </c>
      <c r="AK50" s="8" t="str">
        <f t="shared" si="20"/>
        <v/>
      </c>
    </row>
    <row r="51" spans="1:37" ht="29.15" customHeight="1" x14ac:dyDescent="0.25">
      <c r="A51" s="10" t="str">
        <f t="shared" si="4"/>
        <v>(9)</v>
      </c>
      <c r="B51" s="8"/>
      <c r="C51" s="8"/>
      <c r="D51" s="8" t="str">
        <f t="shared" ref="D51:K51" si="29">IF(D24="","",D24)</f>
        <v/>
      </c>
      <c r="E51" s="8" t="str">
        <f t="shared" si="29"/>
        <v/>
      </c>
      <c r="F51" s="8" t="str">
        <f t="shared" si="29"/>
        <v/>
      </c>
      <c r="G51" s="8">
        <f t="shared" ca="1" si="29"/>
        <v>6</v>
      </c>
      <c r="H51" s="8" t="str">
        <f t="shared" si="29"/>
        <v/>
      </c>
      <c r="I51" s="8">
        <f t="shared" ca="1" si="29"/>
        <v>5</v>
      </c>
      <c r="J51" s="8" t="str">
        <f t="shared" si="29"/>
        <v/>
      </c>
      <c r="K51" s="8">
        <f t="shared" ca="1" si="29"/>
        <v>9</v>
      </c>
      <c r="L51" s="6">
        <f ca="1">G51*100+I51*10+K51</f>
        <v>659</v>
      </c>
      <c r="M51" s="8" t="str">
        <f t="shared" si="6"/>
        <v/>
      </c>
      <c r="N51" s="8" t="str">
        <f t="shared" si="6"/>
        <v/>
      </c>
      <c r="O51" s="8" t="str">
        <f t="shared" si="6"/>
        <v/>
      </c>
      <c r="P51" s="8" t="str">
        <f t="shared" si="6"/>
        <v/>
      </c>
      <c r="Q51" s="8" t="str">
        <f t="shared" si="0"/>
        <v/>
      </c>
      <c r="R51" s="8" t="str">
        <f t="shared" si="2"/>
        <v/>
      </c>
      <c r="S51" s="8" t="str">
        <f t="shared" si="2"/>
        <v/>
      </c>
      <c r="T51" s="1" t="str">
        <f t="shared" si="2"/>
        <v>(10)</v>
      </c>
      <c r="U51" s="8"/>
      <c r="V51" s="8"/>
      <c r="W51" s="8" t="str">
        <f t="shared" ref="W51:AD51" si="30">IF(W24="","",W24)</f>
        <v/>
      </c>
      <c r="X51" s="8" t="str">
        <f t="shared" si="30"/>
        <v/>
      </c>
      <c r="Y51" s="8" t="str">
        <f t="shared" si="30"/>
        <v/>
      </c>
      <c r="Z51" s="8">
        <f t="shared" ca="1" si="30"/>
        <v>8</v>
      </c>
      <c r="AA51" s="8" t="str">
        <f t="shared" si="30"/>
        <v/>
      </c>
      <c r="AB51" s="8">
        <f t="shared" si="30"/>
        <v>0</v>
      </c>
      <c r="AC51" s="8" t="str">
        <f t="shared" si="30"/>
        <v/>
      </c>
      <c r="AD51" s="8">
        <f t="shared" ca="1" si="30"/>
        <v>3</v>
      </c>
      <c r="AE51" s="6">
        <f ca="1">Z51*100+AB51*10+AD51</f>
        <v>803</v>
      </c>
      <c r="AF51" s="8" t="str">
        <f t="shared" ref="AF51:AK54" si="31">IF(AF24="","",AF24)</f>
        <v/>
      </c>
      <c r="AG51" s="8" t="str">
        <f t="shared" si="31"/>
        <v/>
      </c>
      <c r="AH51" s="8" t="str">
        <f t="shared" si="31"/>
        <v/>
      </c>
      <c r="AI51" s="8" t="str">
        <f t="shared" si="31"/>
        <v/>
      </c>
      <c r="AJ51" s="8" t="str">
        <f t="shared" si="31"/>
        <v/>
      </c>
      <c r="AK51" s="8" t="str">
        <f t="shared" si="31"/>
        <v/>
      </c>
    </row>
    <row r="52" spans="1:37" ht="29.15" customHeight="1" x14ac:dyDescent="0.25">
      <c r="A52" s="8" t="str">
        <f t="shared" si="4"/>
        <v/>
      </c>
      <c r="B52" s="8"/>
      <c r="C52" s="8"/>
      <c r="D52" s="49" t="str">
        <f t="shared" ref="D52:K52" si="32">IF(D25="","",D25)</f>
        <v>×</v>
      </c>
      <c r="E52" s="49" t="str">
        <f t="shared" si="32"/>
        <v/>
      </c>
      <c r="F52" s="11" t="str">
        <f t="shared" si="32"/>
        <v/>
      </c>
      <c r="G52" s="11" t="str">
        <f t="shared" si="32"/>
        <v/>
      </c>
      <c r="H52" s="11" t="str">
        <f t="shared" si="32"/>
        <v/>
      </c>
      <c r="I52" s="11" t="str">
        <f t="shared" si="32"/>
        <v/>
      </c>
      <c r="J52" s="11" t="str">
        <f t="shared" si="32"/>
        <v/>
      </c>
      <c r="K52" s="11">
        <f t="shared" ca="1" si="32"/>
        <v>7</v>
      </c>
      <c r="L52" s="6">
        <f ca="1">K52</f>
        <v>7</v>
      </c>
      <c r="M52" s="8" t="str">
        <f t="shared" si="6"/>
        <v/>
      </c>
      <c r="N52" s="8" t="str">
        <f t="shared" si="6"/>
        <v/>
      </c>
      <c r="O52" s="8" t="str">
        <f t="shared" si="6"/>
        <v/>
      </c>
      <c r="P52" s="8" t="str">
        <f t="shared" si="6"/>
        <v/>
      </c>
      <c r="Q52" s="8" t="str">
        <f t="shared" si="0"/>
        <v/>
      </c>
      <c r="R52" s="8" t="str">
        <f t="shared" si="2"/>
        <v/>
      </c>
      <c r="S52" s="8" t="str">
        <f t="shared" si="2"/>
        <v/>
      </c>
      <c r="T52" s="8" t="str">
        <f t="shared" si="2"/>
        <v/>
      </c>
      <c r="U52" s="8"/>
      <c r="V52" s="8"/>
      <c r="W52" s="49" t="str">
        <f t="shared" ref="W52:AD53" si="33">IF(W25="","",W25)</f>
        <v>×</v>
      </c>
      <c r="X52" s="49" t="str">
        <f t="shared" si="33"/>
        <v/>
      </c>
      <c r="Y52" s="11" t="str">
        <f t="shared" si="33"/>
        <v/>
      </c>
      <c r="Z52" s="11" t="str">
        <f t="shared" si="33"/>
        <v/>
      </c>
      <c r="AA52" s="11" t="str">
        <f t="shared" si="33"/>
        <v/>
      </c>
      <c r="AB52" s="11" t="str">
        <f t="shared" si="33"/>
        <v/>
      </c>
      <c r="AC52" s="11" t="str">
        <f t="shared" si="33"/>
        <v/>
      </c>
      <c r="AD52" s="11">
        <f t="shared" ca="1" si="33"/>
        <v>4</v>
      </c>
      <c r="AE52" s="6">
        <f ca="1">AD52</f>
        <v>4</v>
      </c>
      <c r="AF52" s="8" t="str">
        <f t="shared" si="31"/>
        <v/>
      </c>
      <c r="AG52" s="8" t="str">
        <f t="shared" si="31"/>
        <v/>
      </c>
      <c r="AH52" s="8" t="str">
        <f t="shared" si="31"/>
        <v/>
      </c>
      <c r="AI52" s="8" t="str">
        <f t="shared" si="31"/>
        <v/>
      </c>
      <c r="AJ52" s="8" t="str">
        <f t="shared" si="31"/>
        <v/>
      </c>
      <c r="AK52" s="8" t="str">
        <f t="shared" si="31"/>
        <v/>
      </c>
    </row>
    <row r="53" spans="1:37" ht="29.15" customHeight="1" x14ac:dyDescent="0.25">
      <c r="A53" s="8" t="str">
        <f t="shared" si="4"/>
        <v/>
      </c>
      <c r="B53" s="8"/>
      <c r="C53" s="8"/>
      <c r="D53" s="8" t="str">
        <f>IF(D26="","",D26)</f>
        <v/>
      </c>
      <c r="E53" s="7">
        <f ca="1">IF(L53&lt;1000,"",INT(L53/1000))</f>
        <v>4</v>
      </c>
      <c r="F53" s="8" t="str">
        <f>IF(F26="","",F26)</f>
        <v/>
      </c>
      <c r="G53" s="7">
        <f ca="1">IF(E53="",INT(L53/100),INT(L53/100)-INT(L53/1000)*10)</f>
        <v>6</v>
      </c>
      <c r="H53" s="7" t="str">
        <f t="shared" si="10"/>
        <v/>
      </c>
      <c r="I53" s="7">
        <f ca="1">IF(E53="",INT(L53/10)-G53*10,INT(L53/10)-E53*100-G53*10)</f>
        <v>1</v>
      </c>
      <c r="J53" s="7" t="str">
        <f t="shared" si="11"/>
        <v/>
      </c>
      <c r="K53" s="7">
        <f ca="1">IF(E53="",L53-G53*100-I53*10,L53-E53*1000-G53*100-I53*10)</f>
        <v>3</v>
      </c>
      <c r="L53" s="6">
        <f ca="1">L51*L52</f>
        <v>4613</v>
      </c>
      <c r="M53" s="8" t="str">
        <f t="shared" si="6"/>
        <v/>
      </c>
      <c r="N53" s="8" t="str">
        <f t="shared" si="6"/>
        <v/>
      </c>
      <c r="O53" s="8" t="str">
        <f t="shared" si="6"/>
        <v/>
      </c>
      <c r="P53" s="8" t="str">
        <f t="shared" si="6"/>
        <v/>
      </c>
      <c r="Q53" s="8" t="str">
        <f t="shared" si="0"/>
        <v/>
      </c>
      <c r="R53" s="8" t="str">
        <f t="shared" si="2"/>
        <v/>
      </c>
      <c r="S53" s="8" t="str">
        <f t="shared" si="2"/>
        <v/>
      </c>
      <c r="T53" s="8" t="str">
        <f t="shared" si="2"/>
        <v/>
      </c>
      <c r="U53" s="8"/>
      <c r="V53" s="8"/>
      <c r="W53" s="8" t="str">
        <f>IF(W26="","",W26)</f>
        <v/>
      </c>
      <c r="X53" s="7">
        <f ca="1">IF(AE53&lt;1000,"",INT(AE53/1000))</f>
        <v>3</v>
      </c>
      <c r="Y53" s="8" t="str">
        <f>IF(Y26="","",Y26)</f>
        <v/>
      </c>
      <c r="Z53" s="7">
        <f ca="1">IF(X53="",INT(AE53/100),INT(AE53/100)-INT(AE53/1000)*10)</f>
        <v>2</v>
      </c>
      <c r="AA53" s="7" t="str">
        <f t="shared" si="33"/>
        <v/>
      </c>
      <c r="AB53" s="7">
        <f ca="1">IF(X53="",INT(AE53/10)-Z53*10,INT(AE53/10)-X53*100-Z53*10)</f>
        <v>1</v>
      </c>
      <c r="AC53" s="7" t="str">
        <f t="shared" si="33"/>
        <v/>
      </c>
      <c r="AD53" s="7">
        <f ca="1">IF(X53="",AE53-Z53*100-AB53*10,AE53-X53*1000-Z53*100-AB53*10)</f>
        <v>2</v>
      </c>
      <c r="AE53" s="6">
        <f ca="1">AE51*AE52</f>
        <v>3212</v>
      </c>
      <c r="AF53" s="8" t="str">
        <f t="shared" si="31"/>
        <v/>
      </c>
      <c r="AG53" s="8" t="str">
        <f t="shared" si="31"/>
        <v/>
      </c>
      <c r="AH53" s="8" t="str">
        <f t="shared" si="31"/>
        <v/>
      </c>
      <c r="AI53" s="8" t="str">
        <f t="shared" si="31"/>
        <v/>
      </c>
      <c r="AJ53" s="8" t="str">
        <f t="shared" si="31"/>
        <v/>
      </c>
      <c r="AK53" s="8" t="str">
        <f t="shared" si="31"/>
        <v/>
      </c>
    </row>
    <row r="54" spans="1:37" ht="29.15" customHeight="1" x14ac:dyDescent="0.25">
      <c r="A54" s="8" t="str">
        <f t="shared" si="4"/>
        <v/>
      </c>
      <c r="B54" s="8"/>
      <c r="C54" s="8"/>
      <c r="D54" s="8" t="str">
        <f>IF(D27="","",D27)</f>
        <v/>
      </c>
      <c r="E54" s="8" t="str">
        <f>IF(E27="","",E27)</f>
        <v/>
      </c>
      <c r="F54" s="8" t="str">
        <f>IF(F27="","",F27)</f>
        <v/>
      </c>
      <c r="G54" s="8" t="str">
        <f>IF(G27="","",G27)</f>
        <v/>
      </c>
      <c r="H54" s="8" t="str">
        <f t="shared" si="10"/>
        <v/>
      </c>
      <c r="I54" s="8" t="str">
        <f>IF(I27="","",I27)</f>
        <v/>
      </c>
      <c r="J54" s="8" t="str">
        <f t="shared" si="11"/>
        <v/>
      </c>
      <c r="K54" s="8" t="str">
        <f>IF(K27="","",K27)</f>
        <v/>
      </c>
      <c r="L54" s="8" t="str">
        <f>IF(L27="","",L27)</f>
        <v/>
      </c>
      <c r="M54" s="8" t="str">
        <f t="shared" si="6"/>
        <v/>
      </c>
      <c r="N54" s="8" t="str">
        <f t="shared" si="6"/>
        <v/>
      </c>
      <c r="O54" s="8" t="str">
        <f t="shared" si="6"/>
        <v/>
      </c>
      <c r="P54" s="8" t="str">
        <f t="shared" si="6"/>
        <v/>
      </c>
      <c r="Q54" s="8" t="str">
        <f t="shared" si="0"/>
        <v/>
      </c>
      <c r="R54" s="8" t="str">
        <f t="shared" si="2"/>
        <v/>
      </c>
      <c r="S54" s="8" t="str">
        <f t="shared" si="2"/>
        <v/>
      </c>
      <c r="T54" s="8" t="str">
        <f t="shared" si="2"/>
        <v/>
      </c>
      <c r="U54" s="8"/>
      <c r="V54" s="8"/>
      <c r="W54" s="8" t="str">
        <f>IF(W27="","",W27)</f>
        <v/>
      </c>
      <c r="X54" s="8" t="str">
        <f>IF(X27="","",X27)</f>
        <v/>
      </c>
      <c r="Y54" s="8" t="str">
        <f>IF(Y27="","",Y27)</f>
        <v/>
      </c>
      <c r="Z54" s="8" t="str">
        <f t="shared" ref="Z54:AE54" si="34">IF(Z27="","",Z27)</f>
        <v/>
      </c>
      <c r="AA54" s="8" t="str">
        <f t="shared" si="34"/>
        <v/>
      </c>
      <c r="AB54" s="8" t="str">
        <f t="shared" si="34"/>
        <v/>
      </c>
      <c r="AC54" s="8" t="str">
        <f t="shared" si="34"/>
        <v/>
      </c>
      <c r="AD54" s="8" t="str">
        <f t="shared" si="34"/>
        <v/>
      </c>
      <c r="AE54" s="8" t="str">
        <f t="shared" si="34"/>
        <v/>
      </c>
      <c r="AF54" s="8" t="str">
        <f t="shared" si="31"/>
        <v/>
      </c>
      <c r="AG54" s="8" t="str">
        <f t="shared" si="31"/>
        <v/>
      </c>
      <c r="AH54" s="8" t="str">
        <f t="shared" si="31"/>
        <v/>
      </c>
      <c r="AI54" s="8" t="str">
        <f t="shared" si="31"/>
        <v/>
      </c>
      <c r="AJ54" s="8" t="str">
        <f t="shared" si="31"/>
        <v/>
      </c>
      <c r="AK54" s="8" t="str">
        <f t="shared" si="31"/>
        <v/>
      </c>
    </row>
  </sheetData>
  <mergeCells count="22">
    <mergeCell ref="AI1:AJ1"/>
    <mergeCell ref="AI28:AJ28"/>
    <mergeCell ref="W42:X42"/>
    <mergeCell ref="D42:E42"/>
    <mergeCell ref="W5:X5"/>
    <mergeCell ref="D10:E10"/>
    <mergeCell ref="W10:X10"/>
    <mergeCell ref="D15:E15"/>
    <mergeCell ref="W15:X15"/>
    <mergeCell ref="D32:E32"/>
    <mergeCell ref="W32:X32"/>
    <mergeCell ref="D20:E20"/>
    <mergeCell ref="W20:X20"/>
    <mergeCell ref="D25:E25"/>
    <mergeCell ref="W25:X25"/>
    <mergeCell ref="D5:E5"/>
    <mergeCell ref="D37:E37"/>
    <mergeCell ref="W37:X37"/>
    <mergeCell ref="D47:E47"/>
    <mergeCell ref="W47:X47"/>
    <mergeCell ref="D52:E52"/>
    <mergeCell ref="W52:X52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46"/>
  <sheetViews>
    <sheetView workbookViewId="0"/>
  </sheetViews>
  <sheetFormatPr defaultRowHeight="25" customHeight="1" x14ac:dyDescent="0.25"/>
  <cols>
    <col min="1" max="37" width="1.7109375" customWidth="1"/>
  </cols>
  <sheetData>
    <row r="1" spans="1:36" ht="25" customHeight="1" x14ac:dyDescent="0.25">
      <c r="D1" s="3" t="s">
        <v>48</v>
      </c>
      <c r="AG1" s="2" t="s">
        <v>11</v>
      </c>
      <c r="AH1" s="2"/>
      <c r="AI1" s="44"/>
      <c r="AJ1" s="44"/>
    </row>
    <row r="2" spans="1:36" ht="25" customHeight="1" x14ac:dyDescent="0.25">
      <c r="Q2" s="4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6" ht="25" customHeight="1" x14ac:dyDescent="0.25">
      <c r="A3" s="1"/>
    </row>
    <row r="4" spans="1:36" ht="35.15" customHeight="1" x14ac:dyDescent="0.25">
      <c r="A4" s="45" t="s">
        <v>23</v>
      </c>
      <c r="B4" s="46"/>
      <c r="C4" s="46"/>
      <c r="D4" s="47">
        <f ca="1">INT(L4/H4)</f>
        <v>11</v>
      </c>
      <c r="E4" s="47"/>
      <c r="F4" s="47" t="s">
        <v>46</v>
      </c>
      <c r="G4" s="47"/>
      <c r="H4" s="47">
        <f ca="1">INT(RAND()*8+2)</f>
        <v>9</v>
      </c>
      <c r="I4" s="47"/>
      <c r="L4" s="6">
        <f ca="1">INT(RAND()*N4+M4)</f>
        <v>99</v>
      </c>
      <c r="M4" s="6">
        <f ca="1">H4*11</f>
        <v>99</v>
      </c>
      <c r="N4" s="6">
        <f ca="1">99-M4</f>
        <v>0</v>
      </c>
    </row>
    <row r="5" spans="1:36" ht="35.15" customHeight="1" x14ac:dyDescent="0.25"/>
    <row r="6" spans="1:36" ht="35.15" customHeight="1" x14ac:dyDescent="0.25">
      <c r="A6" s="45" t="s">
        <v>24</v>
      </c>
      <c r="B6" s="46"/>
      <c r="C6" s="46"/>
      <c r="D6" s="47">
        <f ca="1">INT(L6/H6)</f>
        <v>11</v>
      </c>
      <c r="E6" s="47"/>
      <c r="F6" s="47" t="s">
        <v>46</v>
      </c>
      <c r="G6" s="47"/>
      <c r="H6" s="47">
        <f ca="1">INT(RAND()*8+2)</f>
        <v>8</v>
      </c>
      <c r="I6" s="47"/>
      <c r="L6" s="6">
        <f ca="1">INT(RAND()*N6+M6)</f>
        <v>91</v>
      </c>
      <c r="M6" s="6">
        <f ca="1">H6*11</f>
        <v>88</v>
      </c>
      <c r="N6" s="6">
        <f ca="1">99-M6</f>
        <v>11</v>
      </c>
    </row>
    <row r="7" spans="1:36" ht="35.15" customHeight="1" x14ac:dyDescent="0.25"/>
    <row r="8" spans="1:36" ht="35.15" customHeight="1" x14ac:dyDescent="0.25">
      <c r="A8" s="45" t="s">
        <v>25</v>
      </c>
      <c r="B8" s="46"/>
      <c r="C8" s="46"/>
      <c r="D8" s="47">
        <f ca="1">INT(L8/H8)</f>
        <v>16</v>
      </c>
      <c r="E8" s="47"/>
      <c r="F8" s="47" t="s">
        <v>46</v>
      </c>
      <c r="G8" s="47"/>
      <c r="H8" s="47">
        <f ca="1">INT(RAND()*8+2)</f>
        <v>4</v>
      </c>
      <c r="I8" s="47"/>
      <c r="L8" s="6">
        <f ca="1">INT(RAND()*N8+M8)</f>
        <v>66</v>
      </c>
      <c r="M8" s="6">
        <f ca="1">H8*11</f>
        <v>44</v>
      </c>
      <c r="N8" s="6">
        <f ca="1">99-M8</f>
        <v>55</v>
      </c>
    </row>
    <row r="9" spans="1:36" ht="35.15" customHeight="1" x14ac:dyDescent="0.25"/>
    <row r="10" spans="1:36" ht="35.15" customHeight="1" x14ac:dyDescent="0.25">
      <c r="A10" s="45" t="s">
        <v>26</v>
      </c>
      <c r="B10" s="46"/>
      <c r="C10" s="46"/>
      <c r="D10" s="47">
        <f ca="1">INT(L10/H10)</f>
        <v>22</v>
      </c>
      <c r="E10" s="47"/>
      <c r="F10" s="47" t="s">
        <v>46</v>
      </c>
      <c r="G10" s="47"/>
      <c r="H10" s="47">
        <f ca="1">INT(RAND()*8+2)</f>
        <v>2</v>
      </c>
      <c r="I10" s="47"/>
      <c r="L10" s="6">
        <f ca="1">INT(RAND()*N10+M10)</f>
        <v>45</v>
      </c>
      <c r="M10" s="6">
        <f ca="1">H10*11</f>
        <v>22</v>
      </c>
      <c r="N10" s="6">
        <f ca="1">99-M10</f>
        <v>77</v>
      </c>
    </row>
    <row r="11" spans="1:36" ht="35.15" customHeight="1" x14ac:dyDescent="0.25"/>
    <row r="12" spans="1:36" ht="35.15" customHeight="1" x14ac:dyDescent="0.25">
      <c r="A12" s="45" t="s">
        <v>27</v>
      </c>
      <c r="B12" s="46"/>
      <c r="C12" s="46"/>
      <c r="D12" s="47">
        <f ca="1">INT(L12/H12)</f>
        <v>13</v>
      </c>
      <c r="E12" s="47"/>
      <c r="F12" s="47" t="s">
        <v>46</v>
      </c>
      <c r="G12" s="47"/>
      <c r="H12" s="47">
        <f ca="1">INT(RAND()*8+2)</f>
        <v>6</v>
      </c>
      <c r="I12" s="47"/>
      <c r="L12" s="6">
        <f ca="1">INT(RAND()*N12+M12)</f>
        <v>81</v>
      </c>
      <c r="M12" s="6">
        <f ca="1">H12*11</f>
        <v>66</v>
      </c>
      <c r="N12" s="6">
        <f ca="1">99-M12</f>
        <v>33</v>
      </c>
    </row>
    <row r="13" spans="1:36" ht="35.15" customHeight="1" x14ac:dyDescent="0.25"/>
    <row r="14" spans="1:36" ht="35.15" customHeight="1" x14ac:dyDescent="0.25">
      <c r="A14" s="45" t="s">
        <v>28</v>
      </c>
      <c r="B14" s="46"/>
      <c r="C14" s="46"/>
      <c r="D14" s="47">
        <f ca="1">INT(L14/H14)</f>
        <v>41</v>
      </c>
      <c r="E14" s="47"/>
      <c r="F14" s="47" t="s">
        <v>46</v>
      </c>
      <c r="G14" s="47"/>
      <c r="H14" s="47">
        <f ca="1">INT(RAND()*8+2)</f>
        <v>2</v>
      </c>
      <c r="I14" s="47"/>
      <c r="L14" s="6">
        <f ca="1">INT(RAND()*N14+M14)</f>
        <v>82</v>
      </c>
      <c r="M14" s="6">
        <f ca="1">H14*11</f>
        <v>22</v>
      </c>
      <c r="N14" s="6">
        <f ca="1">99-M14</f>
        <v>77</v>
      </c>
    </row>
    <row r="15" spans="1:36" ht="35.15" customHeight="1" x14ac:dyDescent="0.25"/>
    <row r="16" spans="1:36" ht="35.15" customHeight="1" x14ac:dyDescent="0.25">
      <c r="A16" s="45" t="s">
        <v>29</v>
      </c>
      <c r="B16" s="46"/>
      <c r="C16" s="46"/>
      <c r="D16" s="47">
        <f ca="1">INT(L16/H16)</f>
        <v>11</v>
      </c>
      <c r="E16" s="47"/>
      <c r="F16" s="47" t="s">
        <v>46</v>
      </c>
      <c r="G16" s="47"/>
      <c r="H16" s="47">
        <f ca="1">INT(RAND()*8+2)</f>
        <v>8</v>
      </c>
      <c r="I16" s="47"/>
      <c r="L16" s="6">
        <f ca="1">INT(RAND()*N16+M16)</f>
        <v>90</v>
      </c>
      <c r="M16" s="6">
        <f ca="1">H16*11</f>
        <v>88</v>
      </c>
      <c r="N16" s="6">
        <f ca="1">99-M16</f>
        <v>11</v>
      </c>
    </row>
    <row r="17" spans="1:37" ht="35.15" customHeight="1" x14ac:dyDescent="0.25"/>
    <row r="18" spans="1:37" ht="35.15" customHeight="1" x14ac:dyDescent="0.25">
      <c r="A18" s="45" t="s">
        <v>30</v>
      </c>
      <c r="B18" s="46"/>
      <c r="C18" s="46"/>
      <c r="D18" s="47">
        <f ca="1">INT(L18/H18)</f>
        <v>11</v>
      </c>
      <c r="E18" s="47"/>
      <c r="F18" s="47" t="s">
        <v>46</v>
      </c>
      <c r="G18" s="47"/>
      <c r="H18" s="47">
        <f ca="1">INT(RAND()*8+2)</f>
        <v>8</v>
      </c>
      <c r="I18" s="47"/>
      <c r="L18" s="6">
        <f ca="1">INT(RAND()*N18+M18)</f>
        <v>91</v>
      </c>
      <c r="M18" s="6">
        <f ca="1">H18*11</f>
        <v>88</v>
      </c>
      <c r="N18" s="6">
        <f ca="1">99-M18</f>
        <v>11</v>
      </c>
    </row>
    <row r="19" spans="1:37" ht="35.15" customHeight="1" x14ac:dyDescent="0.25"/>
    <row r="20" spans="1:37" ht="35.15" customHeight="1" x14ac:dyDescent="0.25">
      <c r="A20" s="45" t="s">
        <v>31</v>
      </c>
      <c r="B20" s="46"/>
      <c r="C20" s="46"/>
      <c r="D20" s="47">
        <f ca="1">INT(L20/H20)</f>
        <v>19</v>
      </c>
      <c r="E20" s="47"/>
      <c r="F20" s="47" t="s">
        <v>46</v>
      </c>
      <c r="G20" s="47"/>
      <c r="H20" s="47">
        <f ca="1">INT(RAND()*8+2)</f>
        <v>5</v>
      </c>
      <c r="I20" s="47"/>
      <c r="L20" s="6">
        <f ca="1">INT(RAND()*N20+M20)</f>
        <v>95</v>
      </c>
      <c r="M20" s="6">
        <f ca="1">H20*11</f>
        <v>55</v>
      </c>
      <c r="N20" s="6">
        <f ca="1">99-M20</f>
        <v>44</v>
      </c>
    </row>
    <row r="21" spans="1:37" ht="35.15" customHeight="1" x14ac:dyDescent="0.25"/>
    <row r="22" spans="1:37" ht="35.15" customHeight="1" x14ac:dyDescent="0.25">
      <c r="A22" s="45" t="s">
        <v>32</v>
      </c>
      <c r="B22" s="46"/>
      <c r="C22" s="46"/>
      <c r="D22" s="47">
        <f ca="1">INT(L22/H22)</f>
        <v>23</v>
      </c>
      <c r="E22" s="47"/>
      <c r="F22" s="47" t="s">
        <v>46</v>
      </c>
      <c r="G22" s="47"/>
      <c r="H22" s="47">
        <f ca="1">INT(RAND()*8+2)</f>
        <v>3</v>
      </c>
      <c r="I22" s="47"/>
      <c r="L22" s="6">
        <f ca="1">INT(RAND()*N22+M22)</f>
        <v>69</v>
      </c>
      <c r="M22" s="6">
        <f ca="1">H22*11</f>
        <v>33</v>
      </c>
      <c r="N22" s="6">
        <f ca="1">99-M22</f>
        <v>66</v>
      </c>
    </row>
    <row r="23" spans="1:37" ht="35.15" customHeight="1" x14ac:dyDescent="0.25"/>
    <row r="24" spans="1:37" ht="25" customHeight="1" x14ac:dyDescent="0.25">
      <c r="D24" s="3" t="str">
        <f>IF(D1="","",D1)</f>
        <v>かけ算の暗算</v>
      </c>
      <c r="AG24" s="2" t="str">
        <f>IF(AG1="","",AG1)</f>
        <v>№</v>
      </c>
      <c r="AH24" s="2"/>
      <c r="AI24" s="44" t="str">
        <f>IF(AI1="","",AI1)</f>
        <v/>
      </c>
      <c r="AJ24" s="44"/>
    </row>
    <row r="25" spans="1:37" ht="25" customHeight="1" x14ac:dyDescent="0.25">
      <c r="E25" s="5" t="s">
        <v>2</v>
      </c>
      <c r="Q25" s="4" t="str">
        <f>IF(Q2="","",Q2)</f>
        <v>名前</v>
      </c>
      <c r="R25" s="2"/>
      <c r="S25" s="2"/>
      <c r="T25" s="2"/>
      <c r="U25" s="2" t="str">
        <f t="shared" ref="U25:U46" si="0">IF(U2="","",U2)</f>
        <v/>
      </c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7" ht="25" customHeight="1" x14ac:dyDescent="0.25">
      <c r="A26" t="str">
        <f t="shared" ref="A26:P26" si="1">IF(A3="","",A3)</f>
        <v/>
      </c>
      <c r="B26" t="str">
        <f t="shared" si="1"/>
        <v/>
      </c>
      <c r="C26" t="str">
        <f t="shared" si="1"/>
        <v/>
      </c>
      <c r="D26" t="str">
        <f t="shared" si="1"/>
        <v/>
      </c>
      <c r="E26" t="str">
        <f t="shared" si="1"/>
        <v/>
      </c>
      <c r="F26" t="str">
        <f t="shared" si="1"/>
        <v/>
      </c>
      <c r="G26" t="str">
        <f t="shared" si="1"/>
        <v/>
      </c>
      <c r="H26" t="str">
        <f t="shared" si="1"/>
        <v/>
      </c>
      <c r="I26" t="str">
        <f t="shared" si="1"/>
        <v/>
      </c>
      <c r="J26" t="str">
        <f t="shared" si="1"/>
        <v/>
      </c>
      <c r="K26" t="str">
        <f t="shared" si="1"/>
        <v/>
      </c>
      <c r="L26" t="str">
        <f t="shared" si="1"/>
        <v/>
      </c>
      <c r="M26" t="str">
        <f t="shared" si="1"/>
        <v/>
      </c>
      <c r="N26" t="str">
        <f t="shared" si="1"/>
        <v/>
      </c>
      <c r="O26" t="str">
        <f t="shared" si="1"/>
        <v/>
      </c>
      <c r="P26" t="str">
        <f t="shared" si="1"/>
        <v/>
      </c>
      <c r="Q26" t="str">
        <f>IF(Q3="","",Q3)</f>
        <v/>
      </c>
      <c r="R26" t="str">
        <f t="shared" ref="R26:T40" si="2">IF(R3="","",R3)</f>
        <v/>
      </c>
      <c r="S26" t="str">
        <f t="shared" si="2"/>
        <v/>
      </c>
      <c r="T26" t="str">
        <f t="shared" si="2"/>
        <v/>
      </c>
      <c r="U26" t="str">
        <f t="shared" si="0"/>
        <v/>
      </c>
      <c r="V26" t="str">
        <f t="shared" ref="V26:AK26" si="3">IF(V3="","",V3)</f>
        <v/>
      </c>
      <c r="W26" t="str">
        <f t="shared" si="3"/>
        <v/>
      </c>
      <c r="X26" t="str">
        <f t="shared" si="3"/>
        <v/>
      </c>
      <c r="Y26" t="str">
        <f t="shared" si="3"/>
        <v/>
      </c>
      <c r="Z26" t="str">
        <f t="shared" si="3"/>
        <v/>
      </c>
      <c r="AA26" t="str">
        <f t="shared" si="3"/>
        <v/>
      </c>
      <c r="AB26" t="str">
        <f t="shared" si="3"/>
        <v/>
      </c>
      <c r="AC26" t="str">
        <f t="shared" si="3"/>
        <v/>
      </c>
      <c r="AD26" t="str">
        <f t="shared" si="3"/>
        <v/>
      </c>
      <c r="AE26" t="str">
        <f t="shared" si="3"/>
        <v/>
      </c>
      <c r="AF26" t="str">
        <f t="shared" si="3"/>
        <v/>
      </c>
      <c r="AG26" t="str">
        <f t="shared" si="3"/>
        <v/>
      </c>
      <c r="AH26" t="str">
        <f t="shared" si="3"/>
        <v/>
      </c>
      <c r="AI26" t="str">
        <f t="shared" si="3"/>
        <v/>
      </c>
      <c r="AJ26" t="str">
        <f t="shared" si="3"/>
        <v/>
      </c>
      <c r="AK26" t="str">
        <f t="shared" si="3"/>
        <v/>
      </c>
    </row>
    <row r="27" spans="1:37" ht="35.15" customHeight="1" x14ac:dyDescent="0.25">
      <c r="A27" s="46" t="str">
        <f t="shared" ref="A27:A46" si="4">IF(A4="","",A4)</f>
        <v>(1)</v>
      </c>
      <c r="B27" s="46"/>
      <c r="C27" s="46"/>
      <c r="D27" s="47">
        <f t="shared" ref="D27:D41" ca="1" si="5">IF(D4="","",D4)</f>
        <v>11</v>
      </c>
      <c r="E27" s="47"/>
      <c r="F27" s="47" t="str">
        <f t="shared" ref="F27:F41" si="6">IF(F4="","",F4)</f>
        <v>×</v>
      </c>
      <c r="G27" s="47"/>
      <c r="H27" s="47">
        <f t="shared" ref="H27:H41" ca="1" si="7">IF(H4="","",H4)</f>
        <v>9</v>
      </c>
      <c r="I27" s="47"/>
      <c r="J27" s="47" t="s">
        <v>47</v>
      </c>
      <c r="K27" s="47"/>
      <c r="L27" s="48">
        <f ca="1">D27*H27</f>
        <v>99</v>
      </c>
      <c r="M27" s="48"/>
      <c r="N27" s="7"/>
      <c r="P27" t="str">
        <f t="shared" ref="P27:P40" si="8">IF(P4="","",P4)</f>
        <v/>
      </c>
      <c r="R27" t="str">
        <f t="shared" si="2"/>
        <v/>
      </c>
      <c r="S27" t="str">
        <f t="shared" si="2"/>
        <v/>
      </c>
      <c r="T27" t="str">
        <f t="shared" si="2"/>
        <v/>
      </c>
      <c r="U27" t="str">
        <f t="shared" si="0"/>
        <v/>
      </c>
      <c r="V27" t="str">
        <f t="shared" ref="V27:AK27" si="9">IF(V4="","",V4)</f>
        <v/>
      </c>
      <c r="W27" t="str">
        <f t="shared" si="9"/>
        <v/>
      </c>
      <c r="X27" t="str">
        <f t="shared" si="9"/>
        <v/>
      </c>
      <c r="Y27" t="str">
        <f t="shared" si="9"/>
        <v/>
      </c>
      <c r="Z27" t="str">
        <f t="shared" si="9"/>
        <v/>
      </c>
      <c r="AA27" t="str">
        <f t="shared" si="9"/>
        <v/>
      </c>
      <c r="AB27" t="str">
        <f t="shared" si="9"/>
        <v/>
      </c>
      <c r="AC27" t="str">
        <f t="shared" si="9"/>
        <v/>
      </c>
      <c r="AD27" t="str">
        <f t="shared" si="9"/>
        <v/>
      </c>
      <c r="AE27" t="str">
        <f t="shared" si="9"/>
        <v/>
      </c>
      <c r="AF27" t="str">
        <f t="shared" si="9"/>
        <v/>
      </c>
      <c r="AG27" t="str">
        <f t="shared" si="9"/>
        <v/>
      </c>
      <c r="AH27" t="str">
        <f t="shared" si="9"/>
        <v/>
      </c>
      <c r="AI27" t="str">
        <f t="shared" si="9"/>
        <v/>
      </c>
      <c r="AJ27" t="str">
        <f t="shared" si="9"/>
        <v/>
      </c>
      <c r="AK27" t="str">
        <f t="shared" si="9"/>
        <v/>
      </c>
    </row>
    <row r="28" spans="1:37" ht="35.15" customHeight="1" x14ac:dyDescent="0.25">
      <c r="A28" t="str">
        <f t="shared" si="4"/>
        <v/>
      </c>
      <c r="D28" t="str">
        <f t="shared" si="5"/>
        <v/>
      </c>
      <c r="F28" t="str">
        <f t="shared" si="6"/>
        <v/>
      </c>
      <c r="H28" t="str">
        <f t="shared" si="7"/>
        <v/>
      </c>
      <c r="J28" t="str">
        <f>IF(J5="","",J5)</f>
        <v/>
      </c>
      <c r="L28" s="7" t="str">
        <f>IF(L5="","",L5)</f>
        <v/>
      </c>
      <c r="M28" s="7"/>
      <c r="N28" t="str">
        <f>IF(N5="","",N5)</f>
        <v/>
      </c>
      <c r="P28" t="str">
        <f t="shared" si="8"/>
        <v/>
      </c>
      <c r="R28" t="str">
        <f t="shared" si="2"/>
        <v/>
      </c>
      <c r="S28" t="str">
        <f t="shared" si="2"/>
        <v/>
      </c>
      <c r="T28" t="str">
        <f t="shared" si="2"/>
        <v/>
      </c>
      <c r="U28" t="str">
        <f t="shared" si="0"/>
        <v/>
      </c>
      <c r="V28" t="str">
        <f t="shared" ref="V28:AK28" si="10">IF(V5="","",V5)</f>
        <v/>
      </c>
      <c r="W28" t="str">
        <f t="shared" si="10"/>
        <v/>
      </c>
      <c r="X28" t="str">
        <f t="shared" si="10"/>
        <v/>
      </c>
      <c r="Y28" t="str">
        <f t="shared" si="10"/>
        <v/>
      </c>
      <c r="Z28" t="str">
        <f t="shared" si="10"/>
        <v/>
      </c>
      <c r="AA28" t="str">
        <f t="shared" si="10"/>
        <v/>
      </c>
      <c r="AB28" t="str">
        <f t="shared" si="10"/>
        <v/>
      </c>
      <c r="AC28" t="str">
        <f t="shared" si="10"/>
        <v/>
      </c>
      <c r="AD28" t="str">
        <f t="shared" si="10"/>
        <v/>
      </c>
      <c r="AE28" t="str">
        <f t="shared" si="10"/>
        <v/>
      </c>
      <c r="AF28" t="str">
        <f t="shared" si="10"/>
        <v/>
      </c>
      <c r="AG28" t="str">
        <f t="shared" si="10"/>
        <v/>
      </c>
      <c r="AH28" t="str">
        <f t="shared" si="10"/>
        <v/>
      </c>
      <c r="AI28" t="str">
        <f t="shared" si="10"/>
        <v/>
      </c>
      <c r="AJ28" t="str">
        <f t="shared" si="10"/>
        <v/>
      </c>
      <c r="AK28" t="str">
        <f t="shared" si="10"/>
        <v/>
      </c>
    </row>
    <row r="29" spans="1:37" ht="35.15" customHeight="1" x14ac:dyDescent="0.25">
      <c r="A29" s="46" t="str">
        <f t="shared" si="4"/>
        <v>(2)</v>
      </c>
      <c r="B29" s="46"/>
      <c r="C29" s="46"/>
      <c r="D29" s="47">
        <f t="shared" ca="1" si="5"/>
        <v>11</v>
      </c>
      <c r="E29" s="47"/>
      <c r="F29" s="47" t="str">
        <f t="shared" si="6"/>
        <v>×</v>
      </c>
      <c r="G29" s="47"/>
      <c r="H29" s="47">
        <f t="shared" ca="1" si="7"/>
        <v>8</v>
      </c>
      <c r="I29" s="47"/>
      <c r="J29" s="47" t="s">
        <v>47</v>
      </c>
      <c r="K29" s="47"/>
      <c r="L29" s="48">
        <f ca="1">D29*H29</f>
        <v>88</v>
      </c>
      <c r="M29" s="48"/>
      <c r="N29" s="7"/>
      <c r="P29" t="str">
        <f t="shared" si="8"/>
        <v/>
      </c>
      <c r="R29" t="str">
        <f t="shared" si="2"/>
        <v/>
      </c>
      <c r="S29" t="str">
        <f t="shared" si="2"/>
        <v/>
      </c>
      <c r="T29" t="str">
        <f t="shared" si="2"/>
        <v/>
      </c>
      <c r="U29" t="str">
        <f t="shared" si="0"/>
        <v/>
      </c>
      <c r="V29" t="str">
        <f t="shared" ref="V29:AK29" si="11">IF(V6="","",V6)</f>
        <v/>
      </c>
      <c r="W29" t="str">
        <f t="shared" si="11"/>
        <v/>
      </c>
      <c r="X29" t="str">
        <f t="shared" si="11"/>
        <v/>
      </c>
      <c r="Y29" t="str">
        <f t="shared" si="11"/>
        <v/>
      </c>
      <c r="Z29" t="str">
        <f t="shared" si="11"/>
        <v/>
      </c>
      <c r="AA29" t="str">
        <f t="shared" si="11"/>
        <v/>
      </c>
      <c r="AB29" t="str">
        <f t="shared" si="11"/>
        <v/>
      </c>
      <c r="AC29" t="str">
        <f t="shared" si="11"/>
        <v/>
      </c>
      <c r="AD29" t="str">
        <f t="shared" si="11"/>
        <v/>
      </c>
      <c r="AE29" t="str">
        <f t="shared" si="11"/>
        <v/>
      </c>
      <c r="AF29" t="str">
        <f t="shared" si="11"/>
        <v/>
      </c>
      <c r="AG29" t="str">
        <f t="shared" si="11"/>
        <v/>
      </c>
      <c r="AH29" t="str">
        <f t="shared" si="11"/>
        <v/>
      </c>
      <c r="AI29" t="str">
        <f t="shared" si="11"/>
        <v/>
      </c>
      <c r="AJ29" t="str">
        <f t="shared" si="11"/>
        <v/>
      </c>
      <c r="AK29" t="str">
        <f t="shared" si="11"/>
        <v/>
      </c>
    </row>
    <row r="30" spans="1:37" ht="35.15" customHeight="1" x14ac:dyDescent="0.25">
      <c r="A30" t="str">
        <f t="shared" si="4"/>
        <v/>
      </c>
      <c r="D30" t="str">
        <f t="shared" si="5"/>
        <v/>
      </c>
      <c r="F30" t="str">
        <f t="shared" si="6"/>
        <v/>
      </c>
      <c r="H30" t="str">
        <f t="shared" si="7"/>
        <v/>
      </c>
      <c r="J30" t="str">
        <f>IF(J7="","",J7)</f>
        <v/>
      </c>
      <c r="L30" s="7" t="str">
        <f>IF(L7="","",L7)</f>
        <v/>
      </c>
      <c r="M30" s="7"/>
      <c r="N30" t="str">
        <f>IF(N7="","",N7)</f>
        <v/>
      </c>
      <c r="P30" t="str">
        <f t="shared" si="8"/>
        <v/>
      </c>
      <c r="R30" t="str">
        <f t="shared" si="2"/>
        <v/>
      </c>
      <c r="S30" t="str">
        <f t="shared" si="2"/>
        <v/>
      </c>
      <c r="T30" t="str">
        <f t="shared" si="2"/>
        <v/>
      </c>
      <c r="U30" t="str">
        <f t="shared" si="0"/>
        <v/>
      </c>
      <c r="V30" t="str">
        <f t="shared" ref="V30:AK30" si="12">IF(V7="","",V7)</f>
        <v/>
      </c>
      <c r="W30" t="str">
        <f t="shared" si="12"/>
        <v/>
      </c>
      <c r="X30" t="str">
        <f t="shared" si="12"/>
        <v/>
      </c>
      <c r="Y30" t="str">
        <f t="shared" si="12"/>
        <v/>
      </c>
      <c r="Z30" t="str">
        <f t="shared" si="12"/>
        <v/>
      </c>
      <c r="AA30" t="str">
        <f t="shared" si="12"/>
        <v/>
      </c>
      <c r="AB30" t="str">
        <f t="shared" si="12"/>
        <v/>
      </c>
      <c r="AC30" t="str">
        <f t="shared" si="12"/>
        <v/>
      </c>
      <c r="AD30" t="str">
        <f t="shared" si="12"/>
        <v/>
      </c>
      <c r="AE30" t="str">
        <f t="shared" si="12"/>
        <v/>
      </c>
      <c r="AF30" t="str">
        <f t="shared" si="12"/>
        <v/>
      </c>
      <c r="AG30" t="str">
        <f t="shared" si="12"/>
        <v/>
      </c>
      <c r="AH30" t="str">
        <f t="shared" si="12"/>
        <v/>
      </c>
      <c r="AI30" t="str">
        <f t="shared" si="12"/>
        <v/>
      </c>
      <c r="AJ30" t="str">
        <f t="shared" si="12"/>
        <v/>
      </c>
      <c r="AK30" t="str">
        <f t="shared" si="12"/>
        <v/>
      </c>
    </row>
    <row r="31" spans="1:37" ht="35.15" customHeight="1" x14ac:dyDescent="0.25">
      <c r="A31" s="46" t="str">
        <f t="shared" si="4"/>
        <v>(3)</v>
      </c>
      <c r="B31" s="46"/>
      <c r="C31" s="46"/>
      <c r="D31" s="47">
        <f t="shared" ca="1" si="5"/>
        <v>16</v>
      </c>
      <c r="E31" s="47"/>
      <c r="F31" s="47" t="str">
        <f t="shared" si="6"/>
        <v>×</v>
      </c>
      <c r="G31" s="47"/>
      <c r="H31" s="47">
        <f t="shared" ca="1" si="7"/>
        <v>4</v>
      </c>
      <c r="I31" s="47"/>
      <c r="J31" s="47" t="s">
        <v>47</v>
      </c>
      <c r="K31" s="47"/>
      <c r="L31" s="48">
        <f ca="1">D31*H31</f>
        <v>64</v>
      </c>
      <c r="M31" s="48"/>
      <c r="N31" s="7"/>
      <c r="P31" t="str">
        <f t="shared" si="8"/>
        <v/>
      </c>
      <c r="R31" t="str">
        <f t="shared" si="2"/>
        <v/>
      </c>
      <c r="S31" t="str">
        <f t="shared" si="2"/>
        <v/>
      </c>
      <c r="T31" t="str">
        <f t="shared" si="2"/>
        <v/>
      </c>
      <c r="U31" t="str">
        <f t="shared" si="0"/>
        <v/>
      </c>
      <c r="V31" t="str">
        <f t="shared" ref="V31:AK31" si="13">IF(V8="","",V8)</f>
        <v/>
      </c>
      <c r="W31" t="str">
        <f t="shared" si="13"/>
        <v/>
      </c>
      <c r="X31" t="str">
        <f t="shared" si="13"/>
        <v/>
      </c>
      <c r="Y31" t="str">
        <f t="shared" si="13"/>
        <v/>
      </c>
      <c r="Z31" t="str">
        <f t="shared" si="13"/>
        <v/>
      </c>
      <c r="AA31" t="str">
        <f t="shared" si="13"/>
        <v/>
      </c>
      <c r="AB31" t="str">
        <f t="shared" si="13"/>
        <v/>
      </c>
      <c r="AC31" t="str">
        <f t="shared" si="13"/>
        <v/>
      </c>
      <c r="AD31" t="str">
        <f t="shared" si="13"/>
        <v/>
      </c>
      <c r="AE31" t="str">
        <f t="shared" si="13"/>
        <v/>
      </c>
      <c r="AF31" t="str">
        <f t="shared" si="13"/>
        <v/>
      </c>
      <c r="AG31" t="str">
        <f t="shared" si="13"/>
        <v/>
      </c>
      <c r="AH31" t="str">
        <f t="shared" si="13"/>
        <v/>
      </c>
      <c r="AI31" t="str">
        <f t="shared" si="13"/>
        <v/>
      </c>
      <c r="AJ31" t="str">
        <f t="shared" si="13"/>
        <v/>
      </c>
      <c r="AK31" t="str">
        <f t="shared" si="13"/>
        <v/>
      </c>
    </row>
    <row r="32" spans="1:37" ht="35.15" customHeight="1" x14ac:dyDescent="0.25">
      <c r="A32" t="str">
        <f t="shared" si="4"/>
        <v/>
      </c>
      <c r="D32" t="str">
        <f t="shared" si="5"/>
        <v/>
      </c>
      <c r="F32" t="str">
        <f t="shared" si="6"/>
        <v/>
      </c>
      <c r="H32" t="str">
        <f t="shared" si="7"/>
        <v/>
      </c>
      <c r="J32" t="str">
        <f>IF(J9="","",J9)</f>
        <v/>
      </c>
      <c r="L32" s="7" t="str">
        <f>IF(L9="","",L9)</f>
        <v/>
      </c>
      <c r="M32" s="7"/>
      <c r="N32" t="str">
        <f>IF(N9="","",N9)</f>
        <v/>
      </c>
      <c r="P32" t="str">
        <f t="shared" si="8"/>
        <v/>
      </c>
      <c r="R32" t="str">
        <f t="shared" si="2"/>
        <v/>
      </c>
      <c r="S32" t="str">
        <f t="shared" si="2"/>
        <v/>
      </c>
      <c r="T32" t="str">
        <f t="shared" si="2"/>
        <v/>
      </c>
      <c r="U32" t="str">
        <f t="shared" si="0"/>
        <v/>
      </c>
      <c r="V32" t="str">
        <f t="shared" ref="V32:AK32" si="14">IF(V9="","",V9)</f>
        <v/>
      </c>
      <c r="W32" t="str">
        <f t="shared" si="14"/>
        <v/>
      </c>
      <c r="X32" t="str">
        <f t="shared" si="14"/>
        <v/>
      </c>
      <c r="Y32" t="str">
        <f t="shared" si="14"/>
        <v/>
      </c>
      <c r="Z32" t="str">
        <f t="shared" si="14"/>
        <v/>
      </c>
      <c r="AA32" t="str">
        <f t="shared" si="14"/>
        <v/>
      </c>
      <c r="AB32" t="str">
        <f t="shared" si="14"/>
        <v/>
      </c>
      <c r="AC32" t="str">
        <f t="shared" si="14"/>
        <v/>
      </c>
      <c r="AD32" t="str">
        <f t="shared" si="14"/>
        <v/>
      </c>
      <c r="AE32" t="str">
        <f t="shared" si="14"/>
        <v/>
      </c>
      <c r="AF32" t="str">
        <f t="shared" si="14"/>
        <v/>
      </c>
      <c r="AG32" t="str">
        <f t="shared" si="14"/>
        <v/>
      </c>
      <c r="AH32" t="str">
        <f t="shared" si="14"/>
        <v/>
      </c>
      <c r="AI32" t="str">
        <f t="shared" si="14"/>
        <v/>
      </c>
      <c r="AJ32" t="str">
        <f t="shared" si="14"/>
        <v/>
      </c>
      <c r="AK32" t="str">
        <f t="shared" si="14"/>
        <v/>
      </c>
    </row>
    <row r="33" spans="1:37" ht="35.15" customHeight="1" x14ac:dyDescent="0.25">
      <c r="A33" s="46" t="str">
        <f t="shared" si="4"/>
        <v>(4)</v>
      </c>
      <c r="B33" s="46"/>
      <c r="C33" s="46"/>
      <c r="D33" s="47">
        <f t="shared" ca="1" si="5"/>
        <v>22</v>
      </c>
      <c r="E33" s="47"/>
      <c r="F33" s="47" t="str">
        <f t="shared" si="6"/>
        <v>×</v>
      </c>
      <c r="G33" s="47"/>
      <c r="H33" s="47">
        <f t="shared" ca="1" si="7"/>
        <v>2</v>
      </c>
      <c r="I33" s="47"/>
      <c r="J33" s="47" t="s">
        <v>47</v>
      </c>
      <c r="K33" s="47"/>
      <c r="L33" s="48">
        <f ca="1">D33*H33</f>
        <v>44</v>
      </c>
      <c r="M33" s="48"/>
      <c r="N33" s="7"/>
      <c r="P33" t="str">
        <f t="shared" si="8"/>
        <v/>
      </c>
      <c r="R33" t="str">
        <f t="shared" si="2"/>
        <v/>
      </c>
      <c r="S33" t="str">
        <f t="shared" si="2"/>
        <v/>
      </c>
      <c r="T33" t="str">
        <f t="shared" si="2"/>
        <v/>
      </c>
      <c r="U33" t="str">
        <f t="shared" si="0"/>
        <v/>
      </c>
      <c r="V33" t="str">
        <f t="shared" ref="V33:AK33" si="15">IF(V10="","",V10)</f>
        <v/>
      </c>
      <c r="W33" t="str">
        <f t="shared" si="15"/>
        <v/>
      </c>
      <c r="X33" t="str">
        <f t="shared" si="15"/>
        <v/>
      </c>
      <c r="Y33" t="str">
        <f t="shared" si="15"/>
        <v/>
      </c>
      <c r="Z33" t="str">
        <f t="shared" si="15"/>
        <v/>
      </c>
      <c r="AA33" t="str">
        <f t="shared" si="15"/>
        <v/>
      </c>
      <c r="AB33" t="str">
        <f t="shared" si="15"/>
        <v/>
      </c>
      <c r="AC33" t="str">
        <f t="shared" si="15"/>
        <v/>
      </c>
      <c r="AD33" t="str">
        <f t="shared" si="15"/>
        <v/>
      </c>
      <c r="AE33" t="str">
        <f t="shared" si="15"/>
        <v/>
      </c>
      <c r="AF33" t="str">
        <f t="shared" si="15"/>
        <v/>
      </c>
      <c r="AG33" t="str">
        <f t="shared" si="15"/>
        <v/>
      </c>
      <c r="AH33" t="str">
        <f t="shared" si="15"/>
        <v/>
      </c>
      <c r="AI33" t="str">
        <f t="shared" si="15"/>
        <v/>
      </c>
      <c r="AJ33" t="str">
        <f t="shared" si="15"/>
        <v/>
      </c>
      <c r="AK33" t="str">
        <f t="shared" si="15"/>
        <v/>
      </c>
    </row>
    <row r="34" spans="1:37" ht="35.15" customHeight="1" x14ac:dyDescent="0.25">
      <c r="A34" t="str">
        <f t="shared" si="4"/>
        <v/>
      </c>
      <c r="D34" t="str">
        <f t="shared" si="5"/>
        <v/>
      </c>
      <c r="F34" t="str">
        <f t="shared" si="6"/>
        <v/>
      </c>
      <c r="H34" t="str">
        <f t="shared" si="7"/>
        <v/>
      </c>
      <c r="J34" t="str">
        <f>IF(J11="","",J11)</f>
        <v/>
      </c>
      <c r="L34" s="7" t="str">
        <f>IF(L11="","",L11)</f>
        <v/>
      </c>
      <c r="M34" s="7"/>
      <c r="N34" t="str">
        <f>IF(N11="","",N11)</f>
        <v/>
      </c>
      <c r="P34" t="str">
        <f t="shared" si="8"/>
        <v/>
      </c>
      <c r="R34" t="str">
        <f t="shared" si="2"/>
        <v/>
      </c>
      <c r="S34" t="str">
        <f t="shared" si="2"/>
        <v/>
      </c>
      <c r="T34" t="str">
        <f t="shared" si="2"/>
        <v/>
      </c>
      <c r="U34" t="str">
        <f t="shared" si="0"/>
        <v/>
      </c>
      <c r="V34" t="str">
        <f t="shared" ref="V34:AK34" si="16">IF(V11="","",V11)</f>
        <v/>
      </c>
      <c r="W34" t="str">
        <f t="shared" si="16"/>
        <v/>
      </c>
      <c r="X34" t="str">
        <f t="shared" si="16"/>
        <v/>
      </c>
      <c r="Y34" t="str">
        <f t="shared" si="16"/>
        <v/>
      </c>
      <c r="Z34" t="str">
        <f t="shared" si="16"/>
        <v/>
      </c>
      <c r="AA34" t="str">
        <f t="shared" si="16"/>
        <v/>
      </c>
      <c r="AB34" t="str">
        <f t="shared" si="16"/>
        <v/>
      </c>
      <c r="AC34" t="str">
        <f t="shared" si="16"/>
        <v/>
      </c>
      <c r="AD34" t="str">
        <f t="shared" si="16"/>
        <v/>
      </c>
      <c r="AE34" t="str">
        <f t="shared" si="16"/>
        <v/>
      </c>
      <c r="AF34" t="str">
        <f t="shared" si="16"/>
        <v/>
      </c>
      <c r="AG34" t="str">
        <f t="shared" si="16"/>
        <v/>
      </c>
      <c r="AH34" t="str">
        <f t="shared" si="16"/>
        <v/>
      </c>
      <c r="AI34" t="str">
        <f t="shared" si="16"/>
        <v/>
      </c>
      <c r="AJ34" t="str">
        <f t="shared" si="16"/>
        <v/>
      </c>
      <c r="AK34" t="str">
        <f t="shared" si="16"/>
        <v/>
      </c>
    </row>
    <row r="35" spans="1:37" ht="35.15" customHeight="1" x14ac:dyDescent="0.25">
      <c r="A35" s="46" t="str">
        <f t="shared" si="4"/>
        <v>(5)</v>
      </c>
      <c r="B35" s="46"/>
      <c r="C35" s="46"/>
      <c r="D35" s="47">
        <f t="shared" ca="1" si="5"/>
        <v>13</v>
      </c>
      <c r="E35" s="47"/>
      <c r="F35" s="47" t="str">
        <f t="shared" si="6"/>
        <v>×</v>
      </c>
      <c r="G35" s="47"/>
      <c r="H35" s="47">
        <f t="shared" ca="1" si="7"/>
        <v>6</v>
      </c>
      <c r="I35" s="47"/>
      <c r="J35" s="47" t="s">
        <v>47</v>
      </c>
      <c r="K35" s="47"/>
      <c r="L35" s="48">
        <f ca="1">D35*H35</f>
        <v>78</v>
      </c>
      <c r="M35" s="48"/>
      <c r="N35" s="7"/>
      <c r="P35" t="str">
        <f t="shared" si="8"/>
        <v/>
      </c>
      <c r="R35" t="str">
        <f t="shared" si="2"/>
        <v/>
      </c>
      <c r="S35" t="str">
        <f t="shared" si="2"/>
        <v/>
      </c>
      <c r="T35" t="str">
        <f t="shared" si="2"/>
        <v/>
      </c>
      <c r="U35" t="str">
        <f t="shared" si="0"/>
        <v/>
      </c>
      <c r="V35" t="str">
        <f t="shared" ref="V35:AK35" si="17">IF(V12="","",V12)</f>
        <v/>
      </c>
      <c r="W35" t="str">
        <f t="shared" si="17"/>
        <v/>
      </c>
      <c r="X35" t="str">
        <f t="shared" si="17"/>
        <v/>
      </c>
      <c r="Y35" t="str">
        <f t="shared" si="17"/>
        <v/>
      </c>
      <c r="Z35" t="str">
        <f t="shared" si="17"/>
        <v/>
      </c>
      <c r="AA35" t="str">
        <f t="shared" si="17"/>
        <v/>
      </c>
      <c r="AB35" t="str">
        <f t="shared" si="17"/>
        <v/>
      </c>
      <c r="AC35" t="str">
        <f t="shared" si="17"/>
        <v/>
      </c>
      <c r="AD35" t="str">
        <f t="shared" si="17"/>
        <v/>
      </c>
      <c r="AE35" t="str">
        <f t="shared" si="17"/>
        <v/>
      </c>
      <c r="AF35" t="str">
        <f t="shared" si="17"/>
        <v/>
      </c>
      <c r="AG35" t="str">
        <f t="shared" si="17"/>
        <v/>
      </c>
      <c r="AH35" t="str">
        <f t="shared" si="17"/>
        <v/>
      </c>
      <c r="AI35" t="str">
        <f t="shared" si="17"/>
        <v/>
      </c>
      <c r="AJ35" t="str">
        <f t="shared" si="17"/>
        <v/>
      </c>
      <c r="AK35" t="str">
        <f t="shared" si="17"/>
        <v/>
      </c>
    </row>
    <row r="36" spans="1:37" ht="35.15" customHeight="1" x14ac:dyDescent="0.25">
      <c r="A36" t="str">
        <f t="shared" si="4"/>
        <v/>
      </c>
      <c r="D36" t="str">
        <f t="shared" si="5"/>
        <v/>
      </c>
      <c r="F36" t="str">
        <f t="shared" si="6"/>
        <v/>
      </c>
      <c r="H36" t="str">
        <f t="shared" si="7"/>
        <v/>
      </c>
      <c r="J36" t="str">
        <f>IF(J13="","",J13)</f>
        <v/>
      </c>
      <c r="L36" s="7" t="str">
        <f>IF(L13="","",L13)</f>
        <v/>
      </c>
      <c r="M36" s="7"/>
      <c r="N36" t="str">
        <f>IF(N13="","",N13)</f>
        <v/>
      </c>
      <c r="P36" t="str">
        <f t="shared" si="8"/>
        <v/>
      </c>
      <c r="R36" t="str">
        <f t="shared" si="2"/>
        <v/>
      </c>
      <c r="S36" t="str">
        <f t="shared" si="2"/>
        <v/>
      </c>
      <c r="T36" t="str">
        <f t="shared" si="2"/>
        <v/>
      </c>
      <c r="U36" t="str">
        <f t="shared" si="0"/>
        <v/>
      </c>
      <c r="V36" t="str">
        <f t="shared" ref="V36:AK36" si="18">IF(V13="","",V13)</f>
        <v/>
      </c>
      <c r="W36" t="str">
        <f t="shared" si="18"/>
        <v/>
      </c>
      <c r="X36" t="str">
        <f t="shared" si="18"/>
        <v/>
      </c>
      <c r="Y36" t="str">
        <f t="shared" si="18"/>
        <v/>
      </c>
      <c r="Z36" t="str">
        <f t="shared" si="18"/>
        <v/>
      </c>
      <c r="AA36" t="str">
        <f t="shared" si="18"/>
        <v/>
      </c>
      <c r="AB36" t="str">
        <f t="shared" si="18"/>
        <v/>
      </c>
      <c r="AC36" t="str">
        <f t="shared" si="18"/>
        <v/>
      </c>
      <c r="AD36" t="str">
        <f t="shared" si="18"/>
        <v/>
      </c>
      <c r="AE36" t="str">
        <f t="shared" si="18"/>
        <v/>
      </c>
      <c r="AF36" t="str">
        <f t="shared" si="18"/>
        <v/>
      </c>
      <c r="AG36" t="str">
        <f t="shared" si="18"/>
        <v/>
      </c>
      <c r="AH36" t="str">
        <f t="shared" si="18"/>
        <v/>
      </c>
      <c r="AI36" t="str">
        <f t="shared" si="18"/>
        <v/>
      </c>
      <c r="AJ36" t="str">
        <f t="shared" si="18"/>
        <v/>
      </c>
      <c r="AK36" t="str">
        <f t="shared" si="18"/>
        <v/>
      </c>
    </row>
    <row r="37" spans="1:37" ht="35.15" customHeight="1" x14ac:dyDescent="0.25">
      <c r="A37" s="46" t="str">
        <f t="shared" si="4"/>
        <v>(6)</v>
      </c>
      <c r="B37" s="46"/>
      <c r="C37" s="46"/>
      <c r="D37" s="47">
        <f t="shared" ca="1" si="5"/>
        <v>41</v>
      </c>
      <c r="E37" s="47"/>
      <c r="F37" s="47" t="str">
        <f t="shared" si="6"/>
        <v>×</v>
      </c>
      <c r="G37" s="47"/>
      <c r="H37" s="47">
        <f t="shared" ca="1" si="7"/>
        <v>2</v>
      </c>
      <c r="I37" s="47"/>
      <c r="J37" s="47" t="s">
        <v>47</v>
      </c>
      <c r="K37" s="47"/>
      <c r="L37" s="48">
        <f ca="1">D37*H37</f>
        <v>82</v>
      </c>
      <c r="M37" s="48"/>
      <c r="N37" s="7"/>
      <c r="P37" t="str">
        <f t="shared" si="8"/>
        <v/>
      </c>
      <c r="R37" t="str">
        <f t="shared" si="2"/>
        <v/>
      </c>
      <c r="S37" t="str">
        <f t="shared" si="2"/>
        <v/>
      </c>
      <c r="T37" t="str">
        <f t="shared" si="2"/>
        <v/>
      </c>
      <c r="U37" t="str">
        <f t="shared" si="0"/>
        <v/>
      </c>
      <c r="V37" t="str">
        <f t="shared" ref="V37:AK37" si="19">IF(V14="","",V14)</f>
        <v/>
      </c>
      <c r="W37" t="str">
        <f t="shared" si="19"/>
        <v/>
      </c>
      <c r="X37" t="str">
        <f t="shared" si="19"/>
        <v/>
      </c>
      <c r="Y37" t="str">
        <f t="shared" si="19"/>
        <v/>
      </c>
      <c r="Z37" t="str">
        <f t="shared" si="19"/>
        <v/>
      </c>
      <c r="AA37" t="str">
        <f t="shared" si="19"/>
        <v/>
      </c>
      <c r="AB37" t="str">
        <f t="shared" si="19"/>
        <v/>
      </c>
      <c r="AC37" t="str">
        <f t="shared" si="19"/>
        <v/>
      </c>
      <c r="AD37" t="str">
        <f t="shared" si="19"/>
        <v/>
      </c>
      <c r="AE37" t="str">
        <f t="shared" si="19"/>
        <v/>
      </c>
      <c r="AF37" t="str">
        <f t="shared" si="19"/>
        <v/>
      </c>
      <c r="AG37" t="str">
        <f t="shared" si="19"/>
        <v/>
      </c>
      <c r="AH37" t="str">
        <f t="shared" si="19"/>
        <v/>
      </c>
      <c r="AI37" t="str">
        <f t="shared" si="19"/>
        <v/>
      </c>
      <c r="AJ37" t="str">
        <f t="shared" si="19"/>
        <v/>
      </c>
      <c r="AK37" t="str">
        <f t="shared" si="19"/>
        <v/>
      </c>
    </row>
    <row r="38" spans="1:37" ht="35.15" customHeight="1" x14ac:dyDescent="0.25">
      <c r="A38" t="str">
        <f t="shared" si="4"/>
        <v/>
      </c>
      <c r="D38" t="str">
        <f t="shared" si="5"/>
        <v/>
      </c>
      <c r="F38" t="str">
        <f t="shared" si="6"/>
        <v/>
      </c>
      <c r="H38" t="str">
        <f t="shared" si="7"/>
        <v/>
      </c>
      <c r="J38" t="str">
        <f>IF(J15="","",J15)</f>
        <v/>
      </c>
      <c r="L38" s="7" t="str">
        <f>IF(L15="","",L15)</f>
        <v/>
      </c>
      <c r="M38" s="7"/>
      <c r="N38" t="str">
        <f>IF(N15="","",N15)</f>
        <v/>
      </c>
      <c r="P38" t="str">
        <f t="shared" si="8"/>
        <v/>
      </c>
      <c r="R38" t="str">
        <f t="shared" si="2"/>
        <v/>
      </c>
      <c r="S38" t="str">
        <f t="shared" si="2"/>
        <v/>
      </c>
      <c r="T38" t="str">
        <f t="shared" si="2"/>
        <v/>
      </c>
      <c r="U38" t="str">
        <f t="shared" si="0"/>
        <v/>
      </c>
      <c r="V38" t="str">
        <f t="shared" ref="V38:AK38" si="20">IF(V15="","",V15)</f>
        <v/>
      </c>
      <c r="W38" t="str">
        <f t="shared" si="20"/>
        <v/>
      </c>
      <c r="X38" t="str">
        <f t="shared" si="20"/>
        <v/>
      </c>
      <c r="Y38" t="str">
        <f t="shared" si="20"/>
        <v/>
      </c>
      <c r="Z38" t="str">
        <f t="shared" si="20"/>
        <v/>
      </c>
      <c r="AA38" t="str">
        <f t="shared" si="20"/>
        <v/>
      </c>
      <c r="AB38" t="str">
        <f t="shared" si="20"/>
        <v/>
      </c>
      <c r="AC38" t="str">
        <f t="shared" si="20"/>
        <v/>
      </c>
      <c r="AD38" t="str">
        <f t="shared" si="20"/>
        <v/>
      </c>
      <c r="AE38" t="str">
        <f t="shared" si="20"/>
        <v/>
      </c>
      <c r="AF38" t="str">
        <f t="shared" si="20"/>
        <v/>
      </c>
      <c r="AG38" t="str">
        <f t="shared" si="20"/>
        <v/>
      </c>
      <c r="AH38" t="str">
        <f t="shared" si="20"/>
        <v/>
      </c>
      <c r="AI38" t="str">
        <f t="shared" si="20"/>
        <v/>
      </c>
      <c r="AJ38" t="str">
        <f t="shared" si="20"/>
        <v/>
      </c>
      <c r="AK38" t="str">
        <f t="shared" si="20"/>
        <v/>
      </c>
    </row>
    <row r="39" spans="1:37" ht="35.15" customHeight="1" x14ac:dyDescent="0.25">
      <c r="A39" s="46" t="str">
        <f t="shared" si="4"/>
        <v>(7)</v>
      </c>
      <c r="B39" s="46"/>
      <c r="C39" s="46"/>
      <c r="D39" s="47">
        <f t="shared" ca="1" si="5"/>
        <v>11</v>
      </c>
      <c r="E39" s="47"/>
      <c r="F39" s="47" t="str">
        <f t="shared" si="6"/>
        <v>×</v>
      </c>
      <c r="G39" s="47"/>
      <c r="H39" s="47">
        <f t="shared" ca="1" si="7"/>
        <v>8</v>
      </c>
      <c r="I39" s="47"/>
      <c r="J39" s="47" t="s">
        <v>47</v>
      </c>
      <c r="K39" s="47"/>
      <c r="L39" s="48">
        <f ca="1">D39*H39</f>
        <v>88</v>
      </c>
      <c r="M39" s="48"/>
      <c r="N39" s="7"/>
      <c r="P39" t="str">
        <f t="shared" si="8"/>
        <v/>
      </c>
      <c r="R39" t="str">
        <f t="shared" si="2"/>
        <v/>
      </c>
      <c r="S39" t="str">
        <f t="shared" si="2"/>
        <v/>
      </c>
      <c r="T39" t="str">
        <f t="shared" si="2"/>
        <v/>
      </c>
      <c r="U39" t="str">
        <f t="shared" si="0"/>
        <v/>
      </c>
      <c r="V39" t="str">
        <f t="shared" ref="V39:AK39" si="21">IF(V16="","",V16)</f>
        <v/>
      </c>
      <c r="W39" t="str">
        <f t="shared" si="21"/>
        <v/>
      </c>
      <c r="X39" t="str">
        <f t="shared" si="21"/>
        <v/>
      </c>
      <c r="Y39" t="str">
        <f t="shared" si="21"/>
        <v/>
      </c>
      <c r="Z39" t="str">
        <f t="shared" si="21"/>
        <v/>
      </c>
      <c r="AA39" t="str">
        <f t="shared" si="21"/>
        <v/>
      </c>
      <c r="AB39" t="str">
        <f t="shared" si="21"/>
        <v/>
      </c>
      <c r="AC39" t="str">
        <f t="shared" si="21"/>
        <v/>
      </c>
      <c r="AD39" t="str">
        <f t="shared" si="21"/>
        <v/>
      </c>
      <c r="AE39" t="str">
        <f t="shared" si="21"/>
        <v/>
      </c>
      <c r="AF39" t="str">
        <f t="shared" si="21"/>
        <v/>
      </c>
      <c r="AG39" t="str">
        <f t="shared" si="21"/>
        <v/>
      </c>
      <c r="AH39" t="str">
        <f t="shared" si="21"/>
        <v/>
      </c>
      <c r="AI39" t="str">
        <f t="shared" si="21"/>
        <v/>
      </c>
      <c r="AJ39" t="str">
        <f t="shared" si="21"/>
        <v/>
      </c>
      <c r="AK39" t="str">
        <f t="shared" si="21"/>
        <v/>
      </c>
    </row>
    <row r="40" spans="1:37" ht="35.15" customHeight="1" x14ac:dyDescent="0.25">
      <c r="A40" t="str">
        <f t="shared" si="4"/>
        <v/>
      </c>
      <c r="D40" t="str">
        <f t="shared" si="5"/>
        <v/>
      </c>
      <c r="F40" t="str">
        <f t="shared" si="6"/>
        <v/>
      </c>
      <c r="H40" t="str">
        <f t="shared" si="7"/>
        <v/>
      </c>
      <c r="J40" t="str">
        <f>IF(J17="","",J17)</f>
        <v/>
      </c>
      <c r="L40" t="str">
        <f>IF(L17="","",L17)</f>
        <v/>
      </c>
      <c r="N40" t="str">
        <f>IF(N17="","",N17)</f>
        <v/>
      </c>
      <c r="P40" t="str">
        <f t="shared" si="8"/>
        <v/>
      </c>
      <c r="R40" t="str">
        <f t="shared" si="2"/>
        <v/>
      </c>
      <c r="S40" t="str">
        <f t="shared" si="2"/>
        <v/>
      </c>
      <c r="T40" t="str">
        <f t="shared" si="2"/>
        <v/>
      </c>
      <c r="U40" t="str">
        <f t="shared" si="0"/>
        <v/>
      </c>
      <c r="V40" t="str">
        <f t="shared" ref="V40:AK40" si="22">IF(V17="","",V17)</f>
        <v/>
      </c>
      <c r="W40" t="str">
        <f t="shared" si="22"/>
        <v/>
      </c>
      <c r="X40" t="str">
        <f t="shared" si="22"/>
        <v/>
      </c>
      <c r="Y40" t="str">
        <f t="shared" si="22"/>
        <v/>
      </c>
      <c r="Z40" t="str">
        <f t="shared" si="22"/>
        <v/>
      </c>
      <c r="AA40" t="str">
        <f t="shared" si="22"/>
        <v/>
      </c>
      <c r="AB40" t="str">
        <f t="shared" si="22"/>
        <v/>
      </c>
      <c r="AC40" t="str">
        <f t="shared" si="22"/>
        <v/>
      </c>
      <c r="AD40" t="str">
        <f t="shared" si="22"/>
        <v/>
      </c>
      <c r="AE40" t="str">
        <f t="shared" si="22"/>
        <v/>
      </c>
      <c r="AF40" t="str">
        <f t="shared" si="22"/>
        <v/>
      </c>
      <c r="AG40" t="str">
        <f t="shared" si="22"/>
        <v/>
      </c>
      <c r="AH40" t="str">
        <f t="shared" si="22"/>
        <v/>
      </c>
      <c r="AI40" t="str">
        <f t="shared" si="22"/>
        <v/>
      </c>
      <c r="AJ40" t="str">
        <f t="shared" si="22"/>
        <v/>
      </c>
      <c r="AK40" t="str">
        <f t="shared" si="22"/>
        <v/>
      </c>
    </row>
    <row r="41" spans="1:37" ht="35.15" customHeight="1" x14ac:dyDescent="0.25">
      <c r="A41" s="46" t="str">
        <f t="shared" si="4"/>
        <v>(8)</v>
      </c>
      <c r="B41" s="46"/>
      <c r="C41" s="46"/>
      <c r="D41" s="47">
        <f t="shared" ca="1" si="5"/>
        <v>11</v>
      </c>
      <c r="E41" s="47"/>
      <c r="F41" s="47" t="str">
        <f t="shared" si="6"/>
        <v>×</v>
      </c>
      <c r="G41" s="47"/>
      <c r="H41" s="47">
        <f t="shared" ca="1" si="7"/>
        <v>8</v>
      </c>
      <c r="I41" s="47"/>
      <c r="J41" s="47" t="s">
        <v>47</v>
      </c>
      <c r="K41" s="47"/>
      <c r="L41" s="48">
        <f ca="1">D41*H41</f>
        <v>88</v>
      </c>
      <c r="M41" s="48"/>
      <c r="N41" s="7"/>
      <c r="T41" t="str">
        <f t="shared" ref="T41:T46" si="23">IF(T18="","",T18)</f>
        <v/>
      </c>
      <c r="U41" t="str">
        <f t="shared" si="0"/>
        <v/>
      </c>
      <c r="V41" t="str">
        <f t="shared" ref="V41:AK41" si="24">IF(V18="","",V18)</f>
        <v/>
      </c>
      <c r="W41" t="str">
        <f t="shared" si="24"/>
        <v/>
      </c>
      <c r="X41" t="str">
        <f t="shared" si="24"/>
        <v/>
      </c>
      <c r="Y41" t="str">
        <f t="shared" si="24"/>
        <v/>
      </c>
      <c r="Z41" t="str">
        <f t="shared" si="24"/>
        <v/>
      </c>
      <c r="AA41" t="str">
        <f t="shared" si="24"/>
        <v/>
      </c>
      <c r="AB41" t="str">
        <f t="shared" si="24"/>
        <v/>
      </c>
      <c r="AC41" t="str">
        <f t="shared" si="24"/>
        <v/>
      </c>
      <c r="AD41" t="str">
        <f t="shared" si="24"/>
        <v/>
      </c>
      <c r="AE41" t="str">
        <f t="shared" si="24"/>
        <v/>
      </c>
      <c r="AF41" t="str">
        <f t="shared" si="24"/>
        <v/>
      </c>
      <c r="AG41" t="str">
        <f t="shared" si="24"/>
        <v/>
      </c>
      <c r="AH41" t="str">
        <f t="shared" si="24"/>
        <v/>
      </c>
      <c r="AI41" t="str">
        <f t="shared" si="24"/>
        <v/>
      </c>
      <c r="AJ41" t="str">
        <f t="shared" si="24"/>
        <v/>
      </c>
      <c r="AK41" t="str">
        <f t="shared" si="24"/>
        <v/>
      </c>
    </row>
    <row r="42" spans="1:37" ht="35.15" customHeight="1" x14ac:dyDescent="0.25">
      <c r="A42" t="str">
        <f t="shared" si="4"/>
        <v/>
      </c>
      <c r="T42" t="str">
        <f t="shared" si="23"/>
        <v/>
      </c>
      <c r="U42" t="str">
        <f t="shared" si="0"/>
        <v/>
      </c>
      <c r="V42" t="str">
        <f t="shared" ref="V42:AK42" si="25">IF(V19="","",V19)</f>
        <v/>
      </c>
      <c r="W42" t="str">
        <f t="shared" si="25"/>
        <v/>
      </c>
      <c r="X42" t="str">
        <f t="shared" si="25"/>
        <v/>
      </c>
      <c r="Y42" t="str">
        <f t="shared" si="25"/>
        <v/>
      </c>
      <c r="Z42" t="str">
        <f t="shared" si="25"/>
        <v/>
      </c>
      <c r="AA42" t="str">
        <f t="shared" si="25"/>
        <v/>
      </c>
      <c r="AB42" t="str">
        <f t="shared" si="25"/>
        <v/>
      </c>
      <c r="AC42" t="str">
        <f t="shared" si="25"/>
        <v/>
      </c>
      <c r="AD42" t="str">
        <f t="shared" si="25"/>
        <v/>
      </c>
      <c r="AE42" t="str">
        <f t="shared" si="25"/>
        <v/>
      </c>
      <c r="AF42" t="str">
        <f t="shared" si="25"/>
        <v/>
      </c>
      <c r="AG42" t="str">
        <f t="shared" si="25"/>
        <v/>
      </c>
      <c r="AH42" t="str">
        <f t="shared" si="25"/>
        <v/>
      </c>
      <c r="AI42" t="str">
        <f t="shared" si="25"/>
        <v/>
      </c>
      <c r="AJ42" t="str">
        <f t="shared" si="25"/>
        <v/>
      </c>
      <c r="AK42" t="str">
        <f t="shared" si="25"/>
        <v/>
      </c>
    </row>
    <row r="43" spans="1:37" ht="35.15" customHeight="1" x14ac:dyDescent="0.25">
      <c r="A43" s="46" t="str">
        <f t="shared" si="4"/>
        <v>(9)</v>
      </c>
      <c r="B43" s="46"/>
      <c r="C43" s="46"/>
      <c r="D43" s="47">
        <f ca="1">IF(D20="","",D20)</f>
        <v>19</v>
      </c>
      <c r="E43" s="47"/>
      <c r="F43" s="47" t="str">
        <f>IF(F20="","",F20)</f>
        <v>×</v>
      </c>
      <c r="G43" s="47"/>
      <c r="H43" s="47">
        <f ca="1">IF(H20="","",H20)</f>
        <v>5</v>
      </c>
      <c r="I43" s="47"/>
      <c r="J43" s="47" t="s">
        <v>47</v>
      </c>
      <c r="K43" s="47"/>
      <c r="L43" s="48">
        <f ca="1">D43*H43</f>
        <v>95</v>
      </c>
      <c r="M43" s="48"/>
      <c r="N43" s="7"/>
      <c r="T43" t="str">
        <f t="shared" si="23"/>
        <v/>
      </c>
      <c r="U43" t="str">
        <f t="shared" si="0"/>
        <v/>
      </c>
      <c r="V43" t="str">
        <f t="shared" ref="V43:AK43" si="26">IF(V20="","",V20)</f>
        <v/>
      </c>
      <c r="W43" t="str">
        <f t="shared" si="26"/>
        <v/>
      </c>
      <c r="X43" t="str">
        <f t="shared" si="26"/>
        <v/>
      </c>
      <c r="Y43" t="str">
        <f t="shared" si="26"/>
        <v/>
      </c>
      <c r="Z43" t="str">
        <f t="shared" si="26"/>
        <v/>
      </c>
      <c r="AA43" t="str">
        <f t="shared" si="26"/>
        <v/>
      </c>
      <c r="AB43" t="str">
        <f t="shared" si="26"/>
        <v/>
      </c>
      <c r="AC43" t="str">
        <f t="shared" si="26"/>
        <v/>
      </c>
      <c r="AD43" t="str">
        <f t="shared" si="26"/>
        <v/>
      </c>
      <c r="AE43" t="str">
        <f t="shared" si="26"/>
        <v/>
      </c>
      <c r="AF43" t="str">
        <f t="shared" si="26"/>
        <v/>
      </c>
      <c r="AG43" t="str">
        <f t="shared" si="26"/>
        <v/>
      </c>
      <c r="AH43" t="str">
        <f t="shared" si="26"/>
        <v/>
      </c>
      <c r="AI43" t="str">
        <f t="shared" si="26"/>
        <v/>
      </c>
      <c r="AJ43" t="str">
        <f t="shared" si="26"/>
        <v/>
      </c>
      <c r="AK43" t="str">
        <f t="shared" si="26"/>
        <v/>
      </c>
    </row>
    <row r="44" spans="1:37" ht="35.15" customHeight="1" x14ac:dyDescent="0.25">
      <c r="A44" t="str">
        <f t="shared" si="4"/>
        <v/>
      </c>
      <c r="T44" t="str">
        <f t="shared" si="23"/>
        <v/>
      </c>
      <c r="U44" t="str">
        <f t="shared" si="0"/>
        <v/>
      </c>
      <c r="V44" t="str">
        <f t="shared" ref="V44:AK44" si="27">IF(V21="","",V21)</f>
        <v/>
      </c>
      <c r="W44" t="str">
        <f t="shared" si="27"/>
        <v/>
      </c>
      <c r="X44" t="str">
        <f t="shared" si="27"/>
        <v/>
      </c>
      <c r="Y44" t="str">
        <f t="shared" si="27"/>
        <v/>
      </c>
      <c r="Z44" t="str">
        <f t="shared" si="27"/>
        <v/>
      </c>
      <c r="AA44" t="str">
        <f t="shared" si="27"/>
        <v/>
      </c>
      <c r="AB44" t="str">
        <f t="shared" si="27"/>
        <v/>
      </c>
      <c r="AC44" t="str">
        <f t="shared" si="27"/>
        <v/>
      </c>
      <c r="AD44" t="str">
        <f t="shared" si="27"/>
        <v/>
      </c>
      <c r="AE44" t="str">
        <f t="shared" si="27"/>
        <v/>
      </c>
      <c r="AF44" t="str">
        <f t="shared" si="27"/>
        <v/>
      </c>
      <c r="AG44" t="str">
        <f t="shared" si="27"/>
        <v/>
      </c>
      <c r="AH44" t="str">
        <f t="shared" si="27"/>
        <v/>
      </c>
      <c r="AI44" t="str">
        <f t="shared" si="27"/>
        <v/>
      </c>
      <c r="AJ44" t="str">
        <f t="shared" si="27"/>
        <v/>
      </c>
      <c r="AK44" t="str">
        <f t="shared" si="27"/>
        <v/>
      </c>
    </row>
    <row r="45" spans="1:37" ht="35.15" customHeight="1" x14ac:dyDescent="0.25">
      <c r="A45" s="46" t="str">
        <f t="shared" si="4"/>
        <v>(10)</v>
      </c>
      <c r="B45" s="46"/>
      <c r="C45" s="46"/>
      <c r="D45" s="47">
        <f ca="1">IF(D22="","",D22)</f>
        <v>23</v>
      </c>
      <c r="E45" s="47"/>
      <c r="F45" s="47" t="str">
        <f>IF(F22="","",F22)</f>
        <v>×</v>
      </c>
      <c r="G45" s="47"/>
      <c r="H45" s="47">
        <f ca="1">IF(H22="","",H22)</f>
        <v>3</v>
      </c>
      <c r="I45" s="47"/>
      <c r="J45" s="47" t="s">
        <v>47</v>
      </c>
      <c r="K45" s="47"/>
      <c r="L45" s="48">
        <f ca="1">D45*H45</f>
        <v>69</v>
      </c>
      <c r="M45" s="48"/>
      <c r="N45" s="7"/>
      <c r="T45" t="str">
        <f t="shared" si="23"/>
        <v/>
      </c>
      <c r="U45" t="str">
        <f t="shared" si="0"/>
        <v/>
      </c>
      <c r="V45" t="str">
        <f t="shared" ref="V45:AK45" si="28">IF(V22="","",V22)</f>
        <v/>
      </c>
      <c r="W45" t="str">
        <f t="shared" si="28"/>
        <v/>
      </c>
      <c r="X45" t="str">
        <f t="shared" si="28"/>
        <v/>
      </c>
      <c r="Y45" t="str">
        <f t="shared" si="28"/>
        <v/>
      </c>
      <c r="Z45" t="str">
        <f t="shared" si="28"/>
        <v/>
      </c>
      <c r="AA45" t="str">
        <f t="shared" si="28"/>
        <v/>
      </c>
      <c r="AB45" t="str">
        <f t="shared" si="28"/>
        <v/>
      </c>
      <c r="AC45" t="str">
        <f t="shared" si="28"/>
        <v/>
      </c>
      <c r="AD45" t="str">
        <f t="shared" si="28"/>
        <v/>
      </c>
      <c r="AE45" t="str">
        <f t="shared" si="28"/>
        <v/>
      </c>
      <c r="AF45" t="str">
        <f t="shared" si="28"/>
        <v/>
      </c>
      <c r="AG45" t="str">
        <f t="shared" si="28"/>
        <v/>
      </c>
      <c r="AH45" t="str">
        <f t="shared" si="28"/>
        <v/>
      </c>
      <c r="AI45" t="str">
        <f t="shared" si="28"/>
        <v/>
      </c>
      <c r="AJ45" t="str">
        <f t="shared" si="28"/>
        <v/>
      </c>
      <c r="AK45" t="str">
        <f t="shared" si="28"/>
        <v/>
      </c>
    </row>
    <row r="46" spans="1:37" ht="35.15" customHeight="1" x14ac:dyDescent="0.25">
      <c r="A46" t="str">
        <f t="shared" si="4"/>
        <v/>
      </c>
      <c r="B46" t="str">
        <f>IF(B23="","",B23)</f>
        <v/>
      </c>
      <c r="C46" t="str">
        <f>IF(C23="","",C23)</f>
        <v/>
      </c>
      <c r="T46" t="str">
        <f t="shared" si="23"/>
        <v/>
      </c>
      <c r="U46" t="str">
        <f t="shared" si="0"/>
        <v/>
      </c>
      <c r="V46" t="str">
        <f t="shared" ref="V46:AK46" si="29">IF(V23="","",V23)</f>
        <v/>
      </c>
      <c r="W46" t="str">
        <f t="shared" si="29"/>
        <v/>
      </c>
      <c r="X46" t="str">
        <f t="shared" si="29"/>
        <v/>
      </c>
      <c r="Y46" t="str">
        <f t="shared" si="29"/>
        <v/>
      </c>
      <c r="Z46" t="str">
        <f t="shared" si="29"/>
        <v/>
      </c>
      <c r="AA46" t="str">
        <f t="shared" si="29"/>
        <v/>
      </c>
      <c r="AB46" t="str">
        <f t="shared" si="29"/>
        <v/>
      </c>
      <c r="AC46" t="str">
        <f t="shared" si="29"/>
        <v/>
      </c>
      <c r="AD46" t="str">
        <f t="shared" si="29"/>
        <v/>
      </c>
      <c r="AE46" t="str">
        <f t="shared" si="29"/>
        <v/>
      </c>
      <c r="AF46" t="str">
        <f t="shared" si="29"/>
        <v/>
      </c>
      <c r="AG46" t="str">
        <f t="shared" si="29"/>
        <v/>
      </c>
      <c r="AH46" t="str">
        <f t="shared" si="29"/>
        <v/>
      </c>
      <c r="AI46" t="str">
        <f t="shared" si="29"/>
        <v/>
      </c>
      <c r="AJ46" t="str">
        <f t="shared" si="29"/>
        <v/>
      </c>
      <c r="AK46" t="str">
        <f t="shared" si="29"/>
        <v/>
      </c>
    </row>
  </sheetData>
  <mergeCells count="102">
    <mergeCell ref="AI1:AJ1"/>
    <mergeCell ref="AI24:AJ24"/>
    <mergeCell ref="A4:C4"/>
    <mergeCell ref="A6:C6"/>
    <mergeCell ref="A8:C8"/>
    <mergeCell ref="A10:C10"/>
    <mergeCell ref="A12:C12"/>
    <mergeCell ref="A14:C14"/>
    <mergeCell ref="A16:C16"/>
    <mergeCell ref="A18:C18"/>
    <mergeCell ref="H4:I4"/>
    <mergeCell ref="H6:I6"/>
    <mergeCell ref="H8:I8"/>
    <mergeCell ref="H10:I10"/>
    <mergeCell ref="D12:E12"/>
    <mergeCell ref="F12:G12"/>
    <mergeCell ref="H12:I12"/>
    <mergeCell ref="A20:C20"/>
    <mergeCell ref="A22:C22"/>
    <mergeCell ref="D4:E4"/>
    <mergeCell ref="F4:G4"/>
    <mergeCell ref="D6:E6"/>
    <mergeCell ref="F6:G6"/>
    <mergeCell ref="D8:E8"/>
    <mergeCell ref="F8:G8"/>
    <mergeCell ref="D10:E10"/>
    <mergeCell ref="F10:G10"/>
    <mergeCell ref="D18:E18"/>
    <mergeCell ref="F18:G18"/>
    <mergeCell ref="H18:I18"/>
    <mergeCell ref="F20:G20"/>
    <mergeCell ref="H20:I20"/>
    <mergeCell ref="D20:E20"/>
    <mergeCell ref="D14:E14"/>
    <mergeCell ref="F14:G14"/>
    <mergeCell ref="H14:I14"/>
    <mergeCell ref="D16:E16"/>
    <mergeCell ref="F16:G16"/>
    <mergeCell ref="H16:I16"/>
    <mergeCell ref="A27:C27"/>
    <mergeCell ref="F22:G22"/>
    <mergeCell ref="H22:I22"/>
    <mergeCell ref="H27:I27"/>
    <mergeCell ref="J27:K27"/>
    <mergeCell ref="L27:M27"/>
    <mergeCell ref="D22:E22"/>
    <mergeCell ref="D27:E27"/>
    <mergeCell ref="F27:G27"/>
    <mergeCell ref="A45:C45"/>
    <mergeCell ref="A41:C41"/>
    <mergeCell ref="A37:C37"/>
    <mergeCell ref="A39:C39"/>
    <mergeCell ref="A43:C43"/>
    <mergeCell ref="H29:I29"/>
    <mergeCell ref="H33:I33"/>
    <mergeCell ref="A35:C35"/>
    <mergeCell ref="A29:C29"/>
    <mergeCell ref="A31:C31"/>
    <mergeCell ref="F29:G29"/>
    <mergeCell ref="A33:C33"/>
    <mergeCell ref="D33:E33"/>
    <mergeCell ref="F33:G33"/>
    <mergeCell ref="J33:K33"/>
    <mergeCell ref="L33:M33"/>
    <mergeCell ref="D35:E35"/>
    <mergeCell ref="F35:G35"/>
    <mergeCell ref="H35:I35"/>
    <mergeCell ref="J35:K35"/>
    <mergeCell ref="L35:M35"/>
    <mergeCell ref="J29:K29"/>
    <mergeCell ref="L29:M29"/>
    <mergeCell ref="D31:E31"/>
    <mergeCell ref="F31:G31"/>
    <mergeCell ref="H31:I31"/>
    <mergeCell ref="J31:K31"/>
    <mergeCell ref="L31:M31"/>
    <mergeCell ref="D29:E29"/>
    <mergeCell ref="L37:M37"/>
    <mergeCell ref="D39:E39"/>
    <mergeCell ref="F39:G39"/>
    <mergeCell ref="H39:I39"/>
    <mergeCell ref="J39:K39"/>
    <mergeCell ref="L39:M39"/>
    <mergeCell ref="D37:E37"/>
    <mergeCell ref="F37:G37"/>
    <mergeCell ref="H37:I37"/>
    <mergeCell ref="J37:K37"/>
    <mergeCell ref="L45:M45"/>
    <mergeCell ref="D45:E45"/>
    <mergeCell ref="F45:G45"/>
    <mergeCell ref="H45:I45"/>
    <mergeCell ref="J45:K45"/>
    <mergeCell ref="L41:M41"/>
    <mergeCell ref="D43:E43"/>
    <mergeCell ref="F43:G43"/>
    <mergeCell ref="H43:I43"/>
    <mergeCell ref="J43:K43"/>
    <mergeCell ref="L43:M43"/>
    <mergeCell ref="D41:E41"/>
    <mergeCell ref="F41:G41"/>
    <mergeCell ref="H41:I41"/>
    <mergeCell ref="J41:K41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0" verticalDpi="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21</vt:i4>
      </vt:variant>
    </vt:vector>
  </HeadingPairs>
  <TitlesOfParts>
    <vt:vector size="42" baseType="lpstr">
      <vt:lpstr>何倍でしょう</vt:lpstr>
      <vt:lpstr>計算のじゅんじょ</vt:lpstr>
      <vt:lpstr>かけ算の筆算(1)①</vt:lpstr>
      <vt:lpstr>かけ算の筆算(1)②</vt:lpstr>
      <vt:lpstr>かけ算の筆算(1)③</vt:lpstr>
      <vt:lpstr>かけ算の筆算(1)④</vt:lpstr>
      <vt:lpstr>かけ算の筆算(1)⑤</vt:lpstr>
      <vt:lpstr>かけ算の筆算(1)⑥</vt:lpstr>
      <vt:lpstr>暗算</vt:lpstr>
      <vt:lpstr>式と計算</vt:lpstr>
      <vt:lpstr>分数①</vt:lpstr>
      <vt:lpstr>分数②</vt:lpstr>
      <vt:lpstr>間の数</vt:lpstr>
      <vt:lpstr>小数①</vt:lpstr>
      <vt:lpstr>小数②</vt:lpstr>
      <vt:lpstr>小数③</vt:lpstr>
      <vt:lpstr>小数④</vt:lpstr>
      <vt:lpstr>かけ算の筆算(2)①</vt:lpstr>
      <vt:lpstr>かけ算の筆算(2)②</vt:lpstr>
      <vt:lpstr>かけ算の筆算(2)③</vt:lpstr>
      <vt:lpstr>□を使った式</vt:lpstr>
      <vt:lpstr>□を使った式!Print_Area</vt:lpstr>
      <vt:lpstr>'かけ算の筆算(1)①'!Print_Area</vt:lpstr>
      <vt:lpstr>'かけ算の筆算(1)②'!Print_Area</vt:lpstr>
      <vt:lpstr>'かけ算の筆算(1)③'!Print_Area</vt:lpstr>
      <vt:lpstr>'かけ算の筆算(1)④'!Print_Area</vt:lpstr>
      <vt:lpstr>'かけ算の筆算(1)⑤'!Print_Area</vt:lpstr>
      <vt:lpstr>'かけ算の筆算(1)⑥'!Print_Area</vt:lpstr>
      <vt:lpstr>'かけ算の筆算(2)①'!Print_Area</vt:lpstr>
      <vt:lpstr>'かけ算の筆算(2)②'!Print_Area</vt:lpstr>
      <vt:lpstr>'かけ算の筆算(2)③'!Print_Area</vt:lpstr>
      <vt:lpstr>暗算!Print_Area</vt:lpstr>
      <vt:lpstr>何倍でしょう!Print_Area</vt:lpstr>
      <vt:lpstr>間の数!Print_Area</vt:lpstr>
      <vt:lpstr>計算のじゅんじょ!Print_Area</vt:lpstr>
      <vt:lpstr>式と計算!Print_Area</vt:lpstr>
      <vt:lpstr>小数①!Print_Area</vt:lpstr>
      <vt:lpstr>小数②!Print_Area</vt:lpstr>
      <vt:lpstr>小数③!Print_Area</vt:lpstr>
      <vt:lpstr>小数④!Print_Area</vt:lpstr>
      <vt:lpstr>分数①!Print_Area</vt:lpstr>
      <vt:lpstr>分数②!Print_Area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鈴木英之</cp:lastModifiedBy>
  <cp:lastPrinted>2016-12-03T23:58:36Z</cp:lastPrinted>
  <dcterms:created xsi:type="dcterms:W3CDTF">2001-12-02T07:51:06Z</dcterms:created>
  <dcterms:modified xsi:type="dcterms:W3CDTF">2023-05-03T07:50:07Z</dcterms:modified>
</cp:coreProperties>
</file>