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ドキュメント\XL_4R_Gゴルフ13.00\XL_4R_G分散集計サンプル\分散集計配布用試合後\"/>
    </mc:Choice>
  </mc:AlternateContent>
  <xr:revisionPtr revIDLastSave="0" documentId="13_ncr:1_{E0F6092B-6369-45D5-9BA8-D85F5F4F2FF6}" xr6:coauthVersionLast="47" xr6:coauthVersionMax="47" xr10:uidLastSave="{00000000-0000-0000-0000-000000000000}"/>
  <bookViews>
    <workbookView xWindow="-120" yWindow="-120" windowWidth="29040" windowHeight="15720" tabRatio="685" activeTab="1" xr2:uid="{00000000-000D-0000-FFFF-FFFF00000000}"/>
  </bookViews>
  <sheets>
    <sheet name="メンバー編集" sheetId="9" r:id="rId1"/>
    <sheet name="毎回入力データ" sheetId="1" r:id="rId2"/>
    <sheet name="集計入力データ" sheetId="2" r:id="rId3"/>
    <sheet name="点数順集計表" sheetId="3" r:id="rId4"/>
    <sheet name="ホールインワン集計表" sheetId="4" r:id="rId5"/>
    <sheet name="グループ別集計表" sheetId="5" r:id="rId6"/>
    <sheet name="グループ別のホールインワン順" sheetId="6" r:id="rId7"/>
  </sheets>
  <definedNames>
    <definedName name="_xlnm.Print_Area" localSheetId="6">グループ別のホールインワン順!$A:$Z</definedName>
    <definedName name="_xlnm.Print_Area" localSheetId="5">グループ別集計表!$A:$Z</definedName>
    <definedName name="_xlnm.Print_Area" localSheetId="4">ホールインワン集計表!$A:$Z</definedName>
    <definedName name="_xlnm.Print_Area" localSheetId="2">集計入力データ!$A:$Z</definedName>
    <definedName name="_xlnm.Print_Area" localSheetId="3">点数順集計表!$A:$Z</definedName>
    <definedName name="_xlnm.Print_Area" localSheetId="1">毎回入力データ!$A:$U</definedName>
    <definedName name="_xlnm.Print_Titles" localSheetId="2">集計入力データ!$3:$4</definedName>
    <definedName name="_xlnm.Print_Titles" localSheetId="1">毎回入力データ!$3:$3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3" i="1" l="1"/>
  <c r="O43" i="1"/>
  <c r="N43" i="1"/>
  <c r="M43" i="1"/>
  <c r="P42" i="1"/>
  <c r="O42" i="1"/>
  <c r="N42" i="1"/>
  <c r="M42" i="1"/>
  <c r="P41" i="1"/>
  <c r="O41" i="1"/>
  <c r="N41" i="1"/>
  <c r="M41" i="1"/>
  <c r="P40" i="1"/>
  <c r="O40" i="1"/>
  <c r="N40" i="1"/>
  <c r="M40" i="1"/>
  <c r="P39" i="1"/>
  <c r="O39" i="1"/>
  <c r="N39" i="1"/>
  <c r="M39" i="1"/>
  <c r="P38" i="1"/>
  <c r="O38" i="1"/>
  <c r="N38" i="1"/>
  <c r="M38" i="1"/>
  <c r="P37" i="1"/>
  <c r="O37" i="1"/>
  <c r="N37" i="1"/>
  <c r="M37" i="1"/>
  <c r="P36" i="1"/>
  <c r="O36" i="1"/>
  <c r="N36" i="1"/>
  <c r="M36" i="1"/>
  <c r="P35" i="1"/>
  <c r="O35" i="1"/>
  <c r="N35" i="1"/>
  <c r="M35" i="1"/>
  <c r="P34" i="1"/>
  <c r="O34" i="1"/>
  <c r="N34" i="1"/>
  <c r="M34" i="1"/>
  <c r="P33" i="1"/>
  <c r="O33" i="1"/>
  <c r="N33" i="1"/>
  <c r="M33" i="1"/>
  <c r="P32" i="1"/>
  <c r="O32" i="1"/>
  <c r="N32" i="1"/>
  <c r="M32" i="1"/>
  <c r="P31" i="1"/>
  <c r="O31" i="1"/>
  <c r="N31" i="1"/>
  <c r="M31" i="1"/>
  <c r="P30" i="1"/>
  <c r="O30" i="1"/>
  <c r="N30" i="1"/>
  <c r="M30" i="1"/>
  <c r="P29" i="1"/>
  <c r="O29" i="1"/>
  <c r="N29" i="1"/>
  <c r="M29" i="1"/>
  <c r="P28" i="1"/>
  <c r="O28" i="1"/>
  <c r="N28" i="1"/>
  <c r="M28" i="1"/>
  <c r="P27" i="1"/>
  <c r="O27" i="1"/>
  <c r="N27" i="1"/>
  <c r="M27" i="1"/>
  <c r="P26" i="1"/>
  <c r="O26" i="1"/>
  <c r="N26" i="1"/>
  <c r="M26" i="1"/>
  <c r="P25" i="1"/>
  <c r="O25" i="1"/>
  <c r="N25" i="1"/>
  <c r="M25" i="1"/>
  <c r="P24" i="1"/>
  <c r="O24" i="1"/>
  <c r="N24" i="1"/>
  <c r="M24" i="1"/>
  <c r="P23" i="1"/>
  <c r="O23" i="1"/>
  <c r="N23" i="1"/>
  <c r="M23" i="1"/>
  <c r="P22" i="1"/>
  <c r="O22" i="1"/>
  <c r="N22" i="1"/>
  <c r="M22" i="1"/>
  <c r="P21" i="1"/>
  <c r="O21" i="1"/>
  <c r="N21" i="1"/>
  <c r="M21" i="1"/>
  <c r="P20" i="1"/>
  <c r="O20" i="1"/>
  <c r="N20" i="1"/>
  <c r="M20" i="1"/>
  <c r="P19" i="1"/>
  <c r="O19" i="1"/>
  <c r="N19" i="1"/>
  <c r="M19" i="1"/>
  <c r="P18" i="1"/>
  <c r="O18" i="1"/>
  <c r="N18" i="1"/>
  <c r="M18" i="1"/>
  <c r="P17" i="1"/>
  <c r="O17" i="1"/>
  <c r="N17" i="1"/>
  <c r="M17" i="1"/>
  <c r="P16" i="1"/>
  <c r="O16" i="1"/>
  <c r="N16" i="1"/>
  <c r="M16" i="1"/>
  <c r="P15" i="1"/>
  <c r="O15" i="1"/>
  <c r="N15" i="1"/>
  <c r="M15" i="1"/>
  <c r="P14" i="1"/>
  <c r="O14" i="1"/>
  <c r="N14" i="1"/>
  <c r="M14" i="1"/>
  <c r="P13" i="1"/>
  <c r="O13" i="1"/>
  <c r="N13" i="1"/>
  <c r="M13" i="1"/>
  <c r="P12" i="1"/>
  <c r="O12" i="1"/>
  <c r="N12" i="1"/>
  <c r="M12" i="1"/>
  <c r="P11" i="1"/>
  <c r="O11" i="1"/>
  <c r="N11" i="1"/>
  <c r="M11" i="1"/>
  <c r="P10" i="1"/>
  <c r="O10" i="1"/>
  <c r="N10" i="1"/>
  <c r="M10" i="1"/>
  <c r="P9" i="1"/>
  <c r="O9" i="1"/>
  <c r="N9" i="1"/>
  <c r="M9" i="1"/>
  <c r="P8" i="1"/>
  <c r="O8" i="1"/>
  <c r="N8" i="1"/>
  <c r="M8" i="1"/>
  <c r="P7" i="1"/>
  <c r="O7" i="1"/>
  <c r="N7" i="1"/>
  <c r="M7" i="1"/>
  <c r="P6" i="1"/>
  <c r="O6" i="1"/>
  <c r="N6" i="1"/>
  <c r="M6" i="1"/>
  <c r="P5" i="1"/>
  <c r="O5" i="1"/>
  <c r="N5" i="1"/>
  <c r="M5" i="1"/>
  <c r="P4" i="1"/>
  <c r="O4" i="1"/>
  <c r="N4" i="1"/>
  <c r="M4" i="1"/>
  <c r="Q16" i="1" l="1"/>
  <c r="R16" i="1"/>
  <c r="S16" i="1"/>
  <c r="T16" i="1"/>
  <c r="U16" i="1"/>
  <c r="Q4" i="1"/>
  <c r="S4" i="1"/>
  <c r="Q8" i="1"/>
  <c r="S8" i="1"/>
  <c r="Q12" i="1"/>
  <c r="S12" i="1"/>
  <c r="Q20" i="1"/>
  <c r="S20" i="1"/>
  <c r="Q24" i="1"/>
  <c r="S24" i="1"/>
  <c r="Q28" i="1"/>
  <c r="S28" i="1"/>
  <c r="Q32" i="1"/>
  <c r="S32" i="1"/>
  <c r="Q36" i="1"/>
  <c r="S36" i="1"/>
  <c r="Q40" i="1"/>
  <c r="S40" i="1"/>
  <c r="R4" i="1"/>
  <c r="T4" i="1"/>
  <c r="R8" i="1"/>
  <c r="T8" i="1"/>
  <c r="R12" i="1"/>
  <c r="T12" i="1"/>
  <c r="R20" i="1"/>
  <c r="T20" i="1"/>
  <c r="R24" i="1"/>
  <c r="U24" i="1" s="1"/>
  <c r="T24" i="1"/>
  <c r="R28" i="1"/>
  <c r="T28" i="1"/>
  <c r="R32" i="1"/>
  <c r="T32" i="1"/>
  <c r="R36" i="1"/>
  <c r="T36" i="1"/>
  <c r="R40" i="1"/>
  <c r="T40" i="1"/>
  <c r="U40" i="1" l="1"/>
  <c r="U12" i="1"/>
  <c r="U36" i="1"/>
  <c r="U32" i="1"/>
  <c r="U4" i="1"/>
  <c r="U28" i="1"/>
  <c r="U8" i="1"/>
  <c r="U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佐々木　達三</author>
    <author>Tatsu</author>
  </authors>
  <commentList>
    <comment ref="A1" authorId="0" shapeId="0" xr:uid="{89E98F49-77D3-4878-8867-74C89043C64F}">
      <text>
        <r>
          <rPr>
            <b/>
            <sz val="11"/>
            <color indexed="10"/>
            <rFont val="ＭＳ Ｐゴシック"/>
            <family val="3"/>
            <charset val="128"/>
          </rPr>
          <t>「No」 を入力する列で、１からの連続番号とし人数は氏名の
列で制限するので番号の数は沢山あっても関係ありません。
「A1」セルで右クリックするとダイアログボックスを表示します。</t>
        </r>
      </text>
    </comment>
    <comment ref="B1" authorId="1" shapeId="0" xr:uid="{9552ECEA-E55D-4366-B1E6-AFE0D5882F2F}">
      <text>
        <r>
          <rPr>
            <b/>
            <sz val="11"/>
            <color indexed="10"/>
            <rFont val="ＭＳ Ｐゴシック"/>
            <family val="3"/>
            <charset val="128"/>
          </rPr>
          <t>「GN」 を入力する列です。</t>
        </r>
      </text>
    </comment>
    <comment ref="C1" authorId="1" shapeId="0" xr:uid="{0D60A252-9B64-4A51-99E1-BA1736FCD7EB}">
      <text>
        <r>
          <rPr>
            <b/>
            <sz val="11"/>
            <color indexed="10"/>
            <rFont val="ＭＳ Ｐゴシック"/>
            <family val="3"/>
            <charset val="128"/>
          </rPr>
          <t>「Start Hole」 を入力する列です。
「集計入力データ」シートに取り込む場合は
空白とし入力されていても無視します。</t>
        </r>
        <r>
          <rPr>
            <sz val="9"/>
            <color indexed="10"/>
            <rFont val="ＭＳ Ｐゴシック"/>
            <family val="3"/>
            <charset val="128"/>
          </rPr>
          <t xml:space="preserve">
</t>
        </r>
      </text>
    </comment>
    <comment ref="D1" authorId="1" shapeId="0" xr:uid="{7468EFB4-9757-416D-B32B-5452CEC5CD55}">
      <text>
        <r>
          <rPr>
            <b/>
            <sz val="11"/>
            <color indexed="10"/>
            <rFont val="ＭＳ Ｐゴシック"/>
            <family val="3"/>
            <charset val="128"/>
          </rPr>
          <t>「氏名」を入力する列です。
「範囲取り込み」をする場合は
この列でドラッグしてください。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D3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00000000-0006-0000-02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00000000-0006-0000-02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00000000-0006-0000-03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00000000-0006-0000-03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0F43AC66-6301-43C0-81C8-D0C496B6076D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3BB49DC0-7656-4286-B458-28FEDFBBEF2D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54C97A18-2C06-47B4-89BD-37DB394A147C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F46D81FE-3DA2-4174-B240-7567D116AA10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CA9D82AA-1925-4512-96DF-622BD150BE16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FA3577F1-F1E0-4F8C-8721-2F41541EEFAA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sharedStrings.xml><?xml version="1.0" encoding="utf-8"?>
<sst xmlns="http://schemas.openxmlformats.org/spreadsheetml/2006/main" count="322" uniqueCount="115">
  <si>
    <t>グラウンド・ゴルフデータ全打数表</t>
    <rPh sb="12" eb="13">
      <t>ゼン</t>
    </rPh>
    <rPh sb="13" eb="15">
      <t>ダスウ</t>
    </rPh>
    <phoneticPr fontId="3"/>
  </si>
  <si>
    <t>競技大会：</t>
    <rPh sb="0" eb="2">
      <t>キョウギ</t>
    </rPh>
    <rPh sb="2" eb="4">
      <t>タイカイ</t>
    </rPh>
    <phoneticPr fontId="3"/>
  </si>
  <si>
    <t>No</t>
    <phoneticPr fontId="3"/>
  </si>
  <si>
    <t>GN</t>
    <phoneticPr fontId="3"/>
  </si>
  <si>
    <t>氏　名</t>
    <rPh sb="0" eb="1">
      <t>シ</t>
    </rPh>
    <rPh sb="2" eb="3">
      <t>メイ</t>
    </rPh>
    <phoneticPr fontId="3"/>
  </si>
  <si>
    <t>実打</t>
    <rPh sb="0" eb="1">
      <t>ジツ</t>
    </rPh>
    <rPh sb="1" eb="2">
      <t>ダ</t>
    </rPh>
    <phoneticPr fontId="0"/>
  </si>
  <si>
    <t>H1</t>
    <phoneticPr fontId="0"/>
  </si>
  <si>
    <t>２打</t>
    <rPh sb="1" eb="2">
      <t>ダ</t>
    </rPh>
    <phoneticPr fontId="0"/>
  </si>
  <si>
    <t>３打</t>
    <rPh sb="1" eb="2">
      <t>ダ</t>
    </rPh>
    <phoneticPr fontId="0"/>
  </si>
  <si>
    <t>実打
計</t>
    <rPh sb="0" eb="1">
      <t>ジツ</t>
    </rPh>
    <rPh sb="1" eb="2">
      <t>ダ</t>
    </rPh>
    <rPh sb="3" eb="4">
      <t>ケイ</t>
    </rPh>
    <phoneticPr fontId="3"/>
  </si>
  <si>
    <t>H1
計</t>
    <rPh sb="3" eb="4">
      <t>ケイ</t>
    </rPh>
    <phoneticPr fontId="3"/>
  </si>
  <si>
    <t>２打
計</t>
    <rPh sb="1" eb="2">
      <t>ダ</t>
    </rPh>
    <rPh sb="3" eb="4">
      <t>ケイ</t>
    </rPh>
    <phoneticPr fontId="3"/>
  </si>
  <si>
    <t>３打
計</t>
    <rPh sb="1" eb="2">
      <t>ダ</t>
    </rPh>
    <rPh sb="3" eb="4">
      <t>ケイ</t>
    </rPh>
    <phoneticPr fontId="3"/>
  </si>
  <si>
    <t>合計</t>
    <rPh sb="0" eb="2">
      <t>ゴウケイ</t>
    </rPh>
    <phoneticPr fontId="3"/>
  </si>
  <si>
    <t>Start
Hole</t>
    <phoneticPr fontId="3"/>
  </si>
  <si>
    <t>グラウンド・ゴルフ集計データ</t>
    <rPh sb="9" eb="11">
      <t>シュウケイ</t>
    </rPh>
    <phoneticPr fontId="3"/>
  </si>
  <si>
    <t>1R</t>
    <phoneticPr fontId="3"/>
  </si>
  <si>
    <t>2R</t>
    <phoneticPr fontId="3"/>
  </si>
  <si>
    <t>3R</t>
    <phoneticPr fontId="3"/>
  </si>
  <si>
    <t>Total</t>
    <phoneticPr fontId="3"/>
  </si>
  <si>
    <t>ﾆｱ
ﾋﾟﾝ</t>
    <phoneticPr fontId="3"/>
  </si>
  <si>
    <t>順位</t>
    <rPh sb="0" eb="2">
      <t>ジュンイ</t>
    </rPh>
    <phoneticPr fontId="3"/>
  </si>
  <si>
    <t>実打</t>
    <rPh sb="0" eb="1">
      <t>ジツ</t>
    </rPh>
    <rPh sb="1" eb="2">
      <t>ダ</t>
    </rPh>
    <phoneticPr fontId="3"/>
  </si>
  <si>
    <t>H1</t>
    <phoneticPr fontId="3"/>
  </si>
  <si>
    <t>２打</t>
    <rPh sb="1" eb="2">
      <t>ダ</t>
    </rPh>
    <phoneticPr fontId="3"/>
  </si>
  <si>
    <t>３打</t>
    <rPh sb="1" eb="2">
      <t>ダ</t>
    </rPh>
    <phoneticPr fontId="3"/>
  </si>
  <si>
    <t>川岡　秀雄</t>
  </si>
  <si>
    <t>伊藤　紀江</t>
  </si>
  <si>
    <t>瀬山　秋子</t>
  </si>
  <si>
    <t>青木　真理子</t>
  </si>
  <si>
    <t>金子　芳美</t>
  </si>
  <si>
    <t>北村　千鶴子</t>
  </si>
  <si>
    <t>長谷川　悦雄</t>
  </si>
  <si>
    <t>木村　素子</t>
  </si>
  <si>
    <t>小泉　智亜子</t>
  </si>
  <si>
    <t>小林　昭子</t>
  </si>
  <si>
    <t>佐々木　英明</t>
  </si>
  <si>
    <t>澤辺　寿子</t>
  </si>
  <si>
    <t>神宮司　理沙</t>
  </si>
  <si>
    <t>山住　政人</t>
  </si>
  <si>
    <t>谷口　浜子</t>
  </si>
  <si>
    <t>辻井　美津子</t>
  </si>
  <si>
    <t>内山　恵美子</t>
  </si>
  <si>
    <t>中川　由加里</t>
  </si>
  <si>
    <t>中山　孝実</t>
  </si>
  <si>
    <t>夏川　智実</t>
  </si>
  <si>
    <t>石宗　和歌子</t>
  </si>
  <si>
    <t>浜崎　百合子</t>
  </si>
  <si>
    <t>平野　芳子</t>
  </si>
  <si>
    <t>藤木　真紀子</t>
  </si>
  <si>
    <t>淺岡　智宏</t>
  </si>
  <si>
    <t>野山　孝一</t>
  </si>
  <si>
    <t>松山　義之</t>
  </si>
  <si>
    <t>安田　由紀</t>
  </si>
  <si>
    <t>山本　秀子</t>
  </si>
  <si>
    <t>吉岡　由加里</t>
  </si>
  <si>
    <t>点数順集計表</t>
    <rPh sb="0" eb="2">
      <t>テンスウ</t>
    </rPh>
    <rPh sb="2" eb="3">
      <t>ジュン</t>
    </rPh>
    <rPh sb="3" eb="5">
      <t>シュウケイ</t>
    </rPh>
    <rPh sb="5" eb="6">
      <t>ヒョウ</t>
    </rPh>
    <phoneticPr fontId="3"/>
  </si>
  <si>
    <t>ホールインワン集計表</t>
    <rPh sb="7" eb="9">
      <t>シュウケイ</t>
    </rPh>
    <rPh sb="9" eb="10">
      <t>ヒョウ</t>
    </rPh>
    <phoneticPr fontId="3"/>
  </si>
  <si>
    <t>グループ別集計表</t>
    <rPh sb="4" eb="5">
      <t>ベツ</t>
    </rPh>
    <rPh sb="5" eb="7">
      <t>シュウケイ</t>
    </rPh>
    <rPh sb="7" eb="8">
      <t>ヒョウ</t>
    </rPh>
    <phoneticPr fontId="3"/>
  </si>
  <si>
    <t>グループ別のホールインワン順</t>
    <rPh sb="4" eb="5">
      <t>ベツ</t>
    </rPh>
    <rPh sb="13" eb="14">
      <t>ジュン</t>
    </rPh>
    <phoneticPr fontId="3"/>
  </si>
  <si>
    <t>4R</t>
    <phoneticPr fontId="3"/>
  </si>
  <si>
    <t>佐々木　英明</t>
    <phoneticPr fontId="0"/>
  </si>
  <si>
    <t>澤辺　寿子</t>
    <phoneticPr fontId="0"/>
  </si>
  <si>
    <t>神宮司　理沙</t>
    <phoneticPr fontId="0"/>
  </si>
  <si>
    <t>山住　政人</t>
    <phoneticPr fontId="0"/>
  </si>
  <si>
    <t>谷口　浜子</t>
    <phoneticPr fontId="0"/>
  </si>
  <si>
    <t>辻井　美津子</t>
    <phoneticPr fontId="0"/>
  </si>
  <si>
    <t>内山　恵美子</t>
    <phoneticPr fontId="0"/>
  </si>
  <si>
    <t>中川　由加里</t>
    <phoneticPr fontId="0"/>
  </si>
  <si>
    <t>中山　孝実</t>
    <phoneticPr fontId="0"/>
  </si>
  <si>
    <t>夏川　智実</t>
    <phoneticPr fontId="0"/>
  </si>
  <si>
    <t>試合打切</t>
    <rPh sb="0" eb="2">
      <t>シアイ</t>
    </rPh>
    <rPh sb="2" eb="4">
      <t>ウチキ</t>
    </rPh>
    <phoneticPr fontId="3"/>
  </si>
  <si>
    <t>氏名</t>
    <rPh sb="0" eb="2">
      <t>シメイ</t>
    </rPh>
    <phoneticPr fontId="3"/>
  </si>
  <si>
    <t>ふりがな</t>
    <phoneticPr fontId="3"/>
  </si>
  <si>
    <t>あおきまりこ</t>
    <phoneticPr fontId="3" type="halfwidthKatakana"/>
  </si>
  <si>
    <t>あさおかともひろ</t>
    <phoneticPr fontId="3" type="halfwidthKatakana"/>
  </si>
  <si>
    <t>いしむねわかこ</t>
    <phoneticPr fontId="3" type="halfwidthKatakana"/>
  </si>
  <si>
    <t>いとうのりえ</t>
    <phoneticPr fontId="3" type="halfwidthKatakana"/>
  </si>
  <si>
    <t>うちやまえみこ</t>
    <phoneticPr fontId="3" type="halfwidthKatakana"/>
  </si>
  <si>
    <t>かねこよしみ</t>
    <phoneticPr fontId="3" type="halfwidthKatakana"/>
  </si>
  <si>
    <t>かわおかひでお</t>
    <phoneticPr fontId="3" type="halfwidthKatakana"/>
  </si>
  <si>
    <t>きたむらちづこ</t>
    <phoneticPr fontId="3" type="halfwidthKatakana"/>
  </si>
  <si>
    <t>きむらもとこ</t>
    <phoneticPr fontId="3" type="halfwidthKatakana"/>
  </si>
  <si>
    <t>こいずみちあこ</t>
    <phoneticPr fontId="3" type="halfwidthKatakana"/>
  </si>
  <si>
    <t>こばやししょうこ</t>
    <phoneticPr fontId="3" type="halfwidthKatakana"/>
  </si>
  <si>
    <t>ささきひであき</t>
    <phoneticPr fontId="3" type="halfwidthKatakana"/>
  </si>
  <si>
    <t>さわべひさこ</t>
    <phoneticPr fontId="3" type="halfwidthKatakana"/>
  </si>
  <si>
    <t>じんぐうじりさ</t>
    <phoneticPr fontId="3" type="halfwidthKatakana"/>
  </si>
  <si>
    <t>せやまあきこ</t>
    <phoneticPr fontId="3" type="halfwidthKatakana"/>
  </si>
  <si>
    <t>たにぐちはまご</t>
    <phoneticPr fontId="3" type="halfwidthKatakana"/>
  </si>
  <si>
    <t>つじいみつこ</t>
    <phoneticPr fontId="3" type="halfwidthKatakana"/>
  </si>
  <si>
    <t>なかがわゆかり</t>
    <phoneticPr fontId="3" type="halfwidthKatakana"/>
  </si>
  <si>
    <t>なかやまたかみ</t>
    <phoneticPr fontId="3" type="halfwidthKatakana"/>
  </si>
  <si>
    <t>なつかわともみ</t>
    <phoneticPr fontId="3" type="halfwidthKatakana"/>
  </si>
  <si>
    <t>のやまこういち</t>
    <phoneticPr fontId="3" type="halfwidthKatakana"/>
  </si>
  <si>
    <t>はせがわえつお</t>
    <phoneticPr fontId="3" type="halfwidthKatakana"/>
  </si>
  <si>
    <t>はまさきゆりこ</t>
    <phoneticPr fontId="3" type="halfwidthKatakana"/>
  </si>
  <si>
    <t>ふじきまきこ</t>
    <phoneticPr fontId="3" type="halfwidthKatakana"/>
  </si>
  <si>
    <t>へいやよしこ</t>
    <phoneticPr fontId="3" type="halfwidthKatakana"/>
  </si>
  <si>
    <t>まつやまよしゆき</t>
    <phoneticPr fontId="3" type="halfwidthKatakana"/>
  </si>
  <si>
    <t>やすだゆき</t>
    <phoneticPr fontId="3" type="halfwidthKatakana"/>
  </si>
  <si>
    <t>やまずみまさと</t>
    <phoneticPr fontId="3" type="halfwidthKatakana"/>
  </si>
  <si>
    <t>やまもとひでこ</t>
    <phoneticPr fontId="3" type="halfwidthKatakana"/>
  </si>
  <si>
    <t>よしおかゆかり</t>
    <phoneticPr fontId="3" type="halfwidthKatakana"/>
  </si>
  <si>
    <t>グラウンドゴルフ同好会</t>
    <phoneticPr fontId="3"/>
  </si>
  <si>
    <t>Aコート</t>
    <phoneticPr fontId="3"/>
  </si>
  <si>
    <t>Bコート</t>
    <phoneticPr fontId="3"/>
  </si>
  <si>
    <t>Cコート</t>
    <phoneticPr fontId="3"/>
  </si>
  <si>
    <t>Dコート</t>
    <phoneticPr fontId="3"/>
  </si>
  <si>
    <t>GN</t>
  </si>
  <si>
    <t>人数</t>
    <rPh sb="0" eb="2">
      <t>ニンズウ</t>
    </rPh>
    <phoneticPr fontId="12"/>
  </si>
  <si>
    <t>ST
H</t>
    <phoneticPr fontId="3"/>
  </si>
  <si>
    <t>縦_3Step</t>
    <phoneticPr fontId="3"/>
  </si>
  <si>
    <t>2015年03月29日(日)</t>
    <phoneticPr fontId="3"/>
  </si>
  <si>
    <t>2015年03月29日(日)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</si>
</sst>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[$-F800]dddd\,\ mmmm\ dd\,\ yyyy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</cellStyleXfs>
  <cellXfs count="7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176" fontId="0" fillId="0" borderId="1" xfId="0" applyNumberForma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177" fontId="0" fillId="0" borderId="0" xfId="0" applyNumberFormat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4" borderId="24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4" fillId="4" borderId="37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10" fillId="0" borderId="0" xfId="1" applyFont="1">
      <alignment vertical="center"/>
    </xf>
    <xf numFmtId="0" fontId="10" fillId="5" borderId="0" xfId="1" applyFont="1" applyFill="1" applyAlignment="1">
      <alignment horizontal="center" vertical="center"/>
    </xf>
    <xf numFmtId="0" fontId="10" fillId="0" borderId="39" xfId="2" applyFont="1" applyBorder="1" applyAlignment="1">
      <alignment horizontal="center" vertical="center"/>
    </xf>
    <xf numFmtId="0" fontId="10" fillId="0" borderId="40" xfId="2" applyFont="1" applyBorder="1" applyAlignment="1">
      <alignment horizontal="center" vertical="center"/>
    </xf>
    <xf numFmtId="0" fontId="10" fillId="0" borderId="41" xfId="2" applyFont="1" applyBorder="1" applyAlignment="1">
      <alignment horizontal="center" vertical="center"/>
    </xf>
    <xf numFmtId="0" fontId="10" fillId="0" borderId="25" xfId="2" applyFont="1" applyBorder="1" applyAlignment="1">
      <alignment horizontal="center" vertical="center"/>
    </xf>
    <xf numFmtId="0" fontId="10" fillId="0" borderId="38" xfId="2" applyFont="1" applyBorder="1" applyAlignment="1">
      <alignment horizontal="center" vertical="center"/>
    </xf>
    <xf numFmtId="0" fontId="10" fillId="0" borderId="23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10" fillId="0" borderId="17" xfId="2" applyFont="1" applyBorder="1" applyAlignment="1">
      <alignment horizontal="center" vertical="center"/>
    </xf>
    <xf numFmtId="0" fontId="10" fillId="5" borderId="38" xfId="1" applyFont="1" applyFill="1" applyBorder="1" applyAlignment="1">
      <alignment horizontal="center" vertical="center"/>
    </xf>
    <xf numFmtId="0" fontId="10" fillId="5" borderId="29" xfId="1" applyFont="1" applyFill="1" applyBorder="1" applyAlignment="1">
      <alignment horizontal="center" vertical="center"/>
    </xf>
    <xf numFmtId="0" fontId="10" fillId="5" borderId="30" xfId="1" applyFont="1" applyFill="1" applyBorder="1" applyAlignment="1">
      <alignment horizontal="center" vertical="center"/>
    </xf>
    <xf numFmtId="0" fontId="10" fillId="0" borderId="11" xfId="2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177" fontId="1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4" borderId="23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0" fillId="4" borderId="30" xfId="0" applyFill="1" applyBorder="1" applyAlignment="1">
      <alignment horizontal="center" vertical="center"/>
    </xf>
  </cellXfs>
  <cellStyles count="3">
    <cellStyle name="標準" xfId="0" builtinId="0"/>
    <cellStyle name="標準 2" xfId="1" xr:uid="{00000000-0005-0000-0000-000001000000}"/>
    <cellStyle name="標準 3" xfId="2" xr:uid="{B00B5B3C-32C6-4FC8-B28F-B3D40206094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94831-8BAC-4959-9B1E-D2C959970DD7}">
  <sheetPr codeName="Sheets2">
    <tabColor rgb="FFFFC000"/>
  </sheetPr>
  <dimension ref="A1:W31"/>
  <sheetViews>
    <sheetView workbookViewId="0">
      <selection activeCell="E1" sqref="E1"/>
    </sheetView>
  </sheetViews>
  <sheetFormatPr defaultColWidth="9" defaultRowHeight="13.5" x14ac:dyDescent="0.15"/>
  <cols>
    <col min="1" max="3" width="3.625" style="33" customWidth="1"/>
    <col min="4" max="4" width="12.375" style="33" bestFit="1" customWidth="1"/>
    <col min="5" max="5" width="9" style="33"/>
    <col min="6" max="6" width="12.375" style="33" bestFit="1" customWidth="1"/>
    <col min="7" max="7" width="9" style="33"/>
    <col min="8" max="8" width="15.25" style="33" bestFit="1" customWidth="1"/>
    <col min="9" max="9" width="12.375" style="33" bestFit="1" customWidth="1"/>
    <col min="10" max="10" width="9" style="33"/>
    <col min="11" max="11" width="9" style="33" customWidth="1"/>
    <col min="12" max="12" width="5.25" style="33" customWidth="1"/>
    <col min="13" max="13" width="5.25" style="33" bestFit="1" customWidth="1"/>
    <col min="14" max="14" width="3.75" style="33" bestFit="1" customWidth="1"/>
    <col min="15" max="15" width="5.25" style="33" customWidth="1"/>
    <col min="16" max="16" width="5.25" style="33" bestFit="1" customWidth="1"/>
    <col min="17" max="17" width="3.75" style="33" bestFit="1" customWidth="1"/>
    <col min="18" max="18" width="5.25" style="33" customWidth="1"/>
    <col min="19" max="19" width="5.25" style="33" bestFit="1" customWidth="1"/>
    <col min="20" max="20" width="3.75" style="33" bestFit="1" customWidth="1"/>
    <col min="21" max="21" width="5.25" style="33" customWidth="1"/>
    <col min="22" max="22" width="5.25" style="33" bestFit="1" customWidth="1"/>
    <col min="23" max="23" width="3.75" style="33" bestFit="1" customWidth="1"/>
    <col min="24" max="16384" width="9" style="33"/>
  </cols>
  <sheetData>
    <row r="1" spans="1:23" x14ac:dyDescent="0.15">
      <c r="A1" s="33">
        <v>11</v>
      </c>
      <c r="B1" s="33">
        <v>2</v>
      </c>
      <c r="C1" s="33">
        <v>3</v>
      </c>
      <c r="D1" s="33" t="s">
        <v>36</v>
      </c>
      <c r="F1" s="34" t="s">
        <v>72</v>
      </c>
      <c r="H1" s="34" t="s">
        <v>73</v>
      </c>
      <c r="I1" s="34" t="s">
        <v>72</v>
      </c>
      <c r="K1" s="33" t="s">
        <v>112</v>
      </c>
      <c r="L1" s="43" t="s">
        <v>105</v>
      </c>
      <c r="M1" s="44"/>
      <c r="N1" s="45"/>
      <c r="O1" s="43" t="s">
        <v>106</v>
      </c>
      <c r="P1" s="44"/>
      <c r="Q1" s="45"/>
      <c r="R1" s="43" t="s">
        <v>107</v>
      </c>
      <c r="S1" s="44"/>
      <c r="T1" s="45"/>
      <c r="U1" s="43" t="s">
        <v>108</v>
      </c>
      <c r="V1" s="44"/>
      <c r="W1" s="45"/>
    </row>
    <row r="2" spans="1:23" x14ac:dyDescent="0.15">
      <c r="A2" s="33">
        <v>12</v>
      </c>
      <c r="B2" s="33">
        <v>2</v>
      </c>
      <c r="C2" s="33">
        <v>3</v>
      </c>
      <c r="D2" s="33" t="s">
        <v>37</v>
      </c>
      <c r="F2" s="33" t="s">
        <v>29</v>
      </c>
      <c r="H2" s="33" t="s">
        <v>74</v>
      </c>
      <c r="I2" s="33" t="s">
        <v>29</v>
      </c>
      <c r="L2" s="35" t="s">
        <v>109</v>
      </c>
      <c r="M2" s="36" t="s">
        <v>110</v>
      </c>
      <c r="N2" s="46" t="s">
        <v>111</v>
      </c>
      <c r="O2" s="35" t="s">
        <v>109</v>
      </c>
      <c r="P2" s="36" t="s">
        <v>110</v>
      </c>
      <c r="Q2" s="46" t="s">
        <v>111</v>
      </c>
      <c r="R2" s="35" t="s">
        <v>109</v>
      </c>
      <c r="S2" s="36" t="s">
        <v>110</v>
      </c>
      <c r="T2" s="46" t="s">
        <v>111</v>
      </c>
      <c r="U2" s="35" t="s">
        <v>109</v>
      </c>
      <c r="V2" s="36" t="s">
        <v>110</v>
      </c>
      <c r="W2" s="46" t="s">
        <v>111</v>
      </c>
    </row>
    <row r="3" spans="1:23" ht="14.25" thickBot="1" x14ac:dyDescent="0.2">
      <c r="A3" s="33">
        <v>13</v>
      </c>
      <c r="B3" s="33">
        <v>3</v>
      </c>
      <c r="C3" s="33">
        <v>5</v>
      </c>
      <c r="D3" s="33" t="s">
        <v>38</v>
      </c>
      <c r="F3" s="33" t="s">
        <v>50</v>
      </c>
      <c r="H3" s="33" t="s">
        <v>75</v>
      </c>
      <c r="I3" s="33" t="s">
        <v>50</v>
      </c>
      <c r="L3" s="37" t="s">
        <v>109</v>
      </c>
      <c r="M3" s="38" t="s">
        <v>110</v>
      </c>
      <c r="N3" s="42"/>
      <c r="O3" s="37" t="s">
        <v>109</v>
      </c>
      <c r="P3" s="38" t="s">
        <v>110</v>
      </c>
      <c r="Q3" s="42"/>
      <c r="R3" s="37" t="s">
        <v>109</v>
      </c>
      <c r="S3" s="38" t="s">
        <v>110</v>
      </c>
      <c r="T3" s="42"/>
      <c r="U3" s="37" t="s">
        <v>109</v>
      </c>
      <c r="V3" s="38" t="s">
        <v>110</v>
      </c>
      <c r="W3" s="42"/>
    </row>
    <row r="4" spans="1:23" x14ac:dyDescent="0.15">
      <c r="A4" s="33">
        <v>14</v>
      </c>
      <c r="B4" s="33">
        <v>3</v>
      </c>
      <c r="C4" s="33">
        <v>5</v>
      </c>
      <c r="D4" s="33" t="s">
        <v>39</v>
      </c>
      <c r="F4" s="33" t="s">
        <v>46</v>
      </c>
      <c r="H4" s="33" t="s">
        <v>76</v>
      </c>
      <c r="I4" s="33" t="s">
        <v>46</v>
      </c>
      <c r="L4" s="39">
        <v>1</v>
      </c>
      <c r="M4" s="40">
        <v>6</v>
      </c>
      <c r="N4" s="41">
        <v>1</v>
      </c>
      <c r="O4" s="39"/>
      <c r="P4" s="40"/>
      <c r="Q4" s="41">
        <v>1</v>
      </c>
      <c r="R4" s="39"/>
      <c r="S4" s="40"/>
      <c r="T4" s="41">
        <v>1</v>
      </c>
      <c r="U4" s="39"/>
      <c r="V4" s="40"/>
      <c r="W4" s="41">
        <v>1</v>
      </c>
    </row>
    <row r="5" spans="1:23" ht="14.25" thickBot="1" x14ac:dyDescent="0.2">
      <c r="A5" s="33">
        <v>15</v>
      </c>
      <c r="B5" s="33">
        <v>3</v>
      </c>
      <c r="C5" s="33">
        <v>5</v>
      </c>
      <c r="D5" s="33" t="s">
        <v>40</v>
      </c>
      <c r="F5" s="33" t="s">
        <v>27</v>
      </c>
      <c r="H5" s="33" t="s">
        <v>77</v>
      </c>
      <c r="I5" s="33" t="s">
        <v>27</v>
      </c>
      <c r="L5" s="37"/>
      <c r="M5" s="38"/>
      <c r="N5" s="42"/>
      <c r="O5" s="37"/>
      <c r="P5" s="38"/>
      <c r="Q5" s="42"/>
      <c r="R5" s="37"/>
      <c r="S5" s="38"/>
      <c r="T5" s="42"/>
      <c r="U5" s="37"/>
      <c r="V5" s="38"/>
      <c r="W5" s="42"/>
    </row>
    <row r="6" spans="1:23" x14ac:dyDescent="0.15">
      <c r="A6" s="33">
        <v>16</v>
      </c>
      <c r="B6" s="33">
        <v>3</v>
      </c>
      <c r="C6" s="33">
        <v>5</v>
      </c>
      <c r="D6" s="33" t="s">
        <v>41</v>
      </c>
      <c r="H6" s="33" t="s">
        <v>78</v>
      </c>
      <c r="I6" s="33" t="s">
        <v>42</v>
      </c>
      <c r="L6" s="39"/>
      <c r="M6" s="40"/>
      <c r="N6" s="41">
        <v>2</v>
      </c>
      <c r="O6" s="39"/>
      <c r="P6" s="40"/>
      <c r="Q6" s="41">
        <v>2</v>
      </c>
      <c r="R6" s="39"/>
      <c r="S6" s="40"/>
      <c r="T6" s="41">
        <v>2</v>
      </c>
      <c r="U6" s="39"/>
      <c r="V6" s="40"/>
      <c r="W6" s="41">
        <v>2</v>
      </c>
    </row>
    <row r="7" spans="1:23" ht="14.25" thickBot="1" x14ac:dyDescent="0.2">
      <c r="A7" s="33">
        <v>17</v>
      </c>
      <c r="B7" s="33">
        <v>3</v>
      </c>
      <c r="C7" s="33">
        <v>5</v>
      </c>
      <c r="D7" s="33" t="s">
        <v>42</v>
      </c>
      <c r="F7" s="33" t="s">
        <v>30</v>
      </c>
      <c r="H7" s="33" t="s">
        <v>79</v>
      </c>
      <c r="I7" s="33" t="s">
        <v>30</v>
      </c>
      <c r="L7" s="37"/>
      <c r="M7" s="38"/>
      <c r="N7" s="42"/>
      <c r="O7" s="37"/>
      <c r="P7" s="38"/>
      <c r="Q7" s="42"/>
      <c r="R7" s="37"/>
      <c r="S7" s="38"/>
      <c r="T7" s="42"/>
      <c r="U7" s="37"/>
      <c r="V7" s="38"/>
      <c r="W7" s="42"/>
    </row>
    <row r="8" spans="1:23" x14ac:dyDescent="0.15">
      <c r="A8" s="33">
        <v>18</v>
      </c>
      <c r="B8" s="33">
        <v>3</v>
      </c>
      <c r="C8" s="33">
        <v>5</v>
      </c>
      <c r="D8" s="33" t="s">
        <v>43</v>
      </c>
      <c r="F8" s="33" t="s">
        <v>26</v>
      </c>
      <c r="H8" s="33" t="s">
        <v>80</v>
      </c>
      <c r="I8" s="33" t="s">
        <v>26</v>
      </c>
      <c r="L8" s="39">
        <v>2</v>
      </c>
      <c r="M8" s="40">
        <v>6</v>
      </c>
      <c r="N8" s="41">
        <v>3</v>
      </c>
      <c r="O8" s="39"/>
      <c r="P8" s="40"/>
      <c r="Q8" s="41">
        <v>3</v>
      </c>
      <c r="R8" s="39"/>
      <c r="S8" s="40"/>
      <c r="T8" s="41">
        <v>3</v>
      </c>
      <c r="U8" s="39"/>
      <c r="V8" s="40"/>
      <c r="W8" s="41">
        <v>3</v>
      </c>
    </row>
    <row r="9" spans="1:23" ht="14.25" thickBot="1" x14ac:dyDescent="0.2">
      <c r="A9" s="33">
        <v>19</v>
      </c>
      <c r="B9" s="33">
        <v>4</v>
      </c>
      <c r="C9" s="33">
        <v>7</v>
      </c>
      <c r="D9" s="33" t="s">
        <v>44</v>
      </c>
      <c r="F9" s="33" t="s">
        <v>31</v>
      </c>
      <c r="H9" s="33" t="s">
        <v>81</v>
      </c>
      <c r="I9" s="33" t="s">
        <v>31</v>
      </c>
      <c r="L9" s="37"/>
      <c r="M9" s="38"/>
      <c r="N9" s="42"/>
      <c r="O9" s="37"/>
      <c r="P9" s="38"/>
      <c r="Q9" s="42"/>
      <c r="R9" s="37"/>
      <c r="S9" s="38"/>
      <c r="T9" s="42"/>
      <c r="U9" s="37"/>
      <c r="V9" s="38"/>
      <c r="W9" s="42"/>
    </row>
    <row r="10" spans="1:23" x14ac:dyDescent="0.15">
      <c r="A10" s="33">
        <v>20</v>
      </c>
      <c r="B10" s="33">
        <v>4</v>
      </c>
      <c r="C10" s="33">
        <v>7</v>
      </c>
      <c r="D10" s="33" t="s">
        <v>45</v>
      </c>
      <c r="F10" s="33" t="s">
        <v>33</v>
      </c>
      <c r="H10" s="33" t="s">
        <v>82</v>
      </c>
      <c r="I10" s="33" t="s">
        <v>33</v>
      </c>
      <c r="L10" s="39"/>
      <c r="M10" s="40"/>
      <c r="N10" s="41">
        <v>4</v>
      </c>
      <c r="O10" s="39"/>
      <c r="P10" s="40"/>
      <c r="Q10" s="41">
        <v>4</v>
      </c>
      <c r="R10" s="39"/>
      <c r="S10" s="40"/>
      <c r="T10" s="41">
        <v>4</v>
      </c>
      <c r="U10" s="39"/>
      <c r="V10" s="40"/>
      <c r="W10" s="41">
        <v>4</v>
      </c>
    </row>
    <row r="11" spans="1:23" ht="14.25" thickBot="1" x14ac:dyDescent="0.2">
      <c r="F11" s="33" t="s">
        <v>34</v>
      </c>
      <c r="H11" s="33" t="s">
        <v>83</v>
      </c>
      <c r="I11" s="33" t="s">
        <v>34</v>
      </c>
      <c r="L11" s="37"/>
      <c r="M11" s="38"/>
      <c r="N11" s="42"/>
      <c r="O11" s="37"/>
      <c r="P11" s="38"/>
      <c r="Q11" s="42"/>
      <c r="R11" s="37"/>
      <c r="S11" s="38"/>
      <c r="T11" s="42"/>
      <c r="U11" s="37"/>
      <c r="V11" s="38"/>
      <c r="W11" s="42"/>
    </row>
    <row r="12" spans="1:23" x14ac:dyDescent="0.15">
      <c r="F12" s="33" t="s">
        <v>35</v>
      </c>
      <c r="H12" s="33" t="s">
        <v>84</v>
      </c>
      <c r="I12" s="33" t="s">
        <v>35</v>
      </c>
      <c r="L12" s="39">
        <v>3</v>
      </c>
      <c r="M12" s="40">
        <v>6</v>
      </c>
      <c r="N12" s="41">
        <v>5</v>
      </c>
      <c r="O12" s="39"/>
      <c r="P12" s="40"/>
      <c r="Q12" s="41">
        <v>5</v>
      </c>
      <c r="R12" s="39"/>
      <c r="S12" s="40"/>
      <c r="T12" s="41">
        <v>5</v>
      </c>
      <c r="U12" s="39"/>
      <c r="V12" s="40"/>
      <c r="W12" s="41">
        <v>5</v>
      </c>
    </row>
    <row r="13" spans="1:23" ht="14.25" thickBot="1" x14ac:dyDescent="0.2">
      <c r="H13" s="33" t="s">
        <v>85</v>
      </c>
      <c r="I13" s="33" t="s">
        <v>36</v>
      </c>
      <c r="L13" s="37"/>
      <c r="M13" s="38"/>
      <c r="N13" s="42"/>
      <c r="O13" s="37"/>
      <c r="P13" s="38"/>
      <c r="Q13" s="42"/>
      <c r="R13" s="37"/>
      <c r="S13" s="38"/>
      <c r="T13" s="42"/>
      <c r="U13" s="37"/>
      <c r="V13" s="38"/>
      <c r="W13" s="42"/>
    </row>
    <row r="14" spans="1:23" x14ac:dyDescent="0.15">
      <c r="H14" s="33" t="s">
        <v>86</v>
      </c>
      <c r="I14" s="33" t="s">
        <v>37</v>
      </c>
      <c r="L14" s="39"/>
      <c r="M14" s="40"/>
      <c r="N14" s="41">
        <v>6</v>
      </c>
      <c r="O14" s="39"/>
      <c r="P14" s="40"/>
      <c r="Q14" s="41">
        <v>6</v>
      </c>
      <c r="R14" s="39"/>
      <c r="S14" s="40"/>
      <c r="T14" s="41">
        <v>6</v>
      </c>
      <c r="U14" s="39"/>
      <c r="V14" s="40"/>
      <c r="W14" s="41">
        <v>6</v>
      </c>
    </row>
    <row r="15" spans="1:23" ht="14.25" thickBot="1" x14ac:dyDescent="0.2">
      <c r="H15" s="33" t="s">
        <v>87</v>
      </c>
      <c r="I15" s="33" t="s">
        <v>38</v>
      </c>
      <c r="L15" s="37"/>
      <c r="M15" s="38"/>
      <c r="N15" s="42"/>
      <c r="O15" s="37"/>
      <c r="P15" s="38"/>
      <c r="Q15" s="42"/>
      <c r="R15" s="37"/>
      <c r="S15" s="38"/>
      <c r="T15" s="42"/>
      <c r="U15" s="37"/>
      <c r="V15" s="38"/>
      <c r="W15" s="42"/>
    </row>
    <row r="16" spans="1:23" x14ac:dyDescent="0.15">
      <c r="F16" s="33" t="s">
        <v>28</v>
      </c>
      <c r="H16" s="33" t="s">
        <v>88</v>
      </c>
      <c r="I16" s="33" t="s">
        <v>28</v>
      </c>
      <c r="L16" s="39">
        <v>4</v>
      </c>
      <c r="M16" s="40">
        <v>6</v>
      </c>
      <c r="N16" s="41">
        <v>7</v>
      </c>
      <c r="O16" s="39"/>
      <c r="P16" s="40"/>
      <c r="Q16" s="41">
        <v>7</v>
      </c>
      <c r="R16" s="39"/>
      <c r="S16" s="40"/>
      <c r="T16" s="41">
        <v>7</v>
      </c>
      <c r="U16" s="39"/>
      <c r="V16" s="40"/>
      <c r="W16" s="41">
        <v>7</v>
      </c>
    </row>
    <row r="17" spans="6:23" ht="14.25" thickBot="1" x14ac:dyDescent="0.2">
      <c r="H17" s="33" t="s">
        <v>89</v>
      </c>
      <c r="I17" s="33" t="s">
        <v>40</v>
      </c>
      <c r="L17" s="37"/>
      <c r="M17" s="38"/>
      <c r="N17" s="42"/>
      <c r="O17" s="37"/>
      <c r="P17" s="38"/>
      <c r="Q17" s="42"/>
      <c r="R17" s="37"/>
      <c r="S17" s="38"/>
      <c r="T17" s="42"/>
      <c r="U17" s="37"/>
      <c r="V17" s="38"/>
      <c r="W17" s="42"/>
    </row>
    <row r="18" spans="6:23" x14ac:dyDescent="0.15">
      <c r="H18" s="33" t="s">
        <v>90</v>
      </c>
      <c r="I18" s="33" t="s">
        <v>41</v>
      </c>
      <c r="L18" s="39">
        <v>5</v>
      </c>
      <c r="M18" s="40">
        <v>6</v>
      </c>
      <c r="N18" s="41">
        <v>8</v>
      </c>
      <c r="O18" s="39"/>
      <c r="P18" s="40"/>
      <c r="Q18" s="41">
        <v>8</v>
      </c>
      <c r="R18" s="39"/>
      <c r="S18" s="40"/>
      <c r="T18" s="41">
        <v>8</v>
      </c>
      <c r="U18" s="39"/>
      <c r="V18" s="40"/>
      <c r="W18" s="41">
        <v>8</v>
      </c>
    </row>
    <row r="19" spans="6:23" ht="14.25" thickBot="1" x14ac:dyDescent="0.2">
      <c r="H19" s="33" t="s">
        <v>91</v>
      </c>
      <c r="I19" s="33" t="s">
        <v>43</v>
      </c>
      <c r="L19" s="37"/>
      <c r="M19" s="38"/>
      <c r="N19" s="42"/>
      <c r="O19" s="37"/>
      <c r="P19" s="38"/>
      <c r="Q19" s="42"/>
      <c r="R19" s="37"/>
      <c r="S19" s="38"/>
      <c r="T19" s="42"/>
      <c r="U19" s="37"/>
      <c r="V19" s="38"/>
      <c r="W19" s="42"/>
    </row>
    <row r="20" spans="6:23" x14ac:dyDescent="0.15">
      <c r="H20" s="33" t="s">
        <v>92</v>
      </c>
      <c r="I20" s="33" t="s">
        <v>44</v>
      </c>
    </row>
    <row r="21" spans="6:23" x14ac:dyDescent="0.15">
      <c r="H21" s="33" t="s">
        <v>93</v>
      </c>
      <c r="I21" s="33" t="s">
        <v>45</v>
      </c>
    </row>
    <row r="22" spans="6:23" x14ac:dyDescent="0.15">
      <c r="F22" s="33" t="s">
        <v>51</v>
      </c>
      <c r="H22" s="33" t="s">
        <v>94</v>
      </c>
      <c r="I22" s="33" t="s">
        <v>51</v>
      </c>
    </row>
    <row r="23" spans="6:23" x14ac:dyDescent="0.15">
      <c r="F23" s="33" t="s">
        <v>32</v>
      </c>
      <c r="H23" s="33" t="s">
        <v>95</v>
      </c>
      <c r="I23" s="33" t="s">
        <v>32</v>
      </c>
    </row>
    <row r="24" spans="6:23" x14ac:dyDescent="0.15">
      <c r="F24" s="33" t="s">
        <v>47</v>
      </c>
      <c r="H24" s="33" t="s">
        <v>96</v>
      </c>
      <c r="I24" s="33" t="s">
        <v>47</v>
      </c>
    </row>
    <row r="25" spans="6:23" x14ac:dyDescent="0.15">
      <c r="F25" s="33" t="s">
        <v>49</v>
      </c>
      <c r="H25" s="33" t="s">
        <v>97</v>
      </c>
      <c r="I25" s="33" t="s">
        <v>49</v>
      </c>
    </row>
    <row r="26" spans="6:23" x14ac:dyDescent="0.15">
      <c r="F26" s="33" t="s">
        <v>48</v>
      </c>
      <c r="H26" s="33" t="s">
        <v>98</v>
      </c>
      <c r="I26" s="33" t="s">
        <v>48</v>
      </c>
    </row>
    <row r="27" spans="6:23" x14ac:dyDescent="0.15">
      <c r="F27" s="33" t="s">
        <v>52</v>
      </c>
      <c r="H27" s="33" t="s">
        <v>99</v>
      </c>
      <c r="I27" s="33" t="s">
        <v>52</v>
      </c>
    </row>
    <row r="28" spans="6:23" x14ac:dyDescent="0.15">
      <c r="F28" s="33" t="s">
        <v>53</v>
      </c>
      <c r="H28" s="33" t="s">
        <v>100</v>
      </c>
      <c r="I28" s="33" t="s">
        <v>53</v>
      </c>
    </row>
    <row r="29" spans="6:23" x14ac:dyDescent="0.15">
      <c r="H29" s="33" t="s">
        <v>101</v>
      </c>
      <c r="I29" s="33" t="s">
        <v>39</v>
      </c>
    </row>
    <row r="30" spans="6:23" x14ac:dyDescent="0.15">
      <c r="F30" s="33" t="s">
        <v>54</v>
      </c>
      <c r="H30" s="33" t="s">
        <v>102</v>
      </c>
      <c r="I30" s="33" t="s">
        <v>54</v>
      </c>
    </row>
    <row r="31" spans="6:23" x14ac:dyDescent="0.15">
      <c r="F31" s="33" t="s">
        <v>55</v>
      </c>
      <c r="H31" s="33" t="s">
        <v>103</v>
      </c>
      <c r="I31" s="33" t="s">
        <v>55</v>
      </c>
    </row>
  </sheetData>
  <mergeCells count="40">
    <mergeCell ref="L1:N1"/>
    <mergeCell ref="O1:Q1"/>
    <mergeCell ref="R1:T1"/>
    <mergeCell ref="U1:W1"/>
    <mergeCell ref="N2:N3"/>
    <mergeCell ref="Q2:Q3"/>
    <mergeCell ref="T2:T3"/>
    <mergeCell ref="W2:W3"/>
    <mergeCell ref="N4:N5"/>
    <mergeCell ref="Q4:Q5"/>
    <mergeCell ref="T4:T5"/>
    <mergeCell ref="W4:W5"/>
    <mergeCell ref="N6:N7"/>
    <mergeCell ref="Q6:Q7"/>
    <mergeCell ref="T6:T7"/>
    <mergeCell ref="W6:W7"/>
    <mergeCell ref="N8:N9"/>
    <mergeCell ref="Q8:Q9"/>
    <mergeCell ref="T8:T9"/>
    <mergeCell ref="W8:W9"/>
    <mergeCell ref="N10:N11"/>
    <mergeCell ref="Q10:Q11"/>
    <mergeCell ref="T10:T11"/>
    <mergeCell ref="W10:W11"/>
    <mergeCell ref="N12:N13"/>
    <mergeCell ref="Q12:Q13"/>
    <mergeCell ref="T12:T13"/>
    <mergeCell ref="W12:W13"/>
    <mergeCell ref="N14:N15"/>
    <mergeCell ref="Q14:Q15"/>
    <mergeCell ref="T14:T15"/>
    <mergeCell ref="W14:W15"/>
    <mergeCell ref="N16:N17"/>
    <mergeCell ref="Q16:Q17"/>
    <mergeCell ref="T16:T17"/>
    <mergeCell ref="W16:W17"/>
    <mergeCell ref="N18:N19"/>
    <mergeCell ref="Q18:Q19"/>
    <mergeCell ref="T18:T19"/>
    <mergeCell ref="W18:W19"/>
  </mergeCells>
  <phoneticPr fontId="3"/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s3">
    <tabColor rgb="FF00B0F0"/>
  </sheetPr>
  <dimension ref="A1:U43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F1" sqref="F1"/>
    </sheetView>
  </sheetViews>
  <sheetFormatPr defaultColWidth="9" defaultRowHeight="13.5" x14ac:dyDescent="0.15"/>
  <cols>
    <col min="1" max="3" width="5.375" style="2" customWidth="1"/>
    <col min="4" max="4" width="17.75" style="3" customWidth="1"/>
    <col min="5" max="13" width="4.5" customWidth="1"/>
    <col min="14" max="21" width="5.375" customWidth="1"/>
  </cols>
  <sheetData>
    <row r="1" spans="1:21" ht="17.25" x14ac:dyDescent="0.15">
      <c r="A1" s="1" t="s">
        <v>0</v>
      </c>
      <c r="F1" s="3"/>
      <c r="J1" t="s">
        <v>71</v>
      </c>
      <c r="L1" s="2">
        <v>4</v>
      </c>
    </row>
    <row r="2" spans="1:21" ht="14.25" thickBot="1" x14ac:dyDescent="0.2">
      <c r="A2" t="s">
        <v>1</v>
      </c>
      <c r="B2"/>
      <c r="C2" s="59" t="s">
        <v>113</v>
      </c>
      <c r="D2" s="60"/>
      <c r="E2" s="4" t="s">
        <v>104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ht="29.25" customHeight="1" thickBot="1" x14ac:dyDescent="0.2">
      <c r="A3" s="18" t="s">
        <v>2</v>
      </c>
      <c r="B3" s="19" t="s">
        <v>3</v>
      </c>
      <c r="C3" s="20" t="s">
        <v>14</v>
      </c>
      <c r="D3" s="21" t="s">
        <v>4</v>
      </c>
      <c r="E3" s="22">
        <v>1</v>
      </c>
      <c r="F3" s="23">
        <v>2</v>
      </c>
      <c r="G3" s="23">
        <v>3</v>
      </c>
      <c r="H3" s="23">
        <v>4</v>
      </c>
      <c r="I3" s="23">
        <v>5</v>
      </c>
      <c r="J3" s="23">
        <v>6</v>
      </c>
      <c r="K3" s="23">
        <v>7</v>
      </c>
      <c r="L3" s="24">
        <v>8</v>
      </c>
      <c r="M3" s="25" t="s">
        <v>5</v>
      </c>
      <c r="N3" s="23" t="s">
        <v>6</v>
      </c>
      <c r="O3" s="23" t="s">
        <v>7</v>
      </c>
      <c r="P3" s="26" t="s">
        <v>8</v>
      </c>
      <c r="Q3" s="27" t="s">
        <v>9</v>
      </c>
      <c r="R3" s="27" t="s">
        <v>10</v>
      </c>
      <c r="S3" s="27" t="s">
        <v>11</v>
      </c>
      <c r="T3" s="27" t="s">
        <v>12</v>
      </c>
      <c r="U3" s="28" t="s">
        <v>13</v>
      </c>
    </row>
    <row r="4" spans="1:21" x14ac:dyDescent="0.15">
      <c r="A4" s="53">
        <v>11</v>
      </c>
      <c r="B4" s="47">
        <v>2</v>
      </c>
      <c r="C4" s="47">
        <v>3</v>
      </c>
      <c r="D4" s="56" t="s">
        <v>61</v>
      </c>
      <c r="E4" s="5">
        <v>3</v>
      </c>
      <c r="F4" s="6">
        <v>1</v>
      </c>
      <c r="G4" s="6">
        <v>3</v>
      </c>
      <c r="H4" s="6">
        <v>3</v>
      </c>
      <c r="I4" s="6">
        <v>2</v>
      </c>
      <c r="J4" s="6">
        <v>3</v>
      </c>
      <c r="K4" s="6">
        <v>3</v>
      </c>
      <c r="L4" s="7">
        <v>2</v>
      </c>
      <c r="M4" s="5">
        <f t="shared" ref="M4:M27" si="0">IF(SUM(E4:L4)=0,"",SUM(E4:L4))</f>
        <v>20</v>
      </c>
      <c r="N4" s="6">
        <f t="shared" ref="N4:N27" si="1">IF(COUNTIF(E4:L4,"=1")=0,"",COUNTIF(E4:L4,"=1"))</f>
        <v>1</v>
      </c>
      <c r="O4" s="6">
        <f t="shared" ref="O4:O27" si="2">IF(COUNTIF(E4:L4,"=2")=0,"",COUNTIF(E4:L4,"=2"))</f>
        <v>2</v>
      </c>
      <c r="P4" s="8">
        <f t="shared" ref="P4:P27" si="3">IF(COUNTIF(E4:L4,"=3")=0,"",COUNTIF(E4:L4,"=3"))</f>
        <v>5</v>
      </c>
      <c r="Q4" s="47">
        <f t="shared" ref="Q4:T4" si="4">IF(SUM(M4:M7)=0,"",SUM(M4:M7))</f>
        <v>87</v>
      </c>
      <c r="R4" s="47">
        <f t="shared" si="4"/>
        <v>1</v>
      </c>
      <c r="S4" s="47">
        <f t="shared" si="4"/>
        <v>11</v>
      </c>
      <c r="T4" s="47">
        <f t="shared" si="4"/>
        <v>17</v>
      </c>
      <c r="U4" s="50">
        <f t="shared" ref="U4" si="5">IF(Q4="","",Q4-IF(R4="",0,R4*3))</f>
        <v>84</v>
      </c>
    </row>
    <row r="5" spans="1:21" x14ac:dyDescent="0.15">
      <c r="A5" s="54"/>
      <c r="B5" s="48"/>
      <c r="C5" s="48"/>
      <c r="D5" s="57"/>
      <c r="E5" s="9">
        <v>4</v>
      </c>
      <c r="F5" s="10">
        <v>3</v>
      </c>
      <c r="G5" s="10">
        <v>3</v>
      </c>
      <c r="H5" s="10">
        <v>2</v>
      </c>
      <c r="I5" s="10">
        <v>2</v>
      </c>
      <c r="J5" s="10">
        <v>2</v>
      </c>
      <c r="K5" s="10">
        <v>3</v>
      </c>
      <c r="L5" s="11">
        <v>5</v>
      </c>
      <c r="M5" s="9">
        <f t="shared" si="0"/>
        <v>24</v>
      </c>
      <c r="N5" s="10" t="str">
        <f t="shared" si="1"/>
        <v/>
      </c>
      <c r="O5" s="10">
        <f t="shared" si="2"/>
        <v>3</v>
      </c>
      <c r="P5" s="12">
        <f t="shared" si="3"/>
        <v>3</v>
      </c>
      <c r="Q5" s="48"/>
      <c r="R5" s="48"/>
      <c r="S5" s="48"/>
      <c r="T5" s="48"/>
      <c r="U5" s="51"/>
    </row>
    <row r="6" spans="1:21" x14ac:dyDescent="0.15">
      <c r="A6" s="54"/>
      <c r="B6" s="48"/>
      <c r="C6" s="48"/>
      <c r="D6" s="57"/>
      <c r="E6" s="9">
        <v>3</v>
      </c>
      <c r="F6" s="10">
        <v>3</v>
      </c>
      <c r="G6" s="10">
        <v>3</v>
      </c>
      <c r="H6" s="10">
        <v>2</v>
      </c>
      <c r="I6" s="10">
        <v>2</v>
      </c>
      <c r="J6" s="10">
        <v>3</v>
      </c>
      <c r="K6" s="10">
        <v>2</v>
      </c>
      <c r="L6" s="11">
        <v>3</v>
      </c>
      <c r="M6" s="9">
        <f t="shared" si="0"/>
        <v>21</v>
      </c>
      <c r="N6" s="10" t="str">
        <f t="shared" si="1"/>
        <v/>
      </c>
      <c r="O6" s="10">
        <f t="shared" si="2"/>
        <v>3</v>
      </c>
      <c r="P6" s="12">
        <f t="shared" si="3"/>
        <v>5</v>
      </c>
      <c r="Q6" s="48"/>
      <c r="R6" s="48"/>
      <c r="S6" s="48"/>
      <c r="T6" s="48"/>
      <c r="U6" s="51"/>
    </row>
    <row r="7" spans="1:21" ht="14.25" thickBot="1" x14ac:dyDescent="0.2">
      <c r="A7" s="55"/>
      <c r="B7" s="49"/>
      <c r="C7" s="49"/>
      <c r="D7" s="58"/>
      <c r="E7" s="13">
        <v>3</v>
      </c>
      <c r="F7" s="14">
        <v>4</v>
      </c>
      <c r="G7" s="14">
        <v>3</v>
      </c>
      <c r="H7" s="14">
        <v>3</v>
      </c>
      <c r="I7" s="14">
        <v>2</v>
      </c>
      <c r="J7" s="14">
        <v>3</v>
      </c>
      <c r="K7" s="14">
        <v>2</v>
      </c>
      <c r="L7" s="15">
        <v>2</v>
      </c>
      <c r="M7" s="13">
        <f t="shared" si="0"/>
        <v>22</v>
      </c>
      <c r="N7" s="14" t="str">
        <f t="shared" si="1"/>
        <v/>
      </c>
      <c r="O7" s="14">
        <f t="shared" si="2"/>
        <v>3</v>
      </c>
      <c r="P7" s="16">
        <f t="shared" si="3"/>
        <v>4</v>
      </c>
      <c r="Q7" s="49"/>
      <c r="R7" s="49"/>
      <c r="S7" s="49"/>
      <c r="T7" s="49"/>
      <c r="U7" s="52"/>
    </row>
    <row r="8" spans="1:21" x14ac:dyDescent="0.15">
      <c r="A8" s="53">
        <v>12</v>
      </c>
      <c r="B8" s="47">
        <v>2</v>
      </c>
      <c r="C8" s="47">
        <v>3</v>
      </c>
      <c r="D8" s="56" t="s">
        <v>62</v>
      </c>
      <c r="E8" s="5">
        <v>3</v>
      </c>
      <c r="F8" s="6">
        <v>3</v>
      </c>
      <c r="G8" s="6">
        <v>3</v>
      </c>
      <c r="H8" s="6">
        <v>2</v>
      </c>
      <c r="I8" s="6">
        <v>2</v>
      </c>
      <c r="J8" s="6">
        <v>2</v>
      </c>
      <c r="K8" s="6">
        <v>3</v>
      </c>
      <c r="L8" s="7">
        <v>2</v>
      </c>
      <c r="M8" s="5">
        <f t="shared" si="0"/>
        <v>20</v>
      </c>
      <c r="N8" s="6" t="str">
        <f t="shared" si="1"/>
        <v/>
      </c>
      <c r="O8" s="6">
        <f t="shared" si="2"/>
        <v>4</v>
      </c>
      <c r="P8" s="8">
        <f t="shared" si="3"/>
        <v>4</v>
      </c>
      <c r="Q8" s="47">
        <f t="shared" ref="Q8:T8" si="6">IF(SUM(M8:M11)=0,"",SUM(M8:M11))</f>
        <v>84</v>
      </c>
      <c r="R8" s="47" t="str">
        <f t="shared" si="6"/>
        <v/>
      </c>
      <c r="S8" s="47">
        <f t="shared" si="6"/>
        <v>16</v>
      </c>
      <c r="T8" s="47">
        <f t="shared" si="6"/>
        <v>12</v>
      </c>
      <c r="U8" s="50">
        <f t="shared" ref="U8" si="7">IF(Q8="","",Q8-IF(R8="",0,R8*3))</f>
        <v>84</v>
      </c>
    </row>
    <row r="9" spans="1:21" x14ac:dyDescent="0.15">
      <c r="A9" s="54"/>
      <c r="B9" s="48"/>
      <c r="C9" s="48"/>
      <c r="D9" s="57"/>
      <c r="E9" s="9">
        <v>3</v>
      </c>
      <c r="F9" s="10">
        <v>4</v>
      </c>
      <c r="G9" s="10">
        <v>2</v>
      </c>
      <c r="H9" s="10">
        <v>3</v>
      </c>
      <c r="I9" s="10">
        <v>2</v>
      </c>
      <c r="J9" s="10">
        <v>3</v>
      </c>
      <c r="K9" s="10">
        <v>2</v>
      </c>
      <c r="L9" s="11">
        <v>2</v>
      </c>
      <c r="M9" s="9">
        <f t="shared" si="0"/>
        <v>21</v>
      </c>
      <c r="N9" s="10" t="str">
        <f t="shared" si="1"/>
        <v/>
      </c>
      <c r="O9" s="10">
        <f t="shared" si="2"/>
        <v>4</v>
      </c>
      <c r="P9" s="12">
        <f t="shared" si="3"/>
        <v>3</v>
      </c>
      <c r="Q9" s="48"/>
      <c r="R9" s="48"/>
      <c r="S9" s="48"/>
      <c r="T9" s="48"/>
      <c r="U9" s="51"/>
    </row>
    <row r="10" spans="1:21" x14ac:dyDescent="0.15">
      <c r="A10" s="54"/>
      <c r="B10" s="48"/>
      <c r="C10" s="48"/>
      <c r="D10" s="57"/>
      <c r="E10" s="9">
        <v>2</v>
      </c>
      <c r="F10" s="10">
        <v>3</v>
      </c>
      <c r="G10" s="10">
        <v>2</v>
      </c>
      <c r="H10" s="10">
        <v>3</v>
      </c>
      <c r="I10" s="10">
        <v>4</v>
      </c>
      <c r="J10" s="10">
        <v>2</v>
      </c>
      <c r="K10" s="10">
        <v>3</v>
      </c>
      <c r="L10" s="11">
        <v>3</v>
      </c>
      <c r="M10" s="9">
        <f t="shared" si="0"/>
        <v>22</v>
      </c>
      <c r="N10" s="10" t="str">
        <f t="shared" si="1"/>
        <v/>
      </c>
      <c r="O10" s="10">
        <f t="shared" si="2"/>
        <v>3</v>
      </c>
      <c r="P10" s="12">
        <f t="shared" si="3"/>
        <v>4</v>
      </c>
      <c r="Q10" s="48"/>
      <c r="R10" s="48"/>
      <c r="S10" s="48"/>
      <c r="T10" s="48"/>
      <c r="U10" s="51"/>
    </row>
    <row r="11" spans="1:21" ht="14.25" thickBot="1" x14ac:dyDescent="0.2">
      <c r="A11" s="55"/>
      <c r="B11" s="49"/>
      <c r="C11" s="49"/>
      <c r="D11" s="58"/>
      <c r="E11" s="13">
        <v>2</v>
      </c>
      <c r="F11" s="14">
        <v>2</v>
      </c>
      <c r="G11" s="14">
        <v>2</v>
      </c>
      <c r="H11" s="14">
        <v>4</v>
      </c>
      <c r="I11" s="14">
        <v>4</v>
      </c>
      <c r="J11" s="14">
        <v>2</v>
      </c>
      <c r="K11" s="14">
        <v>2</v>
      </c>
      <c r="L11" s="15">
        <v>3</v>
      </c>
      <c r="M11" s="13">
        <f t="shared" si="0"/>
        <v>21</v>
      </c>
      <c r="N11" s="14" t="str">
        <f t="shared" si="1"/>
        <v/>
      </c>
      <c r="O11" s="14">
        <f t="shared" si="2"/>
        <v>5</v>
      </c>
      <c r="P11" s="16">
        <f t="shared" si="3"/>
        <v>1</v>
      </c>
      <c r="Q11" s="49"/>
      <c r="R11" s="49"/>
      <c r="S11" s="49"/>
      <c r="T11" s="49"/>
      <c r="U11" s="52"/>
    </row>
    <row r="12" spans="1:21" x14ac:dyDescent="0.15">
      <c r="A12" s="53">
        <v>13</v>
      </c>
      <c r="B12" s="47">
        <v>3</v>
      </c>
      <c r="C12" s="47">
        <v>5</v>
      </c>
      <c r="D12" s="56" t="s">
        <v>63</v>
      </c>
      <c r="E12" s="5">
        <v>2</v>
      </c>
      <c r="F12" s="6">
        <v>2</v>
      </c>
      <c r="G12" s="6">
        <v>2</v>
      </c>
      <c r="H12" s="6">
        <v>3</v>
      </c>
      <c r="I12" s="6">
        <v>2</v>
      </c>
      <c r="J12" s="6">
        <v>3</v>
      </c>
      <c r="K12" s="6">
        <v>4</v>
      </c>
      <c r="L12" s="7">
        <v>2</v>
      </c>
      <c r="M12" s="5">
        <f t="shared" si="0"/>
        <v>20</v>
      </c>
      <c r="N12" s="6" t="str">
        <f t="shared" si="1"/>
        <v/>
      </c>
      <c r="O12" s="6">
        <f t="shared" si="2"/>
        <v>5</v>
      </c>
      <c r="P12" s="8">
        <f t="shared" si="3"/>
        <v>2</v>
      </c>
      <c r="Q12" s="47">
        <f t="shared" ref="Q12:T12" si="8">IF(SUM(M12:M15)=0,"",SUM(M12:M15))</f>
        <v>89</v>
      </c>
      <c r="R12" s="47" t="str">
        <f t="shared" si="8"/>
        <v/>
      </c>
      <c r="S12" s="47">
        <f t="shared" si="8"/>
        <v>13</v>
      </c>
      <c r="T12" s="47">
        <f t="shared" si="8"/>
        <v>14</v>
      </c>
      <c r="U12" s="50">
        <f t="shared" ref="U12" si="9">IF(Q12="","",Q12-IF(R12="",0,R12*3))</f>
        <v>89</v>
      </c>
    </row>
    <row r="13" spans="1:21" x14ac:dyDescent="0.15">
      <c r="A13" s="54"/>
      <c r="B13" s="48"/>
      <c r="C13" s="48"/>
      <c r="D13" s="57"/>
      <c r="E13" s="9">
        <v>2</v>
      </c>
      <c r="F13" s="10">
        <v>2</v>
      </c>
      <c r="G13" s="10">
        <v>2</v>
      </c>
      <c r="H13" s="10">
        <v>3</v>
      </c>
      <c r="I13" s="10">
        <v>3</v>
      </c>
      <c r="J13" s="10">
        <v>4</v>
      </c>
      <c r="K13" s="10">
        <v>3</v>
      </c>
      <c r="L13" s="11">
        <v>3</v>
      </c>
      <c r="M13" s="9">
        <f t="shared" si="0"/>
        <v>22</v>
      </c>
      <c r="N13" s="10" t="str">
        <f t="shared" si="1"/>
        <v/>
      </c>
      <c r="O13" s="10">
        <f t="shared" si="2"/>
        <v>3</v>
      </c>
      <c r="P13" s="12">
        <f t="shared" si="3"/>
        <v>4</v>
      </c>
      <c r="Q13" s="48"/>
      <c r="R13" s="48"/>
      <c r="S13" s="48"/>
      <c r="T13" s="48"/>
      <c r="U13" s="51"/>
    </row>
    <row r="14" spans="1:21" x14ac:dyDescent="0.15">
      <c r="A14" s="54"/>
      <c r="B14" s="48"/>
      <c r="C14" s="48"/>
      <c r="D14" s="57"/>
      <c r="E14" s="9">
        <v>2</v>
      </c>
      <c r="F14" s="10">
        <v>3</v>
      </c>
      <c r="G14" s="10">
        <v>2</v>
      </c>
      <c r="H14" s="10">
        <v>3</v>
      </c>
      <c r="I14" s="10">
        <v>5</v>
      </c>
      <c r="J14" s="10">
        <v>2</v>
      </c>
      <c r="K14" s="10">
        <v>3</v>
      </c>
      <c r="L14" s="11">
        <v>3</v>
      </c>
      <c r="M14" s="9">
        <f t="shared" si="0"/>
        <v>23</v>
      </c>
      <c r="N14" s="10" t="str">
        <f t="shared" si="1"/>
        <v/>
      </c>
      <c r="O14" s="10">
        <f t="shared" si="2"/>
        <v>3</v>
      </c>
      <c r="P14" s="12">
        <f t="shared" si="3"/>
        <v>4</v>
      </c>
      <c r="Q14" s="48"/>
      <c r="R14" s="48"/>
      <c r="S14" s="48"/>
      <c r="T14" s="48"/>
      <c r="U14" s="51"/>
    </row>
    <row r="15" spans="1:21" ht="14.25" thickBot="1" x14ac:dyDescent="0.2">
      <c r="A15" s="55"/>
      <c r="B15" s="49"/>
      <c r="C15" s="49"/>
      <c r="D15" s="58"/>
      <c r="E15" s="13">
        <v>3</v>
      </c>
      <c r="F15" s="14">
        <v>3</v>
      </c>
      <c r="G15" s="14">
        <v>3</v>
      </c>
      <c r="H15" s="14">
        <v>3</v>
      </c>
      <c r="I15" s="14">
        <v>4</v>
      </c>
      <c r="J15" s="14">
        <v>2</v>
      </c>
      <c r="K15" s="14">
        <v>2</v>
      </c>
      <c r="L15" s="15">
        <v>4</v>
      </c>
      <c r="M15" s="13">
        <f t="shared" si="0"/>
        <v>24</v>
      </c>
      <c r="N15" s="14" t="str">
        <f t="shared" si="1"/>
        <v/>
      </c>
      <c r="O15" s="14">
        <f t="shared" si="2"/>
        <v>2</v>
      </c>
      <c r="P15" s="16">
        <f t="shared" si="3"/>
        <v>4</v>
      </c>
      <c r="Q15" s="49"/>
      <c r="R15" s="49"/>
      <c r="S15" s="49"/>
      <c r="T15" s="49"/>
      <c r="U15" s="52"/>
    </row>
    <row r="16" spans="1:21" x14ac:dyDescent="0.15">
      <c r="A16" s="53">
        <v>14</v>
      </c>
      <c r="B16" s="47">
        <v>3</v>
      </c>
      <c r="C16" s="47">
        <v>5</v>
      </c>
      <c r="D16" s="56" t="s">
        <v>64</v>
      </c>
      <c r="E16" s="5">
        <v>3</v>
      </c>
      <c r="F16" s="6">
        <v>3</v>
      </c>
      <c r="G16" s="6">
        <v>2</v>
      </c>
      <c r="H16" s="6">
        <v>3</v>
      </c>
      <c r="I16" s="6">
        <v>3</v>
      </c>
      <c r="J16" s="6">
        <v>3</v>
      </c>
      <c r="K16" s="6">
        <v>3</v>
      </c>
      <c r="L16" s="7">
        <v>1</v>
      </c>
      <c r="M16" s="5">
        <f t="shared" si="0"/>
        <v>21</v>
      </c>
      <c r="N16" s="6">
        <f t="shared" si="1"/>
        <v>1</v>
      </c>
      <c r="O16" s="6">
        <f t="shared" si="2"/>
        <v>1</v>
      </c>
      <c r="P16" s="8">
        <f t="shared" si="3"/>
        <v>6</v>
      </c>
      <c r="Q16" s="47">
        <f t="shared" ref="Q16:T16" si="10">IF(SUM(M16:M19)=0,"",SUM(M16:M19))</f>
        <v>87</v>
      </c>
      <c r="R16" s="47">
        <f t="shared" si="10"/>
        <v>1</v>
      </c>
      <c r="S16" s="47">
        <f t="shared" si="10"/>
        <v>9</v>
      </c>
      <c r="T16" s="47">
        <f t="shared" si="10"/>
        <v>20</v>
      </c>
      <c r="U16" s="50">
        <f t="shared" ref="U16" si="11">IF(Q16="","",Q16-IF(R16="",0,R16*3))</f>
        <v>84</v>
      </c>
    </row>
    <row r="17" spans="1:21" x14ac:dyDescent="0.15">
      <c r="A17" s="54"/>
      <c r="B17" s="48"/>
      <c r="C17" s="48"/>
      <c r="D17" s="57"/>
      <c r="E17" s="9">
        <v>2</v>
      </c>
      <c r="F17" s="10">
        <v>2</v>
      </c>
      <c r="G17" s="10">
        <v>2</v>
      </c>
      <c r="H17" s="10">
        <v>3</v>
      </c>
      <c r="I17" s="10">
        <v>2</v>
      </c>
      <c r="J17" s="10">
        <v>3</v>
      </c>
      <c r="K17" s="10">
        <v>3</v>
      </c>
      <c r="L17" s="11">
        <v>3</v>
      </c>
      <c r="M17" s="9">
        <f t="shared" si="0"/>
        <v>20</v>
      </c>
      <c r="N17" s="10" t="str">
        <f t="shared" si="1"/>
        <v/>
      </c>
      <c r="O17" s="10">
        <f t="shared" si="2"/>
        <v>4</v>
      </c>
      <c r="P17" s="12">
        <f t="shared" si="3"/>
        <v>4</v>
      </c>
      <c r="Q17" s="48"/>
      <c r="R17" s="48"/>
      <c r="S17" s="48"/>
      <c r="T17" s="48"/>
      <c r="U17" s="51"/>
    </row>
    <row r="18" spans="1:21" x14ac:dyDescent="0.15">
      <c r="A18" s="54"/>
      <c r="B18" s="48"/>
      <c r="C18" s="48"/>
      <c r="D18" s="57"/>
      <c r="E18" s="9">
        <v>2</v>
      </c>
      <c r="F18" s="10">
        <v>3</v>
      </c>
      <c r="G18" s="10">
        <v>2</v>
      </c>
      <c r="H18" s="10">
        <v>3</v>
      </c>
      <c r="I18" s="10">
        <v>3</v>
      </c>
      <c r="J18" s="10">
        <v>3</v>
      </c>
      <c r="K18" s="10">
        <v>4</v>
      </c>
      <c r="L18" s="11">
        <v>3</v>
      </c>
      <c r="M18" s="9">
        <f t="shared" si="0"/>
        <v>23</v>
      </c>
      <c r="N18" s="10" t="str">
        <f t="shared" si="1"/>
        <v/>
      </c>
      <c r="O18" s="10">
        <f t="shared" si="2"/>
        <v>2</v>
      </c>
      <c r="P18" s="12">
        <f t="shared" si="3"/>
        <v>5</v>
      </c>
      <c r="Q18" s="48"/>
      <c r="R18" s="48"/>
      <c r="S18" s="48"/>
      <c r="T18" s="48"/>
      <c r="U18" s="51"/>
    </row>
    <row r="19" spans="1:21" ht="14.25" thickBot="1" x14ac:dyDescent="0.2">
      <c r="A19" s="55"/>
      <c r="B19" s="49"/>
      <c r="C19" s="49"/>
      <c r="D19" s="58"/>
      <c r="E19" s="13">
        <v>2</v>
      </c>
      <c r="F19" s="14">
        <v>3</v>
      </c>
      <c r="G19" s="14">
        <v>2</v>
      </c>
      <c r="H19" s="14">
        <v>3</v>
      </c>
      <c r="I19" s="14">
        <v>3</v>
      </c>
      <c r="J19" s="14">
        <v>3</v>
      </c>
      <c r="K19" s="14">
        <v>4</v>
      </c>
      <c r="L19" s="15">
        <v>3</v>
      </c>
      <c r="M19" s="13">
        <f t="shared" si="0"/>
        <v>23</v>
      </c>
      <c r="N19" s="14" t="str">
        <f t="shared" si="1"/>
        <v/>
      </c>
      <c r="O19" s="14">
        <f t="shared" si="2"/>
        <v>2</v>
      </c>
      <c r="P19" s="16">
        <f t="shared" si="3"/>
        <v>5</v>
      </c>
      <c r="Q19" s="49"/>
      <c r="R19" s="49"/>
      <c r="S19" s="49"/>
      <c r="T19" s="49"/>
      <c r="U19" s="52"/>
    </row>
    <row r="20" spans="1:21" x14ac:dyDescent="0.15">
      <c r="A20" s="53">
        <v>15</v>
      </c>
      <c r="B20" s="47">
        <v>3</v>
      </c>
      <c r="C20" s="47">
        <v>5</v>
      </c>
      <c r="D20" s="56" t="s">
        <v>65</v>
      </c>
      <c r="E20" s="5">
        <v>3</v>
      </c>
      <c r="F20" s="6">
        <v>3</v>
      </c>
      <c r="G20" s="6">
        <v>4</v>
      </c>
      <c r="H20" s="6">
        <v>4</v>
      </c>
      <c r="I20" s="6">
        <v>3</v>
      </c>
      <c r="J20" s="6">
        <v>3</v>
      </c>
      <c r="K20" s="6">
        <v>3</v>
      </c>
      <c r="L20" s="7">
        <v>3</v>
      </c>
      <c r="M20" s="5">
        <f t="shared" si="0"/>
        <v>26</v>
      </c>
      <c r="N20" s="6" t="str">
        <f t="shared" si="1"/>
        <v/>
      </c>
      <c r="O20" s="6" t="str">
        <f t="shared" si="2"/>
        <v/>
      </c>
      <c r="P20" s="8">
        <f t="shared" si="3"/>
        <v>6</v>
      </c>
      <c r="Q20" s="47">
        <f t="shared" ref="Q20:T20" si="12">IF(SUM(M20:M23)=0,"",SUM(M20:M23))</f>
        <v>87</v>
      </c>
      <c r="R20" s="47">
        <f t="shared" si="12"/>
        <v>2</v>
      </c>
      <c r="S20" s="47">
        <f t="shared" si="12"/>
        <v>8</v>
      </c>
      <c r="T20" s="47">
        <f t="shared" si="12"/>
        <v>19</v>
      </c>
      <c r="U20" s="50">
        <f t="shared" ref="U20" si="13">IF(Q20="","",Q20-IF(R20="",0,R20*3))</f>
        <v>81</v>
      </c>
    </row>
    <row r="21" spans="1:21" x14ac:dyDescent="0.15">
      <c r="A21" s="54"/>
      <c r="B21" s="48"/>
      <c r="C21" s="48"/>
      <c r="D21" s="57"/>
      <c r="E21" s="9">
        <v>3</v>
      </c>
      <c r="F21" s="10">
        <v>2</v>
      </c>
      <c r="G21" s="10">
        <v>3</v>
      </c>
      <c r="H21" s="10">
        <v>2</v>
      </c>
      <c r="I21" s="10">
        <v>3</v>
      </c>
      <c r="J21" s="10">
        <v>2</v>
      </c>
      <c r="K21" s="10">
        <v>3</v>
      </c>
      <c r="L21" s="11">
        <v>2</v>
      </c>
      <c r="M21" s="9">
        <f t="shared" si="0"/>
        <v>20</v>
      </c>
      <c r="N21" s="10" t="str">
        <f t="shared" si="1"/>
        <v/>
      </c>
      <c r="O21" s="10">
        <f t="shared" si="2"/>
        <v>4</v>
      </c>
      <c r="P21" s="12">
        <f t="shared" si="3"/>
        <v>4</v>
      </c>
      <c r="Q21" s="48"/>
      <c r="R21" s="48"/>
      <c r="S21" s="48"/>
      <c r="T21" s="48"/>
      <c r="U21" s="51"/>
    </row>
    <row r="22" spans="1:21" x14ac:dyDescent="0.15">
      <c r="A22" s="54"/>
      <c r="B22" s="48"/>
      <c r="C22" s="48"/>
      <c r="D22" s="57"/>
      <c r="E22" s="9">
        <v>1</v>
      </c>
      <c r="F22" s="10">
        <v>3</v>
      </c>
      <c r="G22" s="10">
        <v>3</v>
      </c>
      <c r="H22" s="10">
        <v>3</v>
      </c>
      <c r="I22" s="10">
        <v>3</v>
      </c>
      <c r="J22" s="10">
        <v>3</v>
      </c>
      <c r="K22" s="10">
        <v>3</v>
      </c>
      <c r="L22" s="11">
        <v>2</v>
      </c>
      <c r="M22" s="9">
        <f t="shared" si="0"/>
        <v>21</v>
      </c>
      <c r="N22" s="10">
        <f t="shared" si="1"/>
        <v>1</v>
      </c>
      <c r="O22" s="10">
        <f t="shared" si="2"/>
        <v>1</v>
      </c>
      <c r="P22" s="12">
        <f t="shared" si="3"/>
        <v>6</v>
      </c>
      <c r="Q22" s="48"/>
      <c r="R22" s="48"/>
      <c r="S22" s="48"/>
      <c r="T22" s="48"/>
      <c r="U22" s="51"/>
    </row>
    <row r="23" spans="1:21" ht="14.25" thickBot="1" x14ac:dyDescent="0.2">
      <c r="A23" s="55"/>
      <c r="B23" s="49"/>
      <c r="C23" s="49"/>
      <c r="D23" s="58"/>
      <c r="E23" s="13">
        <v>2</v>
      </c>
      <c r="F23" s="14">
        <v>3</v>
      </c>
      <c r="G23" s="14">
        <v>2</v>
      </c>
      <c r="H23" s="14">
        <v>3</v>
      </c>
      <c r="I23" s="14">
        <v>2</v>
      </c>
      <c r="J23" s="14">
        <v>4</v>
      </c>
      <c r="K23" s="14">
        <v>3</v>
      </c>
      <c r="L23" s="15">
        <v>1</v>
      </c>
      <c r="M23" s="13">
        <f t="shared" si="0"/>
        <v>20</v>
      </c>
      <c r="N23" s="14">
        <f t="shared" si="1"/>
        <v>1</v>
      </c>
      <c r="O23" s="14">
        <f t="shared" si="2"/>
        <v>3</v>
      </c>
      <c r="P23" s="16">
        <f t="shared" si="3"/>
        <v>3</v>
      </c>
      <c r="Q23" s="49"/>
      <c r="R23" s="49"/>
      <c r="S23" s="49"/>
      <c r="T23" s="49"/>
      <c r="U23" s="52"/>
    </row>
    <row r="24" spans="1:21" x14ac:dyDescent="0.15">
      <c r="A24" s="53">
        <v>16</v>
      </c>
      <c r="B24" s="47">
        <v>3</v>
      </c>
      <c r="C24" s="47">
        <v>5</v>
      </c>
      <c r="D24" s="56" t="s">
        <v>66</v>
      </c>
      <c r="E24" s="5">
        <v>3</v>
      </c>
      <c r="F24" s="6">
        <v>3</v>
      </c>
      <c r="G24" s="6">
        <v>2</v>
      </c>
      <c r="H24" s="6">
        <v>2</v>
      </c>
      <c r="I24" s="6">
        <v>3</v>
      </c>
      <c r="J24" s="6">
        <v>4</v>
      </c>
      <c r="K24" s="6">
        <v>3</v>
      </c>
      <c r="L24" s="7">
        <v>3</v>
      </c>
      <c r="M24" s="5">
        <f t="shared" si="0"/>
        <v>23</v>
      </c>
      <c r="N24" s="6" t="str">
        <f t="shared" si="1"/>
        <v/>
      </c>
      <c r="O24" s="6">
        <f t="shared" si="2"/>
        <v>2</v>
      </c>
      <c r="P24" s="8">
        <f t="shared" si="3"/>
        <v>5</v>
      </c>
      <c r="Q24" s="47">
        <f t="shared" ref="Q24:T24" si="14">IF(SUM(M24:M27)=0,"",SUM(M24:M27))</f>
        <v>89</v>
      </c>
      <c r="R24" s="47" t="str">
        <f t="shared" si="14"/>
        <v/>
      </c>
      <c r="S24" s="47">
        <f t="shared" si="14"/>
        <v>10</v>
      </c>
      <c r="T24" s="47">
        <f t="shared" si="14"/>
        <v>19</v>
      </c>
      <c r="U24" s="50">
        <f t="shared" ref="U24" si="15">IF(Q24="","",Q24-IF(R24="",0,R24*3))</f>
        <v>89</v>
      </c>
    </row>
    <row r="25" spans="1:21" x14ac:dyDescent="0.15">
      <c r="A25" s="54"/>
      <c r="B25" s="48"/>
      <c r="C25" s="48"/>
      <c r="D25" s="57"/>
      <c r="E25" s="9">
        <v>2</v>
      </c>
      <c r="F25" s="10">
        <v>3</v>
      </c>
      <c r="G25" s="10">
        <v>2</v>
      </c>
      <c r="H25" s="10">
        <v>3</v>
      </c>
      <c r="I25" s="10">
        <v>2</v>
      </c>
      <c r="J25" s="10">
        <v>3</v>
      </c>
      <c r="K25" s="10">
        <v>3</v>
      </c>
      <c r="L25" s="11">
        <v>2</v>
      </c>
      <c r="M25" s="9">
        <f t="shared" si="0"/>
        <v>20</v>
      </c>
      <c r="N25" s="10" t="str">
        <f t="shared" si="1"/>
        <v/>
      </c>
      <c r="O25" s="10">
        <f t="shared" si="2"/>
        <v>4</v>
      </c>
      <c r="P25" s="12">
        <f t="shared" si="3"/>
        <v>4</v>
      </c>
      <c r="Q25" s="48"/>
      <c r="R25" s="48"/>
      <c r="S25" s="48"/>
      <c r="T25" s="48"/>
      <c r="U25" s="51"/>
    </row>
    <row r="26" spans="1:21" x14ac:dyDescent="0.15">
      <c r="A26" s="54"/>
      <c r="B26" s="48"/>
      <c r="C26" s="48"/>
      <c r="D26" s="57"/>
      <c r="E26" s="9">
        <v>3</v>
      </c>
      <c r="F26" s="10">
        <v>3</v>
      </c>
      <c r="G26" s="10">
        <v>3</v>
      </c>
      <c r="H26" s="10">
        <v>3</v>
      </c>
      <c r="I26" s="10">
        <v>3</v>
      </c>
      <c r="J26" s="10">
        <v>3</v>
      </c>
      <c r="K26" s="10">
        <v>3</v>
      </c>
      <c r="L26" s="11">
        <v>3</v>
      </c>
      <c r="M26" s="9">
        <f t="shared" si="0"/>
        <v>24</v>
      </c>
      <c r="N26" s="10" t="str">
        <f t="shared" si="1"/>
        <v/>
      </c>
      <c r="O26" s="10" t="str">
        <f t="shared" si="2"/>
        <v/>
      </c>
      <c r="P26" s="12">
        <f t="shared" si="3"/>
        <v>8</v>
      </c>
      <c r="Q26" s="48"/>
      <c r="R26" s="48"/>
      <c r="S26" s="48"/>
      <c r="T26" s="48"/>
      <c r="U26" s="51"/>
    </row>
    <row r="27" spans="1:21" ht="14.25" thickBot="1" x14ac:dyDescent="0.2">
      <c r="A27" s="55"/>
      <c r="B27" s="49"/>
      <c r="C27" s="49"/>
      <c r="D27" s="58"/>
      <c r="E27" s="13">
        <v>2</v>
      </c>
      <c r="F27" s="14">
        <v>2</v>
      </c>
      <c r="G27" s="14">
        <v>3</v>
      </c>
      <c r="H27" s="14">
        <v>4</v>
      </c>
      <c r="I27" s="14">
        <v>3</v>
      </c>
      <c r="J27" s="14">
        <v>2</v>
      </c>
      <c r="K27" s="14">
        <v>4</v>
      </c>
      <c r="L27" s="15">
        <v>2</v>
      </c>
      <c r="M27" s="13">
        <f t="shared" si="0"/>
        <v>22</v>
      </c>
      <c r="N27" s="14" t="str">
        <f t="shared" si="1"/>
        <v/>
      </c>
      <c r="O27" s="14">
        <f t="shared" si="2"/>
        <v>4</v>
      </c>
      <c r="P27" s="16">
        <f t="shared" si="3"/>
        <v>2</v>
      </c>
      <c r="Q27" s="49"/>
      <c r="R27" s="49"/>
      <c r="S27" s="49"/>
      <c r="T27" s="49"/>
      <c r="U27" s="52"/>
    </row>
    <row r="28" spans="1:21" x14ac:dyDescent="0.15">
      <c r="A28" s="53">
        <v>17</v>
      </c>
      <c r="B28" s="47">
        <v>3</v>
      </c>
      <c r="C28" s="47">
        <v>5</v>
      </c>
      <c r="D28" s="56" t="s">
        <v>67</v>
      </c>
      <c r="E28" s="5">
        <v>2</v>
      </c>
      <c r="F28" s="6">
        <v>3</v>
      </c>
      <c r="G28" s="6">
        <v>3</v>
      </c>
      <c r="H28" s="6">
        <v>2</v>
      </c>
      <c r="I28" s="6">
        <v>4</v>
      </c>
      <c r="J28" s="6">
        <v>3</v>
      </c>
      <c r="K28" s="6">
        <v>3</v>
      </c>
      <c r="L28" s="7">
        <v>3</v>
      </c>
      <c r="M28" s="5">
        <f t="shared" ref="M28:M43" si="16">IF(SUM(E28:L28)=0,"",SUM(E28:L28))</f>
        <v>23</v>
      </c>
      <c r="N28" s="6" t="str">
        <f t="shared" ref="N28:N43" si="17">IF(COUNTIF(E28:L28,"=1")=0,"",COUNTIF(E28:L28,"=1"))</f>
        <v/>
      </c>
      <c r="O28" s="6">
        <f t="shared" ref="O28:O43" si="18">IF(COUNTIF(E28:L28,"=2")=0,"",COUNTIF(E28:L28,"=2"))</f>
        <v>2</v>
      </c>
      <c r="P28" s="8">
        <f t="shared" ref="P28:P43" si="19">IF(COUNTIF(E28:L28,"=3")=0,"",COUNTIF(E28:L28,"=3"))</f>
        <v>5</v>
      </c>
      <c r="Q28" s="47">
        <f t="shared" ref="Q28:T28" si="20">IF(SUM(M28:M31)=0,"",SUM(M28:M31))</f>
        <v>85</v>
      </c>
      <c r="R28" s="47">
        <f t="shared" si="20"/>
        <v>1</v>
      </c>
      <c r="S28" s="47">
        <f t="shared" si="20"/>
        <v>11</v>
      </c>
      <c r="T28" s="47">
        <f t="shared" si="20"/>
        <v>18</v>
      </c>
      <c r="U28" s="50">
        <f t="shared" ref="U28" si="21">IF(Q28="","",Q28-IF(R28="",0,R28*3))</f>
        <v>82</v>
      </c>
    </row>
    <row r="29" spans="1:21" x14ac:dyDescent="0.15">
      <c r="A29" s="54"/>
      <c r="B29" s="48"/>
      <c r="C29" s="48"/>
      <c r="D29" s="57"/>
      <c r="E29" s="9">
        <v>2</v>
      </c>
      <c r="F29" s="10">
        <v>3</v>
      </c>
      <c r="G29" s="10">
        <v>3</v>
      </c>
      <c r="H29" s="10">
        <v>3</v>
      </c>
      <c r="I29" s="10">
        <v>4</v>
      </c>
      <c r="J29" s="10">
        <v>3</v>
      </c>
      <c r="K29" s="10">
        <v>2</v>
      </c>
      <c r="L29" s="11">
        <v>2</v>
      </c>
      <c r="M29" s="9">
        <f t="shared" si="16"/>
        <v>22</v>
      </c>
      <c r="N29" s="10" t="str">
        <f t="shared" si="17"/>
        <v/>
      </c>
      <c r="O29" s="10">
        <f t="shared" si="18"/>
        <v>3</v>
      </c>
      <c r="P29" s="12">
        <f t="shared" si="19"/>
        <v>4</v>
      </c>
      <c r="Q29" s="48"/>
      <c r="R29" s="48"/>
      <c r="S29" s="48"/>
      <c r="T29" s="48"/>
      <c r="U29" s="51"/>
    </row>
    <row r="30" spans="1:21" x14ac:dyDescent="0.15">
      <c r="A30" s="54"/>
      <c r="B30" s="48"/>
      <c r="C30" s="48"/>
      <c r="D30" s="57"/>
      <c r="E30" s="9">
        <v>2</v>
      </c>
      <c r="F30" s="10">
        <v>3</v>
      </c>
      <c r="G30" s="10">
        <v>3</v>
      </c>
      <c r="H30" s="10">
        <v>3</v>
      </c>
      <c r="I30" s="10">
        <v>3</v>
      </c>
      <c r="J30" s="10">
        <v>3</v>
      </c>
      <c r="K30" s="10">
        <v>3</v>
      </c>
      <c r="L30" s="11">
        <v>2</v>
      </c>
      <c r="M30" s="9">
        <f t="shared" si="16"/>
        <v>22</v>
      </c>
      <c r="N30" s="10" t="str">
        <f t="shared" si="17"/>
        <v/>
      </c>
      <c r="O30" s="10">
        <f t="shared" si="18"/>
        <v>2</v>
      </c>
      <c r="P30" s="12">
        <f t="shared" si="19"/>
        <v>6</v>
      </c>
      <c r="Q30" s="48"/>
      <c r="R30" s="48"/>
      <c r="S30" s="48"/>
      <c r="T30" s="48"/>
      <c r="U30" s="51"/>
    </row>
    <row r="31" spans="1:21" ht="14.25" thickBot="1" x14ac:dyDescent="0.2">
      <c r="A31" s="55"/>
      <c r="B31" s="49"/>
      <c r="C31" s="49"/>
      <c r="D31" s="58"/>
      <c r="E31" s="13">
        <v>1</v>
      </c>
      <c r="F31" s="14">
        <v>3</v>
      </c>
      <c r="G31" s="14">
        <v>2</v>
      </c>
      <c r="H31" s="14">
        <v>2</v>
      </c>
      <c r="I31" s="14">
        <v>2</v>
      </c>
      <c r="J31" s="14">
        <v>3</v>
      </c>
      <c r="K31" s="14">
        <v>3</v>
      </c>
      <c r="L31" s="15">
        <v>2</v>
      </c>
      <c r="M31" s="13">
        <f t="shared" si="16"/>
        <v>18</v>
      </c>
      <c r="N31" s="14">
        <f t="shared" si="17"/>
        <v>1</v>
      </c>
      <c r="O31" s="14">
        <f t="shared" si="18"/>
        <v>4</v>
      </c>
      <c r="P31" s="16">
        <f t="shared" si="19"/>
        <v>3</v>
      </c>
      <c r="Q31" s="49"/>
      <c r="R31" s="49"/>
      <c r="S31" s="49"/>
      <c r="T31" s="49"/>
      <c r="U31" s="52"/>
    </row>
    <row r="32" spans="1:21" x14ac:dyDescent="0.15">
      <c r="A32" s="53">
        <v>18</v>
      </c>
      <c r="B32" s="47">
        <v>3</v>
      </c>
      <c r="C32" s="47">
        <v>5</v>
      </c>
      <c r="D32" s="56" t="s">
        <v>68</v>
      </c>
      <c r="E32" s="5">
        <v>2</v>
      </c>
      <c r="F32" s="6">
        <v>2</v>
      </c>
      <c r="G32" s="6">
        <v>3</v>
      </c>
      <c r="H32" s="6">
        <v>2</v>
      </c>
      <c r="I32" s="6">
        <v>4</v>
      </c>
      <c r="J32" s="6">
        <v>2</v>
      </c>
      <c r="K32" s="6">
        <v>1</v>
      </c>
      <c r="L32" s="7">
        <v>3</v>
      </c>
      <c r="M32" s="5">
        <f t="shared" si="16"/>
        <v>19</v>
      </c>
      <c r="N32" s="6">
        <f t="shared" si="17"/>
        <v>1</v>
      </c>
      <c r="O32" s="6">
        <f t="shared" si="18"/>
        <v>4</v>
      </c>
      <c r="P32" s="8">
        <f t="shared" si="19"/>
        <v>2</v>
      </c>
      <c r="Q32" s="47">
        <f t="shared" ref="Q32:T32" si="22">IF(SUM(M32:M35)=0,"",SUM(M32:M35))</f>
        <v>78</v>
      </c>
      <c r="R32" s="47">
        <f t="shared" si="22"/>
        <v>2</v>
      </c>
      <c r="S32" s="47">
        <f t="shared" si="22"/>
        <v>16</v>
      </c>
      <c r="T32" s="47">
        <f t="shared" si="22"/>
        <v>12</v>
      </c>
      <c r="U32" s="50">
        <f t="shared" ref="U32" si="23">IF(Q32="","",Q32-IF(R32="",0,R32*3))</f>
        <v>72</v>
      </c>
    </row>
    <row r="33" spans="1:21" x14ac:dyDescent="0.15">
      <c r="A33" s="54"/>
      <c r="B33" s="48"/>
      <c r="C33" s="48"/>
      <c r="D33" s="57"/>
      <c r="E33" s="9">
        <v>2</v>
      </c>
      <c r="F33" s="10">
        <v>2</v>
      </c>
      <c r="G33" s="10">
        <v>3</v>
      </c>
      <c r="H33" s="10">
        <v>3</v>
      </c>
      <c r="I33" s="10">
        <v>2</v>
      </c>
      <c r="J33" s="10">
        <v>2</v>
      </c>
      <c r="K33" s="10">
        <v>2</v>
      </c>
      <c r="L33" s="11">
        <v>3</v>
      </c>
      <c r="M33" s="9">
        <f t="shared" si="16"/>
        <v>19</v>
      </c>
      <c r="N33" s="10" t="str">
        <f t="shared" si="17"/>
        <v/>
      </c>
      <c r="O33" s="10">
        <f t="shared" si="18"/>
        <v>5</v>
      </c>
      <c r="P33" s="12">
        <f t="shared" si="19"/>
        <v>3</v>
      </c>
      <c r="Q33" s="48"/>
      <c r="R33" s="48"/>
      <c r="S33" s="48"/>
      <c r="T33" s="48"/>
      <c r="U33" s="51"/>
    </row>
    <row r="34" spans="1:21" x14ac:dyDescent="0.15">
      <c r="A34" s="54"/>
      <c r="B34" s="48"/>
      <c r="C34" s="48"/>
      <c r="D34" s="57"/>
      <c r="E34" s="9">
        <v>3</v>
      </c>
      <c r="F34" s="10">
        <v>3</v>
      </c>
      <c r="G34" s="10">
        <v>3</v>
      </c>
      <c r="H34" s="10">
        <v>2</v>
      </c>
      <c r="I34" s="10">
        <v>4</v>
      </c>
      <c r="J34" s="10">
        <v>1</v>
      </c>
      <c r="K34" s="10">
        <v>3</v>
      </c>
      <c r="L34" s="11">
        <v>2</v>
      </c>
      <c r="M34" s="9">
        <f t="shared" si="16"/>
        <v>21</v>
      </c>
      <c r="N34" s="10">
        <f t="shared" si="17"/>
        <v>1</v>
      </c>
      <c r="O34" s="10">
        <f t="shared" si="18"/>
        <v>2</v>
      </c>
      <c r="P34" s="12">
        <f t="shared" si="19"/>
        <v>4</v>
      </c>
      <c r="Q34" s="48"/>
      <c r="R34" s="48"/>
      <c r="S34" s="48"/>
      <c r="T34" s="48"/>
      <c r="U34" s="51"/>
    </row>
    <row r="35" spans="1:21" ht="14.25" thickBot="1" x14ac:dyDescent="0.2">
      <c r="A35" s="55"/>
      <c r="B35" s="49"/>
      <c r="C35" s="49"/>
      <c r="D35" s="58"/>
      <c r="E35" s="13">
        <v>2</v>
      </c>
      <c r="F35" s="14">
        <v>3</v>
      </c>
      <c r="G35" s="14">
        <v>2</v>
      </c>
      <c r="H35" s="14">
        <v>2</v>
      </c>
      <c r="I35" s="14">
        <v>2</v>
      </c>
      <c r="J35" s="14">
        <v>3</v>
      </c>
      <c r="K35" s="14">
        <v>3</v>
      </c>
      <c r="L35" s="15">
        <v>2</v>
      </c>
      <c r="M35" s="13">
        <f t="shared" si="16"/>
        <v>19</v>
      </c>
      <c r="N35" s="14" t="str">
        <f t="shared" si="17"/>
        <v/>
      </c>
      <c r="O35" s="14">
        <f t="shared" si="18"/>
        <v>5</v>
      </c>
      <c r="P35" s="16">
        <f t="shared" si="19"/>
        <v>3</v>
      </c>
      <c r="Q35" s="49"/>
      <c r="R35" s="49"/>
      <c r="S35" s="49"/>
      <c r="T35" s="49"/>
      <c r="U35" s="52"/>
    </row>
    <row r="36" spans="1:21" x14ac:dyDescent="0.15">
      <c r="A36" s="53">
        <v>19</v>
      </c>
      <c r="B36" s="47">
        <v>4</v>
      </c>
      <c r="C36" s="47">
        <v>7</v>
      </c>
      <c r="D36" s="56" t="s">
        <v>69</v>
      </c>
      <c r="E36" s="5">
        <v>4</v>
      </c>
      <c r="F36" s="6">
        <v>4</v>
      </c>
      <c r="G36" s="6">
        <v>6</v>
      </c>
      <c r="H36" s="6">
        <v>4</v>
      </c>
      <c r="I36" s="6">
        <v>3</v>
      </c>
      <c r="J36" s="6">
        <v>4</v>
      </c>
      <c r="K36" s="6">
        <v>4</v>
      </c>
      <c r="L36" s="7">
        <v>3</v>
      </c>
      <c r="M36" s="5">
        <f t="shared" si="16"/>
        <v>32</v>
      </c>
      <c r="N36" s="6" t="str">
        <f t="shared" si="17"/>
        <v/>
      </c>
      <c r="O36" s="6" t="str">
        <f t="shared" si="18"/>
        <v/>
      </c>
      <c r="P36" s="8">
        <f t="shared" si="19"/>
        <v>2</v>
      </c>
      <c r="Q36" s="47">
        <f t="shared" ref="Q36:T36" si="24">IF(SUM(M36:M39)=0,"",SUM(M36:M39))</f>
        <v>100</v>
      </c>
      <c r="R36" s="47">
        <f t="shared" si="24"/>
        <v>1</v>
      </c>
      <c r="S36" s="47">
        <f t="shared" si="24"/>
        <v>8</v>
      </c>
      <c r="T36" s="47">
        <f t="shared" si="24"/>
        <v>11</v>
      </c>
      <c r="U36" s="50">
        <f t="shared" ref="U36" si="25">IF(Q36="","",Q36-IF(R36="",0,R36*3))</f>
        <v>97</v>
      </c>
    </row>
    <row r="37" spans="1:21" x14ac:dyDescent="0.15">
      <c r="A37" s="54"/>
      <c r="B37" s="48"/>
      <c r="C37" s="48"/>
      <c r="D37" s="57"/>
      <c r="E37" s="9">
        <v>4</v>
      </c>
      <c r="F37" s="10">
        <v>2</v>
      </c>
      <c r="G37" s="10">
        <v>4</v>
      </c>
      <c r="H37" s="10">
        <v>2</v>
      </c>
      <c r="I37" s="10">
        <v>2</v>
      </c>
      <c r="J37" s="10">
        <v>3</v>
      </c>
      <c r="K37" s="10">
        <v>2</v>
      </c>
      <c r="L37" s="11">
        <v>4</v>
      </c>
      <c r="M37" s="9">
        <f t="shared" si="16"/>
        <v>23</v>
      </c>
      <c r="N37" s="10" t="str">
        <f t="shared" si="17"/>
        <v/>
      </c>
      <c r="O37" s="10">
        <f t="shared" si="18"/>
        <v>4</v>
      </c>
      <c r="P37" s="12">
        <f t="shared" si="19"/>
        <v>1</v>
      </c>
      <c r="Q37" s="48"/>
      <c r="R37" s="48"/>
      <c r="S37" s="48"/>
      <c r="T37" s="48"/>
      <c r="U37" s="51"/>
    </row>
    <row r="38" spans="1:21" x14ac:dyDescent="0.15">
      <c r="A38" s="54"/>
      <c r="B38" s="48"/>
      <c r="C38" s="48"/>
      <c r="D38" s="57"/>
      <c r="E38" s="9">
        <v>4</v>
      </c>
      <c r="F38" s="10">
        <v>3</v>
      </c>
      <c r="G38" s="10">
        <v>2</v>
      </c>
      <c r="H38" s="10">
        <v>3</v>
      </c>
      <c r="I38" s="10">
        <v>1</v>
      </c>
      <c r="J38" s="10">
        <v>4</v>
      </c>
      <c r="K38" s="10">
        <v>2</v>
      </c>
      <c r="L38" s="11">
        <v>3</v>
      </c>
      <c r="M38" s="9">
        <f t="shared" si="16"/>
        <v>22</v>
      </c>
      <c r="N38" s="10">
        <f t="shared" si="17"/>
        <v>1</v>
      </c>
      <c r="O38" s="10">
        <f t="shared" si="18"/>
        <v>2</v>
      </c>
      <c r="P38" s="12">
        <f t="shared" si="19"/>
        <v>3</v>
      </c>
      <c r="Q38" s="48"/>
      <c r="R38" s="48"/>
      <c r="S38" s="48"/>
      <c r="T38" s="48"/>
      <c r="U38" s="51"/>
    </row>
    <row r="39" spans="1:21" ht="14.25" thickBot="1" x14ac:dyDescent="0.2">
      <c r="A39" s="55"/>
      <c r="B39" s="49"/>
      <c r="C39" s="49"/>
      <c r="D39" s="58"/>
      <c r="E39" s="13">
        <v>3</v>
      </c>
      <c r="F39" s="14">
        <v>4</v>
      </c>
      <c r="G39" s="14">
        <v>2</v>
      </c>
      <c r="H39" s="14">
        <v>3</v>
      </c>
      <c r="I39" s="14">
        <v>2</v>
      </c>
      <c r="J39" s="14">
        <v>3</v>
      </c>
      <c r="K39" s="14">
        <v>3</v>
      </c>
      <c r="L39" s="15">
        <v>3</v>
      </c>
      <c r="M39" s="13">
        <f t="shared" si="16"/>
        <v>23</v>
      </c>
      <c r="N39" s="14" t="str">
        <f t="shared" si="17"/>
        <v/>
      </c>
      <c r="O39" s="14">
        <f t="shared" si="18"/>
        <v>2</v>
      </c>
      <c r="P39" s="16">
        <f t="shared" si="19"/>
        <v>5</v>
      </c>
      <c r="Q39" s="49"/>
      <c r="R39" s="49"/>
      <c r="S39" s="49"/>
      <c r="T39" s="49"/>
      <c r="U39" s="52"/>
    </row>
    <row r="40" spans="1:21" x14ac:dyDescent="0.15">
      <c r="A40" s="53">
        <v>20</v>
      </c>
      <c r="B40" s="47">
        <v>4</v>
      </c>
      <c r="C40" s="47">
        <v>7</v>
      </c>
      <c r="D40" s="56" t="s">
        <v>70</v>
      </c>
      <c r="E40" s="5">
        <v>4</v>
      </c>
      <c r="F40" s="6">
        <v>3</v>
      </c>
      <c r="G40" s="6">
        <v>3</v>
      </c>
      <c r="H40" s="6">
        <v>3</v>
      </c>
      <c r="I40" s="6">
        <v>2</v>
      </c>
      <c r="J40" s="6">
        <v>3</v>
      </c>
      <c r="K40" s="6">
        <v>3</v>
      </c>
      <c r="L40" s="7">
        <v>2</v>
      </c>
      <c r="M40" s="5">
        <f t="shared" si="16"/>
        <v>23</v>
      </c>
      <c r="N40" s="6" t="str">
        <f t="shared" si="17"/>
        <v/>
      </c>
      <c r="O40" s="6">
        <f t="shared" si="18"/>
        <v>2</v>
      </c>
      <c r="P40" s="8">
        <f t="shared" si="19"/>
        <v>5</v>
      </c>
      <c r="Q40" s="47">
        <f t="shared" ref="Q40:T40" si="26">IF(SUM(M40:M43)=0,"",SUM(M40:M43))</f>
        <v>88</v>
      </c>
      <c r="R40" s="47">
        <f t="shared" si="26"/>
        <v>1</v>
      </c>
      <c r="S40" s="47">
        <f t="shared" si="26"/>
        <v>8</v>
      </c>
      <c r="T40" s="47">
        <f t="shared" si="26"/>
        <v>21</v>
      </c>
      <c r="U40" s="50">
        <f t="shared" ref="U40" si="27">IF(Q40="","",Q40-IF(R40="",0,R40*3))</f>
        <v>85</v>
      </c>
    </row>
    <row r="41" spans="1:21" x14ac:dyDescent="0.15">
      <c r="A41" s="54"/>
      <c r="B41" s="48"/>
      <c r="C41" s="48"/>
      <c r="D41" s="57"/>
      <c r="E41" s="9">
        <v>3</v>
      </c>
      <c r="F41" s="10">
        <v>3</v>
      </c>
      <c r="G41" s="10">
        <v>3</v>
      </c>
      <c r="H41" s="10">
        <v>3</v>
      </c>
      <c r="I41" s="10">
        <v>3</v>
      </c>
      <c r="J41" s="10">
        <v>1</v>
      </c>
      <c r="K41" s="10">
        <v>2</v>
      </c>
      <c r="L41" s="11">
        <v>3</v>
      </c>
      <c r="M41" s="9">
        <f t="shared" si="16"/>
        <v>21</v>
      </c>
      <c r="N41" s="10">
        <f t="shared" si="17"/>
        <v>1</v>
      </c>
      <c r="O41" s="10">
        <f t="shared" si="18"/>
        <v>1</v>
      </c>
      <c r="P41" s="12">
        <f t="shared" si="19"/>
        <v>6</v>
      </c>
      <c r="Q41" s="48"/>
      <c r="R41" s="48"/>
      <c r="S41" s="48"/>
      <c r="T41" s="48"/>
      <c r="U41" s="51"/>
    </row>
    <row r="42" spans="1:21" x14ac:dyDescent="0.15">
      <c r="A42" s="54"/>
      <c r="B42" s="48"/>
      <c r="C42" s="48"/>
      <c r="D42" s="57"/>
      <c r="E42" s="9">
        <v>2</v>
      </c>
      <c r="F42" s="10">
        <v>3</v>
      </c>
      <c r="G42" s="10">
        <v>3</v>
      </c>
      <c r="H42" s="10">
        <v>2</v>
      </c>
      <c r="I42" s="10">
        <v>2</v>
      </c>
      <c r="J42" s="10">
        <v>3</v>
      </c>
      <c r="K42" s="10">
        <v>2</v>
      </c>
      <c r="L42" s="11">
        <v>4</v>
      </c>
      <c r="M42" s="9">
        <f t="shared" si="16"/>
        <v>21</v>
      </c>
      <c r="N42" s="10" t="str">
        <f t="shared" si="17"/>
        <v/>
      </c>
      <c r="O42" s="10">
        <f t="shared" si="18"/>
        <v>4</v>
      </c>
      <c r="P42" s="12">
        <f t="shared" si="19"/>
        <v>3</v>
      </c>
      <c r="Q42" s="48"/>
      <c r="R42" s="48"/>
      <c r="S42" s="48"/>
      <c r="T42" s="48"/>
      <c r="U42" s="51"/>
    </row>
    <row r="43" spans="1:21" ht="14.25" thickBot="1" x14ac:dyDescent="0.2">
      <c r="A43" s="55"/>
      <c r="B43" s="49"/>
      <c r="C43" s="49"/>
      <c r="D43" s="58"/>
      <c r="E43" s="13">
        <v>3</v>
      </c>
      <c r="F43" s="14">
        <v>3</v>
      </c>
      <c r="G43" s="14">
        <v>3</v>
      </c>
      <c r="H43" s="14">
        <v>2</v>
      </c>
      <c r="I43" s="14">
        <v>3</v>
      </c>
      <c r="J43" s="14">
        <v>3</v>
      </c>
      <c r="K43" s="14">
        <v>3</v>
      </c>
      <c r="L43" s="15">
        <v>3</v>
      </c>
      <c r="M43" s="13">
        <f t="shared" si="16"/>
        <v>23</v>
      </c>
      <c r="N43" s="14" t="str">
        <f t="shared" si="17"/>
        <v/>
      </c>
      <c r="O43" s="14">
        <f t="shared" si="18"/>
        <v>1</v>
      </c>
      <c r="P43" s="16">
        <f t="shared" si="19"/>
        <v>7</v>
      </c>
      <c r="Q43" s="49"/>
      <c r="R43" s="49"/>
      <c r="S43" s="49"/>
      <c r="T43" s="49"/>
      <c r="U43" s="52"/>
    </row>
  </sheetData>
  <sheetProtection selectLockedCells="1" selectUnlockedCells="1"/>
  <mergeCells count="91">
    <mergeCell ref="C2:D2"/>
    <mergeCell ref="A40:A43"/>
    <mergeCell ref="B40:B43"/>
    <mergeCell ref="D40:D43"/>
    <mergeCell ref="Q40:Q43"/>
    <mergeCell ref="A36:A39"/>
    <mergeCell ref="B36:B39"/>
    <mergeCell ref="D36:D39"/>
    <mergeCell ref="Q36:Q39"/>
    <mergeCell ref="A20:A23"/>
    <mergeCell ref="B20:B23"/>
    <mergeCell ref="D20:D23"/>
    <mergeCell ref="Q20:Q23"/>
    <mergeCell ref="A4:A7"/>
    <mergeCell ref="B4:B7"/>
    <mergeCell ref="D4:D7"/>
    <mergeCell ref="U28:U31"/>
    <mergeCell ref="C36:C39"/>
    <mergeCell ref="R40:R43"/>
    <mergeCell ref="S40:S43"/>
    <mergeCell ref="T40:T43"/>
    <mergeCell ref="U40:U43"/>
    <mergeCell ref="C40:C43"/>
    <mergeCell ref="R36:R39"/>
    <mergeCell ref="S36:S39"/>
    <mergeCell ref="T36:T39"/>
    <mergeCell ref="U36:U39"/>
    <mergeCell ref="U32:U35"/>
    <mergeCell ref="R32:R35"/>
    <mergeCell ref="S32:S35"/>
    <mergeCell ref="T32:T35"/>
    <mergeCell ref="A28:A31"/>
    <mergeCell ref="B28:B31"/>
    <mergeCell ref="D28:D31"/>
    <mergeCell ref="Q28:Q31"/>
    <mergeCell ref="R28:R31"/>
    <mergeCell ref="S28:S31"/>
    <mergeCell ref="T28:T31"/>
    <mergeCell ref="C32:C35"/>
    <mergeCell ref="A24:A27"/>
    <mergeCell ref="B24:B27"/>
    <mergeCell ref="D24:D27"/>
    <mergeCell ref="Q24:Q27"/>
    <mergeCell ref="C28:C31"/>
    <mergeCell ref="A32:A35"/>
    <mergeCell ref="B32:B35"/>
    <mergeCell ref="D32:D35"/>
    <mergeCell ref="Q32:Q35"/>
    <mergeCell ref="R24:R27"/>
    <mergeCell ref="S24:S27"/>
    <mergeCell ref="T24:T27"/>
    <mergeCell ref="U24:U27"/>
    <mergeCell ref="C24:C27"/>
    <mergeCell ref="R20:R23"/>
    <mergeCell ref="S20:S23"/>
    <mergeCell ref="T20:T23"/>
    <mergeCell ref="U20:U23"/>
    <mergeCell ref="C20:C23"/>
    <mergeCell ref="T16:T19"/>
    <mergeCell ref="A12:A15"/>
    <mergeCell ref="B12:B15"/>
    <mergeCell ref="D12:D15"/>
    <mergeCell ref="Q12:Q15"/>
    <mergeCell ref="R12:R15"/>
    <mergeCell ref="S12:S15"/>
    <mergeCell ref="B16:B19"/>
    <mergeCell ref="D16:D19"/>
    <mergeCell ref="Q16:Q19"/>
    <mergeCell ref="R16:R19"/>
    <mergeCell ref="S16:S19"/>
    <mergeCell ref="U4:U7"/>
    <mergeCell ref="U16:U19"/>
    <mergeCell ref="C16:C19"/>
    <mergeCell ref="A8:A11"/>
    <mergeCell ref="B8:B11"/>
    <mergeCell ref="D8:D11"/>
    <mergeCell ref="Q8:Q11"/>
    <mergeCell ref="R8:R11"/>
    <mergeCell ref="S8:S11"/>
    <mergeCell ref="T8:T11"/>
    <mergeCell ref="U8:U11"/>
    <mergeCell ref="C8:C11"/>
    <mergeCell ref="T12:T15"/>
    <mergeCell ref="U12:U15"/>
    <mergeCell ref="C12:C15"/>
    <mergeCell ref="A16:A19"/>
    <mergeCell ref="C4:C7"/>
    <mergeCell ref="Q4:Q7"/>
    <mergeCell ref="R4:R7"/>
    <mergeCell ref="S4:S7"/>
    <mergeCell ref="T4:T7"/>
  </mergeCells>
  <phoneticPr fontId="3"/>
  <dataValidations count="1">
    <dataValidation imeMode="hiragana" allowBlank="1" showInputMessage="1" showErrorMessage="1" sqref="D1 D3 D4 D8 D12 D16 D20 D24 D28 D32 D36 D40 D44:D65486" xr:uid="{00000000-0002-0000-0100-000000000000}"/>
  </dataValidations>
  <pageMargins left="0.27559055118110237" right="0.19685039370078741" top="0.43307086614173229" bottom="0.39370078740157483" header="0.27559055118110237" footer="0.19685039370078741"/>
  <pageSetup paperSize="9" scale="85" orientation="portrait" horizontalDpi="4294967293" r:id="rId1"/>
  <headerFooter alignWithMargins="0">
    <oddFooter xml:space="preserve">&amp;C&amp;P / &amp;N 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s4">
    <tabColor rgb="FFFF66CC"/>
  </sheetPr>
  <dimension ref="A1:Z4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15</v>
      </c>
      <c r="J1" t="s">
        <v>71</v>
      </c>
      <c r="L1" s="2">
        <v>4</v>
      </c>
    </row>
    <row r="2" spans="1:26" ht="14.25" thickBot="1" x14ac:dyDescent="0.2">
      <c r="A2" t="s">
        <v>1</v>
      </c>
      <c r="C2" s="17" t="s">
        <v>113</v>
      </c>
      <c r="E2" t="s">
        <v>104</v>
      </c>
    </row>
    <row r="3" spans="1:26" ht="13.5" customHeight="1" x14ac:dyDescent="0.15">
      <c r="A3" s="65" t="s">
        <v>2</v>
      </c>
      <c r="B3" s="62" t="s">
        <v>3</v>
      </c>
      <c r="C3" s="64" t="s">
        <v>4</v>
      </c>
      <c r="D3" s="66" t="s">
        <v>16</v>
      </c>
      <c r="E3" s="61"/>
      <c r="F3" s="61"/>
      <c r="G3" s="61"/>
      <c r="H3" s="61" t="s">
        <v>17</v>
      </c>
      <c r="I3" s="61"/>
      <c r="J3" s="61"/>
      <c r="K3" s="61"/>
      <c r="L3" s="67" t="s">
        <v>18</v>
      </c>
      <c r="M3" s="68"/>
      <c r="N3" s="68"/>
      <c r="O3" s="68"/>
      <c r="P3" s="67" t="s">
        <v>60</v>
      </c>
      <c r="Q3" s="68"/>
      <c r="R3" s="68"/>
      <c r="S3" s="69"/>
      <c r="T3" s="61" t="s">
        <v>19</v>
      </c>
      <c r="U3" s="61"/>
      <c r="V3" s="61"/>
      <c r="W3" s="61"/>
      <c r="X3" s="62" t="s">
        <v>13</v>
      </c>
      <c r="Y3" s="63" t="s">
        <v>20</v>
      </c>
      <c r="Z3" s="64" t="s">
        <v>21</v>
      </c>
    </row>
    <row r="4" spans="1:26" ht="13.5" customHeight="1" thickBot="1" x14ac:dyDescent="0.2">
      <c r="A4" s="55"/>
      <c r="B4" s="49"/>
      <c r="C4" s="52"/>
      <c r="D4" s="29" t="s">
        <v>22</v>
      </c>
      <c r="E4" s="30" t="s">
        <v>23</v>
      </c>
      <c r="F4" s="30" t="s">
        <v>24</v>
      </c>
      <c r="G4" s="30" t="s">
        <v>25</v>
      </c>
      <c r="H4" s="30" t="s">
        <v>22</v>
      </c>
      <c r="I4" s="30" t="s">
        <v>23</v>
      </c>
      <c r="J4" s="30" t="s">
        <v>24</v>
      </c>
      <c r="K4" s="30" t="s">
        <v>25</v>
      </c>
      <c r="L4" s="30" t="s">
        <v>22</v>
      </c>
      <c r="M4" s="30" t="s">
        <v>23</v>
      </c>
      <c r="N4" s="30" t="s">
        <v>24</v>
      </c>
      <c r="O4" s="31" t="s">
        <v>25</v>
      </c>
      <c r="P4" s="30" t="s">
        <v>22</v>
      </c>
      <c r="Q4" s="30" t="s">
        <v>23</v>
      </c>
      <c r="R4" s="30" t="s">
        <v>24</v>
      </c>
      <c r="S4" s="32" t="s">
        <v>25</v>
      </c>
      <c r="T4" s="30" t="s">
        <v>22</v>
      </c>
      <c r="U4" s="30" t="s">
        <v>23</v>
      </c>
      <c r="V4" s="30" t="s">
        <v>24</v>
      </c>
      <c r="W4" s="30" t="s">
        <v>25</v>
      </c>
      <c r="X4" s="49"/>
      <c r="Y4" s="49"/>
      <c r="Z4" s="52"/>
    </row>
  </sheetData>
  <sheetProtection selectLockedCells="1" selectUnlockedCells="1"/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disablePrompts="1" count="1">
    <dataValidation imeMode="hiragana" allowBlank="1" showInputMessage="1" showErrorMessage="1" sqref="C1 C3:C1048576" xr:uid="{00000000-0002-0000-0200-000000000000}"/>
  </dataValidations>
  <pageMargins left="0.23622047244094491" right="0.19685039370078741" top="0.35433070866141736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s5">
    <tabColor rgb="FF00B050"/>
  </sheetPr>
  <dimension ref="A1:Z4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56</v>
      </c>
    </row>
    <row r="2" spans="1:26" ht="14.25" thickBot="1" x14ac:dyDescent="0.2">
      <c r="A2" t="s">
        <v>1</v>
      </c>
      <c r="C2" s="17" t="s">
        <v>114</v>
      </c>
      <c r="E2" t="s">
        <v>104</v>
      </c>
    </row>
    <row r="3" spans="1:26" x14ac:dyDescent="0.15">
      <c r="A3" s="65" t="s">
        <v>2</v>
      </c>
      <c r="B3" s="62" t="s">
        <v>3</v>
      </c>
      <c r="C3" s="64" t="s">
        <v>4</v>
      </c>
      <c r="D3" s="66" t="s">
        <v>16</v>
      </c>
      <c r="E3" s="61"/>
      <c r="F3" s="61"/>
      <c r="G3" s="61"/>
      <c r="H3" s="61" t="s">
        <v>17</v>
      </c>
      <c r="I3" s="61"/>
      <c r="J3" s="61"/>
      <c r="K3" s="61"/>
      <c r="L3" s="67" t="s">
        <v>18</v>
      </c>
      <c r="M3" s="68"/>
      <c r="N3" s="68"/>
      <c r="O3" s="68"/>
      <c r="P3" s="67" t="s">
        <v>60</v>
      </c>
      <c r="Q3" s="68"/>
      <c r="R3" s="68"/>
      <c r="S3" s="69"/>
      <c r="T3" s="61" t="s">
        <v>19</v>
      </c>
      <c r="U3" s="61"/>
      <c r="V3" s="61"/>
      <c r="W3" s="61"/>
      <c r="X3" s="62" t="s">
        <v>13</v>
      </c>
      <c r="Y3" s="63" t="s">
        <v>20</v>
      </c>
      <c r="Z3" s="64" t="s">
        <v>21</v>
      </c>
    </row>
    <row r="4" spans="1:26" ht="14.25" thickBot="1" x14ac:dyDescent="0.2">
      <c r="A4" s="55"/>
      <c r="B4" s="49"/>
      <c r="C4" s="52"/>
      <c r="D4" s="29" t="s">
        <v>22</v>
      </c>
      <c r="E4" s="30" t="s">
        <v>23</v>
      </c>
      <c r="F4" s="30" t="s">
        <v>24</v>
      </c>
      <c r="G4" s="30" t="s">
        <v>25</v>
      </c>
      <c r="H4" s="30" t="s">
        <v>22</v>
      </c>
      <c r="I4" s="30" t="s">
        <v>23</v>
      </c>
      <c r="J4" s="30" t="s">
        <v>24</v>
      </c>
      <c r="K4" s="30" t="s">
        <v>25</v>
      </c>
      <c r="L4" s="30" t="s">
        <v>22</v>
      </c>
      <c r="M4" s="30" t="s">
        <v>23</v>
      </c>
      <c r="N4" s="30" t="s">
        <v>24</v>
      </c>
      <c r="O4" s="31" t="s">
        <v>25</v>
      </c>
      <c r="P4" s="30" t="s">
        <v>22</v>
      </c>
      <c r="Q4" s="30" t="s">
        <v>23</v>
      </c>
      <c r="R4" s="30" t="s">
        <v>24</v>
      </c>
      <c r="S4" s="32" t="s">
        <v>25</v>
      </c>
      <c r="T4" s="30" t="s">
        <v>22</v>
      </c>
      <c r="U4" s="30" t="s">
        <v>23</v>
      </c>
      <c r="V4" s="30" t="s">
        <v>24</v>
      </c>
      <c r="W4" s="30" t="s">
        <v>25</v>
      </c>
      <c r="X4" s="49"/>
      <c r="Y4" s="49"/>
      <c r="Z4" s="52"/>
    </row>
  </sheetData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disablePrompts="1" count="1">
    <dataValidation imeMode="hiragana" allowBlank="1" showInputMessage="1" showErrorMessage="1" sqref="C1 C3:C1048576" xr:uid="{00000000-0002-0000-0300-000000000000}"/>
  </dataValidations>
  <pageMargins left="0.23622047244094491" right="0.19685039370078741" top="0.43307086614173229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s6">
    <tabColor rgb="FF92D050"/>
  </sheetPr>
  <dimension ref="A1:Z4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57</v>
      </c>
    </row>
    <row r="2" spans="1:26" ht="14.25" thickBot="1" x14ac:dyDescent="0.2">
      <c r="A2" t="s">
        <v>1</v>
      </c>
      <c r="C2" s="17" t="s">
        <v>114</v>
      </c>
      <c r="E2" t="s">
        <v>104</v>
      </c>
    </row>
    <row r="3" spans="1:26" x14ac:dyDescent="0.15">
      <c r="A3" s="65" t="s">
        <v>2</v>
      </c>
      <c r="B3" s="62" t="s">
        <v>3</v>
      </c>
      <c r="C3" s="64" t="s">
        <v>4</v>
      </c>
      <c r="D3" s="66" t="s">
        <v>16</v>
      </c>
      <c r="E3" s="61"/>
      <c r="F3" s="61"/>
      <c r="G3" s="61"/>
      <c r="H3" s="61" t="s">
        <v>17</v>
      </c>
      <c r="I3" s="61"/>
      <c r="J3" s="61"/>
      <c r="K3" s="61"/>
      <c r="L3" s="67" t="s">
        <v>18</v>
      </c>
      <c r="M3" s="68"/>
      <c r="N3" s="68"/>
      <c r="O3" s="68"/>
      <c r="P3" s="67" t="s">
        <v>60</v>
      </c>
      <c r="Q3" s="68"/>
      <c r="R3" s="68"/>
      <c r="S3" s="69"/>
      <c r="T3" s="61" t="s">
        <v>19</v>
      </c>
      <c r="U3" s="61"/>
      <c r="V3" s="61"/>
      <c r="W3" s="61"/>
      <c r="X3" s="62" t="s">
        <v>13</v>
      </c>
      <c r="Y3" s="63" t="s">
        <v>20</v>
      </c>
      <c r="Z3" s="64" t="s">
        <v>21</v>
      </c>
    </row>
    <row r="4" spans="1:26" ht="14.25" thickBot="1" x14ac:dyDescent="0.2">
      <c r="A4" s="55"/>
      <c r="B4" s="49"/>
      <c r="C4" s="52"/>
      <c r="D4" s="29" t="s">
        <v>22</v>
      </c>
      <c r="E4" s="30" t="s">
        <v>23</v>
      </c>
      <c r="F4" s="30" t="s">
        <v>24</v>
      </c>
      <c r="G4" s="30" t="s">
        <v>25</v>
      </c>
      <c r="H4" s="30" t="s">
        <v>22</v>
      </c>
      <c r="I4" s="30" t="s">
        <v>23</v>
      </c>
      <c r="J4" s="30" t="s">
        <v>24</v>
      </c>
      <c r="K4" s="30" t="s">
        <v>25</v>
      </c>
      <c r="L4" s="30" t="s">
        <v>22</v>
      </c>
      <c r="M4" s="30" t="s">
        <v>23</v>
      </c>
      <c r="N4" s="30" t="s">
        <v>24</v>
      </c>
      <c r="O4" s="31" t="s">
        <v>25</v>
      </c>
      <c r="P4" s="30" t="s">
        <v>22</v>
      </c>
      <c r="Q4" s="30" t="s">
        <v>23</v>
      </c>
      <c r="R4" s="30" t="s">
        <v>24</v>
      </c>
      <c r="S4" s="32" t="s">
        <v>25</v>
      </c>
      <c r="T4" s="30" t="s">
        <v>22</v>
      </c>
      <c r="U4" s="30" t="s">
        <v>23</v>
      </c>
      <c r="V4" s="30" t="s">
        <v>24</v>
      </c>
      <c r="W4" s="30" t="s">
        <v>25</v>
      </c>
      <c r="X4" s="49"/>
      <c r="Y4" s="49"/>
      <c r="Z4" s="52"/>
    </row>
  </sheetData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count="1">
    <dataValidation imeMode="hiragana" allowBlank="1" showInputMessage="1" showErrorMessage="1" sqref="C1 C3:C1048576" xr:uid="{00000000-0002-0000-0400-000000000000}"/>
  </dataValidations>
  <pageMargins left="0.23622047244094491" right="0.19685039370078741" top="0.43307086614173229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s7">
    <tabColor rgb="FFCC66FF"/>
  </sheetPr>
  <dimension ref="A1:Z4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58</v>
      </c>
    </row>
    <row r="2" spans="1:26" ht="14.25" thickBot="1" x14ac:dyDescent="0.2">
      <c r="A2" t="s">
        <v>1</v>
      </c>
      <c r="C2" s="17" t="s">
        <v>114</v>
      </c>
      <c r="E2" t="s">
        <v>104</v>
      </c>
    </row>
    <row r="3" spans="1:26" x14ac:dyDescent="0.15">
      <c r="A3" s="65" t="s">
        <v>2</v>
      </c>
      <c r="B3" s="62" t="s">
        <v>3</v>
      </c>
      <c r="C3" s="64" t="s">
        <v>4</v>
      </c>
      <c r="D3" s="66" t="s">
        <v>16</v>
      </c>
      <c r="E3" s="61"/>
      <c r="F3" s="61"/>
      <c r="G3" s="61"/>
      <c r="H3" s="61" t="s">
        <v>17</v>
      </c>
      <c r="I3" s="61"/>
      <c r="J3" s="61"/>
      <c r="K3" s="61"/>
      <c r="L3" s="67" t="s">
        <v>18</v>
      </c>
      <c r="M3" s="68"/>
      <c r="N3" s="68"/>
      <c r="O3" s="68"/>
      <c r="P3" s="67" t="s">
        <v>60</v>
      </c>
      <c r="Q3" s="68"/>
      <c r="R3" s="68"/>
      <c r="S3" s="69"/>
      <c r="T3" s="61" t="s">
        <v>19</v>
      </c>
      <c r="U3" s="61"/>
      <c r="V3" s="61"/>
      <c r="W3" s="61"/>
      <c r="X3" s="62" t="s">
        <v>13</v>
      </c>
      <c r="Y3" s="63" t="s">
        <v>20</v>
      </c>
      <c r="Z3" s="64" t="s">
        <v>21</v>
      </c>
    </row>
    <row r="4" spans="1:26" ht="14.25" thickBot="1" x14ac:dyDescent="0.2">
      <c r="A4" s="55"/>
      <c r="B4" s="49"/>
      <c r="C4" s="52"/>
      <c r="D4" s="29" t="s">
        <v>22</v>
      </c>
      <c r="E4" s="30" t="s">
        <v>23</v>
      </c>
      <c r="F4" s="30" t="s">
        <v>24</v>
      </c>
      <c r="G4" s="30" t="s">
        <v>25</v>
      </c>
      <c r="H4" s="30" t="s">
        <v>22</v>
      </c>
      <c r="I4" s="30" t="s">
        <v>23</v>
      </c>
      <c r="J4" s="30" t="s">
        <v>24</v>
      </c>
      <c r="K4" s="30" t="s">
        <v>25</v>
      </c>
      <c r="L4" s="30" t="s">
        <v>22</v>
      </c>
      <c r="M4" s="30" t="s">
        <v>23</v>
      </c>
      <c r="N4" s="30" t="s">
        <v>24</v>
      </c>
      <c r="O4" s="31" t="s">
        <v>25</v>
      </c>
      <c r="P4" s="30" t="s">
        <v>22</v>
      </c>
      <c r="Q4" s="30" t="s">
        <v>23</v>
      </c>
      <c r="R4" s="30" t="s">
        <v>24</v>
      </c>
      <c r="S4" s="32" t="s">
        <v>25</v>
      </c>
      <c r="T4" s="30" t="s">
        <v>22</v>
      </c>
      <c r="U4" s="30" t="s">
        <v>23</v>
      </c>
      <c r="V4" s="30" t="s">
        <v>24</v>
      </c>
      <c r="W4" s="30" t="s">
        <v>25</v>
      </c>
      <c r="X4" s="49"/>
      <c r="Y4" s="49"/>
      <c r="Z4" s="52"/>
    </row>
  </sheetData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count="1">
    <dataValidation imeMode="hiragana" allowBlank="1" showInputMessage="1" showErrorMessage="1" sqref="C1 C3:C1048576" xr:uid="{00000000-0002-0000-0500-000000000000}"/>
  </dataValidations>
  <pageMargins left="0.23622047244094491" right="0.19685039370078741" top="0.43307086614173229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tabColor rgb="FFFFFF00"/>
  </sheetPr>
  <dimension ref="A1:Z4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59</v>
      </c>
    </row>
    <row r="2" spans="1:26" ht="14.25" thickBot="1" x14ac:dyDescent="0.2">
      <c r="A2" t="s">
        <v>1</v>
      </c>
      <c r="C2" s="17" t="s">
        <v>114</v>
      </c>
      <c r="E2" t="s">
        <v>104</v>
      </c>
    </row>
    <row r="3" spans="1:26" x14ac:dyDescent="0.15">
      <c r="A3" s="65" t="s">
        <v>2</v>
      </c>
      <c r="B3" s="62" t="s">
        <v>3</v>
      </c>
      <c r="C3" s="64" t="s">
        <v>4</v>
      </c>
      <c r="D3" s="66" t="s">
        <v>16</v>
      </c>
      <c r="E3" s="61"/>
      <c r="F3" s="61"/>
      <c r="G3" s="61"/>
      <c r="H3" s="61" t="s">
        <v>17</v>
      </c>
      <c r="I3" s="61"/>
      <c r="J3" s="61"/>
      <c r="K3" s="61"/>
      <c r="L3" s="67" t="s">
        <v>18</v>
      </c>
      <c r="M3" s="68"/>
      <c r="N3" s="68"/>
      <c r="O3" s="68"/>
      <c r="P3" s="67" t="s">
        <v>60</v>
      </c>
      <c r="Q3" s="68"/>
      <c r="R3" s="68"/>
      <c r="S3" s="69"/>
      <c r="T3" s="61" t="s">
        <v>19</v>
      </c>
      <c r="U3" s="61"/>
      <c r="V3" s="61"/>
      <c r="W3" s="61"/>
      <c r="X3" s="62" t="s">
        <v>13</v>
      </c>
      <c r="Y3" s="63" t="s">
        <v>20</v>
      </c>
      <c r="Z3" s="64" t="s">
        <v>21</v>
      </c>
    </row>
    <row r="4" spans="1:26" ht="14.25" thickBot="1" x14ac:dyDescent="0.2">
      <c r="A4" s="55"/>
      <c r="B4" s="49"/>
      <c r="C4" s="52"/>
      <c r="D4" s="29" t="s">
        <v>22</v>
      </c>
      <c r="E4" s="30" t="s">
        <v>23</v>
      </c>
      <c r="F4" s="30" t="s">
        <v>24</v>
      </c>
      <c r="G4" s="30" t="s">
        <v>25</v>
      </c>
      <c r="H4" s="30" t="s">
        <v>22</v>
      </c>
      <c r="I4" s="30" t="s">
        <v>23</v>
      </c>
      <c r="J4" s="30" t="s">
        <v>24</v>
      </c>
      <c r="K4" s="30" t="s">
        <v>25</v>
      </c>
      <c r="L4" s="30" t="s">
        <v>22</v>
      </c>
      <c r="M4" s="30" t="s">
        <v>23</v>
      </c>
      <c r="N4" s="30" t="s">
        <v>24</v>
      </c>
      <c r="O4" s="31" t="s">
        <v>25</v>
      </c>
      <c r="P4" s="30" t="s">
        <v>22</v>
      </c>
      <c r="Q4" s="30" t="s">
        <v>23</v>
      </c>
      <c r="R4" s="30" t="s">
        <v>24</v>
      </c>
      <c r="S4" s="32" t="s">
        <v>25</v>
      </c>
      <c r="T4" s="30" t="s">
        <v>22</v>
      </c>
      <c r="U4" s="30" t="s">
        <v>23</v>
      </c>
      <c r="V4" s="30" t="s">
        <v>24</v>
      </c>
      <c r="W4" s="30" t="s">
        <v>25</v>
      </c>
      <c r="X4" s="49"/>
      <c r="Y4" s="49"/>
      <c r="Z4" s="52"/>
    </row>
  </sheetData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count="1">
    <dataValidation imeMode="hiragana" allowBlank="1" showInputMessage="1" showErrorMessage="1" sqref="C1 C3:C1048576" xr:uid="{00000000-0002-0000-0600-000000000000}"/>
  </dataValidations>
  <pageMargins left="0.23622047244094491" right="0.19685039370078741" top="0.43307086614173229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メンバー編集</vt:lpstr>
      <vt:lpstr>毎回入力データ</vt:lpstr>
      <vt:lpstr>集計入力データ</vt:lpstr>
      <vt:lpstr>点数順集計表</vt:lpstr>
      <vt:lpstr>ホールインワン集計表</vt:lpstr>
      <vt:lpstr>グループ別集計表</vt:lpstr>
      <vt:lpstr>グループ別のホールインワン順</vt:lpstr>
      <vt:lpstr>グループ別のホールインワン順!Print_Area</vt:lpstr>
      <vt:lpstr>グループ別集計表!Print_Area</vt:lpstr>
      <vt:lpstr>ホールインワン集計表!Print_Area</vt:lpstr>
      <vt:lpstr>集計入力データ!Print_Area</vt:lpstr>
      <vt:lpstr>点数順集計表!Print_Area</vt:lpstr>
      <vt:lpstr>毎回入力データ!Print_Area</vt:lpstr>
      <vt:lpstr>集計入力データ!Print_Titles</vt:lpstr>
      <vt:lpstr>毎回入力データ!Print_Titles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tatsu sasaki</dc:creator>
  <cp:lastModifiedBy>tatsu-3</cp:lastModifiedBy>
  <dcterms:created xsi:type="dcterms:W3CDTF">2015-09-14T12:07:26Z</dcterms:created>
  <dcterms:modified xsi:type="dcterms:W3CDTF">2024-06-20T05:27:26Z</dcterms:modified>
</cp:coreProperties>
</file>