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codeName="ThisWorkbook"/>
  <mc:AlternateContent xmlns:mc="http://schemas.openxmlformats.org/markup-compatibility/2006">
    <mc:Choice Requires="x15">
      <x15ac:absPath xmlns:x15ac="http://schemas.microsoft.com/office/spreadsheetml/2010/11/ac" url="C:\Users\OWNER\Desktop\aoirokessan6\"/>
    </mc:Choice>
  </mc:AlternateContent>
  <xr:revisionPtr revIDLastSave="0" documentId="13_ncr:1_{6A870EE7-BD6B-45E5-B060-2D0BBB31F2CC}" xr6:coauthVersionLast="47" xr6:coauthVersionMax="47" xr10:uidLastSave="{00000000-0000-0000-0000-000000000000}"/>
  <workbookProtection workbookAlgorithmName="SHA-512" workbookHashValue="TPAbwcF8YXhcAF0uxG0dphumDNo2vwWaS6LDjX9Th3gJ+O/7ZhMWXSjWKjDZ12W7RPc1wbeaAw7NW/tKvD2M3w==" workbookSaltValue="V1+zD9bjqD00cqrL1hojAQ==" workbookSpinCount="100000" lockStructure="1"/>
  <bookViews>
    <workbookView xWindow="-120" yWindow="-120" windowWidth="19440" windowHeight="14880" tabRatio="763" xr2:uid="{00000000-000D-0000-FFFF-FFFF00000000}"/>
  </bookViews>
  <sheets>
    <sheet name="青色決算書-表入力用" sheetId="19" r:id="rId1"/>
    <sheet name="青色決算書-表POCR" sheetId="17" r:id="rId2"/>
    <sheet name="青色決算書-裏" sheetId="14" r:id="rId3"/>
  </sheets>
  <definedNames>
    <definedName name="_xlnm.Print_Area" localSheetId="1">'青色決算書-表POCR'!$A$1:$CM$85</definedName>
    <definedName name="_xlnm.Print_Area" localSheetId="0">'青色決算書-表入力用'!$A$1:$CK$85</definedName>
    <definedName name="_xlnm.Print_Area" localSheetId="2">'青色決算書-裏'!$A$1:$AR$51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1" i="14" l="1"/>
  <c r="BU29" i="19" l="1"/>
  <c r="BV29" i="17"/>
  <c r="AC13" i="14"/>
  <c r="AL13" i="14" s="1"/>
  <c r="BU12" i="17"/>
  <c r="BU10" i="17"/>
  <c r="BU8" i="17"/>
  <c r="AP8" i="17"/>
  <c r="AQ5" i="17"/>
  <c r="BD51" i="19"/>
  <c r="BF51" i="17"/>
  <c r="BB73" i="19"/>
  <c r="BV45" i="17"/>
  <c r="W70" i="17"/>
  <c r="W67" i="17"/>
  <c r="W57" i="17"/>
  <c r="W54" i="17"/>
  <c r="W48" i="17"/>
  <c r="W45" i="17"/>
  <c r="W41" i="17"/>
  <c r="W38" i="17"/>
  <c r="W32" i="17"/>
  <c r="W29" i="17"/>
  <c r="W26" i="17"/>
  <c r="BN82" i="19"/>
  <c r="CB17" i="17"/>
  <c r="C14" i="17"/>
  <c r="M29" i="14"/>
  <c r="X29" i="14" s="1"/>
  <c r="AC29" i="14" s="1"/>
  <c r="M27" i="14"/>
  <c r="X27" i="14"/>
  <c r="AC27" i="14"/>
  <c r="M25" i="14"/>
  <c r="X25" i="14"/>
  <c r="AC25" i="14" s="1"/>
  <c r="M23" i="14"/>
  <c r="X23" i="14" s="1"/>
  <c r="AC23" i="14" s="1"/>
  <c r="M21" i="14"/>
  <c r="X21" i="14" s="1"/>
  <c r="AC21" i="14" s="1"/>
  <c r="AL21" i="14" s="1"/>
  <c r="M19" i="14"/>
  <c r="X19" i="14"/>
  <c r="AC19" i="14" s="1"/>
  <c r="M17" i="14"/>
  <c r="X17" i="14" s="1"/>
  <c r="AC17" i="14" s="1"/>
  <c r="M15" i="14"/>
  <c r="X15" i="14" s="1"/>
  <c r="X31" i="14" s="1"/>
  <c r="X11" i="14"/>
  <c r="AC11" i="14"/>
  <c r="AL11" i="14" s="1"/>
  <c r="M9" i="14"/>
  <c r="X9" i="14"/>
  <c r="AC9" i="14" s="1"/>
  <c r="BM51" i="19"/>
  <c r="BM51" i="17"/>
  <c r="BU51" i="19"/>
  <c r="CF51" i="17" s="1"/>
  <c r="BK51" i="19"/>
  <c r="BK51" i="17"/>
  <c r="BH51" i="19"/>
  <c r="AV31" i="14"/>
  <c r="AA31" i="14"/>
  <c r="BV26" i="17"/>
  <c r="BV48" i="17"/>
  <c r="BV70" i="17"/>
  <c r="BV67" i="17"/>
  <c r="BV64" i="17"/>
  <c r="BV61" i="17"/>
  <c r="BK70" i="17"/>
  <c r="BK67" i="17"/>
  <c r="BK64" i="17"/>
  <c r="BK61" i="17"/>
  <c r="BH70" i="17"/>
  <c r="BH67" i="17"/>
  <c r="BH64" i="17"/>
  <c r="BH61" i="17"/>
  <c r="BE70" i="17"/>
  <c r="BE67" i="17"/>
  <c r="BE64" i="17"/>
  <c r="BE61" i="17"/>
  <c r="AW70" i="17"/>
  <c r="BC70" i="17"/>
  <c r="BC67" i="17"/>
  <c r="BC64" i="17"/>
  <c r="BC61" i="17"/>
  <c r="AT66" i="17"/>
  <c r="AT63" i="17"/>
  <c r="AT60" i="17"/>
  <c r="BM48" i="17"/>
  <c r="BM45" i="17"/>
  <c r="BK48" i="17"/>
  <c r="BK45" i="17"/>
  <c r="BH51" i="17"/>
  <c r="BH48" i="17"/>
  <c r="BH45" i="17"/>
  <c r="BE48" i="17"/>
  <c r="BE45" i="17"/>
  <c r="BC48" i="17"/>
  <c r="BC45" i="17"/>
  <c r="AZ48" i="17"/>
  <c r="AZ45" i="17"/>
  <c r="AU48" i="17"/>
  <c r="AU45" i="17"/>
  <c r="G70" i="17"/>
  <c r="G54" i="17"/>
  <c r="W58" i="17"/>
  <c r="W42" i="17"/>
  <c r="AA70" i="17"/>
  <c r="AA67" i="17"/>
  <c r="AA58" i="17"/>
  <c r="AA57" i="17"/>
  <c r="AA54" i="17"/>
  <c r="AA48" i="17"/>
  <c r="AA45" i="17"/>
  <c r="AA42" i="17"/>
  <c r="AA41" i="17"/>
  <c r="AA38" i="17"/>
  <c r="AA32" i="17"/>
  <c r="AA29" i="17"/>
  <c r="AA26" i="17"/>
  <c r="AC70" i="17"/>
  <c r="AC67" i="17"/>
  <c r="AC58" i="17"/>
  <c r="AC57" i="17"/>
  <c r="AC54" i="17"/>
  <c r="AC48" i="17"/>
  <c r="AC45" i="17"/>
  <c r="AC42" i="17"/>
  <c r="AC41" i="17"/>
  <c r="AC38" i="17"/>
  <c r="AC32" i="17"/>
  <c r="AC29" i="17"/>
  <c r="AC26" i="17"/>
  <c r="AE70" i="17"/>
  <c r="AE67" i="17"/>
  <c r="AE58" i="17"/>
  <c r="AE57" i="17"/>
  <c r="AE54" i="17"/>
  <c r="AE48" i="17"/>
  <c r="AE45" i="17"/>
  <c r="AE42" i="17"/>
  <c r="AE41" i="17"/>
  <c r="AE38" i="17"/>
  <c r="AE32" i="17"/>
  <c r="AE29" i="17"/>
  <c r="AE26" i="17"/>
  <c r="AG70" i="17"/>
  <c r="AG67" i="17"/>
  <c r="AG58" i="17"/>
  <c r="AG57" i="17"/>
  <c r="AG54" i="17"/>
  <c r="AG48" i="17"/>
  <c r="AG45" i="17"/>
  <c r="AG42" i="17"/>
  <c r="AG41" i="17"/>
  <c r="AG38" i="17"/>
  <c r="AG32" i="17"/>
  <c r="AG29" i="17"/>
  <c r="AG26" i="17"/>
  <c r="AI70" i="17"/>
  <c r="AI67" i="17"/>
  <c r="AI58" i="17"/>
  <c r="AI57" i="17"/>
  <c r="AI54" i="17"/>
  <c r="AI48" i="17"/>
  <c r="AI45" i="17"/>
  <c r="AI42" i="17"/>
  <c r="AI41" i="17"/>
  <c r="AI38" i="17"/>
  <c r="AI32" i="17"/>
  <c r="AI29" i="17"/>
  <c r="AI26" i="17"/>
  <c r="AK70" i="17"/>
  <c r="AK67" i="17"/>
  <c r="AK58" i="17"/>
  <c r="AK57" i="17"/>
  <c r="AK54" i="17"/>
  <c r="AK48" i="17"/>
  <c r="AK45" i="17"/>
  <c r="AK42" i="17"/>
  <c r="AK41" i="17"/>
  <c r="AK38" i="17"/>
  <c r="AK32" i="17"/>
  <c r="AK29" i="17"/>
  <c r="AK26" i="17"/>
  <c r="AM70" i="17"/>
  <c r="AM67" i="17"/>
  <c r="AM58" i="17"/>
  <c r="AM57" i="17"/>
  <c r="AM54" i="17"/>
  <c r="AM48" i="17"/>
  <c r="AM45" i="17"/>
  <c r="AM42" i="17"/>
  <c r="AM41" i="17"/>
  <c r="AM38" i="17"/>
  <c r="AM26" i="17"/>
  <c r="AM29" i="17"/>
  <c r="AM32" i="17"/>
  <c r="AE19" i="17"/>
  <c r="Y19" i="17"/>
  <c r="P19" i="17"/>
  <c r="I19" i="17"/>
  <c r="AG19" i="17"/>
  <c r="AA19" i="17"/>
  <c r="R19" i="17"/>
  <c r="K19" i="17"/>
  <c r="BS17" i="17"/>
  <c r="BV17" i="17"/>
  <c r="BX17" i="17"/>
  <c r="BZ17" i="17"/>
  <c r="CD17" i="17"/>
  <c r="CF17" i="17"/>
  <c r="CH17" i="17"/>
  <c r="BI12" i="17"/>
  <c r="BK11" i="17"/>
  <c r="BK10" i="17"/>
  <c r="BI9" i="17"/>
  <c r="AX12" i="17"/>
  <c r="AP12" i="17"/>
  <c r="AP10" i="17"/>
  <c r="AO5" i="17"/>
  <c r="BB73" i="17"/>
  <c r="BU73" i="19"/>
  <c r="CF73" i="17"/>
  <c r="BK73" i="19"/>
  <c r="BK73" i="17" s="1"/>
  <c r="BH73" i="19"/>
  <c r="BH73" i="17"/>
  <c r="BM70" i="19"/>
  <c r="BM73" i="19" s="1"/>
  <c r="BM73" i="17" s="1"/>
  <c r="BM70" i="17"/>
  <c r="BM67" i="19"/>
  <c r="BM67" i="17"/>
  <c r="BM64" i="19"/>
  <c r="BM64" i="17" s="1"/>
  <c r="BM61" i="19"/>
  <c r="BM61" i="17" s="1"/>
  <c r="W73" i="19"/>
  <c r="AK73" i="17" s="1"/>
  <c r="W35" i="19"/>
  <c r="AM35" i="17" s="1"/>
  <c r="AN31" i="14"/>
  <c r="AD31" i="14"/>
  <c r="CH73" i="17"/>
  <c r="BD73" i="17"/>
  <c r="W35" i="17"/>
  <c r="CB51" i="17"/>
  <c r="BD51" i="17"/>
  <c r="BF73" i="17"/>
  <c r="AH11" i="14"/>
  <c r="AH27" i="14"/>
  <c r="AL27" i="14"/>
  <c r="BV73" i="17"/>
  <c r="AE35" i="17"/>
  <c r="CB73" i="17"/>
  <c r="CD73" i="17"/>
  <c r="BZ73" i="17"/>
  <c r="AC73" i="17"/>
  <c r="AG73" i="17"/>
  <c r="BI8" i="19"/>
  <c r="BI8" i="17" l="1"/>
  <c r="AL25" i="14"/>
  <c r="AH25" i="14"/>
  <c r="AL17" i="14"/>
  <c r="AH17" i="14"/>
  <c r="AH29" i="14"/>
  <c r="AL29" i="14"/>
  <c r="AL9" i="14"/>
  <c r="AH9" i="14"/>
  <c r="AH19" i="14"/>
  <c r="AL19" i="14"/>
  <c r="AL23" i="14"/>
  <c r="AH23" i="14"/>
  <c r="AH13" i="14"/>
  <c r="AA35" i="17"/>
  <c r="AG35" i="17"/>
  <c r="W73" i="17"/>
  <c r="AA73" i="17"/>
  <c r="AC35" i="17"/>
  <c r="AK35" i="17"/>
  <c r="BZ51" i="17"/>
  <c r="AE73" i="17"/>
  <c r="CH51" i="17"/>
  <c r="AM73" i="17"/>
  <c r="CD51" i="17"/>
  <c r="AI35" i="17"/>
  <c r="BV51" i="17"/>
  <c r="AI73" i="17"/>
  <c r="AC15" i="14"/>
  <c r="AH15" i="14" l="1"/>
  <c r="AH31" i="14" s="1"/>
  <c r="W51" i="19" s="1"/>
  <c r="AL15" i="14"/>
  <c r="AL31" i="14" s="1"/>
  <c r="AC31" i="14"/>
  <c r="AE51" i="17" l="1"/>
  <c r="AM51" i="17"/>
  <c r="AC51" i="17"/>
  <c r="AI51" i="17"/>
  <c r="W61" i="19"/>
  <c r="AG51" i="17"/>
  <c r="W51" i="17"/>
  <c r="AK51" i="17"/>
  <c r="AA51" i="17"/>
  <c r="AM61" i="17" l="1"/>
  <c r="AI61" i="17"/>
  <c r="W61" i="17"/>
  <c r="AK61" i="17"/>
  <c r="AC61" i="17"/>
  <c r="AA61" i="17"/>
  <c r="AG61" i="17"/>
  <c r="W64" i="19"/>
  <c r="AE61" i="17"/>
  <c r="AM64" i="17" l="1"/>
  <c r="W64" i="17"/>
  <c r="AC64" i="17"/>
  <c r="AG64" i="17"/>
  <c r="W76" i="19"/>
  <c r="AA64" i="17"/>
  <c r="AI64" i="17"/>
  <c r="AK64" i="17"/>
  <c r="AE64" i="17"/>
  <c r="AK76" i="17" l="1"/>
  <c r="W76" i="17"/>
  <c r="BU32" i="19"/>
  <c r="AE76" i="17"/>
  <c r="AA76" i="17"/>
  <c r="AI76" i="17"/>
  <c r="AM76" i="17"/>
  <c r="AG76" i="17"/>
  <c r="AC76" i="17"/>
  <c r="BU35" i="19" l="1"/>
  <c r="BV32" i="17"/>
  <c r="W79" i="19" l="1"/>
  <c r="BV35" i="17"/>
  <c r="AE79" i="17" l="1"/>
  <c r="AI79" i="17"/>
  <c r="W79" i="17"/>
  <c r="AK79" i="17"/>
  <c r="AA79" i="17"/>
  <c r="AG79" i="17"/>
  <c r="AC79" i="17"/>
  <c r="AM79" i="17"/>
  <c r="W82" i="19"/>
  <c r="AG82" i="17" l="1"/>
  <c r="AA82" i="17"/>
  <c r="AC82" i="17"/>
  <c r="AM82" i="17"/>
  <c r="AE82" i="17"/>
  <c r="AK82" i="17"/>
  <c r="W82" i="17"/>
  <c r="AI82" i="17"/>
</calcChain>
</file>

<file path=xl/sharedStrings.xml><?xml version="1.0" encoding="utf-8"?>
<sst xmlns="http://schemas.openxmlformats.org/spreadsheetml/2006/main" count="403" uniqueCount="263">
  <si>
    <t>業種名</t>
    <rPh sb="0" eb="2">
      <t>ギョウシュ</t>
    </rPh>
    <rPh sb="2" eb="3">
      <t>メイ</t>
    </rPh>
    <phoneticPr fontId="1"/>
  </si>
  <si>
    <t>⑧</t>
    <phoneticPr fontId="1"/>
  </si>
  <si>
    <t>⑫</t>
    <phoneticPr fontId="1"/>
  </si>
  <si>
    <t>依頼税理士等</t>
    <rPh sb="0" eb="2">
      <t>イライ</t>
    </rPh>
    <rPh sb="2" eb="5">
      <t>ゼイリシ</t>
    </rPh>
    <rPh sb="5" eb="6">
      <t>トウ</t>
    </rPh>
    <phoneticPr fontId="1"/>
  </si>
  <si>
    <t>(事務所)</t>
    <rPh sb="1" eb="3">
      <t>ジム</t>
    </rPh>
    <rPh sb="3" eb="4">
      <t>ショ</t>
    </rPh>
    <phoneticPr fontId="1"/>
  </si>
  <si>
    <t>電  話</t>
    <rPh sb="0" eb="4">
      <t>デンワ</t>
    </rPh>
    <phoneticPr fontId="1"/>
  </si>
  <si>
    <t>団体名</t>
    <rPh sb="0" eb="2">
      <t>ダンタイ</t>
    </rPh>
    <rPh sb="2" eb="3">
      <t>メイ</t>
    </rPh>
    <phoneticPr fontId="1"/>
  </si>
  <si>
    <t>番  号</t>
    <rPh sb="0" eb="4">
      <t>バンゴウ</t>
    </rPh>
    <phoneticPr fontId="1"/>
  </si>
  <si>
    <t>01</t>
    <phoneticPr fontId="1"/>
  </si>
  <si>
    <t>①</t>
    <phoneticPr fontId="1"/>
  </si>
  <si>
    <t>⑰</t>
    <phoneticPr fontId="1"/>
  </si>
  <si>
    <t>⑱</t>
    <phoneticPr fontId="1"/>
  </si>
  <si>
    <t>②</t>
    <phoneticPr fontId="1"/>
  </si>
  <si>
    <t>⑲</t>
    <phoneticPr fontId="1"/>
  </si>
  <si>
    <t>③</t>
    <phoneticPr fontId="1"/>
  </si>
  <si>
    <t>⑳</t>
    <phoneticPr fontId="1"/>
  </si>
  <si>
    <t>④</t>
    <phoneticPr fontId="1"/>
  </si>
  <si>
    <t>⑤</t>
    <phoneticPr fontId="1"/>
  </si>
  <si>
    <t>⑥</t>
    <phoneticPr fontId="1"/>
  </si>
  <si>
    <t>⑦</t>
    <phoneticPr fontId="1"/>
  </si>
  <si>
    <t>⑨</t>
    <phoneticPr fontId="1"/>
  </si>
  <si>
    <t>⑩</t>
    <phoneticPr fontId="1"/>
  </si>
  <si>
    <t>⑪</t>
    <phoneticPr fontId="1"/>
  </si>
  <si>
    <t>⑬</t>
    <phoneticPr fontId="1"/>
  </si>
  <si>
    <t>⑭</t>
    <phoneticPr fontId="1"/>
  </si>
  <si>
    <t>⑮</t>
    <phoneticPr fontId="1"/>
  </si>
  <si>
    <t>⑯</t>
    <phoneticPr fontId="1"/>
  </si>
  <si>
    <t>減価償却資産</t>
    <rPh sb="0" eb="2">
      <t>ゲンカ</t>
    </rPh>
    <rPh sb="2" eb="4">
      <t>ショウキャク</t>
    </rPh>
    <rPh sb="4" eb="6">
      <t>シサン</t>
    </rPh>
    <phoneticPr fontId="1"/>
  </si>
  <si>
    <t>取　得</t>
    <rPh sb="0" eb="3">
      <t>シュトク</t>
    </rPh>
    <phoneticPr fontId="1"/>
  </si>
  <si>
    <t>償却の基礎</t>
    <rPh sb="0" eb="2">
      <t>ショウキャク</t>
    </rPh>
    <rPh sb="3" eb="5">
      <t>キソ</t>
    </rPh>
    <phoneticPr fontId="1"/>
  </si>
  <si>
    <t>本年中</t>
    <rPh sb="0" eb="2">
      <t>ホンネン</t>
    </rPh>
    <rPh sb="2" eb="3">
      <t>チュウ</t>
    </rPh>
    <phoneticPr fontId="1"/>
  </si>
  <si>
    <t>割増(特別)</t>
    <rPh sb="0" eb="1">
      <t>ワ</t>
    </rPh>
    <rPh sb="1" eb="2">
      <t>マ</t>
    </rPh>
    <rPh sb="3" eb="5">
      <t>トクベツ</t>
    </rPh>
    <phoneticPr fontId="1"/>
  </si>
  <si>
    <t>本年分の</t>
    <rPh sb="0" eb="2">
      <t>ホンネン</t>
    </rPh>
    <rPh sb="2" eb="3">
      <t>ブン</t>
    </rPh>
    <phoneticPr fontId="1"/>
  </si>
  <si>
    <t>本年分の必要</t>
    <rPh sb="0" eb="1">
      <t>ホン</t>
    </rPh>
    <rPh sb="1" eb="2">
      <t>ネンド</t>
    </rPh>
    <rPh sb="2" eb="3">
      <t>ブン</t>
    </rPh>
    <rPh sb="4" eb="6">
      <t>ヒツヨウ</t>
    </rPh>
    <phoneticPr fontId="1"/>
  </si>
  <si>
    <t>未償却残高</t>
    <rPh sb="0" eb="3">
      <t>ミショウキャク</t>
    </rPh>
    <rPh sb="3" eb="5">
      <t>ザンダカ</t>
    </rPh>
    <phoneticPr fontId="1"/>
  </si>
  <si>
    <t>の名称等</t>
    <rPh sb="1" eb="3">
      <t>メイショウ</t>
    </rPh>
    <rPh sb="3" eb="4">
      <t>トウ</t>
    </rPh>
    <phoneticPr fontId="1"/>
  </si>
  <si>
    <t>取得価額</t>
    <rPh sb="0" eb="2">
      <t>シュトク</t>
    </rPh>
    <rPh sb="2" eb="4">
      <t>カガク</t>
    </rPh>
    <phoneticPr fontId="1"/>
  </si>
  <si>
    <t>償却率</t>
    <rPh sb="0" eb="2">
      <t>ショウキャク</t>
    </rPh>
    <rPh sb="2" eb="3">
      <t>リツ</t>
    </rPh>
    <phoneticPr fontId="1"/>
  </si>
  <si>
    <t>の償却</t>
    <rPh sb="1" eb="3">
      <t>ショウキャク</t>
    </rPh>
    <phoneticPr fontId="1"/>
  </si>
  <si>
    <t>普通償却費</t>
    <rPh sb="0" eb="2">
      <t>フツウ</t>
    </rPh>
    <rPh sb="2" eb="4">
      <t>ショウキャク</t>
    </rPh>
    <rPh sb="4" eb="5">
      <t>ヒ</t>
    </rPh>
    <phoneticPr fontId="1"/>
  </si>
  <si>
    <t>経費算入額</t>
    <rPh sb="0" eb="2">
      <t>ケイヒ</t>
    </rPh>
    <rPh sb="2" eb="4">
      <t>サンニュウ</t>
    </rPh>
    <rPh sb="4" eb="5">
      <t>ガク</t>
    </rPh>
    <phoneticPr fontId="1"/>
  </si>
  <si>
    <t>(繰延資産を含む)</t>
    <rPh sb="1" eb="3">
      <t>クリノ</t>
    </rPh>
    <rPh sb="3" eb="5">
      <t>シサン</t>
    </rPh>
    <rPh sb="6" eb="7">
      <t>フク</t>
    </rPh>
    <phoneticPr fontId="1"/>
  </si>
  <si>
    <t>年　月</t>
    <rPh sb="0" eb="3">
      <t>ネンゲツ</t>
    </rPh>
    <phoneticPr fontId="1"/>
  </si>
  <si>
    <t>になる金額</t>
    <rPh sb="3" eb="5">
      <t>キンガク</t>
    </rPh>
    <phoneticPr fontId="1"/>
  </si>
  <si>
    <t>%</t>
    <phoneticPr fontId="1"/>
  </si>
  <si>
    <t>○地代家賃の内訳</t>
    <rPh sb="1" eb="3">
      <t>チダイ</t>
    </rPh>
    <rPh sb="3" eb="5">
      <t>ヤチン</t>
    </rPh>
    <rPh sb="6" eb="8">
      <t>ウチワケ</t>
    </rPh>
    <phoneticPr fontId="1"/>
  </si>
  <si>
    <t>支　払　先　の　住　所　・　氏　名</t>
    <rPh sb="0" eb="3">
      <t>シハライ</t>
    </rPh>
    <rPh sb="4" eb="5">
      <t>サキ</t>
    </rPh>
    <rPh sb="8" eb="11">
      <t>ジュウショ</t>
    </rPh>
    <rPh sb="14" eb="17">
      <t>シメイ</t>
    </rPh>
    <phoneticPr fontId="1"/>
  </si>
  <si>
    <t>賃借物件</t>
    <rPh sb="0" eb="2">
      <t>チンシャク</t>
    </rPh>
    <rPh sb="2" eb="4">
      <t>ブッケン</t>
    </rPh>
    <phoneticPr fontId="1"/>
  </si>
  <si>
    <t>本年中の賃借</t>
    <rPh sb="0" eb="2">
      <t>ホンネン</t>
    </rPh>
    <rPh sb="2" eb="3">
      <t>チュウ</t>
    </rPh>
    <rPh sb="4" eb="6">
      <t>チンシャク</t>
    </rPh>
    <phoneticPr fontId="1"/>
  </si>
  <si>
    <t>左の賃借料のうち</t>
    <rPh sb="0" eb="1">
      <t>ヒダリ</t>
    </rPh>
    <rPh sb="2" eb="4">
      <t>チンシャク</t>
    </rPh>
    <rPh sb="4" eb="5">
      <t>リョウ</t>
    </rPh>
    <phoneticPr fontId="1"/>
  </si>
  <si>
    <t>支　払　先　の　住　所　・　氏　名</t>
    <rPh sb="0" eb="3">
      <t>シハライ</t>
    </rPh>
    <rPh sb="4" eb="5">
      <t>サキ</t>
    </rPh>
    <rPh sb="8" eb="11">
      <t>ジュウショ</t>
    </rPh>
    <rPh sb="14" eb="17">
      <t>シメイ</t>
    </rPh>
    <phoneticPr fontId="1"/>
  </si>
  <si>
    <t>料・権利金等</t>
    <rPh sb="0" eb="1">
      <t>リョウ</t>
    </rPh>
    <rPh sb="2" eb="5">
      <t>ケンリキン</t>
    </rPh>
    <rPh sb="5" eb="6">
      <t>トウ</t>
    </rPh>
    <phoneticPr fontId="1"/>
  </si>
  <si>
    <t>必要経費算入額</t>
    <rPh sb="0" eb="2">
      <t>ヒツヨウ</t>
    </rPh>
    <rPh sb="2" eb="4">
      <t>ケイヒ</t>
    </rPh>
    <rPh sb="4" eb="6">
      <t>サンニュウ</t>
    </rPh>
    <rPh sb="6" eb="7">
      <t>ガク</t>
    </rPh>
    <phoneticPr fontId="1"/>
  </si>
  <si>
    <t>円</t>
    <rPh sb="0" eb="1">
      <t>エン</t>
    </rPh>
    <phoneticPr fontId="1"/>
  </si>
  <si>
    <t>○税理士・弁護士等の報酬・料金の内訳</t>
    <rPh sb="1" eb="4">
      <t>ゼイリシ</t>
    </rPh>
    <rPh sb="5" eb="8">
      <t>ベンゴシ</t>
    </rPh>
    <rPh sb="8" eb="9">
      <t>トウ</t>
    </rPh>
    <rPh sb="10" eb="12">
      <t>ホウシュウ</t>
    </rPh>
    <rPh sb="13" eb="15">
      <t>リョウキン</t>
    </rPh>
    <rPh sb="16" eb="18">
      <t>ウチワケ</t>
    </rPh>
    <phoneticPr fontId="1"/>
  </si>
  <si>
    <t>支　払　先　の　住　所　・　氏　名</t>
    <rPh sb="0" eb="3">
      <t>シハライ</t>
    </rPh>
    <rPh sb="4" eb="5">
      <t>サキ</t>
    </rPh>
    <rPh sb="8" eb="11">
      <t>ジュウショ</t>
    </rPh>
    <rPh sb="14" eb="17">
      <t>シメイ</t>
    </rPh>
    <phoneticPr fontId="1"/>
  </si>
  <si>
    <t>本 年 中 の 報</t>
    <rPh sb="0" eb="5">
      <t>ホンネンチュウ</t>
    </rPh>
    <rPh sb="8" eb="9">
      <t>ホウシュウ</t>
    </rPh>
    <phoneticPr fontId="1"/>
  </si>
  <si>
    <t>左のうち必要</t>
    <rPh sb="0" eb="1">
      <t>ヒダリ</t>
    </rPh>
    <rPh sb="4" eb="6">
      <t>ヒツヨウ</t>
    </rPh>
    <phoneticPr fontId="1"/>
  </si>
  <si>
    <t>○減価償却費の計算</t>
    <rPh sb="1" eb="3">
      <t>ゲンカ</t>
    </rPh>
    <rPh sb="3" eb="5">
      <t>ショウキャク</t>
    </rPh>
    <rPh sb="5" eb="6">
      <t>ヒ</t>
    </rPh>
    <rPh sb="7" eb="9">
      <t>ケイサン</t>
    </rPh>
    <phoneticPr fontId="1"/>
  </si>
  <si>
    <t>本 年 分 の</t>
    <rPh sb="0" eb="1">
      <t>ホン</t>
    </rPh>
    <rPh sb="2" eb="3">
      <t>ネンド</t>
    </rPh>
    <rPh sb="4" eb="5">
      <t>ブン</t>
    </rPh>
    <phoneticPr fontId="1"/>
  </si>
  <si>
    <t>償却費</t>
    <rPh sb="0" eb="3">
      <t>ショウキャクヒ</t>
    </rPh>
    <phoneticPr fontId="1"/>
  </si>
  <si>
    <t>年</t>
    <rPh sb="0" eb="1">
      <t>ネン</t>
    </rPh>
    <phoneticPr fontId="1"/>
  </si>
  <si>
    <t>月</t>
    <rPh sb="0" eb="1">
      <t>ゲツ</t>
    </rPh>
    <phoneticPr fontId="1"/>
  </si>
  <si>
    <t>円</t>
    <rPh sb="0" eb="1">
      <t>エン</t>
    </rPh>
    <phoneticPr fontId="1"/>
  </si>
  <si>
    <t>計</t>
    <rPh sb="0" eb="1">
      <t>ケイ</t>
    </rPh>
    <phoneticPr fontId="1"/>
  </si>
  <si>
    <t>月</t>
    <rPh sb="0" eb="1">
      <t>ガツ</t>
    </rPh>
    <phoneticPr fontId="1"/>
  </si>
  <si>
    <t>日)</t>
    <rPh sb="0" eb="1">
      <t>ニチ</t>
    </rPh>
    <phoneticPr fontId="1"/>
  </si>
  <si>
    <t>フ リ ガ ナ</t>
    <phoneticPr fontId="1"/>
  </si>
  <si>
    <t>氏    名</t>
    <rPh sb="0" eb="1">
      <t>シ</t>
    </rPh>
    <rPh sb="5" eb="6">
      <t>メイ</t>
    </rPh>
    <phoneticPr fontId="1"/>
  </si>
  <si>
    <t>住   所</t>
    <rPh sb="0" eb="1">
      <t>ジュウ</t>
    </rPh>
    <rPh sb="4" eb="5">
      <t>ショ</t>
    </rPh>
    <phoneticPr fontId="1"/>
  </si>
  <si>
    <t>金　           　　額</t>
    <rPh sb="0" eb="1">
      <t>キン</t>
    </rPh>
    <rPh sb="15" eb="16">
      <t>ガク</t>
    </rPh>
    <phoneticPr fontId="1"/>
  </si>
  <si>
    <t>科           目</t>
    <rPh sb="0" eb="1">
      <t>カ</t>
    </rPh>
    <rPh sb="12" eb="13">
      <t>メ</t>
    </rPh>
    <phoneticPr fontId="1"/>
  </si>
  <si>
    <t>(自  宅)</t>
    <rPh sb="1" eb="2">
      <t>ジ</t>
    </rPh>
    <rPh sb="4" eb="5">
      <t>タク</t>
    </rPh>
    <phoneticPr fontId="1"/>
  </si>
  <si>
    <t>提出用</t>
    <rPh sb="0" eb="3">
      <t>テイシュツヨウ</t>
    </rPh>
    <phoneticPr fontId="1"/>
  </si>
  <si>
    <t>計</t>
    <rPh sb="0" eb="1">
      <t>ケイ</t>
    </rPh>
    <phoneticPr fontId="1"/>
  </si>
  <si>
    <t>償却保証額</t>
    <rPh sb="0" eb="2">
      <t>ショウキャク</t>
    </rPh>
    <rPh sb="2" eb="4">
      <t>ホショウ</t>
    </rPh>
    <rPh sb="4" eb="5">
      <t>ガク</t>
    </rPh>
    <phoneticPr fontId="1"/>
  </si>
  <si>
    <t>(</t>
    <phoneticPr fontId="1"/>
  </si>
  <si>
    <t>)</t>
    <phoneticPr fontId="1"/>
  </si>
  <si>
    <t>期 末 現 在 の 借</t>
  </si>
  <si>
    <t>入 金 等 の 金 額</t>
    <phoneticPr fontId="1"/>
  </si>
  <si>
    <t>左のうち必要</t>
    <phoneticPr fontId="1"/>
  </si>
  <si>
    <t>経費算入額</t>
    <phoneticPr fontId="1"/>
  </si>
  <si>
    <t>定率法</t>
    <phoneticPr fontId="1"/>
  </si>
  <si>
    <t>前期末残高</t>
    <rPh sb="0" eb="3">
      <t>ゼンキマツ</t>
    </rPh>
    <rPh sb="3" eb="5">
      <t>ザンダカ</t>
    </rPh>
    <phoneticPr fontId="1"/>
  </si>
  <si>
    <t>月</t>
    <rPh sb="0" eb="1">
      <t>ゲツ</t>
    </rPh>
    <phoneticPr fontId="1"/>
  </si>
  <si>
    <t>(自</t>
    <rPh sb="1" eb="2">
      <t>ジ</t>
    </rPh>
    <phoneticPr fontId="1"/>
  </si>
  <si>
    <t>日　至</t>
    <rPh sb="0" eb="1">
      <t>ニチ</t>
    </rPh>
    <rPh sb="2" eb="3">
      <t>シ</t>
    </rPh>
    <phoneticPr fontId="1"/>
  </si>
  <si>
    <t>収　　　支　　　計　　　算　　　書</t>
    <rPh sb="0" eb="1">
      <t>オサム</t>
    </rPh>
    <rPh sb="4" eb="5">
      <t>シ</t>
    </rPh>
    <rPh sb="8" eb="9">
      <t>ケイ</t>
    </rPh>
    <rPh sb="12" eb="13">
      <t>サン</t>
    </rPh>
    <rPh sb="16" eb="17">
      <t>ショ</t>
    </rPh>
    <phoneticPr fontId="1"/>
  </si>
  <si>
    <t>④</t>
    <phoneticPr fontId="1"/>
  </si>
  <si>
    <t>⑤</t>
    <phoneticPr fontId="1"/>
  </si>
  <si>
    <t>⑥</t>
    <phoneticPr fontId="1"/>
  </si>
  <si>
    <t>⑦</t>
    <phoneticPr fontId="1"/>
  </si>
  <si>
    <t>⑧</t>
    <phoneticPr fontId="1"/>
  </si>
  <si>
    <t>⑫</t>
    <phoneticPr fontId="1"/>
  </si>
  <si>
    <t>⑬</t>
    <phoneticPr fontId="1"/>
  </si>
  <si>
    <t>⑭</t>
    <phoneticPr fontId="1"/>
  </si>
  <si>
    <t>収入金額</t>
    <rPh sb="0" eb="2">
      <t>シュウニュウ</t>
    </rPh>
    <rPh sb="2" eb="4">
      <t>キンガク</t>
    </rPh>
    <phoneticPr fontId="1"/>
  </si>
  <si>
    <t>必要経費</t>
    <rPh sb="0" eb="2">
      <t>ヒツヨウ</t>
    </rPh>
    <rPh sb="2" eb="4">
      <t>ケイヒ</t>
    </rPh>
    <phoneticPr fontId="1"/>
  </si>
  <si>
    <t>差引金額(④-⑫)</t>
    <rPh sb="0" eb="2">
      <t>サシヒキ</t>
    </rPh>
    <rPh sb="2" eb="4">
      <t>キンガク</t>
    </rPh>
    <phoneticPr fontId="1"/>
  </si>
  <si>
    <t>専従者給与等</t>
    <rPh sb="0" eb="3">
      <t>センジュウシャ</t>
    </rPh>
    <rPh sb="3" eb="5">
      <t>キュウヨ</t>
    </rPh>
    <rPh sb="5" eb="6">
      <t>トウ</t>
    </rPh>
    <phoneticPr fontId="1"/>
  </si>
  <si>
    <t>(⑬-⑯)</t>
    <phoneticPr fontId="1"/>
  </si>
  <si>
    <t>青色申告特別控除額</t>
    <rPh sb="0" eb="2">
      <t>アオイロ</t>
    </rPh>
    <rPh sb="2" eb="4">
      <t>シンコク</t>
    </rPh>
    <rPh sb="4" eb="6">
      <t>トクベツ</t>
    </rPh>
    <rPh sb="6" eb="8">
      <t>コウジョ</t>
    </rPh>
    <rPh sb="8" eb="9">
      <t>ガク</t>
    </rPh>
    <phoneticPr fontId="1"/>
  </si>
  <si>
    <t>所得金額(⑰－⑱)</t>
    <rPh sb="0" eb="2">
      <t>ショトク</t>
    </rPh>
    <rPh sb="2" eb="4">
      <t>キンガク</t>
    </rPh>
    <phoneticPr fontId="1"/>
  </si>
  <si>
    <t>売上</t>
    <rPh sb="0" eb="2">
      <t>ウリアゲ</t>
    </rPh>
    <phoneticPr fontId="1"/>
  </si>
  <si>
    <t>家事消費等</t>
    <rPh sb="0" eb="2">
      <t>カジ</t>
    </rPh>
    <rPh sb="2" eb="4">
      <t>ショウヒ</t>
    </rPh>
    <rPh sb="4" eb="5">
      <t>トウ</t>
    </rPh>
    <phoneticPr fontId="1"/>
  </si>
  <si>
    <t>雑収入</t>
    <rPh sb="0" eb="3">
      <t>ザッシュウニュウ</t>
    </rPh>
    <phoneticPr fontId="1"/>
  </si>
  <si>
    <t>仕入</t>
    <rPh sb="0" eb="2">
      <t>シイレ</t>
    </rPh>
    <phoneticPr fontId="1"/>
  </si>
  <si>
    <t>給料賃金</t>
    <rPh sb="0" eb="2">
      <t>キュウリョウ</t>
    </rPh>
    <rPh sb="2" eb="4">
      <t>チンギン</t>
    </rPh>
    <phoneticPr fontId="1"/>
  </si>
  <si>
    <t>利子割引料</t>
    <rPh sb="0" eb="2">
      <t>リシ</t>
    </rPh>
    <rPh sb="2" eb="5">
      <t>ワリビキリョウ</t>
    </rPh>
    <phoneticPr fontId="1"/>
  </si>
  <si>
    <t>地代家賃</t>
    <rPh sb="0" eb="2">
      <t>チダイ</t>
    </rPh>
    <rPh sb="2" eb="4">
      <t>ヤチン</t>
    </rPh>
    <phoneticPr fontId="1"/>
  </si>
  <si>
    <t>減価償却費</t>
    <rPh sb="0" eb="2">
      <t>ゲンカ</t>
    </rPh>
    <rPh sb="2" eb="4">
      <t>ショウキャク</t>
    </rPh>
    <rPh sb="4" eb="5">
      <t>ヒ</t>
    </rPh>
    <phoneticPr fontId="1"/>
  </si>
  <si>
    <t>その他の経費</t>
    <rPh sb="2" eb="3">
      <t>タ</t>
    </rPh>
    <rPh sb="4" eb="6">
      <t>ケイヒ</t>
    </rPh>
    <phoneticPr fontId="1"/>
  </si>
  <si>
    <t>専従者給与</t>
    <rPh sb="0" eb="3">
      <t>センジュウシャ</t>
    </rPh>
    <rPh sb="3" eb="5">
      <t>キュウヨ</t>
    </rPh>
    <phoneticPr fontId="1"/>
  </si>
  <si>
    <t>〇青色申告特別控除額の計算</t>
    <rPh sb="1" eb="3">
      <t>アオイロ</t>
    </rPh>
    <rPh sb="3" eb="5">
      <t>シンコク</t>
    </rPh>
    <rPh sb="5" eb="7">
      <t>トクベツ</t>
    </rPh>
    <rPh sb="7" eb="9">
      <t>コウジョ</t>
    </rPh>
    <rPh sb="9" eb="10">
      <t>ガク</t>
    </rPh>
    <rPh sb="11" eb="13">
      <t>ケイサン</t>
    </rPh>
    <phoneticPr fontId="1"/>
  </si>
  <si>
    <t>〇専従者給与の内訳</t>
    <rPh sb="1" eb="4">
      <t>センジュウシャ</t>
    </rPh>
    <rPh sb="4" eb="6">
      <t>キュウヨ</t>
    </rPh>
    <rPh sb="7" eb="9">
      <t>ウチワケ</t>
    </rPh>
    <phoneticPr fontId="1"/>
  </si>
  <si>
    <t>〇給料賃金の内訳</t>
    <rPh sb="1" eb="3">
      <t>キュウリョウ</t>
    </rPh>
    <rPh sb="3" eb="5">
      <t>チンギン</t>
    </rPh>
    <rPh sb="6" eb="8">
      <t>ウチワケ</t>
    </rPh>
    <phoneticPr fontId="1"/>
  </si>
  <si>
    <t>その他(</t>
    <rPh sb="2" eb="3">
      <t>タ</t>
    </rPh>
    <phoneticPr fontId="1"/>
  </si>
  <si>
    <t>氏名</t>
    <rPh sb="0" eb="2">
      <t>シメイ</t>
    </rPh>
    <phoneticPr fontId="1"/>
  </si>
  <si>
    <t>延べ従　　　　　　　事月数</t>
    <rPh sb="0" eb="1">
      <t>ノ</t>
    </rPh>
    <rPh sb="2" eb="3">
      <t>ジュウ</t>
    </rPh>
    <rPh sb="10" eb="11">
      <t>ジ</t>
    </rPh>
    <rPh sb="11" eb="13">
      <t>ゲッスウ</t>
    </rPh>
    <phoneticPr fontId="1"/>
  </si>
  <si>
    <t>歳</t>
    <rPh sb="0" eb="1">
      <t>サイ</t>
    </rPh>
    <phoneticPr fontId="1"/>
  </si>
  <si>
    <t>人分)</t>
    <rPh sb="0" eb="1">
      <t>ニン</t>
    </rPh>
    <rPh sb="1" eb="2">
      <t>ブン</t>
    </rPh>
    <phoneticPr fontId="1"/>
  </si>
  <si>
    <t>月</t>
    <phoneticPr fontId="1"/>
  </si>
  <si>
    <t>円</t>
    <rPh sb="0" eb="1">
      <t>エン</t>
    </rPh>
    <phoneticPr fontId="1"/>
  </si>
  <si>
    <t>給　　料</t>
    <rPh sb="0" eb="1">
      <t>キュウ</t>
    </rPh>
    <rPh sb="3" eb="4">
      <t>リョウ</t>
    </rPh>
    <phoneticPr fontId="1"/>
  </si>
  <si>
    <t>金　　　　　　額</t>
    <rPh sb="0" eb="1">
      <t>キン</t>
    </rPh>
    <rPh sb="7" eb="8">
      <t>ガク</t>
    </rPh>
    <phoneticPr fontId="1"/>
  </si>
  <si>
    <t>賞　　与</t>
    <rPh sb="0" eb="1">
      <t>ショウ</t>
    </rPh>
    <rPh sb="3" eb="4">
      <t>ヨ</t>
    </rPh>
    <phoneticPr fontId="1"/>
  </si>
  <si>
    <t>合　　計</t>
    <rPh sb="0" eb="1">
      <t>ガッ</t>
    </rPh>
    <rPh sb="3" eb="4">
      <t>ケイ</t>
    </rPh>
    <phoneticPr fontId="1"/>
  </si>
  <si>
    <t>本　年　中　に　支　給　し　た　金　額</t>
    <rPh sb="0" eb="1">
      <t>ホン</t>
    </rPh>
    <rPh sb="2" eb="3">
      <t>ネン</t>
    </rPh>
    <rPh sb="4" eb="5">
      <t>ナカ</t>
    </rPh>
    <rPh sb="8" eb="9">
      <t>シ</t>
    </rPh>
    <rPh sb="10" eb="11">
      <t>キュウ</t>
    </rPh>
    <rPh sb="16" eb="17">
      <t>キン</t>
    </rPh>
    <rPh sb="18" eb="19">
      <t>ガク</t>
    </rPh>
    <phoneticPr fontId="1"/>
  </si>
  <si>
    <t>本　年　中　に　支　給　し　た　金　額</t>
    <phoneticPr fontId="1"/>
  </si>
  <si>
    <t>給　　料</t>
    <phoneticPr fontId="1"/>
  </si>
  <si>
    <t>賞　　与</t>
    <phoneticPr fontId="1"/>
  </si>
  <si>
    <t>合　　計</t>
    <phoneticPr fontId="1"/>
  </si>
  <si>
    <r>
      <t xml:space="preserve"> 年 分 所 得 税 青 色 申 告 決 算 書　</t>
    </r>
    <r>
      <rPr>
        <sz val="16"/>
        <color indexed="17"/>
        <rFont val="ＭＳ Ｐ明朝"/>
        <family val="1"/>
        <charset val="128"/>
      </rPr>
      <t>(</t>
    </r>
    <r>
      <rPr>
        <sz val="16"/>
        <color indexed="14"/>
        <rFont val="ＭＳ Ｐ明朝"/>
        <family val="1"/>
        <charset val="128"/>
      </rPr>
      <t>現金主義用</t>
    </r>
    <r>
      <rPr>
        <sz val="16"/>
        <color indexed="17"/>
        <rFont val="ＭＳ Ｐ明朝"/>
        <family val="1"/>
        <charset val="128"/>
      </rPr>
      <t>)</t>
    </r>
    <rPh sb="26" eb="28">
      <t>ゲンキン</t>
    </rPh>
    <rPh sb="28" eb="30">
      <t>シュギ</t>
    </rPh>
    <rPh sb="30" eb="31">
      <t>ヨウ</t>
    </rPh>
    <phoneticPr fontId="1"/>
  </si>
  <si>
    <r>
      <t>青色申告特別控除前の所得金額</t>
    </r>
    <r>
      <rPr>
        <sz val="9"/>
        <color indexed="17"/>
        <rFont val="ＭＳ Ｐ明朝"/>
        <family val="1"/>
        <charset val="128"/>
      </rPr>
      <t>(｢収支計算書｣の⑰欄の金額を書いてください。)</t>
    </r>
    <rPh sb="16" eb="18">
      <t>シュウシ</t>
    </rPh>
    <rPh sb="18" eb="21">
      <t>ケイサンショ</t>
    </rPh>
    <rPh sb="24" eb="25">
      <t>ラン</t>
    </rPh>
    <rPh sb="26" eb="28">
      <t>キンガク</t>
    </rPh>
    <rPh sb="29" eb="30">
      <t>カ</t>
    </rPh>
    <phoneticPr fontId="1"/>
  </si>
  <si>
    <t>氏　　　　　名</t>
    <rPh sb="0" eb="1">
      <t>シ</t>
    </rPh>
    <rPh sb="6" eb="7">
      <t>メイ</t>
    </rPh>
    <phoneticPr fontId="1"/>
  </si>
  <si>
    <t>年 齢</t>
    <rPh sb="0" eb="1">
      <t>ネン</t>
    </rPh>
    <rPh sb="2" eb="3">
      <t>トシ</t>
    </rPh>
    <phoneticPr fontId="1"/>
  </si>
  <si>
    <t>源 泉 徴 収 税 額</t>
    <rPh sb="0" eb="1">
      <t>ミナモト</t>
    </rPh>
    <rPh sb="2" eb="3">
      <t>イズミ</t>
    </rPh>
    <rPh sb="4" eb="5">
      <t>チョウ</t>
    </rPh>
    <rPh sb="6" eb="7">
      <t>オサム</t>
    </rPh>
    <rPh sb="8" eb="9">
      <t>ゼイ</t>
    </rPh>
    <rPh sb="10" eb="11">
      <t>ガク</t>
    </rPh>
    <phoneticPr fontId="1"/>
  </si>
  <si>
    <t>続 柄</t>
    <rPh sb="0" eb="1">
      <t>ゾク</t>
    </rPh>
    <rPh sb="2" eb="3">
      <t>エ</t>
    </rPh>
    <phoneticPr fontId="1"/>
  </si>
  <si>
    <t>同上</t>
    <rPh sb="0" eb="2">
      <t>ドウジョウ</t>
    </rPh>
    <phoneticPr fontId="1"/>
  </si>
  <si>
    <t>12</t>
    <phoneticPr fontId="1"/>
  </si>
  <si>
    <t>31</t>
    <phoneticPr fontId="1"/>
  </si>
  <si>
    <t>氏               名</t>
    <rPh sb="0" eb="1">
      <t>シ</t>
    </rPh>
    <rPh sb="16" eb="17">
      <t>メイ</t>
    </rPh>
    <phoneticPr fontId="1"/>
  </si>
  <si>
    <r>
      <t xml:space="preserve"> 年 分 所 得 税 青 色 申 告 決 算 書　</t>
    </r>
    <r>
      <rPr>
        <sz val="16"/>
        <rFont val="ＭＳ Ｐ明朝"/>
        <family val="1"/>
        <charset val="128"/>
      </rPr>
      <t>(現金主義用)</t>
    </r>
    <rPh sb="26" eb="28">
      <t>ゲンキン</t>
    </rPh>
    <rPh sb="28" eb="30">
      <t>シュギ</t>
    </rPh>
    <rPh sb="30" eb="31">
      <t>ヨウ</t>
    </rPh>
    <phoneticPr fontId="1"/>
  </si>
  <si>
    <r>
      <t>本年分の不動産所得の金額</t>
    </r>
    <r>
      <rPr>
        <sz val="9"/>
        <rFont val="ＭＳ Ｐ明朝"/>
        <family val="1"/>
        <charset val="128"/>
      </rPr>
      <t>(青色申告特別控除額を差し引く前の金額)</t>
    </r>
    <phoneticPr fontId="1"/>
  </si>
  <si>
    <r>
      <t>青色申告特別控除前の所得金額</t>
    </r>
    <r>
      <rPr>
        <sz val="9"/>
        <rFont val="ＭＳ Ｐ明朝"/>
        <family val="1"/>
        <charset val="128"/>
      </rPr>
      <t>(｢収支計算書｣の⑰欄の金額を書いてください。)</t>
    </r>
    <rPh sb="16" eb="18">
      <t>シュウシ</t>
    </rPh>
    <rPh sb="18" eb="21">
      <t>ケイサンショ</t>
    </rPh>
    <rPh sb="24" eb="25">
      <t>ラン</t>
    </rPh>
    <rPh sb="26" eb="28">
      <t>キンガク</t>
    </rPh>
    <rPh sb="29" eb="30">
      <t>カ</t>
    </rPh>
    <phoneticPr fontId="1"/>
  </si>
  <si>
    <r>
      <t>青色申告特別控除額</t>
    </r>
    <r>
      <rPr>
        <sz val="9"/>
        <rFont val="ＭＳ Ｐ明朝"/>
        <family val="1"/>
        <charset val="128"/>
      </rPr>
      <t>(｢１０万円-21｣と22のいずれか少ない方の金額)</t>
    </r>
    <phoneticPr fontId="1"/>
  </si>
  <si>
    <r>
      <t>１０万円と⑳のいずれか少ない方の金額</t>
    </r>
    <r>
      <rPr>
        <sz val="9"/>
        <rFont val="ＭＳ Ｐ明朝"/>
        <family val="1"/>
        <charset val="128"/>
      </rPr>
      <t>(不動産所得から差し引かれる青色申告特別控除額です。)</t>
    </r>
    <phoneticPr fontId="1"/>
  </si>
  <si>
    <t>木造建物店舗分</t>
    <rPh sb="0" eb="2">
      <t>モクゾウ</t>
    </rPh>
    <rPh sb="2" eb="4">
      <t>タテモノ</t>
    </rPh>
    <rPh sb="4" eb="6">
      <t>テンポ</t>
    </rPh>
    <rPh sb="6" eb="7">
      <t>ブン</t>
    </rPh>
    <phoneticPr fontId="1"/>
  </si>
  <si>
    <t>シャッター分</t>
    <rPh sb="5" eb="6">
      <t>ブン</t>
    </rPh>
    <phoneticPr fontId="1"/>
  </si>
  <si>
    <t>レジスター</t>
    <phoneticPr fontId="1"/>
  </si>
  <si>
    <t>一括償却資産</t>
    <rPh sb="0" eb="2">
      <t>イッカツ</t>
    </rPh>
    <rPh sb="2" eb="4">
      <t>ショウキャク</t>
    </rPh>
    <rPh sb="4" eb="6">
      <t>シサン</t>
    </rPh>
    <phoneticPr fontId="1"/>
  </si>
  <si>
    <t>パソコン他</t>
    <rPh sb="4" eb="5">
      <t>ホカ</t>
    </rPh>
    <phoneticPr fontId="1"/>
  </si>
  <si>
    <t>43㎥</t>
    <phoneticPr fontId="1"/>
  </si>
  <si>
    <t>-</t>
    <phoneticPr fontId="1"/>
  </si>
  <si>
    <t>1台</t>
    <rPh sb="1" eb="2">
      <t>ダイ</t>
    </rPh>
    <phoneticPr fontId="1"/>
  </si>
  <si>
    <t>定額法</t>
    <rPh sb="0" eb="2">
      <t>テイガク</t>
    </rPh>
    <rPh sb="2" eb="3">
      <t>ホウ</t>
    </rPh>
    <phoneticPr fontId="1"/>
  </si>
  <si>
    <t>旧定率法</t>
    <rPh sb="0" eb="1">
      <t>キュウ</t>
    </rPh>
    <phoneticPr fontId="1"/>
  </si>
  <si>
    <t>旧定額法</t>
    <rPh sb="0" eb="1">
      <t>キュウ</t>
    </rPh>
    <rPh sb="1" eb="3">
      <t>テイガク</t>
    </rPh>
    <rPh sb="3" eb="4">
      <t>ホウ</t>
    </rPh>
    <phoneticPr fontId="1"/>
  </si>
  <si>
    <t>措法28の2</t>
    <rPh sb="0" eb="2">
      <t>ソホウ</t>
    </rPh>
    <phoneticPr fontId="1"/>
  </si>
  <si>
    <t>均等償却</t>
    <rPh sb="0" eb="2">
      <t>キントウ</t>
    </rPh>
    <rPh sb="2" eb="4">
      <t>ショウキャク</t>
    </rPh>
    <phoneticPr fontId="1"/>
  </si>
  <si>
    <t>〇〇市△△町×-××-×　　　　　　　　　　　　　　　　　　　〇〇　〇〇</t>
    <rPh sb="2" eb="3">
      <t>シ</t>
    </rPh>
    <rPh sb="5" eb="6">
      <t>マチ</t>
    </rPh>
    <phoneticPr fontId="1"/>
  </si>
  <si>
    <t>土地</t>
    <rPh sb="0" eb="2">
      <t>トチ</t>
    </rPh>
    <phoneticPr fontId="1"/>
  </si>
  <si>
    <t>〇〇小売</t>
    <rPh sb="2" eb="4">
      <t>コウリ</t>
    </rPh>
    <phoneticPr fontId="1"/>
  </si>
  <si>
    <t>〇〇商店</t>
    <rPh sb="2" eb="4">
      <t>ショウテン</t>
    </rPh>
    <phoneticPr fontId="1"/>
  </si>
  <si>
    <t>国税　太郎</t>
    <rPh sb="0" eb="2">
      <t>コクゼイ</t>
    </rPh>
    <rPh sb="3" eb="5">
      <t>タロウ</t>
    </rPh>
    <phoneticPr fontId="1"/>
  </si>
  <si>
    <t>06-3333-3333</t>
    <phoneticPr fontId="1"/>
  </si>
  <si>
    <t>06-2222-2222</t>
    <phoneticPr fontId="1"/>
  </si>
  <si>
    <t>〇〇青色申告会</t>
    <rPh sb="2" eb="4">
      <t>アオイロ</t>
    </rPh>
    <rPh sb="4" eb="6">
      <t>シンコク</t>
    </rPh>
    <rPh sb="6" eb="7">
      <t>カイ</t>
    </rPh>
    <phoneticPr fontId="1"/>
  </si>
  <si>
    <t>国税　春子</t>
    <rPh sb="0" eb="2">
      <t>コクゼイ</t>
    </rPh>
    <rPh sb="3" eb="5">
      <t>ハルコ</t>
    </rPh>
    <phoneticPr fontId="1"/>
  </si>
  <si>
    <t>妻</t>
    <rPh sb="0" eb="1">
      <t>ツマ</t>
    </rPh>
    <phoneticPr fontId="1"/>
  </si>
  <si>
    <t>㉑</t>
    <phoneticPr fontId="1"/>
  </si>
  <si>
    <t>㉒</t>
    <phoneticPr fontId="1"/>
  </si>
  <si>
    <t>㉓</t>
    <phoneticPr fontId="1"/>
  </si>
  <si>
    <r>
      <t>差引金額</t>
    </r>
    <r>
      <rPr>
        <sz val="12"/>
        <color indexed="14"/>
        <rFont val="ＭＳ Ｐ明朝"/>
        <family val="1"/>
        <charset val="128"/>
      </rPr>
      <t>(④-⑫)</t>
    </r>
    <rPh sb="0" eb="2">
      <t>サシヒキ</t>
    </rPh>
    <rPh sb="2" eb="4">
      <t>キンガク</t>
    </rPh>
    <phoneticPr fontId="1"/>
  </si>
  <si>
    <r>
      <t>所得金額</t>
    </r>
    <r>
      <rPr>
        <sz val="12"/>
        <color indexed="14"/>
        <rFont val="ＭＳ Ｐ明朝"/>
        <family val="1"/>
        <charset val="128"/>
      </rPr>
      <t>(⑰－⑱)</t>
    </r>
    <rPh sb="0" eb="2">
      <t>ショトク</t>
    </rPh>
    <rPh sb="2" eb="4">
      <t>キンガク</t>
    </rPh>
    <phoneticPr fontId="1"/>
  </si>
  <si>
    <t>㋑</t>
    <phoneticPr fontId="1"/>
  </si>
  <si>
    <t>㋺</t>
    <phoneticPr fontId="1"/>
  </si>
  <si>
    <t>㋩</t>
    <phoneticPr fontId="1"/>
  </si>
  <si>
    <t>㊁</t>
    <phoneticPr fontId="1"/>
  </si>
  <si>
    <t>㋭</t>
    <phoneticPr fontId="1"/>
  </si>
  <si>
    <t>㋬</t>
    <phoneticPr fontId="1"/>
  </si>
  <si>
    <t>㋣</t>
    <phoneticPr fontId="1"/>
  </si>
  <si>
    <t>㋠</t>
    <phoneticPr fontId="1"/>
  </si>
  <si>
    <t>㋷</t>
    <phoneticPr fontId="1"/>
  </si>
  <si>
    <t>㋦</t>
    <phoneticPr fontId="1"/>
  </si>
  <si>
    <t>(㋺×㋩×㊁)</t>
    <phoneticPr fontId="1"/>
  </si>
  <si>
    <t>(㋣×㋠)</t>
    <phoneticPr fontId="1"/>
  </si>
  <si>
    <t>権</t>
    <phoneticPr fontId="1"/>
  </si>
  <si>
    <t>更</t>
    <phoneticPr fontId="1"/>
  </si>
  <si>
    <t>賃</t>
    <phoneticPr fontId="1"/>
  </si>
  <si>
    <t>事業所
所在地</t>
    <rPh sb="0" eb="3">
      <t>ジギョウショ</t>
    </rPh>
    <rPh sb="4" eb="7">
      <t>ショザイチ</t>
    </rPh>
    <phoneticPr fontId="1"/>
  </si>
  <si>
    <t>円</t>
    <phoneticPr fontId="1"/>
  </si>
  <si>
    <t>(円)</t>
    <rPh sb="1" eb="2">
      <t>エン</t>
    </rPh>
    <phoneticPr fontId="1"/>
  </si>
  <si>
    <r>
      <t>１０万円と⑳のいずれか少ない方の金額</t>
    </r>
    <r>
      <rPr>
        <sz val="9"/>
        <color indexed="17"/>
        <rFont val="ＭＳ Ｐ明朝"/>
        <family val="1"/>
        <charset val="128"/>
      </rPr>
      <t>(不動産所得から差し引かれる青色申告特別控除額です。)</t>
    </r>
    <phoneticPr fontId="1"/>
  </si>
  <si>
    <r>
      <t xml:space="preserve">青 色 申 告 特 別 控 除 額 </t>
    </r>
    <r>
      <rPr>
        <sz val="9"/>
        <color indexed="14"/>
        <rFont val="ＭＳ Ｐ明朝"/>
        <family val="1"/>
        <charset val="128"/>
      </rPr>
      <t>(｢１０万円-㉑｣と㉒のいずれか少ない方の金額)</t>
    </r>
    <phoneticPr fontId="1"/>
  </si>
  <si>
    <t>⦿下の欄には、書かないでください。</t>
    <rPh sb="1" eb="2">
      <t>シタ</t>
    </rPh>
    <rPh sb="3" eb="4">
      <t>ラン</t>
    </rPh>
    <rPh sb="7" eb="8">
      <t>カ</t>
    </rPh>
    <phoneticPr fontId="1"/>
  </si>
  <si>
    <t>所得税及び復興特別
所得税の源泉徴収税額</t>
    <rPh sb="0" eb="3">
      <t>ショトクゼイ</t>
    </rPh>
    <rPh sb="3" eb="4">
      <t>オヨ</t>
    </rPh>
    <rPh sb="5" eb="7">
      <t>フッコウ</t>
    </rPh>
    <rPh sb="7" eb="9">
      <t>トクベツ</t>
    </rPh>
    <rPh sb="10" eb="13">
      <t>ショトクゼイ</t>
    </rPh>
    <rPh sb="14" eb="15">
      <t>ミナモト</t>
    </rPh>
    <rPh sb="15" eb="16">
      <t>イズミ</t>
    </rPh>
    <rPh sb="16" eb="17">
      <t>チョウ</t>
    </rPh>
    <rPh sb="17" eb="18">
      <t>オサム</t>
    </rPh>
    <rPh sb="18" eb="19">
      <t>ゼイ</t>
    </rPh>
    <rPh sb="19" eb="20">
      <t>ガク</t>
    </rPh>
    <phoneticPr fontId="1"/>
  </si>
  <si>
    <t>所得税及び復興特別
所得税の源泉徴収税額</t>
    <phoneticPr fontId="1"/>
  </si>
  <si>
    <t>給料</t>
    <phoneticPr fontId="1"/>
  </si>
  <si>
    <t>賞与</t>
    <rPh sb="0" eb="1">
      <t>ショウ</t>
    </rPh>
    <rPh sb="1" eb="2">
      <t>ヨ</t>
    </rPh>
    <phoneticPr fontId="1"/>
  </si>
  <si>
    <t>合計</t>
    <rPh sb="0" eb="1">
      <t>ガッ</t>
    </rPh>
    <rPh sb="1" eb="2">
      <t>ケイ</t>
    </rPh>
    <phoneticPr fontId="1"/>
  </si>
  <si>
    <t>賞与</t>
    <phoneticPr fontId="1"/>
  </si>
  <si>
    <t>合計</t>
    <phoneticPr fontId="1"/>
  </si>
  <si>
    <t>給料賃金</t>
    <rPh sb="2" eb="3">
      <t>チン</t>
    </rPh>
    <rPh sb="3" eb="4">
      <t>キン</t>
    </rPh>
    <phoneticPr fontId="1"/>
  </si>
  <si>
    <t>又は</t>
    <rPh sb="0" eb="1">
      <t>マタ</t>
    </rPh>
    <phoneticPr fontId="1"/>
  </si>
  <si>
    <t>改定償却率</t>
    <rPh sb="0" eb="2">
      <t>カイテイ</t>
    </rPh>
    <rPh sb="2" eb="4">
      <t>ショウキャク</t>
    </rPh>
    <rPh sb="4" eb="5">
      <t>リツ</t>
    </rPh>
    <phoneticPr fontId="1"/>
  </si>
  <si>
    <t>期 　間</t>
    <rPh sb="0" eb="1">
      <t>キ</t>
    </rPh>
    <rPh sb="3" eb="4">
      <t>アイダ</t>
    </rPh>
    <phoneticPr fontId="1"/>
  </si>
  <si>
    <t>償却費合計</t>
    <rPh sb="0" eb="3">
      <t>ショウキャクヒ</t>
    </rPh>
    <rPh sb="3" eb="5">
      <t>ゴウケイ</t>
    </rPh>
    <phoneticPr fontId="1"/>
  </si>
  <si>
    <t>事業専</t>
    <rPh sb="0" eb="1">
      <t>ジ</t>
    </rPh>
    <rPh sb="1" eb="2">
      <t>ギョウ</t>
    </rPh>
    <rPh sb="2" eb="3">
      <t>セン</t>
    </rPh>
    <phoneticPr fontId="1"/>
  </si>
  <si>
    <t>用割合</t>
    <rPh sb="0" eb="1">
      <t>ヨウ</t>
    </rPh>
    <rPh sb="1" eb="3">
      <t>ワリアイ</t>
    </rPh>
    <phoneticPr fontId="1"/>
  </si>
  <si>
    <t>(年末残高)</t>
    <rPh sb="1" eb="2">
      <t>ネン</t>
    </rPh>
    <rPh sb="3" eb="5">
      <t>ザンダカ</t>
    </rPh>
    <phoneticPr fontId="1"/>
  </si>
  <si>
    <t>摘　  　要</t>
    <rPh sb="0" eb="1">
      <t>テキ</t>
    </rPh>
    <rPh sb="5" eb="6">
      <t>ヨウ</t>
    </rPh>
    <phoneticPr fontId="1"/>
  </si>
  <si>
    <t>経費算入額</t>
    <rPh sb="0" eb="2">
      <t>ケイヒ</t>
    </rPh>
    <rPh sb="2" eb="4">
      <t>サンニュウ</t>
    </rPh>
    <rPh sb="4" eb="5">
      <t>ガク</t>
    </rPh>
    <phoneticPr fontId="1"/>
  </si>
  <si>
    <t>所得税及び復興特別
所得税の源泉徴収税額</t>
    <rPh sb="0" eb="3">
      <t>ショトクゼイ</t>
    </rPh>
    <rPh sb="3" eb="4">
      <t>オヨ</t>
    </rPh>
    <rPh sb="5" eb="7">
      <t>フッコウ</t>
    </rPh>
    <rPh sb="7" eb="9">
      <t>トクベツ</t>
    </rPh>
    <rPh sb="10" eb="13">
      <t>ショトクゼイ</t>
    </rPh>
    <rPh sb="14" eb="16">
      <t>ゲンセン</t>
    </rPh>
    <rPh sb="16" eb="18">
      <t>チョウシュウ</t>
    </rPh>
    <rPh sb="18" eb="20">
      <t>ゼイガク</t>
    </rPh>
    <phoneticPr fontId="1"/>
  </si>
  <si>
    <t>(注)　平成19年4月1日以後に取得した減価償却資産について定率法を採用する場合にのみ㋑欄のカッコ内に償却保証額を記入します。</t>
    <rPh sb="1" eb="2">
      <t>チュウ</t>
    </rPh>
    <rPh sb="4" eb="6">
      <t>ヘイセイ</t>
    </rPh>
    <rPh sb="8" eb="9">
      <t>ネン</t>
    </rPh>
    <rPh sb="10" eb="11">
      <t>ガツ</t>
    </rPh>
    <rPh sb="12" eb="13">
      <t>ニチ</t>
    </rPh>
    <rPh sb="13" eb="15">
      <t>イゴ</t>
    </rPh>
    <rPh sb="16" eb="18">
      <t>シュトク</t>
    </rPh>
    <rPh sb="20" eb="22">
      <t>ゲンカ</t>
    </rPh>
    <rPh sb="22" eb="24">
      <t>ショウキャク</t>
    </rPh>
    <rPh sb="24" eb="26">
      <t>シサン</t>
    </rPh>
    <rPh sb="30" eb="32">
      <t>テイリツ</t>
    </rPh>
    <rPh sb="32" eb="33">
      <t>ホウ</t>
    </rPh>
    <rPh sb="34" eb="36">
      <t>サイヨウ</t>
    </rPh>
    <rPh sb="38" eb="40">
      <t>バアイ</t>
    </rPh>
    <rPh sb="44" eb="45">
      <t>ラン</t>
    </rPh>
    <rPh sb="49" eb="50">
      <t>ナイ</t>
    </rPh>
    <rPh sb="51" eb="53">
      <t>ショウキャク</t>
    </rPh>
    <rPh sb="53" eb="55">
      <t>ホショウ</t>
    </rPh>
    <rPh sb="55" eb="56">
      <t>ガク</t>
    </rPh>
    <rPh sb="57" eb="59">
      <t>キニュウ</t>
    </rPh>
    <phoneticPr fontId="1"/>
  </si>
  <si>
    <t>○借入金利子の内訳  (金融機関を除く)</t>
    <rPh sb="1" eb="3">
      <t>カリイレ</t>
    </rPh>
    <rPh sb="3" eb="4">
      <t>キン</t>
    </rPh>
    <rPh sb="4" eb="6">
      <t>リシ</t>
    </rPh>
    <rPh sb="7" eb="9">
      <t>ウチワケ</t>
    </rPh>
    <rPh sb="12" eb="14">
      <t>キンユウ</t>
    </rPh>
    <rPh sb="14" eb="16">
      <t>キカン</t>
    </rPh>
    <rPh sb="17" eb="18">
      <t>ノゾ</t>
    </rPh>
    <phoneticPr fontId="1"/>
  </si>
  <si>
    <t>酬 等 の 金 額</t>
    <rPh sb="0" eb="1">
      <t>ホウシュウ</t>
    </rPh>
    <rPh sb="2" eb="3">
      <t>トウ</t>
    </rPh>
    <rPh sb="6" eb="9">
      <t>キンガク</t>
    </rPh>
    <phoneticPr fontId="1"/>
  </si>
  <si>
    <t>金額</t>
    <rPh sb="0" eb="1">
      <t>キン</t>
    </rPh>
    <rPh sb="1" eb="2">
      <t>ガク</t>
    </rPh>
    <phoneticPr fontId="1"/>
  </si>
  <si>
    <t>償 却</t>
    <rPh sb="0" eb="1">
      <t>ショウ</t>
    </rPh>
    <rPh sb="2" eb="3">
      <t>キャク</t>
    </rPh>
    <phoneticPr fontId="1"/>
  </si>
  <si>
    <t>方 法</t>
    <rPh sb="0" eb="1">
      <t>カタ</t>
    </rPh>
    <rPh sb="2" eb="3">
      <t>ホウ</t>
    </rPh>
    <phoneticPr fontId="1"/>
  </si>
  <si>
    <t>耐 用</t>
    <rPh sb="0" eb="1">
      <t>タイ</t>
    </rPh>
    <rPh sb="2" eb="3">
      <t>ヨウ</t>
    </rPh>
    <phoneticPr fontId="1"/>
  </si>
  <si>
    <t>年 数</t>
    <rPh sb="0" eb="1">
      <t>ネン</t>
    </rPh>
    <rPh sb="2" eb="3">
      <t>スウ</t>
    </rPh>
    <phoneticPr fontId="1"/>
  </si>
  <si>
    <t>面 積</t>
    <rPh sb="0" eb="1">
      <t>メン</t>
    </rPh>
    <rPh sb="2" eb="3">
      <t>セキ</t>
    </rPh>
    <phoneticPr fontId="1"/>
  </si>
  <si>
    <t>又 は</t>
    <rPh sb="0" eb="1">
      <t>マタ</t>
    </rPh>
    <phoneticPr fontId="1"/>
  </si>
  <si>
    <t>数 量</t>
    <rPh sb="0" eb="1">
      <t>スウ</t>
    </rPh>
    <rPh sb="2" eb="3">
      <t>リョウ</t>
    </rPh>
    <phoneticPr fontId="1"/>
  </si>
  <si>
    <t>令和</t>
    <rPh sb="0" eb="1">
      <t>レイ</t>
    </rPh>
    <rPh sb="1" eb="2">
      <t>ワ</t>
    </rPh>
    <phoneticPr fontId="1"/>
  </si>
  <si>
    <t>◎本年中における特殊事情</t>
    <rPh sb="1" eb="4">
      <t>ホンネンチュウ</t>
    </rPh>
    <rPh sb="8" eb="10">
      <t>トクシュ</t>
    </rPh>
    <rPh sb="10" eb="12">
      <t>ジジョウ</t>
    </rPh>
    <phoneticPr fontId="1"/>
  </si>
  <si>
    <t>〇〇市△△町×-××-×　　　　　　　　　　　　　　　　</t>
    <phoneticPr fontId="1"/>
  </si>
  <si>
    <t>青色申告特別控
除前の所得金額</t>
    <rPh sb="0" eb="2">
      <t>アオイロ</t>
    </rPh>
    <rPh sb="2" eb="4">
      <t>シンコク</t>
    </rPh>
    <rPh sb="4" eb="6">
      <t>トクベツ</t>
    </rPh>
    <rPh sb="6" eb="7">
      <t>ヒカエ</t>
    </rPh>
    <rPh sb="8" eb="9">
      <t>ジョ</t>
    </rPh>
    <rPh sb="9" eb="10">
      <t>マエ</t>
    </rPh>
    <rPh sb="11" eb="13">
      <t>ショトク</t>
    </rPh>
    <rPh sb="13" eb="15">
      <t>キンガク</t>
    </rPh>
    <phoneticPr fontId="1"/>
  </si>
  <si>
    <t>事務所
所在地</t>
    <rPh sb="0" eb="2">
      <t>ジム</t>
    </rPh>
    <rPh sb="2" eb="3">
      <t>ショ</t>
    </rPh>
    <rPh sb="4" eb="7">
      <t>ショザイチ</t>
    </rPh>
    <phoneticPr fontId="1"/>
  </si>
  <si>
    <t>氏  名
(名称)</t>
    <rPh sb="0" eb="4">
      <t>シメイ</t>
    </rPh>
    <rPh sb="6" eb="8">
      <t>メイショウ</t>
    </rPh>
    <phoneticPr fontId="1"/>
  </si>
  <si>
    <t>従事
月数</t>
    <phoneticPr fontId="1"/>
  </si>
  <si>
    <t>従事
月数</t>
    <rPh sb="0" eb="2">
      <t>ジュウジ</t>
    </rPh>
    <rPh sb="3" eb="5">
      <t>ゲッスウ</t>
    </rPh>
    <phoneticPr fontId="1"/>
  </si>
  <si>
    <t>延べ従
事月数</t>
    <rPh sb="0" eb="1">
      <t>ノ</t>
    </rPh>
    <rPh sb="2" eb="3">
      <t>ジュウ</t>
    </rPh>
    <rPh sb="4" eb="5">
      <t>ジ</t>
    </rPh>
    <rPh sb="5" eb="7">
      <t>ゲッスウ</t>
    </rPh>
    <phoneticPr fontId="1"/>
  </si>
  <si>
    <t>従事
月数</t>
    <phoneticPr fontId="1"/>
  </si>
  <si>
    <t>本年中に支出した</t>
    <rPh sb="4" eb="6">
      <t>シシュツ</t>
    </rPh>
    <phoneticPr fontId="1"/>
  </si>
  <si>
    <t>利 子 割 引 料</t>
    <rPh sb="4" eb="5">
      <t>ワリ</t>
    </rPh>
    <rPh sb="6" eb="7">
      <t>イン</t>
    </rPh>
    <rPh sb="8" eb="9">
      <t>リョウ</t>
    </rPh>
    <phoneticPr fontId="1"/>
  </si>
  <si>
    <t>整理
番号</t>
    <rPh sb="0" eb="2">
      <t>セイリ</t>
    </rPh>
    <rPh sb="3" eb="5">
      <t>バンゴウ</t>
    </rPh>
    <phoneticPr fontId="1"/>
  </si>
  <si>
    <r>
      <t>この青色申告決算書は機械で読
み取りますので、</t>
    </r>
    <r>
      <rPr>
        <b/>
        <sz val="13"/>
        <color indexed="14"/>
        <rFont val="ＭＳ Ｐゴシック"/>
        <family val="3"/>
        <charset val="128"/>
      </rPr>
      <t>黒のボールペ</t>
    </r>
    <rPh sb="2" eb="4">
      <t>アオイロ</t>
    </rPh>
    <rPh sb="4" eb="6">
      <t>シンコク</t>
    </rPh>
    <rPh sb="6" eb="9">
      <t>ケッサンショ</t>
    </rPh>
    <rPh sb="10" eb="12">
      <t>キカイ</t>
    </rPh>
    <rPh sb="13" eb="14">
      <t>ヨ</t>
    </rPh>
    <rPh sb="16" eb="17">
      <t>ト</t>
    </rPh>
    <rPh sb="23" eb="24">
      <t>クロ</t>
    </rPh>
    <phoneticPr fontId="1"/>
  </si>
  <si>
    <t>ンで書いてください。</t>
    <phoneticPr fontId="1"/>
  </si>
  <si>
    <t>(令和二年分以降用)</t>
    <rPh sb="1" eb="2">
      <t>レイ</t>
    </rPh>
    <rPh sb="2" eb="3">
      <t>ワ</t>
    </rPh>
    <rPh sb="3" eb="4">
      <t>２</t>
    </rPh>
    <rPh sb="4" eb="5">
      <t>ネン</t>
    </rPh>
    <rPh sb="5" eb="6">
      <t>ブン</t>
    </rPh>
    <rPh sb="6" eb="8">
      <t>イコウ</t>
    </rPh>
    <rPh sb="8" eb="9">
      <t>ヨウ</t>
    </rPh>
    <phoneticPr fontId="1"/>
  </si>
  <si>
    <t>(令和二年以降用)</t>
    <rPh sb="1" eb="2">
      <t>レイ</t>
    </rPh>
    <rPh sb="2" eb="3">
      <t>ワ</t>
    </rPh>
    <rPh sb="3" eb="4">
      <t>２</t>
    </rPh>
    <rPh sb="5" eb="7">
      <t>イコウ</t>
    </rPh>
    <rPh sb="7" eb="8">
      <t>ヨウ</t>
    </rPh>
    <phoneticPr fontId="1"/>
  </si>
  <si>
    <t>01234567</t>
    <phoneticPr fontId="1"/>
  </si>
  <si>
    <t>屋 号</t>
    <phoneticPr fontId="1"/>
  </si>
  <si>
    <t>電   話</t>
    <rPh sb="0" eb="1">
      <t>デン</t>
    </rPh>
    <rPh sb="4" eb="5">
      <t>ハナシ</t>
    </rPh>
    <phoneticPr fontId="1"/>
  </si>
  <si>
    <t>番   号</t>
    <rPh sb="0" eb="1">
      <t>バン</t>
    </rPh>
    <rPh sb="4" eb="5">
      <t>ゴウ</t>
    </rPh>
    <phoneticPr fontId="1"/>
  </si>
  <si>
    <t>加   入</t>
    <rPh sb="0" eb="1">
      <t>カ</t>
    </rPh>
    <rPh sb="4" eb="5">
      <t>ニュウ</t>
    </rPh>
    <phoneticPr fontId="1"/>
  </si>
  <si>
    <r>
      <t>本年分の不動産所得の金額</t>
    </r>
    <r>
      <rPr>
        <sz val="9"/>
        <color indexed="17"/>
        <rFont val="ＭＳ Ｐ明朝"/>
        <family val="1"/>
        <charset val="128"/>
      </rPr>
      <t>(青色申告特別控除額を差し引く前の金額)</t>
    </r>
    <phoneticPr fontId="1"/>
  </si>
  <si>
    <t>屋 号</t>
    <phoneticPr fontId="1"/>
  </si>
  <si>
    <t>(㋭＋㋬)</t>
    <phoneticPr fontId="1"/>
  </si>
  <si>
    <t>控 用</t>
    <rPh sb="0" eb="1">
      <t>ヒカエ</t>
    </rPh>
    <rPh sb="2" eb="3">
      <t>ヨウ</t>
    </rPh>
    <phoneticPr fontId="1"/>
  </si>
  <si>
    <t>照明設備</t>
    <rPh sb="0" eb="2">
      <t>ショウメイ</t>
    </rPh>
    <rPh sb="2" eb="4">
      <t>セツビ</t>
    </rPh>
    <phoneticPr fontId="1"/>
  </si>
  <si>
    <t>耐大キャビネット</t>
    <rPh sb="0" eb="1">
      <t>タイ</t>
    </rPh>
    <rPh sb="1" eb="2">
      <t>ダイ</t>
    </rPh>
    <phoneticPr fontId="1"/>
  </si>
  <si>
    <t>－ 1 －</t>
    <phoneticPr fontId="1"/>
  </si>
  <si>
    <t>－ 2 －</t>
    <phoneticPr fontId="1"/>
  </si>
  <si>
    <t>06</t>
    <phoneticPr fontId="1"/>
  </si>
  <si>
    <t>令和  7 年 3 月 15 日</t>
    <rPh sb="0" eb="1">
      <t>レイ</t>
    </rPh>
    <rPh sb="1" eb="2">
      <t>ワ</t>
    </rPh>
    <rPh sb="6" eb="7">
      <t>ネン</t>
    </rPh>
    <rPh sb="10" eb="11">
      <t>ガツ</t>
    </rPh>
    <rPh sb="15" eb="16">
      <t>ニチ</t>
    </rPh>
    <phoneticPr fontId="1"/>
  </si>
  <si>
    <t>R17.7</t>
    <phoneticPr fontId="1"/>
  </si>
  <si>
    <t>R6.9</t>
    <phoneticPr fontId="1"/>
  </si>
  <si>
    <t>H18.1</t>
    <phoneticPr fontId="1"/>
  </si>
  <si>
    <t>H21.3</t>
    <phoneticPr fontId="1"/>
  </si>
  <si>
    <t>R6.7</t>
    <phoneticPr fontId="1"/>
  </si>
  <si>
    <t>R6.</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</si>
</sst>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00;&quot;△ &quot;0.000"/>
    <numFmt numFmtId="178" formatCode="0;&quot;△ &quot;0"/>
    <numFmt numFmtId="179" formatCode="[$-411]ggge&quot;年&quot;m&quot;月&quot;d&quot;日&quot;;@"/>
  </numFmts>
  <fonts count="66" x14ac:knownFonts="1">
    <font>
      <sz val="11"/>
      <name val="ＭＳ Ｐゴシック"/>
      <family val="3"/>
      <charset val="128"/>
    </font>
    <font>
      <sz val="6"/>
      <name val="ＭＳ Ｐゴシック"/>
      <family val="3"/>
      <charset val="128"/>
    </font>
    <font>
      <sz val="10"/>
      <name val="ＭＳ 明朝"/>
      <family val="1"/>
      <charset val="128"/>
    </font>
    <font>
      <sz val="8"/>
      <name val="ＭＳ 明朝"/>
      <family val="1"/>
      <charset val="128"/>
    </font>
    <font>
      <sz val="10"/>
      <color indexed="12"/>
      <name val="ＭＳ 明朝"/>
      <family val="1"/>
      <charset val="128"/>
    </font>
    <font>
      <sz val="9"/>
      <color indexed="12"/>
      <name val="ＭＳ 明朝"/>
      <family val="1"/>
      <charset val="128"/>
    </font>
    <font>
      <sz val="9"/>
      <name val="ＭＳ 明朝"/>
      <family val="1"/>
      <charset val="128"/>
    </font>
    <font>
      <sz val="9"/>
      <name val="ＭＳ Ｐ明朝"/>
      <family val="1"/>
      <charset val="128"/>
    </font>
    <font>
      <sz val="10"/>
      <name val="ＭＳ Ｐ明朝"/>
      <family val="1"/>
      <charset val="128"/>
    </font>
    <font>
      <sz val="8"/>
      <name val="ＭＳ Ｐ明朝"/>
      <family val="1"/>
      <charset val="128"/>
    </font>
    <font>
      <sz val="12"/>
      <name val="ＭＳ Ｐ明朝"/>
      <family val="1"/>
      <charset val="128"/>
    </font>
    <font>
      <sz val="9"/>
      <color indexed="14"/>
      <name val="ＭＳ 明朝"/>
      <family val="1"/>
      <charset val="128"/>
    </font>
    <font>
      <sz val="10"/>
      <color indexed="14"/>
      <name val="ＭＳ 明朝"/>
      <family val="1"/>
      <charset val="128"/>
    </font>
    <font>
      <sz val="10"/>
      <color indexed="12"/>
      <name val="ＭＳ Ｐゴシック"/>
      <family val="3"/>
      <charset val="128"/>
    </font>
    <font>
      <sz val="11"/>
      <name val="ＭＳ Ｐ明朝"/>
      <family val="1"/>
      <charset val="128"/>
    </font>
    <font>
      <sz val="18"/>
      <name val="ＭＳ Ｐゴシック"/>
      <family val="3"/>
      <charset val="128"/>
    </font>
    <font>
      <sz val="14"/>
      <name val="ＭＳ Ｐ明朝"/>
      <family val="1"/>
      <charset val="128"/>
    </font>
    <font>
      <sz val="16"/>
      <name val="ＭＳ Ｐ明朝"/>
      <family val="1"/>
      <charset val="128"/>
    </font>
    <font>
      <sz val="18"/>
      <name val="ＭＳ Ｐ明朝"/>
      <family val="1"/>
      <charset val="128"/>
    </font>
    <font>
      <sz val="10"/>
      <color indexed="17"/>
      <name val="ＭＳ Ｐゴシック"/>
      <family val="3"/>
      <charset val="128"/>
    </font>
    <font>
      <sz val="18"/>
      <color indexed="17"/>
      <name val="ＭＳ Ｐゴシック"/>
      <family val="3"/>
      <charset val="128"/>
    </font>
    <font>
      <sz val="10"/>
      <color indexed="17"/>
      <name val="ＭＳ Ｐ明朝"/>
      <family val="1"/>
      <charset val="128"/>
    </font>
    <font>
      <sz val="11"/>
      <color indexed="17"/>
      <name val="ＭＳ Ｐ明朝"/>
      <family val="1"/>
      <charset val="128"/>
    </font>
    <font>
      <sz val="14"/>
      <color indexed="17"/>
      <name val="ＭＳ Ｐ明朝"/>
      <family val="1"/>
      <charset val="128"/>
    </font>
    <font>
      <sz val="9"/>
      <color indexed="17"/>
      <name val="ＭＳ Ｐ明朝"/>
      <family val="1"/>
      <charset val="128"/>
    </font>
    <font>
      <sz val="12"/>
      <color indexed="17"/>
      <name val="ＭＳ Ｐ明朝"/>
      <family val="1"/>
      <charset val="128"/>
    </font>
    <font>
      <sz val="8"/>
      <color indexed="17"/>
      <name val="ＭＳ Ｐ明朝"/>
      <family val="1"/>
      <charset val="128"/>
    </font>
    <font>
      <sz val="16"/>
      <color indexed="17"/>
      <name val="ＭＳ Ｐ明朝"/>
      <family val="1"/>
      <charset val="128"/>
    </font>
    <font>
      <sz val="24"/>
      <color indexed="17"/>
      <name val="ＭＳ Ｐ明朝"/>
      <family val="1"/>
      <charset val="128"/>
    </font>
    <font>
      <sz val="22"/>
      <color indexed="17"/>
      <name val="ＭＳ Ｐ明朝"/>
      <family val="1"/>
      <charset val="128"/>
    </font>
    <font>
      <sz val="16"/>
      <color indexed="14"/>
      <name val="ＭＳ Ｐ明朝"/>
      <family val="1"/>
      <charset val="128"/>
    </font>
    <font>
      <sz val="9"/>
      <color indexed="14"/>
      <name val="ＭＳ Ｐ明朝"/>
      <family val="1"/>
      <charset val="128"/>
    </font>
    <font>
      <sz val="18"/>
      <color indexed="17"/>
      <name val="ＭＳ Ｐ明朝"/>
      <family val="1"/>
      <charset val="128"/>
    </font>
    <font>
      <sz val="24"/>
      <name val="ＭＳ Ｐ明朝"/>
      <family val="1"/>
      <charset val="128"/>
    </font>
    <font>
      <sz val="22"/>
      <name val="ＭＳ Ｐ明朝"/>
      <family val="1"/>
      <charset val="128"/>
    </font>
    <font>
      <sz val="7"/>
      <name val="ＭＳ Ｐ明朝"/>
      <family val="1"/>
      <charset val="128"/>
    </font>
    <font>
      <sz val="12"/>
      <color indexed="14"/>
      <name val="ＭＳ Ｐ明朝"/>
      <family val="1"/>
      <charset val="128"/>
    </font>
    <font>
      <sz val="14"/>
      <color indexed="17"/>
      <name val="ＭＳ Ｐゴシック"/>
      <family val="3"/>
      <charset val="128"/>
    </font>
    <font>
      <sz val="14"/>
      <color indexed="17"/>
      <name val="ＭＳ 明朝"/>
      <family val="1"/>
      <charset val="128"/>
    </font>
    <font>
      <b/>
      <sz val="13"/>
      <color indexed="14"/>
      <name val="ＭＳ Ｐゴシック"/>
      <family val="3"/>
      <charset val="128"/>
    </font>
    <font>
      <sz val="13"/>
      <name val="ＭＳ Ｐ明朝"/>
      <family val="1"/>
      <charset val="128"/>
    </font>
    <font>
      <sz val="9"/>
      <color rgb="FF006600"/>
      <name val="ＭＳ Ｐ明朝"/>
      <family val="1"/>
      <charset val="128"/>
    </font>
    <font>
      <sz val="8"/>
      <color rgb="FF006600"/>
      <name val="ＭＳ Ｐ明朝"/>
      <family val="1"/>
      <charset val="128"/>
    </font>
    <font>
      <sz val="7"/>
      <color rgb="FF006600"/>
      <name val="ＭＳ Ｐ明朝"/>
      <family val="1"/>
      <charset val="128"/>
    </font>
    <font>
      <sz val="11"/>
      <color rgb="FF006600"/>
      <name val="ＭＳ Ｐ明朝"/>
      <family val="1"/>
      <charset val="128"/>
    </font>
    <font>
      <sz val="10"/>
      <color rgb="FF006600"/>
      <name val="ＭＳ Ｐ明朝"/>
      <family val="1"/>
      <charset val="128"/>
    </font>
    <font>
      <sz val="14"/>
      <color rgb="FFFF00FF"/>
      <name val="ＭＳ Ｐ明朝"/>
      <family val="1"/>
      <charset val="128"/>
    </font>
    <font>
      <sz val="10"/>
      <color rgb="FF0000FF"/>
      <name val="ＭＳ Ｐ明朝"/>
      <family val="1"/>
      <charset val="128"/>
    </font>
    <font>
      <sz val="14"/>
      <color rgb="FF0000FF"/>
      <name val="ＭＳ Ｐ明朝"/>
      <family val="1"/>
      <charset val="128"/>
    </font>
    <font>
      <sz val="11"/>
      <color rgb="FF006600"/>
      <name val="ＭＳ 明朝"/>
      <family val="1"/>
      <charset val="128"/>
    </font>
    <font>
      <sz val="11"/>
      <color rgb="FF008000"/>
      <name val="ＭＳ Ｐ明朝"/>
      <family val="1"/>
      <charset val="128"/>
    </font>
    <font>
      <sz val="13"/>
      <color rgb="FFFF00FF"/>
      <name val="ＭＳ Ｐ明朝"/>
      <family val="1"/>
      <charset val="128"/>
    </font>
    <font>
      <sz val="18"/>
      <color rgb="FF0000FF"/>
      <name val="ＭＳ Ｐ明朝"/>
      <family val="1"/>
      <charset val="128"/>
    </font>
    <font>
      <sz val="18"/>
      <color rgb="FFFF00FF"/>
      <name val="ＭＳ Ｐ明朝"/>
      <family val="1"/>
      <charset val="128"/>
    </font>
    <font>
      <sz val="16"/>
      <color rgb="FF0000FF"/>
      <name val="ＭＳ Ｐ明朝"/>
      <family val="1"/>
      <charset val="128"/>
    </font>
    <font>
      <sz val="16"/>
      <color rgb="FFFF00FF"/>
      <name val="ＭＳ Ｐ明朝"/>
      <family val="1"/>
      <charset val="128"/>
    </font>
    <font>
      <sz val="11"/>
      <color rgb="FF0000FF"/>
      <name val="ＭＳ Ｐ明朝"/>
      <family val="1"/>
      <charset val="128"/>
    </font>
    <font>
      <sz val="10"/>
      <color rgb="FFFF00FF"/>
      <name val="ＭＳ Ｐ明朝"/>
      <family val="1"/>
      <charset val="128"/>
    </font>
    <font>
      <sz val="9"/>
      <color rgb="FF0000FF"/>
      <name val="ＭＳ Ｐ明朝"/>
      <family val="1"/>
      <charset val="128"/>
    </font>
    <font>
      <sz val="20"/>
      <color rgb="FF0000FF"/>
      <name val="ＭＳ Ｐ明朝"/>
      <family val="1"/>
      <charset val="128"/>
    </font>
    <font>
      <sz val="14"/>
      <color rgb="FFFF00FF"/>
      <name val="ＭＳ Ｐゴシック"/>
      <family val="3"/>
      <charset val="128"/>
    </font>
    <font>
      <sz val="10"/>
      <color rgb="FF008000"/>
      <name val="ＭＳ Ｐ明朝"/>
      <family val="1"/>
      <charset val="128"/>
    </font>
    <font>
      <sz val="14"/>
      <color rgb="FF008000"/>
      <name val="ＭＳ Ｐ明朝"/>
      <family val="1"/>
      <charset val="128"/>
    </font>
    <font>
      <b/>
      <sz val="13"/>
      <color rgb="FFFF00FF"/>
      <name val="ＭＳ Ｐゴシック"/>
      <family val="3"/>
      <charset val="128"/>
    </font>
    <font>
      <sz val="10"/>
      <color rgb="FF008000"/>
      <name val="ＭＳ Ｐゴシック"/>
      <family val="3"/>
      <charset val="128"/>
    </font>
    <font>
      <sz val="10"/>
      <color rgb="FF006600"/>
      <name val="ＭＳ Ｐゴシック"/>
      <family val="3"/>
      <charset val="128"/>
    </font>
  </fonts>
  <fills count="4">
    <fill>
      <patternFill patternType="none"/>
    </fill>
    <fill>
      <patternFill patternType="gray125"/>
    </fill>
    <fill>
      <patternFill patternType="solid">
        <fgColor indexed="53"/>
        <bgColor indexed="64"/>
      </patternFill>
    </fill>
    <fill>
      <patternFill patternType="solid">
        <fgColor rgb="FFCCFF99"/>
        <bgColor indexed="64"/>
      </patternFill>
    </fill>
  </fills>
  <borders count="146">
    <border>
      <left/>
      <right/>
      <top/>
      <bottom/>
      <diagonal/>
    </border>
    <border>
      <left style="thin">
        <color indexed="17"/>
      </left>
      <right/>
      <top style="thin">
        <color indexed="17"/>
      </top>
      <bottom/>
      <diagonal/>
    </border>
    <border>
      <left/>
      <right/>
      <top style="thin">
        <color indexed="17"/>
      </top>
      <bottom/>
      <diagonal/>
    </border>
    <border>
      <left/>
      <right style="thin">
        <color indexed="17"/>
      </right>
      <top style="thin">
        <color indexed="17"/>
      </top>
      <bottom/>
      <diagonal/>
    </border>
    <border>
      <left style="thin">
        <color indexed="17"/>
      </left>
      <right/>
      <top/>
      <bottom/>
      <diagonal/>
    </border>
    <border>
      <left/>
      <right style="thin">
        <color indexed="17"/>
      </right>
      <top/>
      <bottom/>
      <diagonal/>
    </border>
    <border>
      <left style="thin">
        <color indexed="17"/>
      </left>
      <right/>
      <top/>
      <bottom style="thin">
        <color indexed="17"/>
      </bottom>
      <diagonal/>
    </border>
    <border>
      <left/>
      <right/>
      <top/>
      <bottom style="thin">
        <color indexed="17"/>
      </bottom>
      <diagonal/>
    </border>
    <border>
      <left/>
      <right style="thin">
        <color indexed="17"/>
      </right>
      <top/>
      <bottom style="thin">
        <color indexed="17"/>
      </bottom>
      <diagonal/>
    </border>
    <border>
      <left/>
      <right/>
      <top style="medium">
        <color indexed="17"/>
      </top>
      <bottom/>
      <diagonal/>
    </border>
    <border>
      <left/>
      <right style="medium">
        <color indexed="17"/>
      </right>
      <top style="medium">
        <color indexed="17"/>
      </top>
      <bottom/>
      <diagonal/>
    </border>
    <border>
      <left/>
      <right style="medium">
        <color indexed="17"/>
      </right>
      <top/>
      <bottom/>
      <diagonal/>
    </border>
    <border>
      <left/>
      <right/>
      <top/>
      <bottom style="medium">
        <color indexed="17"/>
      </bottom>
      <diagonal/>
    </border>
    <border>
      <left/>
      <right style="medium">
        <color indexed="17"/>
      </right>
      <top/>
      <bottom style="medium">
        <color indexed="17"/>
      </bottom>
      <diagonal/>
    </border>
    <border>
      <left style="thin">
        <color indexed="52"/>
      </left>
      <right style="thin">
        <color indexed="52"/>
      </right>
      <top/>
      <bottom/>
      <diagonal/>
    </border>
    <border>
      <left style="thin">
        <color indexed="17"/>
      </left>
      <right style="thin">
        <color indexed="17"/>
      </right>
      <top/>
      <bottom/>
      <diagonal/>
    </border>
    <border>
      <left style="thin">
        <color indexed="64"/>
      </left>
      <right/>
      <top style="medium">
        <color indexed="64"/>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diagonal/>
    </border>
    <border>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diagonal/>
    </border>
    <border>
      <left/>
      <right style="medium">
        <color indexed="64"/>
      </right>
      <top style="thin">
        <color indexed="64"/>
      </top>
      <bottom/>
      <diagonal/>
    </border>
    <border>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52"/>
      </left>
      <right style="thin">
        <color indexed="52"/>
      </right>
      <top style="thin">
        <color indexed="52"/>
      </top>
      <bottom/>
      <diagonal/>
    </border>
    <border>
      <left style="thin">
        <color indexed="52"/>
      </left>
      <right style="thin">
        <color indexed="52"/>
      </right>
      <top/>
      <bottom style="thin">
        <color indexed="52"/>
      </bottom>
      <diagonal/>
    </border>
    <border>
      <left style="thin">
        <color indexed="52"/>
      </left>
      <right/>
      <top/>
      <bottom/>
      <diagonal/>
    </border>
    <border>
      <left/>
      <right style="thin">
        <color indexed="52"/>
      </right>
      <top/>
      <bottom/>
      <diagonal/>
    </border>
    <border>
      <left style="thin">
        <color rgb="FFFF9933"/>
      </left>
      <right style="thin">
        <color rgb="FFFF9933"/>
      </right>
      <top style="thin">
        <color rgb="FFFF9933"/>
      </top>
      <bottom style="thin">
        <color rgb="FFFF9933"/>
      </bottom>
      <diagonal/>
    </border>
    <border>
      <left style="thin">
        <color rgb="FF008000"/>
      </left>
      <right/>
      <top/>
      <bottom/>
      <diagonal/>
    </border>
    <border>
      <left style="thin">
        <color rgb="FF008000"/>
      </left>
      <right/>
      <top style="thin">
        <color rgb="FF008000"/>
      </top>
      <bottom/>
      <diagonal/>
    </border>
    <border>
      <left/>
      <right/>
      <top style="thin">
        <color rgb="FF008000"/>
      </top>
      <bottom/>
      <diagonal/>
    </border>
    <border>
      <left style="thin">
        <color rgb="FF008000"/>
      </left>
      <right/>
      <top/>
      <bottom style="thin">
        <color rgb="FF008000"/>
      </bottom>
      <diagonal/>
    </border>
    <border>
      <left/>
      <right/>
      <top/>
      <bottom style="thin">
        <color rgb="FF008000"/>
      </bottom>
      <diagonal/>
    </border>
    <border>
      <left/>
      <right style="thin">
        <color rgb="FF008000"/>
      </right>
      <top style="thin">
        <color rgb="FF008000"/>
      </top>
      <bottom/>
      <diagonal/>
    </border>
    <border>
      <left/>
      <right style="thin">
        <color rgb="FF008000"/>
      </right>
      <top/>
      <bottom/>
      <diagonal/>
    </border>
    <border>
      <left/>
      <right style="thin">
        <color rgb="FF008000"/>
      </right>
      <top/>
      <bottom style="thin">
        <color rgb="FF008000"/>
      </bottom>
      <diagonal/>
    </border>
    <border>
      <left style="medium">
        <color rgb="FF008000"/>
      </left>
      <right/>
      <top style="medium">
        <color rgb="FF008000"/>
      </top>
      <bottom/>
      <diagonal/>
    </border>
    <border>
      <left/>
      <right/>
      <top style="medium">
        <color rgb="FF008000"/>
      </top>
      <bottom/>
      <diagonal/>
    </border>
    <border>
      <left style="thin">
        <color rgb="FF008000"/>
      </left>
      <right/>
      <top style="medium">
        <color rgb="FF008000"/>
      </top>
      <bottom style="thin">
        <color rgb="FF008000"/>
      </bottom>
      <diagonal/>
    </border>
    <border>
      <left/>
      <right/>
      <top style="medium">
        <color rgb="FF008000"/>
      </top>
      <bottom style="thin">
        <color rgb="FF008000"/>
      </bottom>
      <diagonal/>
    </border>
    <border>
      <left style="medium">
        <color rgb="FF008000"/>
      </left>
      <right/>
      <top style="thin">
        <color rgb="FF008000"/>
      </top>
      <bottom/>
      <diagonal/>
    </border>
    <border>
      <left style="medium">
        <color rgb="FF008000"/>
      </left>
      <right/>
      <top/>
      <bottom/>
      <diagonal/>
    </border>
    <border>
      <left/>
      <right style="medium">
        <color rgb="FF008000"/>
      </right>
      <top/>
      <bottom style="thin">
        <color rgb="FF008000"/>
      </bottom>
      <diagonal/>
    </border>
    <border>
      <left style="medium">
        <color rgb="FF008000"/>
      </left>
      <right/>
      <top/>
      <bottom style="thin">
        <color rgb="FF008000"/>
      </bottom>
      <diagonal/>
    </border>
    <border>
      <left/>
      <right style="medium">
        <color rgb="FF008000"/>
      </right>
      <top style="thin">
        <color rgb="FF008000"/>
      </top>
      <bottom/>
      <diagonal/>
    </border>
    <border>
      <left/>
      <right style="medium">
        <color rgb="FF008000"/>
      </right>
      <top/>
      <bottom/>
      <diagonal/>
    </border>
    <border>
      <left style="medium">
        <color rgb="FF008000"/>
      </left>
      <right/>
      <top/>
      <bottom style="medium">
        <color rgb="FF008000"/>
      </bottom>
      <diagonal/>
    </border>
    <border>
      <left/>
      <right/>
      <top/>
      <bottom style="medium">
        <color rgb="FF008000"/>
      </bottom>
      <diagonal/>
    </border>
    <border>
      <left style="thin">
        <color rgb="FF008000"/>
      </left>
      <right/>
      <top/>
      <bottom style="medium">
        <color rgb="FF008000"/>
      </bottom>
      <diagonal/>
    </border>
    <border>
      <left/>
      <right style="medium">
        <color rgb="FF008000"/>
      </right>
      <top/>
      <bottom style="medium">
        <color rgb="FF008000"/>
      </bottom>
      <diagonal/>
    </border>
    <border>
      <left/>
      <right style="thin">
        <color rgb="FF008000"/>
      </right>
      <top/>
      <bottom style="medium">
        <color rgb="FF008000"/>
      </bottom>
      <diagonal/>
    </border>
    <border>
      <left/>
      <right style="medium">
        <color rgb="FF008000"/>
      </right>
      <top/>
      <bottom style="thin">
        <color indexed="17"/>
      </bottom>
      <diagonal/>
    </border>
    <border>
      <left style="thin">
        <color rgb="FF008000"/>
      </left>
      <right/>
      <top style="medium">
        <color rgb="FF008000"/>
      </top>
      <bottom/>
      <diagonal/>
    </border>
    <border>
      <left/>
      <right style="thin">
        <color rgb="FF008000"/>
      </right>
      <top style="medium">
        <color rgb="FF008000"/>
      </top>
      <bottom/>
      <diagonal/>
    </border>
    <border>
      <left/>
      <right style="medium">
        <color rgb="FF008000"/>
      </right>
      <top style="medium">
        <color rgb="FF008000"/>
      </top>
      <bottom/>
      <diagonal/>
    </border>
    <border>
      <left style="thin">
        <color rgb="FF006600"/>
      </left>
      <right style="thin">
        <color rgb="FF006600"/>
      </right>
      <top/>
      <bottom/>
      <diagonal/>
    </border>
    <border>
      <left/>
      <right/>
      <top style="thin">
        <color rgb="FF006600"/>
      </top>
      <bottom/>
      <diagonal/>
    </border>
    <border>
      <left style="thin">
        <color rgb="FF006600"/>
      </left>
      <right/>
      <top style="thin">
        <color rgb="FF006600"/>
      </top>
      <bottom/>
      <diagonal/>
    </border>
    <border>
      <left/>
      <right style="thin">
        <color rgb="FF006600"/>
      </right>
      <top style="thin">
        <color rgb="FF006600"/>
      </top>
      <bottom/>
      <diagonal/>
    </border>
    <border>
      <left style="thin">
        <color rgb="FF006600"/>
      </left>
      <right/>
      <top/>
      <bottom style="thin">
        <color rgb="FF006600"/>
      </bottom>
      <diagonal/>
    </border>
    <border>
      <left/>
      <right/>
      <top/>
      <bottom style="thin">
        <color rgb="FF006600"/>
      </bottom>
      <diagonal/>
    </border>
    <border>
      <left/>
      <right style="thin">
        <color rgb="FF006600"/>
      </right>
      <top/>
      <bottom style="thin">
        <color rgb="FF006600"/>
      </bottom>
      <diagonal/>
    </border>
    <border>
      <left/>
      <right/>
      <top style="thin">
        <color rgb="FF006600"/>
      </top>
      <bottom style="thin">
        <color rgb="FF006600"/>
      </bottom>
      <diagonal/>
    </border>
    <border>
      <left style="thin">
        <color rgb="FF006600"/>
      </left>
      <right/>
      <top/>
      <bottom/>
      <diagonal/>
    </border>
    <border>
      <left style="thin">
        <color rgb="FF006600"/>
      </left>
      <right style="thin">
        <color rgb="FF006600"/>
      </right>
      <top style="thin">
        <color rgb="FF006600"/>
      </top>
      <bottom style="thin">
        <color rgb="FF006600"/>
      </bottom>
      <diagonal/>
    </border>
    <border>
      <left/>
      <right style="medium">
        <color rgb="FF006600"/>
      </right>
      <top style="thin">
        <color rgb="FF006600"/>
      </top>
      <bottom/>
      <diagonal/>
    </border>
    <border>
      <left style="thin">
        <color rgb="FF006600"/>
      </left>
      <right/>
      <top/>
      <bottom style="dashed">
        <color rgb="FF006600"/>
      </bottom>
      <diagonal/>
    </border>
    <border>
      <left/>
      <right style="medium">
        <color rgb="FF006600"/>
      </right>
      <top/>
      <bottom style="dashed">
        <color rgb="FF006600"/>
      </bottom>
      <diagonal/>
    </border>
    <border>
      <left style="medium">
        <color rgb="FF008000"/>
      </left>
      <right/>
      <top style="double">
        <color rgb="FF008000"/>
      </top>
      <bottom/>
      <diagonal/>
    </border>
    <border>
      <left/>
      <right style="thin">
        <color rgb="FF008000"/>
      </right>
      <top style="double">
        <color rgb="FF008000"/>
      </top>
      <bottom/>
      <diagonal/>
    </border>
    <border>
      <left/>
      <right/>
      <top style="double">
        <color rgb="FF008000"/>
      </top>
      <bottom/>
      <diagonal/>
    </border>
    <border>
      <left style="medium">
        <color rgb="FF008000"/>
      </left>
      <right/>
      <top/>
      <bottom style="double">
        <color rgb="FF008000"/>
      </bottom>
      <diagonal/>
    </border>
    <border>
      <left/>
      <right/>
      <top/>
      <bottom style="double">
        <color rgb="FF008000"/>
      </bottom>
      <diagonal/>
    </border>
    <border>
      <left/>
      <right style="medium">
        <color rgb="FF008000"/>
      </right>
      <top style="double">
        <color rgb="FF008000"/>
      </top>
      <bottom/>
      <diagonal/>
    </border>
    <border>
      <left/>
      <right style="medium">
        <color rgb="FF008000"/>
      </right>
      <top/>
      <bottom style="double">
        <color rgb="FF008000"/>
      </bottom>
      <diagonal/>
    </border>
    <border>
      <left/>
      <right style="medium">
        <color rgb="FF006600"/>
      </right>
      <top style="medium">
        <color rgb="FF006600"/>
      </top>
      <bottom/>
      <diagonal/>
    </border>
    <border>
      <left/>
      <right style="medium">
        <color rgb="FF006600"/>
      </right>
      <top/>
      <bottom/>
      <diagonal/>
    </border>
    <border>
      <left/>
      <right style="medium">
        <color rgb="FF006600"/>
      </right>
      <top/>
      <bottom style="thin">
        <color rgb="FF006600"/>
      </bottom>
      <diagonal/>
    </border>
    <border diagonalUp="1">
      <left style="thin">
        <color rgb="FF006600"/>
      </left>
      <right style="thin">
        <color rgb="FF006600"/>
      </right>
      <top style="thin">
        <color rgb="FF006600"/>
      </top>
      <bottom/>
      <diagonal style="thin">
        <color rgb="FF006600"/>
      </diagonal>
    </border>
    <border>
      <left/>
      <right/>
      <top style="medium">
        <color rgb="FF006600"/>
      </top>
      <bottom/>
      <diagonal/>
    </border>
    <border>
      <left/>
      <right style="thin">
        <color rgb="FF006600"/>
      </right>
      <top/>
      <bottom/>
      <diagonal/>
    </border>
    <border>
      <left/>
      <right style="thin">
        <color rgb="FF008000"/>
      </right>
      <top/>
      <bottom style="medium">
        <color indexed="64"/>
      </bottom>
      <diagonal/>
    </border>
    <border>
      <left style="thin">
        <color rgb="FF008000"/>
      </left>
      <right/>
      <top/>
      <bottom style="medium">
        <color indexed="64"/>
      </bottom>
      <diagonal/>
    </border>
    <border>
      <left/>
      <right style="medium">
        <color rgb="FF008000"/>
      </right>
      <top style="medium">
        <color rgb="FF008000"/>
      </top>
      <bottom style="thin">
        <color rgb="FF008000"/>
      </bottom>
      <diagonal/>
    </border>
    <border diagonalDown="1">
      <left style="medium">
        <color rgb="FF008000"/>
      </left>
      <right/>
      <top style="medium">
        <color rgb="FF008000"/>
      </top>
      <bottom style="thin">
        <color rgb="FF008000"/>
      </bottom>
      <diagonal style="thin">
        <color rgb="FF008000"/>
      </diagonal>
    </border>
    <border diagonalDown="1">
      <left/>
      <right/>
      <top style="medium">
        <color rgb="FF008000"/>
      </top>
      <bottom style="thin">
        <color rgb="FF008000"/>
      </bottom>
      <diagonal style="thin">
        <color rgb="FF008000"/>
      </diagonal>
    </border>
    <border diagonalDown="1">
      <left/>
      <right style="thin">
        <color rgb="FF008000"/>
      </right>
      <top style="medium">
        <color rgb="FF008000"/>
      </top>
      <bottom style="thin">
        <color rgb="FF008000"/>
      </bottom>
      <diagonal style="thin">
        <color rgb="FF008000"/>
      </diagonal>
    </border>
    <border>
      <left style="thin">
        <color rgb="FFFF9933"/>
      </left>
      <right style="thin">
        <color rgb="FFFF9933"/>
      </right>
      <top style="thin">
        <color rgb="FFFF9933"/>
      </top>
      <bottom/>
      <diagonal/>
    </border>
    <border>
      <left style="thin">
        <color rgb="FFFF9933"/>
      </left>
      <right style="thin">
        <color rgb="FFFF9933"/>
      </right>
      <top/>
      <bottom style="thin">
        <color rgb="FFFF9933"/>
      </bottom>
      <diagonal/>
    </border>
    <border>
      <left style="thin">
        <color rgb="FF008000"/>
      </left>
      <right/>
      <top style="thin">
        <color indexed="17"/>
      </top>
      <bottom/>
      <diagonal/>
    </border>
    <border>
      <left/>
      <right style="thin">
        <color rgb="FF008000"/>
      </right>
      <top style="thin">
        <color indexed="17"/>
      </top>
      <bottom/>
      <diagonal/>
    </border>
    <border>
      <left style="thin">
        <color rgb="FF008000"/>
      </left>
      <right/>
      <top/>
      <bottom style="thin">
        <color indexed="17"/>
      </bottom>
      <diagonal/>
    </border>
    <border>
      <left/>
      <right style="thin">
        <color rgb="FF008000"/>
      </right>
      <top/>
      <bottom style="thin">
        <color indexed="17"/>
      </bottom>
      <diagonal/>
    </border>
    <border>
      <left style="thin">
        <color rgb="FFFF9933"/>
      </left>
      <right/>
      <top style="thin">
        <color rgb="FFFF9933"/>
      </top>
      <bottom style="thin">
        <color rgb="FFFF9933"/>
      </bottom>
      <diagonal/>
    </border>
    <border>
      <left/>
      <right/>
      <top style="thin">
        <color rgb="FFFF9933"/>
      </top>
      <bottom style="thin">
        <color rgb="FFFF9933"/>
      </bottom>
      <diagonal/>
    </border>
    <border>
      <left/>
      <right style="thin">
        <color rgb="FFFF9933"/>
      </right>
      <top style="thin">
        <color rgb="FFFF9933"/>
      </top>
      <bottom style="thin">
        <color rgb="FFFF9933"/>
      </bottom>
      <diagonal/>
    </border>
    <border>
      <left/>
      <right style="medium">
        <color rgb="FF008000"/>
      </right>
      <top style="thin">
        <color indexed="17"/>
      </top>
      <bottom/>
      <diagonal/>
    </border>
    <border>
      <left style="thin">
        <color rgb="FFFF9933"/>
      </left>
      <right/>
      <top style="thin">
        <color rgb="FFFF9933"/>
      </top>
      <bottom/>
      <diagonal/>
    </border>
    <border>
      <left/>
      <right/>
      <top style="thin">
        <color rgb="FFFF9933"/>
      </top>
      <bottom/>
      <diagonal/>
    </border>
    <border>
      <left/>
      <right style="thin">
        <color rgb="FFFF9933"/>
      </right>
      <top style="thin">
        <color rgb="FFFF9933"/>
      </top>
      <bottom/>
      <diagonal/>
    </border>
    <border>
      <left style="thin">
        <color rgb="FFFF9933"/>
      </left>
      <right/>
      <top/>
      <bottom style="thin">
        <color rgb="FFFF9933"/>
      </bottom>
      <diagonal/>
    </border>
    <border>
      <left/>
      <right/>
      <top/>
      <bottom style="thin">
        <color rgb="FFFF9933"/>
      </bottom>
      <diagonal/>
    </border>
    <border>
      <left/>
      <right style="thin">
        <color rgb="FFFF9933"/>
      </right>
      <top/>
      <bottom style="thin">
        <color rgb="FFFF9933"/>
      </bottom>
      <diagonal/>
    </border>
    <border>
      <left style="thin">
        <color rgb="FFFF9933"/>
      </left>
      <right style="thin">
        <color rgb="FFFF9933"/>
      </right>
      <top/>
      <bottom/>
      <diagonal/>
    </border>
    <border>
      <left style="thin">
        <color rgb="FFFF9933"/>
      </left>
      <right/>
      <top/>
      <bottom/>
      <diagonal/>
    </border>
    <border>
      <left/>
      <right style="thin">
        <color rgb="FFFF9933"/>
      </right>
      <top/>
      <bottom/>
      <diagonal/>
    </border>
    <border>
      <left style="thin">
        <color rgb="FF006600"/>
      </left>
      <right style="thin">
        <color rgb="FF006600"/>
      </right>
      <top style="thin">
        <color rgb="FF006600"/>
      </top>
      <bottom/>
      <diagonal/>
    </border>
    <border>
      <left style="thin">
        <color rgb="FF006600"/>
      </left>
      <right style="thin">
        <color rgb="FF006600"/>
      </right>
      <top/>
      <bottom style="thin">
        <color rgb="FF006600"/>
      </bottom>
      <diagonal/>
    </border>
    <border diagonalUp="1">
      <left style="thin">
        <color rgb="FF006600"/>
      </left>
      <right/>
      <top style="thin">
        <color rgb="FF006600"/>
      </top>
      <bottom/>
      <diagonal style="thin">
        <color rgb="FF006600"/>
      </diagonal>
    </border>
    <border diagonalUp="1">
      <left/>
      <right style="thin">
        <color rgb="FF006600"/>
      </right>
      <top style="thin">
        <color rgb="FF006600"/>
      </top>
      <bottom/>
      <diagonal style="thin">
        <color rgb="FF006600"/>
      </diagonal>
    </border>
    <border diagonalUp="1">
      <left/>
      <right/>
      <top style="thin">
        <color rgb="FF006600"/>
      </top>
      <bottom/>
      <diagonal style="thin">
        <color rgb="FF006600"/>
      </diagonal>
    </border>
    <border>
      <left style="medium">
        <color rgb="FF006600"/>
      </left>
      <right/>
      <top style="medium">
        <color rgb="FF006600"/>
      </top>
      <bottom/>
      <diagonal/>
    </border>
    <border>
      <left/>
      <right/>
      <top/>
      <bottom style="dashed">
        <color rgb="FF006600"/>
      </bottom>
      <diagonal/>
    </border>
    <border>
      <left style="thin">
        <color rgb="FF006600"/>
      </left>
      <right/>
      <top style="dashed">
        <color rgb="FF006600"/>
      </top>
      <bottom/>
      <diagonal/>
    </border>
    <border>
      <left style="thin">
        <color rgb="FF006600"/>
      </left>
      <right/>
      <top style="thin">
        <color rgb="FF006600"/>
      </top>
      <bottom style="thin">
        <color rgb="FF006600"/>
      </bottom>
      <diagonal/>
    </border>
    <border>
      <left/>
      <right style="thin">
        <color rgb="FF006600"/>
      </right>
      <top style="thin">
        <color rgb="FF006600"/>
      </top>
      <bottom style="thin">
        <color rgb="FF006600"/>
      </bottom>
      <diagonal/>
    </border>
    <border>
      <left style="thin">
        <color rgb="FF006600"/>
      </left>
      <right/>
      <top/>
      <bottom style="medium">
        <color rgb="FF006600"/>
      </bottom>
      <diagonal/>
    </border>
    <border>
      <left/>
      <right/>
      <top/>
      <bottom style="medium">
        <color rgb="FF006600"/>
      </bottom>
      <diagonal/>
    </border>
    <border>
      <left/>
      <right/>
      <top style="medium">
        <color rgb="FF006600"/>
      </top>
      <bottom style="thin">
        <color rgb="FF006600"/>
      </bottom>
      <diagonal/>
    </border>
    <border>
      <left style="medium">
        <color rgb="FF006600"/>
      </left>
      <right/>
      <top style="thin">
        <color rgb="FF006600"/>
      </top>
      <bottom/>
      <diagonal/>
    </border>
    <border>
      <left style="medium">
        <color rgb="FF006600"/>
      </left>
      <right/>
      <top style="medium">
        <color rgb="FF006600"/>
      </top>
      <bottom style="thin">
        <color rgb="FF006600"/>
      </bottom>
      <diagonal/>
    </border>
    <border>
      <left/>
      <right style="medium">
        <color rgb="FF006600"/>
      </right>
      <top style="medium">
        <color rgb="FF006600"/>
      </top>
      <bottom style="thin">
        <color rgb="FF006600"/>
      </bottom>
      <diagonal/>
    </border>
  </borders>
  <cellStyleXfs count="1">
    <xf numFmtId="0" fontId="0" fillId="0" borderId="0"/>
  </cellStyleXfs>
  <cellXfs count="1081">
    <xf numFmtId="0" fontId="0" fillId="0" borderId="0" xfId="0"/>
    <xf numFmtId="0" fontId="2" fillId="0" borderId="0" xfId="0" applyFont="1" applyAlignment="1" applyProtection="1">
      <alignment horizontal="distributed" vertical="center"/>
      <protection hidden="1"/>
    </xf>
    <xf numFmtId="176" fontId="18" fillId="0" borderId="0" xfId="0" applyNumberFormat="1" applyFont="1" applyAlignment="1" applyProtection="1">
      <alignment horizontal="right" vertical="center"/>
      <protection hidden="1"/>
    </xf>
    <xf numFmtId="0" fontId="19" fillId="0" borderId="0" xfId="0" applyFont="1" applyAlignment="1" applyProtection="1">
      <alignment horizontal="distributed" vertical="center"/>
      <protection hidden="1"/>
    </xf>
    <xf numFmtId="0" fontId="19" fillId="0" borderId="1" xfId="0" applyFont="1" applyBorder="1" applyAlignment="1" applyProtection="1">
      <alignment horizontal="distributed" vertical="center"/>
      <protection hidden="1"/>
    </xf>
    <xf numFmtId="0" fontId="19" fillId="0" borderId="2" xfId="0" applyFont="1" applyBorder="1" applyAlignment="1" applyProtection="1">
      <alignment horizontal="distributed" vertical="center"/>
      <protection hidden="1"/>
    </xf>
    <xf numFmtId="0" fontId="19" fillId="0" borderId="3" xfId="0" applyFont="1" applyBorder="1" applyAlignment="1" applyProtection="1">
      <alignment horizontal="distributed" vertical="center"/>
      <protection hidden="1"/>
    </xf>
    <xf numFmtId="0" fontId="29" fillId="0" borderId="0" xfId="0" applyFont="1" applyAlignment="1" applyProtection="1">
      <alignment vertical="center"/>
      <protection hidden="1"/>
    </xf>
    <xf numFmtId="0" fontId="20" fillId="0" borderId="4" xfId="0" applyFont="1" applyBorder="1" applyAlignment="1" applyProtection="1">
      <alignment horizontal="center" vertical="center"/>
      <protection hidden="1"/>
    </xf>
    <xf numFmtId="0" fontId="18" fillId="0" borderId="51" xfId="0" applyFont="1" applyBorder="1" applyAlignment="1" applyProtection="1">
      <alignment horizontal="center" vertical="center"/>
      <protection hidden="1"/>
    </xf>
    <xf numFmtId="0" fontId="32" fillId="0" borderId="0" xfId="0" applyFont="1" applyAlignment="1" applyProtection="1">
      <alignment horizontal="center" vertical="center"/>
      <protection hidden="1"/>
    </xf>
    <xf numFmtId="0" fontId="20" fillId="0" borderId="5" xfId="0" applyFont="1" applyBorder="1" applyAlignment="1" applyProtection="1">
      <alignment horizontal="center" vertical="center"/>
      <protection hidden="1"/>
    </xf>
    <xf numFmtId="0" fontId="20" fillId="0" borderId="6"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8" xfId="0" applyFont="1" applyBorder="1" applyAlignment="1" applyProtection="1">
      <alignment horizontal="center" vertical="center"/>
      <protection hidden="1"/>
    </xf>
    <xf numFmtId="0" fontId="22" fillId="0" borderId="0" xfId="0" applyFont="1" applyAlignment="1" applyProtection="1">
      <alignment horizontal="center" vertical="center"/>
      <protection hidden="1"/>
    </xf>
    <xf numFmtId="0" fontId="22" fillId="0" borderId="52" xfId="0" applyFont="1" applyBorder="1" applyAlignment="1" applyProtection="1">
      <alignment vertical="center"/>
      <protection hidden="1"/>
    </xf>
    <xf numFmtId="0" fontId="22" fillId="0" borderId="53" xfId="0" applyFont="1" applyBorder="1" applyAlignment="1" applyProtection="1">
      <alignment vertical="center"/>
      <protection hidden="1"/>
    </xf>
    <xf numFmtId="0" fontId="26" fillId="0" borderId="53" xfId="0" applyFont="1" applyBorder="1" applyAlignment="1" applyProtection="1">
      <alignment horizontal="center" vertical="center"/>
      <protection hidden="1"/>
    </xf>
    <xf numFmtId="0" fontId="26" fillId="0" borderId="54" xfId="0" applyFont="1" applyBorder="1" applyAlignment="1" applyProtection="1">
      <alignment vertical="center"/>
      <protection hidden="1"/>
    </xf>
    <xf numFmtId="0" fontId="22" fillId="0" borderId="55" xfId="0" applyFont="1" applyBorder="1" applyAlignment="1" applyProtection="1">
      <alignment vertical="center"/>
      <protection hidden="1"/>
    </xf>
    <xf numFmtId="0" fontId="26" fillId="0" borderId="55" xfId="0" applyFont="1" applyBorder="1" applyAlignment="1" applyProtection="1">
      <alignment horizontal="center" vertical="center"/>
      <protection hidden="1"/>
    </xf>
    <xf numFmtId="0" fontId="26" fillId="0" borderId="56" xfId="0" applyFont="1" applyBorder="1" applyAlignment="1" applyProtection="1">
      <alignment vertical="center"/>
      <protection hidden="1"/>
    </xf>
    <xf numFmtId="0" fontId="7" fillId="0" borderId="0" xfId="0" applyFont="1" applyAlignment="1" applyProtection="1">
      <alignment horizontal="left" vertical="center" wrapText="1"/>
      <protection hidden="1"/>
    </xf>
    <xf numFmtId="0" fontId="8" fillId="0" borderId="0" xfId="0" applyFont="1" applyAlignment="1" applyProtection="1">
      <alignment horizontal="left" vertical="center"/>
      <protection hidden="1"/>
    </xf>
    <xf numFmtId="0" fontId="8" fillId="0" borderId="0" xfId="0" applyFont="1" applyAlignment="1" applyProtection="1">
      <alignment horizontal="distributed" vertical="center"/>
      <protection hidden="1"/>
    </xf>
    <xf numFmtId="0" fontId="21" fillId="0" borderId="0" xfId="0" applyFont="1" applyAlignment="1" applyProtection="1">
      <alignment horizontal="distributed" vertical="center"/>
      <protection hidden="1"/>
    </xf>
    <xf numFmtId="49" fontId="21" fillId="0" borderId="0" xfId="0" applyNumberFormat="1" applyFont="1" applyAlignment="1" applyProtection="1">
      <alignment horizontal="left" vertical="center"/>
      <protection hidden="1"/>
    </xf>
    <xf numFmtId="49" fontId="24" fillId="0" borderId="0" xfId="0" applyNumberFormat="1" applyFont="1" applyAlignment="1" applyProtection="1">
      <alignment vertical="center" wrapText="1"/>
      <protection hidden="1"/>
    </xf>
    <xf numFmtId="0" fontId="21" fillId="0" borderId="0" xfId="0" applyFont="1" applyAlignment="1" applyProtection="1">
      <alignment horizontal="center" vertical="center"/>
      <protection hidden="1"/>
    </xf>
    <xf numFmtId="0" fontId="9" fillId="0" borderId="0" xfId="0" applyFont="1" applyAlignment="1" applyProtection="1">
      <alignment horizontal="left" vertical="center" wrapText="1"/>
      <protection hidden="1"/>
    </xf>
    <xf numFmtId="0" fontId="22" fillId="0" borderId="0" xfId="0" applyFont="1" applyAlignment="1" applyProtection="1">
      <alignment horizontal="center" vertical="top"/>
      <protection hidden="1"/>
    </xf>
    <xf numFmtId="0" fontId="21" fillId="0" borderId="0" xfId="0" applyFont="1" applyAlignment="1" applyProtection="1">
      <alignment horizontal="center" vertical="center" textRotation="255"/>
      <protection hidden="1"/>
    </xf>
    <xf numFmtId="0" fontId="21" fillId="0" borderId="0" xfId="0" applyFont="1" applyAlignment="1" applyProtection="1">
      <alignment horizontal="center" vertical="top"/>
      <protection hidden="1"/>
    </xf>
    <xf numFmtId="0" fontId="21" fillId="0" borderId="0" xfId="0" applyFont="1" applyAlignment="1" applyProtection="1">
      <alignment vertical="center"/>
      <protection hidden="1"/>
    </xf>
    <xf numFmtId="49" fontId="8" fillId="0" borderId="0" xfId="0" applyNumberFormat="1" applyFont="1" applyAlignment="1" applyProtection="1">
      <alignment vertical="center"/>
      <protection hidden="1"/>
    </xf>
    <xf numFmtId="0" fontId="21" fillId="0" borderId="0" xfId="0" applyFont="1" applyAlignment="1" applyProtection="1">
      <alignment horizontal="left" vertical="center"/>
      <protection hidden="1"/>
    </xf>
    <xf numFmtId="0" fontId="21" fillId="0" borderId="9" xfId="0" applyFont="1" applyBorder="1" applyAlignment="1" applyProtection="1">
      <alignment horizontal="distributed" vertical="center"/>
      <protection hidden="1"/>
    </xf>
    <xf numFmtId="0" fontId="21" fillId="0" borderId="9" xfId="0" applyFont="1" applyBorder="1" applyAlignment="1" applyProtection="1">
      <alignment horizontal="center" vertical="center"/>
      <protection hidden="1"/>
    </xf>
    <xf numFmtId="0" fontId="21" fillId="0" borderId="10" xfId="0" applyFont="1" applyBorder="1" applyAlignment="1" applyProtection="1">
      <alignment horizontal="distributed" vertical="center"/>
      <protection hidden="1"/>
    </xf>
    <xf numFmtId="176" fontId="23" fillId="2" borderId="0" xfId="0" applyNumberFormat="1" applyFont="1" applyFill="1" applyAlignment="1" applyProtection="1">
      <alignment vertical="center"/>
      <protection hidden="1"/>
    </xf>
    <xf numFmtId="176" fontId="23" fillId="0" borderId="0" xfId="0" applyNumberFormat="1" applyFont="1" applyAlignment="1" applyProtection="1">
      <alignment vertical="center"/>
      <protection hidden="1"/>
    </xf>
    <xf numFmtId="176" fontId="23" fillId="0" borderId="0" xfId="0" applyNumberFormat="1" applyFont="1" applyAlignment="1" applyProtection="1">
      <alignment horizontal="center" vertical="center"/>
      <protection hidden="1"/>
    </xf>
    <xf numFmtId="0" fontId="21" fillId="0" borderId="11" xfId="0" applyFont="1" applyBorder="1" applyAlignment="1" applyProtection="1">
      <alignment horizontal="distributed" vertical="center"/>
      <protection hidden="1"/>
    </xf>
    <xf numFmtId="0" fontId="21" fillId="0" borderId="53" xfId="0" applyFont="1" applyBorder="1" applyAlignment="1" applyProtection="1">
      <alignment horizontal="distributed" vertical="center"/>
      <protection hidden="1"/>
    </xf>
    <xf numFmtId="0" fontId="21" fillId="0" borderId="54" xfId="0" applyFont="1" applyBorder="1" applyAlignment="1" applyProtection="1">
      <alignment horizontal="distributed" vertical="center"/>
      <protection hidden="1"/>
    </xf>
    <xf numFmtId="0" fontId="21" fillId="0" borderId="57" xfId="0" applyFont="1" applyBorder="1" applyAlignment="1" applyProtection="1">
      <alignment horizontal="distributed" vertical="center"/>
      <protection hidden="1"/>
    </xf>
    <xf numFmtId="0" fontId="22" fillId="0" borderId="3" xfId="0" applyFont="1" applyBorder="1" applyAlignment="1" applyProtection="1">
      <alignment horizontal="center" vertical="center"/>
      <protection hidden="1"/>
    </xf>
    <xf numFmtId="176" fontId="23" fillId="2" borderId="0" xfId="0" applyNumberFormat="1" applyFont="1" applyFill="1" applyAlignment="1" applyProtection="1">
      <alignment horizontal="right" vertical="center"/>
      <protection hidden="1"/>
    </xf>
    <xf numFmtId="176" fontId="23" fillId="0" borderId="0" xfId="0" applyNumberFormat="1" applyFont="1" applyAlignment="1" applyProtection="1">
      <alignment horizontal="right" vertical="center"/>
      <protection hidden="1"/>
    </xf>
    <xf numFmtId="0" fontId="21" fillId="0" borderId="52" xfId="0" applyFont="1" applyBorder="1" applyAlignment="1" applyProtection="1">
      <alignment horizontal="distributed" vertical="center"/>
      <protection hidden="1"/>
    </xf>
    <xf numFmtId="0" fontId="21" fillId="0" borderId="52" xfId="0" applyFont="1" applyBorder="1" applyAlignment="1" applyProtection="1">
      <alignment vertical="center"/>
      <protection hidden="1"/>
    </xf>
    <xf numFmtId="0" fontId="21" fillId="0" borderId="58" xfId="0" applyFont="1" applyBorder="1" applyAlignment="1" applyProtection="1">
      <alignment vertical="center"/>
      <protection hidden="1"/>
    </xf>
    <xf numFmtId="0" fontId="21" fillId="0" borderId="5" xfId="0" applyFont="1" applyBorder="1" applyAlignment="1" applyProtection="1">
      <alignment horizontal="distributed" vertical="center"/>
      <protection hidden="1"/>
    </xf>
    <xf numFmtId="0" fontId="23" fillId="0" borderId="0" xfId="0" applyFont="1" applyAlignment="1" applyProtection="1">
      <alignment vertical="center"/>
      <protection hidden="1"/>
    </xf>
    <xf numFmtId="0" fontId="8" fillId="0" borderId="52" xfId="0" applyFont="1" applyBorder="1" applyAlignment="1" applyProtection="1">
      <alignment horizontal="distributed" vertical="center"/>
      <protection hidden="1"/>
    </xf>
    <xf numFmtId="176" fontId="23" fillId="0" borderId="12" xfId="0" applyNumberFormat="1" applyFont="1" applyBorder="1" applyAlignment="1" applyProtection="1">
      <alignment horizontal="right" vertical="center"/>
      <protection hidden="1"/>
    </xf>
    <xf numFmtId="0" fontId="21" fillId="0" borderId="13" xfId="0" applyFont="1" applyBorder="1" applyAlignment="1" applyProtection="1">
      <alignment horizontal="distributed" vertical="center"/>
      <protection hidden="1"/>
    </xf>
    <xf numFmtId="49" fontId="8" fillId="0" borderId="52" xfId="0" applyNumberFormat="1" applyFont="1" applyBorder="1" applyAlignment="1" applyProtection="1">
      <alignment vertical="center"/>
      <protection hidden="1"/>
    </xf>
    <xf numFmtId="0" fontId="24" fillId="0" borderId="0" xfId="0" applyFont="1" applyAlignment="1" applyProtection="1">
      <alignment horizontal="left" vertical="center"/>
      <protection hidden="1"/>
    </xf>
    <xf numFmtId="49" fontId="24" fillId="0" borderId="0" xfId="0" applyNumberFormat="1" applyFont="1" applyAlignment="1" applyProtection="1">
      <alignment horizontal="center" vertical="center"/>
      <protection hidden="1"/>
    </xf>
    <xf numFmtId="0" fontId="24" fillId="0" borderId="55" xfId="0" applyFont="1" applyBorder="1" applyAlignment="1" applyProtection="1">
      <alignment horizontal="distributed" vertical="center"/>
      <protection hidden="1"/>
    </xf>
    <xf numFmtId="0" fontId="24" fillId="0" borderId="56" xfId="0" applyFont="1" applyBorder="1" applyAlignment="1" applyProtection="1">
      <alignment horizontal="distributed" vertical="center"/>
      <protection hidden="1"/>
    </xf>
    <xf numFmtId="0" fontId="24" fillId="0" borderId="59" xfId="0" applyFont="1" applyBorder="1" applyAlignment="1" applyProtection="1">
      <alignment horizontal="distributed" vertical="center"/>
      <protection hidden="1"/>
    </xf>
    <xf numFmtId="49" fontId="24" fillId="0" borderId="56" xfId="0" applyNumberFormat="1" applyFont="1" applyBorder="1" applyAlignment="1" applyProtection="1">
      <alignment horizontal="center" vertical="center"/>
      <protection hidden="1"/>
    </xf>
    <xf numFmtId="0" fontId="21" fillId="0" borderId="56" xfId="0" applyFont="1" applyBorder="1" applyAlignment="1" applyProtection="1">
      <alignment horizontal="distributed" vertical="center"/>
      <protection hidden="1"/>
    </xf>
    <xf numFmtId="0" fontId="21" fillId="0" borderId="59" xfId="0" applyFont="1" applyBorder="1" applyAlignment="1" applyProtection="1">
      <alignment horizontal="distributed" vertical="center"/>
      <protection hidden="1"/>
    </xf>
    <xf numFmtId="0" fontId="21" fillId="0" borderId="6" xfId="0" applyFont="1" applyBorder="1" applyAlignment="1" applyProtection="1">
      <alignment horizontal="distributed" vertical="center"/>
      <protection hidden="1"/>
    </xf>
    <xf numFmtId="49" fontId="21" fillId="0" borderId="7" xfId="0" applyNumberFormat="1" applyFont="1" applyBorder="1" applyAlignment="1" applyProtection="1">
      <alignment horizontal="center" vertical="center"/>
      <protection hidden="1"/>
    </xf>
    <xf numFmtId="0" fontId="21" fillId="0" borderId="7" xfId="0" applyFont="1" applyBorder="1" applyAlignment="1" applyProtection="1">
      <alignment horizontal="left" vertical="center"/>
      <protection hidden="1"/>
    </xf>
    <xf numFmtId="0" fontId="23" fillId="0" borderId="0" xfId="0" applyFont="1" applyAlignment="1" applyProtection="1">
      <alignment horizontal="right" vertical="center"/>
      <protection hidden="1"/>
    </xf>
    <xf numFmtId="0" fontId="22" fillId="0" borderId="60" xfId="0" applyFont="1" applyBorder="1" applyAlignment="1" applyProtection="1">
      <alignment vertical="center" textRotation="255"/>
      <protection hidden="1"/>
    </xf>
    <xf numFmtId="0" fontId="22" fillId="0" borderId="61" xfId="0" applyFont="1" applyBorder="1" applyAlignment="1" applyProtection="1">
      <alignment vertical="center" textRotation="255"/>
      <protection hidden="1"/>
    </xf>
    <xf numFmtId="0" fontId="21" fillId="0" borderId="61" xfId="0" applyFont="1" applyBorder="1" applyAlignment="1" applyProtection="1">
      <alignment horizontal="distributed" vertical="center"/>
      <protection hidden="1"/>
    </xf>
    <xf numFmtId="0" fontId="21" fillId="0" borderId="62" xfId="0" applyFont="1" applyBorder="1" applyAlignment="1" applyProtection="1">
      <alignment horizontal="distributed" vertical="center"/>
      <protection hidden="1"/>
    </xf>
    <xf numFmtId="0" fontId="21" fillId="0" borderId="63" xfId="0" applyFont="1" applyBorder="1" applyAlignment="1" applyProtection="1">
      <alignment horizontal="distributed" vertical="center"/>
      <protection hidden="1"/>
    </xf>
    <xf numFmtId="0" fontId="22" fillId="0" borderId="64" xfId="0" applyFont="1" applyBorder="1" applyAlignment="1" applyProtection="1">
      <alignment vertical="center" textRotation="255"/>
      <protection hidden="1"/>
    </xf>
    <xf numFmtId="0" fontId="22" fillId="0" borderId="57" xfId="0" applyFont="1" applyBorder="1" applyAlignment="1" applyProtection="1">
      <alignment vertical="center" textRotation="255"/>
      <protection hidden="1"/>
    </xf>
    <xf numFmtId="0" fontId="21" fillId="0" borderId="54" xfId="0" applyFont="1" applyBorder="1" applyAlignment="1" applyProtection="1">
      <alignment vertical="center"/>
      <protection hidden="1"/>
    </xf>
    <xf numFmtId="0" fontId="24" fillId="0" borderId="54" xfId="0" applyFont="1" applyBorder="1" applyAlignment="1" applyProtection="1">
      <alignment vertical="center"/>
      <protection hidden="1"/>
    </xf>
    <xf numFmtId="0" fontId="18" fillId="0" borderId="54" xfId="0" applyFont="1" applyBorder="1" applyAlignment="1" applyProtection="1">
      <alignment horizontal="center" vertical="center"/>
      <protection hidden="1"/>
    </xf>
    <xf numFmtId="176" fontId="18" fillId="0" borderId="54" xfId="0" applyNumberFormat="1" applyFont="1" applyBorder="1" applyAlignment="1" applyProtection="1">
      <alignment vertical="center"/>
      <protection hidden="1"/>
    </xf>
    <xf numFmtId="0" fontId="21" fillId="0" borderId="64" xfId="0" applyFont="1" applyBorder="1" applyAlignment="1" applyProtection="1">
      <alignment vertical="center"/>
      <protection hidden="1"/>
    </xf>
    <xf numFmtId="0" fontId="21" fillId="0" borderId="53" xfId="0" applyFont="1" applyBorder="1" applyAlignment="1" applyProtection="1">
      <alignment vertical="center"/>
      <protection hidden="1"/>
    </xf>
    <xf numFmtId="0" fontId="18" fillId="0" borderId="0" xfId="0" applyFont="1" applyAlignment="1" applyProtection="1">
      <alignment horizontal="center" vertical="center"/>
      <protection hidden="1"/>
    </xf>
    <xf numFmtId="0" fontId="18" fillId="2" borderId="0" xfId="0" applyFont="1" applyFill="1" applyAlignment="1" applyProtection="1">
      <alignment horizontal="center" vertical="center"/>
      <protection hidden="1"/>
    </xf>
    <xf numFmtId="0" fontId="18" fillId="0" borderId="14" xfId="0" applyFont="1" applyBorder="1" applyAlignment="1" applyProtection="1">
      <alignment horizontal="center" vertical="center"/>
      <protection hidden="1"/>
    </xf>
    <xf numFmtId="176" fontId="18" fillId="0" borderId="51" xfId="0" applyNumberFormat="1" applyFont="1" applyBorder="1" applyAlignment="1" applyProtection="1">
      <alignment horizontal="center" vertical="center"/>
      <protection hidden="1"/>
    </xf>
    <xf numFmtId="0" fontId="21" fillId="0" borderId="65" xfId="0" applyFont="1" applyBorder="1" applyAlignment="1" applyProtection="1">
      <alignment vertical="center"/>
      <protection hidden="1"/>
    </xf>
    <xf numFmtId="0" fontId="22" fillId="0" borderId="0" xfId="0" applyFont="1" applyAlignment="1" applyProtection="1">
      <alignment horizontal="distributed" vertical="center"/>
      <protection hidden="1"/>
    </xf>
    <xf numFmtId="176" fontId="16" fillId="0" borderId="0" xfId="0" applyNumberFormat="1" applyFont="1" applyAlignment="1" applyProtection="1">
      <alignment horizontal="right" vertical="center"/>
      <protection hidden="1"/>
    </xf>
    <xf numFmtId="0" fontId="19" fillId="0" borderId="0" xfId="0" applyFont="1" applyAlignment="1" applyProtection="1">
      <alignment vertical="center" textRotation="255"/>
      <protection hidden="1"/>
    </xf>
    <xf numFmtId="0" fontId="24" fillId="0" borderId="56" xfId="0" applyFont="1" applyBorder="1" applyAlignment="1" applyProtection="1">
      <alignment vertical="center"/>
      <protection hidden="1"/>
    </xf>
    <xf numFmtId="0" fontId="18" fillId="0" borderId="56" xfId="0" applyFont="1" applyBorder="1" applyAlignment="1" applyProtection="1">
      <alignment horizontal="center" vertical="center"/>
      <protection hidden="1"/>
    </xf>
    <xf numFmtId="176" fontId="18" fillId="0" borderId="56" xfId="0" applyNumberFormat="1" applyFont="1" applyBorder="1" applyAlignment="1" applyProtection="1">
      <alignment horizontal="right" vertical="center"/>
      <protection hidden="1"/>
    </xf>
    <xf numFmtId="0" fontId="15" fillId="0" borderId="66" xfId="0" applyFont="1" applyBorder="1" applyAlignment="1" applyProtection="1">
      <alignment horizontal="center" vertical="center"/>
      <protection hidden="1"/>
    </xf>
    <xf numFmtId="0" fontId="21" fillId="0" borderId="67" xfId="0" applyFont="1" applyBorder="1" applyAlignment="1" applyProtection="1">
      <alignment vertical="center"/>
      <protection hidden="1"/>
    </xf>
    <xf numFmtId="0" fontId="22" fillId="0" borderId="56" xfId="0" applyFont="1" applyBorder="1" applyAlignment="1" applyProtection="1">
      <alignment horizontal="distributed" vertical="center"/>
      <protection hidden="1"/>
    </xf>
    <xf numFmtId="0" fontId="21" fillId="0" borderId="56" xfId="0" applyFont="1" applyBorder="1" applyAlignment="1" applyProtection="1">
      <alignment vertical="center"/>
      <protection hidden="1"/>
    </xf>
    <xf numFmtId="176" fontId="16" fillId="0" borderId="55" xfId="0" applyNumberFormat="1" applyFont="1" applyBorder="1" applyAlignment="1" applyProtection="1">
      <alignment horizontal="right" vertical="center"/>
      <protection hidden="1"/>
    </xf>
    <xf numFmtId="176" fontId="16" fillId="0" borderId="56" xfId="0" applyNumberFormat="1" applyFont="1" applyBorder="1" applyAlignment="1" applyProtection="1">
      <alignment horizontal="right" vertical="center"/>
      <protection hidden="1"/>
    </xf>
    <xf numFmtId="0" fontId="21" fillId="0" borderId="66" xfId="0" applyFont="1" applyBorder="1" applyAlignment="1" applyProtection="1">
      <alignment vertical="center"/>
      <protection hidden="1"/>
    </xf>
    <xf numFmtId="0" fontId="24" fillId="0" borderId="0" xfId="0" applyFont="1" applyAlignment="1" applyProtection="1">
      <alignment vertical="center"/>
      <protection hidden="1"/>
    </xf>
    <xf numFmtId="176" fontId="18" fillId="0" borderId="0" xfId="0" applyNumberFormat="1" applyFont="1" applyAlignment="1" applyProtection="1">
      <alignment vertical="center"/>
      <protection hidden="1"/>
    </xf>
    <xf numFmtId="176" fontId="16" fillId="0" borderId="53" xfId="0" applyNumberFormat="1" applyFont="1" applyBorder="1" applyAlignment="1" applyProtection="1">
      <alignment horizontal="right" vertical="center"/>
      <protection hidden="1"/>
    </xf>
    <xf numFmtId="176" fontId="16" fillId="0" borderId="54" xfId="0" applyNumberFormat="1" applyFont="1" applyBorder="1" applyAlignment="1" applyProtection="1">
      <alignment horizontal="right" vertical="center"/>
      <protection hidden="1"/>
    </xf>
    <xf numFmtId="0" fontId="21" fillId="0" borderId="68" xfId="0" applyFont="1" applyBorder="1" applyAlignment="1" applyProtection="1">
      <alignment vertical="center"/>
      <protection hidden="1"/>
    </xf>
    <xf numFmtId="0" fontId="21" fillId="0" borderId="69" xfId="0" applyFont="1" applyBorder="1" applyAlignment="1" applyProtection="1">
      <alignment vertical="center"/>
      <protection hidden="1"/>
    </xf>
    <xf numFmtId="0" fontId="22" fillId="0" borderId="54" xfId="0" applyFont="1" applyBorder="1" applyAlignment="1" applyProtection="1">
      <alignment horizontal="distributed" vertical="center"/>
      <protection hidden="1"/>
    </xf>
    <xf numFmtId="0" fontId="21" fillId="0" borderId="70" xfId="0" applyFont="1" applyBorder="1" applyAlignment="1" applyProtection="1">
      <alignment vertical="center"/>
      <protection hidden="1"/>
    </xf>
    <xf numFmtId="0" fontId="21" fillId="0" borderId="71" xfId="0" applyFont="1" applyBorder="1" applyAlignment="1" applyProtection="1">
      <alignment vertical="center"/>
      <protection hidden="1"/>
    </xf>
    <xf numFmtId="0" fontId="21" fillId="0" borderId="72" xfId="0" applyFont="1" applyBorder="1" applyAlignment="1" applyProtection="1">
      <alignment vertical="center"/>
      <protection hidden="1"/>
    </xf>
    <xf numFmtId="0" fontId="21" fillId="0" borderId="73" xfId="0" applyFont="1" applyBorder="1" applyAlignment="1" applyProtection="1">
      <alignment vertical="center"/>
      <protection hidden="1"/>
    </xf>
    <xf numFmtId="0" fontId="24" fillId="0" borderId="56" xfId="0" applyFont="1" applyBorder="1" applyAlignment="1" applyProtection="1">
      <alignment horizontal="center" vertical="center"/>
      <protection hidden="1"/>
    </xf>
    <xf numFmtId="0" fontId="24" fillId="0" borderId="0" xfId="0" applyFont="1" applyAlignment="1" applyProtection="1">
      <alignment horizontal="center" vertical="center"/>
      <protection hidden="1"/>
    </xf>
    <xf numFmtId="0" fontId="24" fillId="0" borderId="54" xfId="0" applyFont="1" applyBorder="1" applyAlignment="1" applyProtection="1">
      <alignment vertical="center" wrapText="1"/>
      <protection hidden="1"/>
    </xf>
    <xf numFmtId="0" fontId="21" fillId="0" borderId="57" xfId="0" applyFont="1" applyBorder="1" applyAlignment="1" applyProtection="1">
      <alignment vertical="center"/>
      <protection hidden="1"/>
    </xf>
    <xf numFmtId="0" fontId="8" fillId="0" borderId="0" xfId="0" applyFont="1" applyAlignment="1" applyProtection="1">
      <alignment vertical="center"/>
      <protection hidden="1"/>
    </xf>
    <xf numFmtId="0" fontId="24" fillId="0" borderId="56" xfId="0" applyFont="1" applyBorder="1" applyAlignment="1" applyProtection="1">
      <alignment vertical="center" wrapText="1"/>
      <protection hidden="1"/>
    </xf>
    <xf numFmtId="0" fontId="8" fillId="0" borderId="52" xfId="0" applyFont="1" applyBorder="1" applyAlignment="1" applyProtection="1">
      <alignment vertical="center"/>
      <protection hidden="1"/>
    </xf>
    <xf numFmtId="0" fontId="21" fillId="0" borderId="59" xfId="0" applyFont="1" applyBorder="1" applyAlignment="1" applyProtection="1">
      <alignment vertical="center"/>
      <protection hidden="1"/>
    </xf>
    <xf numFmtId="176" fontId="23" fillId="0" borderId="56" xfId="0" applyNumberFormat="1" applyFont="1" applyBorder="1" applyAlignment="1" applyProtection="1">
      <alignment horizontal="right" vertical="center"/>
      <protection hidden="1"/>
    </xf>
    <xf numFmtId="0" fontId="21" fillId="0" borderId="55" xfId="0" applyFont="1" applyBorder="1" applyAlignment="1" applyProtection="1">
      <alignment vertical="center"/>
      <protection hidden="1"/>
    </xf>
    <xf numFmtId="176" fontId="25" fillId="0" borderId="56" xfId="0" applyNumberFormat="1" applyFont="1" applyBorder="1" applyAlignment="1" applyProtection="1">
      <alignment horizontal="right" vertical="center"/>
      <protection hidden="1"/>
    </xf>
    <xf numFmtId="0" fontId="8" fillId="0" borderId="54" xfId="0" applyFont="1" applyBorder="1" applyAlignment="1" applyProtection="1">
      <alignment vertical="center"/>
      <protection hidden="1"/>
    </xf>
    <xf numFmtId="0" fontId="8" fillId="0" borderId="53" xfId="0" applyFont="1" applyBorder="1" applyAlignment="1" applyProtection="1">
      <alignment vertical="center"/>
      <protection hidden="1"/>
    </xf>
    <xf numFmtId="176" fontId="23" fillId="0" borderId="54" xfId="0" applyNumberFormat="1" applyFont="1" applyBorder="1" applyAlignment="1" applyProtection="1">
      <alignment horizontal="right" vertical="center"/>
      <protection hidden="1"/>
    </xf>
    <xf numFmtId="176" fontId="25" fillId="0" borderId="54" xfId="0" applyNumberFormat="1" applyFont="1" applyBorder="1" applyAlignment="1" applyProtection="1">
      <alignment horizontal="right" vertical="center"/>
      <protection hidden="1"/>
    </xf>
    <xf numFmtId="0" fontId="16" fillId="0" borderId="0" xfId="0" applyFont="1" applyAlignment="1" applyProtection="1">
      <alignment horizontal="center" vertical="center"/>
      <protection hidden="1"/>
    </xf>
    <xf numFmtId="0" fontId="16" fillId="0" borderId="51" xfId="0" applyFont="1" applyBorder="1" applyAlignment="1" applyProtection="1">
      <alignment horizontal="center" vertical="center"/>
      <protection hidden="1"/>
    </xf>
    <xf numFmtId="0" fontId="21" fillId="0" borderId="74" xfId="0" applyFont="1" applyBorder="1" applyAlignment="1" applyProtection="1">
      <alignment vertical="center"/>
      <protection hidden="1"/>
    </xf>
    <xf numFmtId="0" fontId="15" fillId="0" borderId="75" xfId="0" applyFont="1" applyBorder="1" applyAlignment="1" applyProtection="1">
      <alignment horizontal="center" vertical="center"/>
      <protection hidden="1"/>
    </xf>
    <xf numFmtId="0" fontId="8" fillId="0" borderId="55" xfId="0" applyFont="1" applyBorder="1" applyAlignment="1" applyProtection="1">
      <alignment horizontal="right" vertical="center"/>
      <protection hidden="1"/>
    </xf>
    <xf numFmtId="0" fontId="8" fillId="0" borderId="56" xfId="0" applyFont="1" applyBorder="1" applyAlignment="1" applyProtection="1">
      <alignment horizontal="right" vertical="center"/>
      <protection hidden="1"/>
    </xf>
    <xf numFmtId="0" fontId="8" fillId="0" borderId="56" xfId="0" applyFont="1" applyBorder="1" applyAlignment="1" applyProtection="1">
      <alignment vertical="center"/>
      <protection hidden="1"/>
    </xf>
    <xf numFmtId="0" fontId="21" fillId="0" borderId="0" xfId="0" applyFont="1" applyAlignment="1" applyProtection="1">
      <alignment vertical="center" textRotation="255"/>
      <protection hidden="1"/>
    </xf>
    <xf numFmtId="0" fontId="21" fillId="0" borderId="65" xfId="0" applyFont="1" applyBorder="1" applyAlignment="1" applyProtection="1">
      <alignment vertical="center" textRotation="255"/>
      <protection hidden="1"/>
    </xf>
    <xf numFmtId="0" fontId="8" fillId="0" borderId="52" xfId="0" applyFont="1" applyBorder="1" applyAlignment="1" applyProtection="1">
      <alignment horizontal="right" vertical="center" textRotation="255"/>
      <protection hidden="1"/>
    </xf>
    <xf numFmtId="0" fontId="8" fillId="0" borderId="0" xfId="0" applyFont="1" applyAlignment="1" applyProtection="1">
      <alignment horizontal="right" vertical="center" textRotation="255"/>
      <protection hidden="1"/>
    </xf>
    <xf numFmtId="0" fontId="25" fillId="0" borderId="58" xfId="0" applyFont="1" applyBorder="1" applyAlignment="1" applyProtection="1">
      <alignment vertical="center" wrapText="1"/>
      <protection hidden="1"/>
    </xf>
    <xf numFmtId="0" fontId="10" fillId="0" borderId="0" xfId="0" applyFont="1" applyAlignment="1" applyProtection="1">
      <alignment vertical="center" wrapText="1"/>
      <protection hidden="1"/>
    </xf>
    <xf numFmtId="0" fontId="25" fillId="0" borderId="0" xfId="0" applyFont="1" applyAlignment="1" applyProtection="1">
      <alignment vertical="center" wrapText="1"/>
      <protection hidden="1"/>
    </xf>
    <xf numFmtId="0" fontId="23" fillId="0" borderId="69" xfId="0" applyFont="1" applyBorder="1" applyAlignment="1" applyProtection="1">
      <alignment vertical="center" wrapText="1"/>
      <protection hidden="1"/>
    </xf>
    <xf numFmtId="176" fontId="25" fillId="0" borderId="58" xfId="0" applyNumberFormat="1" applyFont="1" applyBorder="1" applyAlignment="1" applyProtection="1">
      <alignment horizontal="right" vertical="center" wrapText="1"/>
      <protection hidden="1"/>
    </xf>
    <xf numFmtId="176" fontId="16" fillId="0" borderId="0" xfId="0" applyNumberFormat="1" applyFont="1" applyAlignment="1" applyProtection="1">
      <alignment horizontal="right" vertical="center" wrapText="1"/>
      <protection hidden="1"/>
    </xf>
    <xf numFmtId="176" fontId="25" fillId="0" borderId="0" xfId="0" applyNumberFormat="1" applyFont="1" applyAlignment="1" applyProtection="1">
      <alignment horizontal="right" vertical="center" wrapText="1"/>
      <protection hidden="1"/>
    </xf>
    <xf numFmtId="0" fontId="23" fillId="0" borderId="0" xfId="0" applyFont="1" applyAlignment="1" applyProtection="1">
      <alignment horizontal="center" vertical="center" wrapText="1"/>
      <protection hidden="1"/>
    </xf>
    <xf numFmtId="0" fontId="16" fillId="0" borderId="51" xfId="0" applyFont="1" applyBorder="1" applyAlignment="1" applyProtection="1">
      <alignment horizontal="center" vertical="center" wrapText="1"/>
      <protection hidden="1"/>
    </xf>
    <xf numFmtId="0" fontId="21" fillId="0" borderId="70" xfId="0" applyFont="1" applyBorder="1" applyAlignment="1" applyProtection="1">
      <alignment vertical="center" textRotation="255"/>
      <protection hidden="1"/>
    </xf>
    <xf numFmtId="0" fontId="21" fillId="0" borderId="71" xfId="0" applyFont="1" applyBorder="1" applyAlignment="1" applyProtection="1">
      <alignment vertical="center" textRotation="255"/>
      <protection hidden="1"/>
    </xf>
    <xf numFmtId="0" fontId="21" fillId="0" borderId="72" xfId="0" applyFont="1" applyBorder="1" applyAlignment="1" applyProtection="1">
      <alignment vertical="center" textRotation="255"/>
      <protection hidden="1"/>
    </xf>
    <xf numFmtId="0" fontId="25" fillId="0" borderId="74" xfId="0" applyFont="1" applyBorder="1" applyAlignment="1" applyProtection="1">
      <alignment horizontal="left" vertical="center" wrapText="1"/>
      <protection hidden="1"/>
    </xf>
    <xf numFmtId="0" fontId="25" fillId="0" borderId="71" xfId="0" applyFont="1" applyBorder="1" applyAlignment="1" applyProtection="1">
      <alignment vertical="top"/>
      <protection hidden="1"/>
    </xf>
    <xf numFmtId="0" fontId="25" fillId="0" borderId="71" xfId="0" applyFont="1" applyBorder="1" applyAlignment="1" applyProtection="1">
      <alignment horizontal="left" vertical="center" wrapText="1"/>
      <protection hidden="1"/>
    </xf>
    <xf numFmtId="0" fontId="23" fillId="0" borderId="73" xfId="0" applyFont="1" applyBorder="1" applyAlignment="1" applyProtection="1">
      <alignment vertical="center" wrapText="1"/>
      <protection hidden="1"/>
    </xf>
    <xf numFmtId="0" fontId="25" fillId="0" borderId="0" xfId="0" applyFont="1" applyAlignment="1" applyProtection="1">
      <alignment horizontal="left" vertical="center" wrapText="1"/>
      <protection hidden="1"/>
    </xf>
    <xf numFmtId="0" fontId="25" fillId="0" borderId="0" xfId="0" applyFont="1" applyAlignment="1" applyProtection="1">
      <alignment vertical="top"/>
      <protection hidden="1"/>
    </xf>
    <xf numFmtId="0" fontId="23" fillId="0" borderId="0" xfId="0" applyFont="1" applyAlignment="1" applyProtection="1">
      <alignment vertical="center" wrapText="1"/>
      <protection hidden="1"/>
    </xf>
    <xf numFmtId="0" fontId="25" fillId="0" borderId="0" xfId="0" applyFont="1" applyAlignment="1" applyProtection="1">
      <alignment horizontal="left" vertical="center"/>
      <protection hidden="1"/>
    </xf>
    <xf numFmtId="0" fontId="25" fillId="0" borderId="0" xfId="0" applyFont="1" applyAlignment="1" applyProtection="1">
      <alignment horizontal="left" vertical="top"/>
      <protection hidden="1"/>
    </xf>
    <xf numFmtId="0" fontId="25" fillId="0" borderId="0" xfId="0" applyFont="1" applyAlignment="1" applyProtection="1">
      <alignment vertical="center"/>
      <protection hidden="1"/>
    </xf>
    <xf numFmtId="0" fontId="24" fillId="0" borderId="0" xfId="0" applyFont="1" applyAlignment="1" applyProtection="1">
      <alignment horizontal="left" vertical="top"/>
      <protection hidden="1"/>
    </xf>
    <xf numFmtId="0" fontId="21" fillId="0" borderId="60" xfId="0" applyFont="1" applyBorder="1" applyAlignment="1" applyProtection="1">
      <alignment vertical="center" textRotation="255"/>
      <protection hidden="1"/>
    </xf>
    <xf numFmtId="0" fontId="21" fillId="0" borderId="61" xfId="0" applyFont="1" applyBorder="1" applyAlignment="1" applyProtection="1">
      <alignment vertical="center" textRotation="255"/>
      <protection hidden="1"/>
    </xf>
    <xf numFmtId="0" fontId="21" fillId="0" borderId="76" xfId="0" applyFont="1" applyBorder="1" applyAlignment="1" applyProtection="1">
      <alignment vertical="center" textRotation="255"/>
      <protection hidden="1"/>
    </xf>
    <xf numFmtId="0" fontId="21" fillId="0" borderId="77" xfId="0" applyFont="1" applyBorder="1" applyAlignment="1" applyProtection="1">
      <alignment vertical="center" textRotation="255"/>
      <protection hidden="1"/>
    </xf>
    <xf numFmtId="0" fontId="21" fillId="0" borderId="78" xfId="0" applyFont="1" applyBorder="1" applyAlignment="1" applyProtection="1">
      <alignment vertical="center" textRotation="255"/>
      <protection hidden="1"/>
    </xf>
    <xf numFmtId="0" fontId="21" fillId="0" borderId="58" xfId="0" applyFont="1" applyBorder="1" applyAlignment="1" applyProtection="1">
      <alignment vertical="center" textRotation="255"/>
      <protection hidden="1"/>
    </xf>
    <xf numFmtId="0" fontId="21" fillId="0" borderId="69" xfId="0" applyFont="1" applyBorder="1" applyAlignment="1" applyProtection="1">
      <alignment vertical="center" textRotation="255"/>
      <protection hidden="1"/>
    </xf>
    <xf numFmtId="0" fontId="21" fillId="0" borderId="52" xfId="0" applyFont="1" applyBorder="1" applyAlignment="1" applyProtection="1">
      <alignment vertical="center" textRotation="255"/>
      <protection hidden="1"/>
    </xf>
    <xf numFmtId="0" fontId="21" fillId="0" borderId="64" xfId="0" applyFont="1" applyBorder="1" applyAlignment="1" applyProtection="1">
      <alignment vertical="center" textRotation="255"/>
      <protection hidden="1"/>
    </xf>
    <xf numFmtId="0" fontId="21" fillId="0" borderId="54" xfId="0" applyFont="1" applyBorder="1" applyAlignment="1" applyProtection="1">
      <alignment vertical="center" textRotation="255"/>
      <protection hidden="1"/>
    </xf>
    <xf numFmtId="0" fontId="24" fillId="0" borderId="57" xfId="0" applyFont="1" applyBorder="1" applyAlignment="1" applyProtection="1">
      <alignment vertical="center"/>
      <protection hidden="1"/>
    </xf>
    <xf numFmtId="0" fontId="21" fillId="0" borderId="68" xfId="0" applyFont="1" applyBorder="1" applyAlignment="1" applyProtection="1">
      <alignment horizontal="distributed" vertical="center"/>
      <protection hidden="1"/>
    </xf>
    <xf numFmtId="0" fontId="24" fillId="0" borderId="58" xfId="0" applyFont="1" applyBorder="1" applyAlignment="1" applyProtection="1">
      <alignment vertical="center"/>
      <protection hidden="1"/>
    </xf>
    <xf numFmtId="0" fontId="21" fillId="0" borderId="69" xfId="0" applyFont="1" applyBorder="1" applyAlignment="1" applyProtection="1">
      <alignment horizontal="distributed" vertical="center"/>
      <protection hidden="1"/>
    </xf>
    <xf numFmtId="0" fontId="18" fillId="0" borderId="71" xfId="0" applyFont="1" applyBorder="1" applyAlignment="1" applyProtection="1">
      <alignment horizontal="center" vertical="center"/>
      <protection hidden="1"/>
    </xf>
    <xf numFmtId="176" fontId="18" fillId="0" borderId="71" xfId="0" applyNumberFormat="1" applyFont="1" applyBorder="1" applyAlignment="1" applyProtection="1">
      <alignment horizontal="right" vertical="center"/>
      <protection hidden="1"/>
    </xf>
    <xf numFmtId="0" fontId="15" fillId="0" borderId="73" xfId="0" applyFont="1" applyBorder="1" applyAlignment="1" applyProtection="1">
      <alignment horizontal="center" vertical="center"/>
      <protection hidden="1"/>
    </xf>
    <xf numFmtId="0" fontId="21" fillId="0" borderId="71" xfId="0" applyFont="1" applyBorder="1" applyAlignment="1" applyProtection="1">
      <alignment horizontal="distributed" vertical="center"/>
      <protection hidden="1"/>
    </xf>
    <xf numFmtId="0" fontId="21" fillId="0" borderId="72" xfId="0" applyFont="1" applyBorder="1" applyAlignment="1" applyProtection="1">
      <alignment horizontal="distributed" vertical="center"/>
      <protection hidden="1"/>
    </xf>
    <xf numFmtId="0" fontId="24" fillId="0" borderId="74" xfId="0" applyFont="1" applyBorder="1" applyAlignment="1" applyProtection="1">
      <alignment vertical="center"/>
      <protection hidden="1"/>
    </xf>
    <xf numFmtId="0" fontId="24" fillId="0" borderId="71" xfId="0" applyFont="1" applyBorder="1" applyAlignment="1" applyProtection="1">
      <alignment vertical="center"/>
      <protection hidden="1"/>
    </xf>
    <xf numFmtId="0" fontId="21" fillId="0" borderId="73" xfId="0" applyFont="1" applyBorder="1" applyAlignment="1" applyProtection="1">
      <alignment horizontal="distributed" vertical="center"/>
      <protection hidden="1"/>
    </xf>
    <xf numFmtId="0" fontId="19" fillId="0" borderId="0" xfId="0" applyFont="1" applyAlignment="1" applyProtection="1">
      <alignment vertical="center"/>
      <protection hidden="1"/>
    </xf>
    <xf numFmtId="0" fontId="6" fillId="0" borderId="0" xfId="0" applyFont="1" applyAlignment="1" applyProtection="1">
      <alignment horizontal="center" vertical="center"/>
      <protection hidden="1"/>
    </xf>
    <xf numFmtId="0" fontId="41" fillId="0" borderId="0" xfId="0" applyFont="1" applyAlignment="1" applyProtection="1">
      <alignment horizontal="center" vertical="center"/>
      <protection hidden="1"/>
    </xf>
    <xf numFmtId="0" fontId="6" fillId="0" borderId="0" xfId="0" applyFont="1" applyAlignment="1" applyProtection="1">
      <alignment vertical="center"/>
      <protection hidden="1"/>
    </xf>
    <xf numFmtId="0" fontId="41" fillId="0" borderId="79" xfId="0" applyFont="1" applyBorder="1" applyAlignment="1" applyProtection="1">
      <alignment horizontal="center" vertical="center"/>
      <protection hidden="1"/>
    </xf>
    <xf numFmtId="0" fontId="42" fillId="0" borderId="80" xfId="0" applyFont="1" applyBorder="1" applyAlignment="1" applyProtection="1">
      <alignment horizontal="center" vertical="center"/>
      <protection hidden="1"/>
    </xf>
    <xf numFmtId="176" fontId="41" fillId="0" borderId="81" xfId="0" applyNumberFormat="1" applyFont="1" applyBorder="1" applyAlignment="1" applyProtection="1">
      <alignment vertical="center"/>
      <protection hidden="1"/>
    </xf>
    <xf numFmtId="176" fontId="7" fillId="0" borderId="80" xfId="0" applyNumberFormat="1" applyFont="1" applyBorder="1" applyAlignment="1" applyProtection="1">
      <alignment vertical="center"/>
      <protection hidden="1"/>
    </xf>
    <xf numFmtId="0" fontId="41" fillId="0" borderId="82" xfId="0" applyFont="1" applyBorder="1" applyAlignment="1" applyProtection="1">
      <alignment vertical="center"/>
      <protection hidden="1"/>
    </xf>
    <xf numFmtId="176" fontId="4" fillId="0" borderId="0" xfId="0" applyNumberFormat="1" applyFont="1" applyAlignment="1" applyProtection="1">
      <alignment vertical="center"/>
      <protection hidden="1"/>
    </xf>
    <xf numFmtId="0" fontId="11" fillId="0" borderId="0" xfId="0" applyFont="1" applyAlignment="1" applyProtection="1">
      <alignment vertical="center"/>
      <protection hidden="1"/>
    </xf>
    <xf numFmtId="176" fontId="7" fillId="0" borderId="0" xfId="0" applyNumberFormat="1" applyFont="1" applyAlignment="1" applyProtection="1">
      <alignment vertical="center"/>
      <protection hidden="1"/>
    </xf>
    <xf numFmtId="0" fontId="43" fillId="0" borderId="0" xfId="0" applyFont="1" applyAlignment="1" applyProtection="1">
      <alignment vertical="top"/>
      <protection hidden="1"/>
    </xf>
    <xf numFmtId="176" fontId="41" fillId="0" borderId="83" xfId="0" applyNumberFormat="1" applyFont="1" applyBorder="1" applyAlignment="1" applyProtection="1">
      <alignment vertical="center"/>
      <protection hidden="1"/>
    </xf>
    <xf numFmtId="176" fontId="7" fillId="0" borderId="84" xfId="0" applyNumberFormat="1" applyFont="1" applyBorder="1" applyAlignment="1" applyProtection="1">
      <alignment vertical="center"/>
      <protection hidden="1"/>
    </xf>
    <xf numFmtId="0" fontId="41" fillId="0" borderId="85" xfId="0" applyFont="1" applyBorder="1" applyAlignment="1" applyProtection="1">
      <alignment vertical="center"/>
      <protection hidden="1"/>
    </xf>
    <xf numFmtId="0" fontId="41" fillId="0" borderId="84" xfId="0" applyFont="1" applyBorder="1" applyAlignment="1" applyProtection="1">
      <alignment horizontal="center" vertical="center"/>
      <protection hidden="1"/>
    </xf>
    <xf numFmtId="0" fontId="41" fillId="0" borderId="86" xfId="0" applyFont="1" applyBorder="1" applyAlignment="1" applyProtection="1">
      <alignment horizontal="center" vertical="center"/>
      <protection hidden="1"/>
    </xf>
    <xf numFmtId="0" fontId="44" fillId="0" borderId="0" xfId="0" applyFont="1" applyAlignment="1" applyProtection="1">
      <alignment vertical="top"/>
      <protection hidden="1"/>
    </xf>
    <xf numFmtId="176" fontId="41" fillId="0" borderId="87" xfId="0" applyNumberFormat="1" applyFont="1" applyBorder="1" applyAlignment="1" applyProtection="1">
      <alignment vertical="center"/>
      <protection hidden="1"/>
    </xf>
    <xf numFmtId="0" fontId="41" fillId="0" borderId="0" xfId="0" applyFont="1" applyAlignment="1" applyProtection="1">
      <alignment vertical="top"/>
      <protection hidden="1"/>
    </xf>
    <xf numFmtId="0" fontId="41" fillId="0" borderId="0" xfId="0" applyFont="1" applyAlignment="1" applyProtection="1">
      <alignment vertical="center"/>
      <protection hidden="1"/>
    </xf>
    <xf numFmtId="0" fontId="44" fillId="0" borderId="0" xfId="0" applyFont="1" applyAlignment="1" applyProtection="1">
      <alignment vertical="center"/>
      <protection hidden="1"/>
    </xf>
    <xf numFmtId="0" fontId="14" fillId="0" borderId="0" xfId="0" applyFont="1" applyAlignment="1" applyProtection="1">
      <alignment vertical="center"/>
      <protection hidden="1"/>
    </xf>
    <xf numFmtId="176" fontId="13" fillId="0" borderId="0" xfId="0" applyNumberFormat="1" applyFont="1" applyAlignment="1" applyProtection="1">
      <alignment vertical="center"/>
      <protection hidden="1"/>
    </xf>
    <xf numFmtId="0" fontId="0" fillId="0" borderId="0" xfId="0" applyAlignment="1" applyProtection="1">
      <alignment horizontal="center" vertical="center"/>
      <protection hidden="1"/>
    </xf>
    <xf numFmtId="176" fontId="8" fillId="0" borderId="87" xfId="0" applyNumberFormat="1" applyFont="1" applyBorder="1" applyAlignment="1" applyProtection="1">
      <alignment vertical="center"/>
      <protection hidden="1"/>
    </xf>
    <xf numFmtId="176" fontId="12" fillId="0" borderId="0" xfId="0" applyNumberFormat="1" applyFont="1" applyAlignment="1" applyProtection="1">
      <alignment horizontal="right" vertical="center"/>
      <protection hidden="1"/>
    </xf>
    <xf numFmtId="176" fontId="8" fillId="0" borderId="88" xfId="0" applyNumberFormat="1" applyFont="1" applyBorder="1" applyAlignment="1" applyProtection="1">
      <alignment horizontal="right" vertical="center"/>
      <protection hidden="1"/>
    </xf>
    <xf numFmtId="0" fontId="41" fillId="0" borderId="0" xfId="0" applyFont="1" applyAlignment="1" applyProtection="1">
      <alignment horizontal="left" vertical="center"/>
      <protection hidden="1"/>
    </xf>
    <xf numFmtId="176" fontId="41" fillId="0" borderId="0" xfId="0" applyNumberFormat="1" applyFont="1" applyAlignment="1" applyProtection="1">
      <alignment horizontal="right" vertical="center"/>
      <protection hidden="1"/>
    </xf>
    <xf numFmtId="176" fontId="45" fillId="0" borderId="0" xfId="0" applyNumberFormat="1" applyFont="1" applyAlignment="1" applyProtection="1">
      <alignment horizontal="right" vertical="center"/>
      <protection hidden="1"/>
    </xf>
    <xf numFmtId="0" fontId="41" fillId="0" borderId="0" xfId="0" applyFont="1" applyAlignment="1" applyProtection="1">
      <alignment horizontal="right" vertical="center"/>
      <protection hidden="1"/>
    </xf>
    <xf numFmtId="0" fontId="42" fillId="0" borderId="0" xfId="0" applyFont="1" applyAlignment="1" applyProtection="1">
      <alignment horizontal="left" vertical="center"/>
      <protection hidden="1"/>
    </xf>
    <xf numFmtId="0" fontId="9" fillId="0" borderId="0" xfId="0" applyFont="1" applyAlignment="1" applyProtection="1">
      <alignment horizontal="left" vertical="center"/>
      <protection hidden="1"/>
    </xf>
    <xf numFmtId="0" fontId="3" fillId="0" borderId="0" xfId="0" applyFont="1" applyAlignment="1" applyProtection="1">
      <alignment horizontal="left" vertical="center"/>
      <protection hidden="1"/>
    </xf>
    <xf numFmtId="176" fontId="41" fillId="0" borderId="0" xfId="0" applyNumberFormat="1" applyFont="1" applyAlignment="1" applyProtection="1">
      <alignment horizontal="center" vertical="center"/>
      <protection hidden="1"/>
    </xf>
    <xf numFmtId="176" fontId="5" fillId="0" borderId="0" xfId="0" applyNumberFormat="1" applyFont="1" applyAlignment="1" applyProtection="1">
      <alignment horizontal="center" vertical="center"/>
      <protection hidden="1"/>
    </xf>
    <xf numFmtId="0" fontId="42" fillId="0" borderId="0" xfId="0" applyFont="1" applyAlignment="1" applyProtection="1">
      <alignment horizontal="center" vertical="center"/>
      <protection hidden="1"/>
    </xf>
    <xf numFmtId="0" fontId="3" fillId="0" borderId="0" xfId="0" applyFont="1" applyAlignment="1" applyProtection="1">
      <alignment horizontal="center" vertical="center"/>
      <protection hidden="1"/>
    </xf>
    <xf numFmtId="0" fontId="5" fillId="0" borderId="0" xfId="0" applyFont="1" applyAlignment="1" applyProtection="1">
      <alignment horizontal="center" vertical="center"/>
      <protection hidden="1"/>
    </xf>
    <xf numFmtId="0" fontId="21" fillId="0" borderId="0" xfId="0" applyFont="1" applyAlignment="1" applyProtection="1">
      <alignment vertical="center" shrinkToFit="1"/>
      <protection hidden="1"/>
    </xf>
    <xf numFmtId="0" fontId="21" fillId="0" borderId="54" xfId="0" applyFont="1" applyBorder="1" applyAlignment="1" applyProtection="1">
      <alignment vertical="center" shrinkToFit="1"/>
      <protection hidden="1"/>
    </xf>
    <xf numFmtId="49" fontId="22" fillId="0" borderId="0" xfId="0" applyNumberFormat="1" applyFont="1" applyAlignment="1" applyProtection="1">
      <alignment horizontal="left" vertical="center"/>
      <protection hidden="1"/>
    </xf>
    <xf numFmtId="0" fontId="21" fillId="0" borderId="0" xfId="0" applyFont="1" applyAlignment="1" applyProtection="1">
      <alignment horizontal="left" vertical="center" textRotation="255"/>
      <protection hidden="1"/>
    </xf>
    <xf numFmtId="0" fontId="24" fillId="0" borderId="54" xfId="0" applyFont="1" applyBorder="1" applyAlignment="1" applyProtection="1">
      <alignment horizontal="left" vertical="center"/>
      <protection hidden="1"/>
    </xf>
    <xf numFmtId="0" fontId="21" fillId="0" borderId="54" xfId="0" applyFont="1" applyBorder="1" applyAlignment="1" applyProtection="1">
      <alignment horizontal="left" vertical="center"/>
      <protection hidden="1"/>
    </xf>
    <xf numFmtId="0" fontId="43" fillId="0" borderId="81" xfId="0" applyFont="1" applyBorder="1" applyAlignment="1" applyProtection="1">
      <alignment vertical="center"/>
      <protection hidden="1"/>
    </xf>
    <xf numFmtId="176" fontId="8" fillId="0" borderId="89" xfId="0" applyNumberFormat="1" applyFont="1" applyBorder="1" applyAlignment="1" applyProtection="1">
      <alignment horizontal="right" vertical="center" wrapText="1"/>
      <protection hidden="1"/>
    </xf>
    <xf numFmtId="0" fontId="43" fillId="0" borderId="89" xfId="0" applyFont="1" applyBorder="1" applyAlignment="1" applyProtection="1">
      <alignment horizontal="right" vertical="center"/>
      <protection hidden="1"/>
    </xf>
    <xf numFmtId="176" fontId="43" fillId="0" borderId="90" xfId="0" applyNumberFormat="1" applyFont="1" applyBorder="1" applyAlignment="1" applyProtection="1">
      <alignment vertical="center" wrapText="1"/>
      <protection hidden="1"/>
    </xf>
    <xf numFmtId="176" fontId="8" fillId="0" borderId="91" xfId="0" applyNumberFormat="1" applyFont="1" applyBorder="1" applyAlignment="1" applyProtection="1">
      <alignment horizontal="right" vertical="center" wrapText="1"/>
      <protection hidden="1"/>
    </xf>
    <xf numFmtId="0" fontId="18" fillId="0" borderId="61" xfId="0" applyFont="1" applyBorder="1" applyAlignment="1" applyProtection="1">
      <alignment horizontal="center" vertical="center"/>
      <protection hidden="1"/>
    </xf>
    <xf numFmtId="176" fontId="18" fillId="0" borderId="61" xfId="0" applyNumberFormat="1" applyFont="1" applyBorder="1" applyAlignment="1" applyProtection="1">
      <alignment vertical="center"/>
      <protection hidden="1"/>
    </xf>
    <xf numFmtId="0" fontId="22" fillId="0" borderId="65" xfId="0" applyFont="1" applyBorder="1" applyAlignment="1" applyProtection="1">
      <alignment vertical="center" textRotation="255"/>
      <protection hidden="1"/>
    </xf>
    <xf numFmtId="0" fontId="22" fillId="0" borderId="58" xfId="0" applyFont="1" applyBorder="1" applyAlignment="1" applyProtection="1">
      <alignment vertical="center" textRotation="255"/>
      <protection hidden="1"/>
    </xf>
    <xf numFmtId="0" fontId="21" fillId="0" borderId="92" xfId="0" applyFont="1" applyBorder="1" applyAlignment="1" applyProtection="1">
      <alignment vertical="center"/>
      <protection hidden="1"/>
    </xf>
    <xf numFmtId="0" fontId="21" fillId="0" borderId="93" xfId="0" applyFont="1" applyBorder="1" applyAlignment="1" applyProtection="1">
      <alignment vertical="center"/>
      <protection hidden="1"/>
    </xf>
    <xf numFmtId="0" fontId="21" fillId="0" borderId="94" xfId="0" applyFont="1" applyBorder="1" applyAlignment="1" applyProtection="1">
      <alignment vertical="center"/>
      <protection hidden="1"/>
    </xf>
    <xf numFmtId="0" fontId="21" fillId="0" borderId="95" xfId="0" applyFont="1" applyBorder="1" applyAlignment="1" applyProtection="1">
      <alignment vertical="center"/>
      <protection hidden="1"/>
    </xf>
    <xf numFmtId="0" fontId="21" fillId="0" borderId="96" xfId="0" applyFont="1" applyBorder="1" applyAlignment="1" applyProtection="1">
      <alignment vertical="center"/>
      <protection hidden="1"/>
    </xf>
    <xf numFmtId="0" fontId="21" fillId="0" borderId="97" xfId="0" applyFont="1" applyBorder="1" applyAlignment="1" applyProtection="1">
      <alignment vertical="center"/>
      <protection hidden="1"/>
    </xf>
    <xf numFmtId="0" fontId="21" fillId="0" borderId="98" xfId="0" applyFont="1" applyBorder="1" applyAlignment="1" applyProtection="1">
      <alignment vertical="center"/>
      <protection hidden="1"/>
    </xf>
    <xf numFmtId="176" fontId="23" fillId="0" borderId="60" xfId="0" applyNumberFormat="1" applyFont="1" applyBorder="1" applyAlignment="1" applyProtection="1">
      <alignment horizontal="right" vertical="center"/>
      <protection hidden="1"/>
    </xf>
    <xf numFmtId="176" fontId="23" fillId="0" borderId="61" xfId="0" applyNumberFormat="1" applyFont="1" applyBorder="1" applyAlignment="1" applyProtection="1">
      <alignment horizontal="right" vertical="center"/>
      <protection hidden="1"/>
    </xf>
    <xf numFmtId="0" fontId="21" fillId="0" borderId="78" xfId="0" applyFont="1" applyBorder="1" applyAlignment="1" applyProtection="1">
      <alignment vertical="center"/>
      <protection hidden="1"/>
    </xf>
    <xf numFmtId="176" fontId="16" fillId="0" borderId="76" xfId="0" applyNumberFormat="1" applyFont="1" applyBorder="1" applyAlignment="1" applyProtection="1">
      <alignment horizontal="right" vertical="center"/>
      <protection hidden="1"/>
    </xf>
    <xf numFmtId="176" fontId="16" fillId="0" borderId="61" xfId="0" applyNumberFormat="1" applyFont="1" applyBorder="1" applyAlignment="1" applyProtection="1">
      <alignment horizontal="right" vertical="center"/>
      <protection hidden="1"/>
    </xf>
    <xf numFmtId="0" fontId="21" fillId="0" borderId="61" xfId="0" applyFont="1" applyBorder="1" applyAlignment="1" applyProtection="1">
      <alignment vertical="center"/>
      <protection hidden="1"/>
    </xf>
    <xf numFmtId="0" fontId="10" fillId="0" borderId="60" xfId="0" applyFont="1" applyBorder="1" applyAlignment="1" applyProtection="1">
      <alignment vertical="center" wrapText="1"/>
      <protection hidden="1"/>
    </xf>
    <xf numFmtId="0" fontId="10" fillId="0" borderId="61" xfId="0" applyFont="1" applyBorder="1" applyAlignment="1" applyProtection="1">
      <alignment vertical="center" wrapText="1"/>
      <protection hidden="1"/>
    </xf>
    <xf numFmtId="0" fontId="25" fillId="0" borderId="78" xfId="0" applyFont="1" applyBorder="1" applyAlignment="1" applyProtection="1">
      <alignment vertical="center" wrapText="1"/>
      <protection hidden="1"/>
    </xf>
    <xf numFmtId="0" fontId="25" fillId="0" borderId="69" xfId="0" applyFont="1" applyBorder="1" applyAlignment="1" applyProtection="1">
      <alignment vertical="center" wrapText="1"/>
      <protection hidden="1"/>
    </xf>
    <xf numFmtId="0" fontId="25" fillId="0" borderId="70" xfId="0" applyFont="1" applyBorder="1" applyAlignment="1" applyProtection="1">
      <alignment vertical="top"/>
      <protection hidden="1"/>
    </xf>
    <xf numFmtId="0" fontId="25" fillId="0" borderId="73" xfId="0" applyFont="1" applyBorder="1" applyAlignment="1" applyProtection="1">
      <alignment vertical="top"/>
      <protection hidden="1"/>
    </xf>
    <xf numFmtId="0" fontId="43" fillId="0" borderId="79" xfId="0" applyFont="1" applyBorder="1" applyAlignment="1" applyProtection="1">
      <alignment horizontal="center" vertical="center"/>
      <protection hidden="1"/>
    </xf>
    <xf numFmtId="0" fontId="41" fillId="0" borderId="99" xfId="0" applyFont="1" applyBorder="1" applyAlignment="1" applyProtection="1">
      <alignment horizontal="center" vertical="center"/>
      <protection hidden="1"/>
    </xf>
    <xf numFmtId="176" fontId="7" fillId="0" borderId="0" xfId="0" applyNumberFormat="1" applyFont="1" applyAlignment="1" applyProtection="1">
      <alignment horizontal="right" vertical="center"/>
      <protection hidden="1"/>
    </xf>
    <xf numFmtId="176" fontId="8" fillId="0" borderId="100" xfId="0" applyNumberFormat="1" applyFont="1" applyBorder="1" applyAlignment="1" applyProtection="1">
      <alignment horizontal="right" vertical="center" wrapText="1"/>
      <protection hidden="1"/>
    </xf>
    <xf numFmtId="176" fontId="8" fillId="0" borderId="101" xfId="0" applyNumberFormat="1" applyFont="1" applyBorder="1" applyAlignment="1" applyProtection="1">
      <alignment horizontal="right" vertical="center" wrapText="1"/>
      <protection hidden="1"/>
    </xf>
    <xf numFmtId="0" fontId="43" fillId="0" borderId="0" xfId="0" applyFont="1" applyAlignment="1" applyProtection="1">
      <alignment horizontal="left" vertical="center"/>
      <protection hidden="1"/>
    </xf>
    <xf numFmtId="0" fontId="43" fillId="0" borderId="79" xfId="0" applyFont="1" applyBorder="1" applyAlignment="1" applyProtection="1">
      <alignment horizontal="left" vertical="center"/>
      <protection hidden="1"/>
    </xf>
    <xf numFmtId="0" fontId="41" fillId="0" borderId="102" xfId="0" applyFont="1" applyBorder="1" applyAlignment="1" applyProtection="1">
      <alignment horizontal="center" vertical="center"/>
      <protection hidden="1"/>
    </xf>
    <xf numFmtId="176" fontId="8" fillId="0" borderId="0" xfId="0" applyNumberFormat="1" applyFont="1" applyAlignment="1" applyProtection="1">
      <alignment horizontal="right" vertical="center"/>
      <protection hidden="1"/>
    </xf>
    <xf numFmtId="0" fontId="7" fillId="0" borderId="0" xfId="0" applyFont="1" applyAlignment="1" applyProtection="1">
      <alignment horizontal="center" vertical="center"/>
      <protection hidden="1"/>
    </xf>
    <xf numFmtId="176" fontId="8" fillId="0" borderId="89" xfId="0" applyNumberFormat="1" applyFont="1" applyBorder="1" applyAlignment="1" applyProtection="1">
      <alignment horizontal="right" vertical="center"/>
      <protection hidden="1"/>
    </xf>
    <xf numFmtId="0" fontId="43" fillId="0" borderId="103" xfId="0" applyFont="1" applyBorder="1" applyAlignment="1" applyProtection="1">
      <alignment horizontal="right" vertical="center"/>
      <protection hidden="1"/>
    </xf>
    <xf numFmtId="176" fontId="16" fillId="0" borderId="52" xfId="0" applyNumberFormat="1" applyFont="1" applyBorder="1" applyAlignment="1" applyProtection="1">
      <alignment horizontal="right" vertical="center"/>
      <protection hidden="1"/>
    </xf>
    <xf numFmtId="0" fontId="21" fillId="0" borderId="52" xfId="0" applyFont="1" applyBorder="1" applyAlignment="1" applyProtection="1">
      <alignment horizontal="left" vertical="center"/>
      <protection hidden="1"/>
    </xf>
    <xf numFmtId="0" fontId="21" fillId="0" borderId="94" xfId="0" applyFont="1" applyBorder="1" applyAlignment="1" applyProtection="1">
      <alignment horizontal="center" vertical="center"/>
      <protection hidden="1"/>
    </xf>
    <xf numFmtId="0" fontId="21" fillId="0" borderId="71" xfId="0" applyFont="1" applyBorder="1" applyAlignment="1" applyProtection="1">
      <alignment horizontal="center" vertical="center"/>
      <protection hidden="1"/>
    </xf>
    <xf numFmtId="0" fontId="21" fillId="0" borderId="61" xfId="0" applyFont="1" applyBorder="1" applyAlignment="1" applyProtection="1">
      <alignment horizontal="center" vertical="center"/>
      <protection hidden="1"/>
    </xf>
    <xf numFmtId="0" fontId="15" fillId="0" borderId="69" xfId="0" applyFont="1" applyBorder="1" applyAlignment="1" applyProtection="1">
      <alignment horizontal="center" vertical="center"/>
      <protection hidden="1"/>
    </xf>
    <xf numFmtId="0" fontId="21" fillId="0" borderId="65" xfId="0" applyFont="1" applyBorder="1" applyAlignment="1" applyProtection="1">
      <alignment horizontal="center" vertical="center" textRotation="255"/>
      <protection hidden="1"/>
    </xf>
    <xf numFmtId="0" fontId="21" fillId="0" borderId="58" xfId="0" applyFont="1" applyBorder="1" applyAlignment="1" applyProtection="1">
      <alignment horizontal="center" vertical="center" textRotation="255"/>
      <protection hidden="1"/>
    </xf>
    <xf numFmtId="0" fontId="21" fillId="0" borderId="52" xfId="0" applyFont="1" applyBorder="1" applyAlignment="1" applyProtection="1">
      <alignment horizontal="center" vertical="center"/>
      <protection hidden="1"/>
    </xf>
    <xf numFmtId="0" fontId="21" fillId="0" borderId="58" xfId="0" applyFont="1" applyBorder="1" applyAlignment="1" applyProtection="1">
      <alignment horizontal="center" vertical="center"/>
      <protection hidden="1"/>
    </xf>
    <xf numFmtId="0" fontId="21" fillId="0" borderId="54" xfId="0" applyFont="1" applyBorder="1" applyAlignment="1" applyProtection="1">
      <alignment horizontal="center" vertical="center"/>
      <protection hidden="1"/>
    </xf>
    <xf numFmtId="0" fontId="21" fillId="0" borderId="56" xfId="0" applyFont="1" applyBorder="1" applyAlignment="1" applyProtection="1">
      <alignment horizontal="center" vertical="center"/>
      <protection hidden="1"/>
    </xf>
    <xf numFmtId="0" fontId="41" fillId="0" borderId="87" xfId="0" applyFont="1" applyBorder="1" applyAlignment="1" applyProtection="1">
      <alignment horizontal="center" vertical="center"/>
      <protection hidden="1"/>
    </xf>
    <xf numFmtId="0" fontId="41" fillId="0" borderId="104" xfId="0" applyFont="1" applyBorder="1" applyAlignment="1" applyProtection="1">
      <alignment horizontal="center" vertical="center"/>
      <protection hidden="1"/>
    </xf>
    <xf numFmtId="0" fontId="41" fillId="0" borderId="80" xfId="0" applyFont="1" applyBorder="1" applyAlignment="1" applyProtection="1">
      <alignment horizontal="center" vertical="center"/>
      <protection hidden="1"/>
    </xf>
    <xf numFmtId="0" fontId="43" fillId="0" borderId="0" xfId="0" applyFont="1" applyAlignment="1" applyProtection="1">
      <alignment horizontal="center" vertical="center"/>
      <protection hidden="1"/>
    </xf>
    <xf numFmtId="0" fontId="43" fillId="0" borderId="104" xfId="0" applyFont="1" applyBorder="1" applyAlignment="1" applyProtection="1">
      <alignment horizontal="center" vertical="center"/>
      <protection hidden="1"/>
    </xf>
    <xf numFmtId="0" fontId="44" fillId="0" borderId="0" xfId="0" applyFont="1" applyAlignment="1" applyProtection="1">
      <alignment horizontal="center" vertical="center"/>
      <protection hidden="1"/>
    </xf>
    <xf numFmtId="0" fontId="41" fillId="0" borderId="0" xfId="0" applyFont="1" applyAlignment="1" applyProtection="1">
      <alignment horizontal="distributed" vertical="center"/>
      <protection hidden="1"/>
    </xf>
    <xf numFmtId="0" fontId="8" fillId="3" borderId="0" xfId="0" applyFont="1" applyFill="1" applyAlignment="1" applyProtection="1">
      <alignment horizontal="distributed" vertical="center"/>
      <protection hidden="1"/>
    </xf>
    <xf numFmtId="0" fontId="34" fillId="3" borderId="0" xfId="0" applyFont="1" applyFill="1" applyAlignment="1" applyProtection="1">
      <alignment vertical="center"/>
      <protection hidden="1"/>
    </xf>
    <xf numFmtId="0" fontId="18" fillId="3" borderId="0" xfId="0" applyFont="1" applyFill="1" applyAlignment="1" applyProtection="1">
      <alignment horizontal="center" vertical="center"/>
      <protection hidden="1"/>
    </xf>
    <xf numFmtId="0" fontId="14" fillId="3" borderId="16" xfId="0" applyFont="1" applyFill="1" applyBorder="1" applyAlignment="1" applyProtection="1">
      <alignment vertical="center"/>
      <protection hidden="1"/>
    </xf>
    <xf numFmtId="0" fontId="14" fillId="3" borderId="17" xfId="0" applyFont="1" applyFill="1" applyBorder="1" applyAlignment="1" applyProtection="1">
      <alignment vertical="center"/>
      <protection hidden="1"/>
    </xf>
    <xf numFmtId="0" fontId="14" fillId="3" borderId="0" xfId="0" applyFont="1" applyFill="1" applyAlignment="1" applyProtection="1">
      <alignment vertical="center" shrinkToFit="1"/>
      <protection hidden="1"/>
    </xf>
    <xf numFmtId="0" fontId="14" fillId="3" borderId="18" xfId="0" applyFont="1" applyFill="1" applyBorder="1" applyAlignment="1" applyProtection="1">
      <alignment vertical="center"/>
      <protection hidden="1"/>
    </xf>
    <xf numFmtId="0" fontId="9" fillId="3" borderId="19" xfId="0" applyFont="1" applyFill="1" applyBorder="1" applyAlignment="1" applyProtection="1">
      <alignment horizontal="center" vertical="center"/>
      <protection hidden="1"/>
    </xf>
    <xf numFmtId="0" fontId="9" fillId="3" borderId="19" xfId="0" applyFont="1" applyFill="1" applyBorder="1" applyAlignment="1" applyProtection="1">
      <alignment vertical="center"/>
      <protection hidden="1"/>
    </xf>
    <xf numFmtId="0" fontId="14" fillId="3" borderId="20" xfId="0" applyFont="1" applyFill="1" applyBorder="1" applyAlignment="1" applyProtection="1">
      <alignment vertical="center"/>
      <protection hidden="1"/>
    </xf>
    <xf numFmtId="0" fontId="9" fillId="3" borderId="21" xfId="0" applyFont="1" applyFill="1" applyBorder="1" applyAlignment="1" applyProtection="1">
      <alignment horizontal="center" vertical="center"/>
      <protection hidden="1"/>
    </xf>
    <xf numFmtId="0" fontId="9" fillId="3" borderId="21" xfId="0" applyFont="1" applyFill="1" applyBorder="1" applyAlignment="1" applyProtection="1">
      <alignment vertical="center"/>
      <protection hidden="1"/>
    </xf>
    <xf numFmtId="0" fontId="14" fillId="3" borderId="22" xfId="0" applyFont="1" applyFill="1" applyBorder="1" applyAlignment="1" applyProtection="1">
      <alignment vertical="center"/>
      <protection hidden="1"/>
    </xf>
    <xf numFmtId="0" fontId="14" fillId="3" borderId="0" xfId="0" applyFont="1" applyFill="1" applyAlignment="1" applyProtection="1">
      <alignment horizontal="center" vertical="center"/>
      <protection hidden="1"/>
    </xf>
    <xf numFmtId="49" fontId="7" fillId="3" borderId="0" xfId="0" applyNumberFormat="1" applyFont="1" applyFill="1" applyAlignment="1" applyProtection="1">
      <alignment vertical="center" wrapText="1"/>
      <protection hidden="1"/>
    </xf>
    <xf numFmtId="0" fontId="7" fillId="3" borderId="0" xfId="0" applyFont="1" applyFill="1" applyAlignment="1" applyProtection="1">
      <alignment horizontal="left" vertical="center" wrapText="1"/>
      <protection hidden="1"/>
    </xf>
    <xf numFmtId="0" fontId="8" fillId="3" borderId="0" xfId="0" applyFont="1" applyFill="1" applyAlignment="1" applyProtection="1">
      <alignment horizontal="center" vertical="center"/>
      <protection hidden="1"/>
    </xf>
    <xf numFmtId="0" fontId="9" fillId="3" borderId="0" xfId="0" applyFont="1" applyFill="1" applyAlignment="1" applyProtection="1">
      <alignment horizontal="left" vertical="center" wrapText="1"/>
      <protection hidden="1"/>
    </xf>
    <xf numFmtId="0" fontId="14" fillId="3" borderId="0" xfId="0" applyFont="1" applyFill="1" applyAlignment="1" applyProtection="1">
      <alignment horizontal="center" vertical="top"/>
      <protection hidden="1"/>
    </xf>
    <xf numFmtId="0" fontId="8" fillId="3" borderId="0" xfId="0" applyFont="1" applyFill="1" applyAlignment="1" applyProtection="1">
      <alignment horizontal="center" vertical="center" textRotation="255"/>
      <protection hidden="1"/>
    </xf>
    <xf numFmtId="0" fontId="8" fillId="3" borderId="0" xfId="0" applyFont="1" applyFill="1" applyAlignment="1" applyProtection="1">
      <alignment horizontal="center" vertical="top"/>
      <protection hidden="1"/>
    </xf>
    <xf numFmtId="0" fontId="8" fillId="3" borderId="0" xfId="0" applyFont="1" applyFill="1" applyAlignment="1" applyProtection="1">
      <alignment horizontal="left" vertical="center"/>
      <protection hidden="1"/>
    </xf>
    <xf numFmtId="0" fontId="8" fillId="3" borderId="0" xfId="0" applyFont="1" applyFill="1" applyAlignment="1" applyProtection="1">
      <alignment vertical="center"/>
      <protection hidden="1"/>
    </xf>
    <xf numFmtId="49" fontId="8" fillId="3" borderId="0" xfId="0" applyNumberFormat="1" applyFont="1" applyFill="1" applyAlignment="1" applyProtection="1">
      <alignment vertical="center"/>
      <protection hidden="1"/>
    </xf>
    <xf numFmtId="0" fontId="16" fillId="3" borderId="0" xfId="0" applyFont="1" applyFill="1" applyAlignment="1" applyProtection="1">
      <alignment vertical="center"/>
      <protection hidden="1"/>
    </xf>
    <xf numFmtId="176" fontId="16" fillId="3" borderId="0" xfId="0" applyNumberFormat="1" applyFont="1" applyFill="1" applyAlignment="1" applyProtection="1">
      <alignment horizontal="right" vertical="center"/>
      <protection hidden="1"/>
    </xf>
    <xf numFmtId="0" fontId="7" fillId="3" borderId="0" xfId="0" applyFont="1" applyFill="1" applyAlignment="1" applyProtection="1">
      <alignment horizontal="left" vertical="center"/>
      <protection hidden="1"/>
    </xf>
    <xf numFmtId="49" fontId="7" fillId="3" borderId="0" xfId="0" applyNumberFormat="1" applyFont="1" applyFill="1" applyAlignment="1" applyProtection="1">
      <alignment horizontal="center" vertical="center"/>
      <protection hidden="1"/>
    </xf>
    <xf numFmtId="0" fontId="7" fillId="3" borderId="0" xfId="0" applyFont="1" applyFill="1" applyAlignment="1" applyProtection="1">
      <alignment horizontal="distributed" vertical="center"/>
      <protection hidden="1"/>
    </xf>
    <xf numFmtId="49" fontId="8" fillId="3" borderId="0" xfId="0" applyNumberFormat="1" applyFont="1" applyFill="1" applyAlignment="1" applyProtection="1">
      <alignment horizontal="center" vertical="center"/>
      <protection hidden="1"/>
    </xf>
    <xf numFmtId="0" fontId="16" fillId="3" borderId="0" xfId="0" applyFont="1" applyFill="1" applyAlignment="1" applyProtection="1">
      <alignment horizontal="right" vertical="center"/>
      <protection hidden="1"/>
    </xf>
    <xf numFmtId="0" fontId="14" fillId="3" borderId="23" xfId="0" applyFont="1" applyFill="1" applyBorder="1" applyAlignment="1" applyProtection="1">
      <alignment vertical="center" textRotation="255"/>
      <protection hidden="1"/>
    </xf>
    <xf numFmtId="0" fontId="14" fillId="3" borderId="24" xfId="0" applyFont="1" applyFill="1" applyBorder="1" applyAlignment="1" applyProtection="1">
      <alignment vertical="center" textRotation="255"/>
      <protection hidden="1"/>
    </xf>
    <xf numFmtId="0" fontId="8" fillId="3" borderId="24" xfId="0" applyFont="1" applyFill="1" applyBorder="1" applyAlignment="1" applyProtection="1">
      <alignment horizontal="center" vertical="center"/>
      <protection hidden="1"/>
    </xf>
    <xf numFmtId="0" fontId="8" fillId="3" borderId="16" xfId="0" applyFont="1" applyFill="1" applyBorder="1" applyAlignment="1" applyProtection="1">
      <alignment horizontal="center" vertical="center"/>
      <protection hidden="1"/>
    </xf>
    <xf numFmtId="0" fontId="8" fillId="3" borderId="25" xfId="0" applyFont="1" applyFill="1" applyBorder="1" applyAlignment="1" applyProtection="1">
      <alignment horizontal="distributed" vertical="center"/>
      <protection hidden="1"/>
    </xf>
    <xf numFmtId="0" fontId="8" fillId="3" borderId="24" xfId="0" applyFont="1" applyFill="1" applyBorder="1" applyAlignment="1" applyProtection="1">
      <alignment horizontal="distributed" vertical="center"/>
      <protection hidden="1"/>
    </xf>
    <xf numFmtId="0" fontId="8" fillId="3" borderId="26" xfId="0" applyFont="1" applyFill="1" applyBorder="1" applyAlignment="1" applyProtection="1">
      <alignment horizontal="distributed" vertical="center"/>
      <protection hidden="1"/>
    </xf>
    <xf numFmtId="0" fontId="14" fillId="3" borderId="27" xfId="0" applyFont="1" applyFill="1" applyBorder="1" applyAlignment="1" applyProtection="1">
      <alignment vertical="center" textRotation="255"/>
      <protection hidden="1"/>
    </xf>
    <xf numFmtId="0" fontId="14" fillId="3" borderId="28" xfId="0" applyFont="1" applyFill="1" applyBorder="1" applyAlignment="1" applyProtection="1">
      <alignment vertical="center" textRotation="255"/>
      <protection hidden="1"/>
    </xf>
    <xf numFmtId="0" fontId="8" fillId="3" borderId="19" xfId="0" applyFont="1" applyFill="1" applyBorder="1" applyAlignment="1" applyProtection="1">
      <alignment vertical="center"/>
      <protection hidden="1"/>
    </xf>
    <xf numFmtId="0" fontId="7" fillId="3" borderId="19" xfId="0" applyFont="1" applyFill="1" applyBorder="1" applyAlignment="1" applyProtection="1">
      <alignment vertical="center"/>
      <protection hidden="1"/>
    </xf>
    <xf numFmtId="0" fontId="18" fillId="3" borderId="19" xfId="0" applyFont="1" applyFill="1" applyBorder="1" applyAlignment="1" applyProtection="1">
      <alignment horizontal="center" vertical="center"/>
      <protection hidden="1"/>
    </xf>
    <xf numFmtId="176" fontId="18" fillId="3" borderId="19" xfId="0" applyNumberFormat="1" applyFont="1" applyFill="1" applyBorder="1" applyAlignment="1" applyProtection="1">
      <alignment vertical="center"/>
      <protection hidden="1"/>
    </xf>
    <xf numFmtId="0" fontId="8" fillId="3" borderId="27" xfId="0" applyFont="1" applyFill="1" applyBorder="1" applyAlignment="1" applyProtection="1">
      <alignment vertical="center"/>
      <protection hidden="1"/>
    </xf>
    <xf numFmtId="0" fontId="8" fillId="3" borderId="18" xfId="0" applyFont="1" applyFill="1" applyBorder="1" applyAlignment="1" applyProtection="1">
      <alignment vertical="center"/>
      <protection hidden="1"/>
    </xf>
    <xf numFmtId="0" fontId="8" fillId="3" borderId="29" xfId="0" applyFont="1" applyFill="1" applyBorder="1" applyAlignment="1" applyProtection="1">
      <alignment vertical="center"/>
      <protection hidden="1"/>
    </xf>
    <xf numFmtId="0" fontId="8" fillId="3" borderId="0" xfId="0" applyFont="1" applyFill="1" applyAlignment="1" applyProtection="1">
      <alignment vertical="center" textRotation="255"/>
      <protection hidden="1"/>
    </xf>
    <xf numFmtId="0" fontId="8" fillId="3" borderId="21" xfId="0" applyFont="1" applyFill="1" applyBorder="1" applyAlignment="1" applyProtection="1">
      <alignment horizontal="center" vertical="center"/>
      <protection hidden="1"/>
    </xf>
    <xf numFmtId="0" fontId="14" fillId="3" borderId="21" xfId="0" applyFont="1" applyFill="1" applyBorder="1" applyAlignment="1" applyProtection="1">
      <alignment horizontal="center" vertical="center"/>
      <protection hidden="1"/>
    </xf>
    <xf numFmtId="0" fontId="14" fillId="3" borderId="21" xfId="0" applyFont="1" applyFill="1" applyBorder="1" applyAlignment="1" applyProtection="1">
      <alignment vertical="center"/>
      <protection hidden="1"/>
    </xf>
    <xf numFmtId="0" fontId="18" fillId="3" borderId="21" xfId="0" applyFont="1" applyFill="1" applyBorder="1" applyAlignment="1" applyProtection="1">
      <alignment horizontal="center" vertical="center"/>
      <protection hidden="1"/>
    </xf>
    <xf numFmtId="176" fontId="18" fillId="3" borderId="21" xfId="0" applyNumberFormat="1" applyFont="1" applyFill="1" applyBorder="1" applyAlignment="1" applyProtection="1">
      <alignment horizontal="right" vertical="center"/>
      <protection hidden="1"/>
    </xf>
    <xf numFmtId="0" fontId="18" fillId="3" borderId="30" xfId="0" applyFont="1" applyFill="1" applyBorder="1" applyAlignment="1" applyProtection="1">
      <alignment horizontal="center" vertical="center"/>
      <protection hidden="1"/>
    </xf>
    <xf numFmtId="0" fontId="8" fillId="3" borderId="31" xfId="0" applyFont="1" applyFill="1" applyBorder="1" applyAlignment="1" applyProtection="1">
      <alignment vertical="center"/>
      <protection hidden="1"/>
    </xf>
    <xf numFmtId="0" fontId="14" fillId="3" borderId="21" xfId="0" applyFont="1" applyFill="1" applyBorder="1" applyAlignment="1" applyProtection="1">
      <alignment horizontal="distributed" vertical="center"/>
      <protection hidden="1"/>
    </xf>
    <xf numFmtId="0" fontId="8" fillId="3" borderId="21" xfId="0" applyFont="1" applyFill="1" applyBorder="1" applyAlignment="1" applyProtection="1">
      <alignment vertical="center"/>
      <protection hidden="1"/>
    </xf>
    <xf numFmtId="176" fontId="17" fillId="3" borderId="20" xfId="0" applyNumberFormat="1" applyFont="1" applyFill="1" applyBorder="1" applyAlignment="1" applyProtection="1">
      <alignment horizontal="right" vertical="center"/>
      <protection hidden="1"/>
    </xf>
    <xf numFmtId="176" fontId="17" fillId="3" borderId="21" xfId="0" applyNumberFormat="1" applyFont="1" applyFill="1" applyBorder="1" applyAlignment="1" applyProtection="1">
      <alignment horizontal="right" vertical="center"/>
      <protection hidden="1"/>
    </xf>
    <xf numFmtId="0" fontId="8" fillId="3" borderId="30" xfId="0" applyFont="1" applyFill="1" applyBorder="1" applyAlignment="1" applyProtection="1">
      <alignment vertical="center"/>
      <protection hidden="1"/>
    </xf>
    <xf numFmtId="0" fontId="14" fillId="3" borderId="0" xfId="0" applyFont="1" applyFill="1" applyAlignment="1" applyProtection="1">
      <alignment vertical="center"/>
      <protection hidden="1"/>
    </xf>
    <xf numFmtId="176" fontId="18" fillId="3" borderId="0" xfId="0" applyNumberFormat="1" applyFont="1" applyFill="1" applyAlignment="1" applyProtection="1">
      <alignment horizontal="right" vertical="center"/>
      <protection hidden="1"/>
    </xf>
    <xf numFmtId="0" fontId="14" fillId="3" borderId="0" xfId="0" applyFont="1" applyFill="1" applyAlignment="1" applyProtection="1">
      <alignment horizontal="distributed" vertical="center"/>
      <protection hidden="1"/>
    </xf>
    <xf numFmtId="176" fontId="17" fillId="3" borderId="17" xfId="0" applyNumberFormat="1" applyFont="1" applyFill="1" applyBorder="1" applyAlignment="1" applyProtection="1">
      <alignment horizontal="right" vertical="center"/>
      <protection hidden="1"/>
    </xf>
    <xf numFmtId="176" fontId="17" fillId="3" borderId="0" xfId="0" applyNumberFormat="1" applyFont="1" applyFill="1" applyAlignment="1" applyProtection="1">
      <alignment horizontal="right" vertical="center"/>
      <protection hidden="1"/>
    </xf>
    <xf numFmtId="0" fontId="8" fillId="3" borderId="32" xfId="0" applyFont="1" applyFill="1" applyBorder="1" applyAlignment="1" applyProtection="1">
      <alignment vertical="center"/>
      <protection hidden="1"/>
    </xf>
    <xf numFmtId="0" fontId="18" fillId="3" borderId="32" xfId="0" applyFont="1" applyFill="1" applyBorder="1" applyAlignment="1" applyProtection="1">
      <alignment horizontal="center" vertical="center"/>
      <protection hidden="1"/>
    </xf>
    <xf numFmtId="0" fontId="14" fillId="3" borderId="19" xfId="0" applyFont="1" applyFill="1" applyBorder="1" applyAlignment="1" applyProtection="1">
      <alignment vertical="center"/>
      <protection hidden="1"/>
    </xf>
    <xf numFmtId="176" fontId="18" fillId="3" borderId="19" xfId="0" applyNumberFormat="1" applyFont="1" applyFill="1" applyBorder="1" applyAlignment="1" applyProtection="1">
      <alignment horizontal="right" vertical="center"/>
      <protection hidden="1"/>
    </xf>
    <xf numFmtId="0" fontId="14" fillId="3" borderId="19" xfId="0" applyFont="1" applyFill="1" applyBorder="1" applyAlignment="1" applyProtection="1">
      <alignment horizontal="distributed" vertical="center"/>
      <protection hidden="1"/>
    </xf>
    <xf numFmtId="176" fontId="17" fillId="3" borderId="18" xfId="0" applyNumberFormat="1" applyFont="1" applyFill="1" applyBorder="1" applyAlignment="1" applyProtection="1">
      <alignment horizontal="right" vertical="center"/>
      <protection hidden="1"/>
    </xf>
    <xf numFmtId="176" fontId="17" fillId="3" borderId="19" xfId="0" applyNumberFormat="1" applyFont="1" applyFill="1" applyBorder="1" applyAlignment="1" applyProtection="1">
      <alignment horizontal="right" vertical="center"/>
      <protection hidden="1"/>
    </xf>
    <xf numFmtId="0" fontId="8" fillId="3" borderId="33" xfId="0" applyFont="1" applyFill="1" applyBorder="1" applyAlignment="1" applyProtection="1">
      <alignment vertical="center"/>
      <protection hidden="1"/>
    </xf>
    <xf numFmtId="0" fontId="14" fillId="3" borderId="31" xfId="0" applyFont="1" applyFill="1" applyBorder="1" applyAlignment="1" applyProtection="1">
      <alignment vertical="center" textRotation="255"/>
      <protection hidden="1"/>
    </xf>
    <xf numFmtId="0" fontId="14" fillId="3" borderId="34" xfId="0" applyFont="1" applyFill="1" applyBorder="1" applyAlignment="1" applyProtection="1">
      <alignment vertical="center" textRotation="255"/>
      <protection hidden="1"/>
    </xf>
    <xf numFmtId="0" fontId="8" fillId="3" borderId="35" xfId="0" applyFont="1" applyFill="1" applyBorder="1" applyAlignment="1" applyProtection="1">
      <alignment vertical="center"/>
      <protection hidden="1"/>
    </xf>
    <xf numFmtId="0" fontId="8" fillId="3" borderId="36" xfId="0" applyFont="1" applyFill="1" applyBorder="1" applyAlignment="1" applyProtection="1">
      <alignment vertical="center"/>
      <protection hidden="1"/>
    </xf>
    <xf numFmtId="0" fontId="8" fillId="3" borderId="22" xfId="0" applyFont="1" applyFill="1" applyBorder="1" applyAlignment="1" applyProtection="1">
      <alignment vertical="center"/>
      <protection hidden="1"/>
    </xf>
    <xf numFmtId="0" fontId="8" fillId="3" borderId="37" xfId="0" applyFont="1" applyFill="1" applyBorder="1" applyAlignment="1" applyProtection="1">
      <alignment vertical="center"/>
      <protection hidden="1"/>
    </xf>
    <xf numFmtId="0" fontId="8" fillId="3" borderId="28" xfId="0" applyFont="1" applyFill="1" applyBorder="1" applyAlignment="1" applyProtection="1">
      <alignment vertical="center"/>
      <protection hidden="1"/>
    </xf>
    <xf numFmtId="0" fontId="14" fillId="3" borderId="19" xfId="0" applyFont="1" applyFill="1" applyBorder="1" applyAlignment="1" applyProtection="1">
      <alignment horizontal="center" vertical="center"/>
      <protection hidden="1"/>
    </xf>
    <xf numFmtId="0" fontId="8" fillId="3" borderId="38" xfId="0" applyFont="1" applyFill="1" applyBorder="1" applyAlignment="1" applyProtection="1">
      <alignment vertical="center"/>
      <protection hidden="1"/>
    </xf>
    <xf numFmtId="0" fontId="14" fillId="3" borderId="19" xfId="0" applyFont="1" applyFill="1" applyBorder="1" applyAlignment="1" applyProtection="1">
      <alignment vertical="center" wrapText="1"/>
      <protection hidden="1"/>
    </xf>
    <xf numFmtId="0" fontId="8" fillId="3" borderId="17" xfId="0" applyFont="1" applyFill="1" applyBorder="1" applyAlignment="1" applyProtection="1">
      <alignment vertical="center"/>
      <protection hidden="1"/>
    </xf>
    <xf numFmtId="0" fontId="14" fillId="3" borderId="21" xfId="0" applyFont="1" applyFill="1" applyBorder="1" applyAlignment="1" applyProtection="1">
      <alignment vertical="center" wrapText="1"/>
      <protection hidden="1"/>
    </xf>
    <xf numFmtId="0" fontId="8" fillId="3" borderId="20" xfId="0" applyFont="1" applyFill="1" applyBorder="1" applyAlignment="1" applyProtection="1">
      <alignment vertical="center"/>
      <protection hidden="1"/>
    </xf>
    <xf numFmtId="0" fontId="8" fillId="3" borderId="34" xfId="0" applyFont="1" applyFill="1" applyBorder="1" applyAlignment="1" applyProtection="1">
      <alignment vertical="center"/>
      <protection hidden="1"/>
    </xf>
    <xf numFmtId="176" fontId="16" fillId="3" borderId="21" xfId="0" applyNumberFormat="1" applyFont="1" applyFill="1" applyBorder="1" applyAlignment="1" applyProtection="1">
      <alignment horizontal="right" vertical="center"/>
      <protection hidden="1"/>
    </xf>
    <xf numFmtId="176" fontId="16" fillId="3" borderId="20" xfId="0" applyNumberFormat="1" applyFont="1" applyFill="1" applyBorder="1" applyAlignment="1" applyProtection="1">
      <alignment horizontal="right" vertical="center"/>
      <protection hidden="1"/>
    </xf>
    <xf numFmtId="176" fontId="46" fillId="3" borderId="20" xfId="0" applyNumberFormat="1" applyFont="1" applyFill="1" applyBorder="1" applyAlignment="1" applyProtection="1">
      <alignment horizontal="right" vertical="center"/>
      <protection hidden="1"/>
    </xf>
    <xf numFmtId="176" fontId="46" fillId="3" borderId="21" xfId="0" applyNumberFormat="1" applyFont="1" applyFill="1" applyBorder="1" applyAlignment="1" applyProtection="1">
      <alignment horizontal="right" vertical="center"/>
      <protection hidden="1"/>
    </xf>
    <xf numFmtId="176" fontId="16" fillId="3" borderId="19" xfId="0" applyNumberFormat="1" applyFont="1" applyFill="1" applyBorder="1" applyAlignment="1" applyProtection="1">
      <alignment horizontal="right" vertical="center"/>
      <protection hidden="1"/>
    </xf>
    <xf numFmtId="176" fontId="16" fillId="3" borderId="18" xfId="0" applyNumberFormat="1" applyFont="1" applyFill="1" applyBorder="1" applyAlignment="1" applyProtection="1">
      <alignment horizontal="right" vertical="center"/>
      <protection hidden="1"/>
    </xf>
    <xf numFmtId="176" fontId="46" fillId="3" borderId="18" xfId="0" applyNumberFormat="1" applyFont="1" applyFill="1" applyBorder="1" applyAlignment="1" applyProtection="1">
      <alignment horizontal="right" vertical="center"/>
      <protection hidden="1"/>
    </xf>
    <xf numFmtId="176" fontId="46" fillId="3" borderId="19" xfId="0" applyNumberFormat="1" applyFont="1" applyFill="1" applyBorder="1" applyAlignment="1" applyProtection="1">
      <alignment horizontal="right" vertical="center"/>
      <protection hidden="1"/>
    </xf>
    <xf numFmtId="0" fontId="8" fillId="3" borderId="19" xfId="0" applyFont="1" applyFill="1" applyBorder="1" applyAlignment="1" applyProtection="1">
      <alignment horizontal="center" vertical="center"/>
      <protection hidden="1"/>
    </xf>
    <xf numFmtId="176" fontId="16" fillId="3" borderId="17" xfId="0" applyNumberFormat="1" applyFont="1" applyFill="1" applyBorder="1" applyAlignment="1" applyProtection="1">
      <alignment horizontal="right" vertical="center"/>
      <protection hidden="1"/>
    </xf>
    <xf numFmtId="176" fontId="46" fillId="3" borderId="17" xfId="0" applyNumberFormat="1" applyFont="1" applyFill="1" applyBorder="1" applyAlignment="1" applyProtection="1">
      <alignment horizontal="right" vertical="center"/>
      <protection hidden="1"/>
    </xf>
    <xf numFmtId="0" fontId="8" fillId="3" borderId="21" xfId="0" applyFont="1" applyFill="1" applyBorder="1" applyAlignment="1" applyProtection="1">
      <alignment horizontal="distributed" vertical="center"/>
      <protection hidden="1"/>
    </xf>
    <xf numFmtId="0" fontId="8" fillId="3" borderId="39" xfId="0" applyFont="1" applyFill="1" applyBorder="1" applyAlignment="1" applyProtection="1">
      <alignment vertical="center"/>
      <protection hidden="1"/>
    </xf>
    <xf numFmtId="0" fontId="8" fillId="3" borderId="29" xfId="0" applyFont="1" applyFill="1" applyBorder="1" applyAlignment="1" applyProtection="1">
      <alignment horizontal="center" vertical="center" textRotation="255"/>
      <protection hidden="1"/>
    </xf>
    <xf numFmtId="0" fontId="8" fillId="3" borderId="38" xfId="0" applyFont="1" applyFill="1" applyBorder="1" applyAlignment="1" applyProtection="1">
      <alignment horizontal="center" vertical="center" textRotation="255"/>
      <protection hidden="1"/>
    </xf>
    <xf numFmtId="0" fontId="8" fillId="3" borderId="19" xfId="0" applyFont="1" applyFill="1" applyBorder="1" applyAlignment="1" applyProtection="1">
      <alignment horizontal="right" vertical="center"/>
      <protection hidden="1"/>
    </xf>
    <xf numFmtId="0" fontId="8" fillId="3" borderId="21" xfId="0" applyFont="1" applyFill="1" applyBorder="1" applyAlignment="1" applyProtection="1">
      <alignment horizontal="right" vertical="center"/>
      <protection hidden="1"/>
    </xf>
    <xf numFmtId="0" fontId="8" fillId="3" borderId="30" xfId="0" applyFont="1" applyFill="1" applyBorder="1" applyAlignment="1" applyProtection="1">
      <alignment horizontal="right" vertical="center"/>
      <protection hidden="1"/>
    </xf>
    <xf numFmtId="176" fontId="46" fillId="3" borderId="0" xfId="0" applyNumberFormat="1" applyFont="1" applyFill="1" applyAlignment="1" applyProtection="1">
      <alignment horizontal="right" vertical="center"/>
      <protection hidden="1"/>
    </xf>
    <xf numFmtId="0" fontId="8" fillId="3" borderId="0" xfId="0" applyFont="1" applyFill="1" applyAlignment="1" applyProtection="1">
      <alignment horizontal="right" vertical="center"/>
      <protection hidden="1"/>
    </xf>
    <xf numFmtId="0" fontId="8" fillId="3" borderId="32" xfId="0" applyFont="1" applyFill="1" applyBorder="1" applyAlignment="1" applyProtection="1">
      <alignment horizontal="right" vertical="center"/>
      <protection hidden="1"/>
    </xf>
    <xf numFmtId="0" fontId="8" fillId="3" borderId="33" xfId="0" applyFont="1" applyFill="1" applyBorder="1" applyAlignment="1" applyProtection="1">
      <alignment horizontal="right" vertical="center"/>
      <protection hidden="1"/>
    </xf>
    <xf numFmtId="0" fontId="8" fillId="3" borderId="19" xfId="0" applyFont="1" applyFill="1" applyBorder="1" applyAlignment="1" applyProtection="1">
      <alignment horizontal="distributed" vertical="center"/>
      <protection hidden="1"/>
    </xf>
    <xf numFmtId="0" fontId="8" fillId="3" borderId="29" xfId="0" applyFont="1" applyFill="1" applyBorder="1" applyAlignment="1" applyProtection="1">
      <alignment vertical="center" textRotation="255"/>
      <protection hidden="1"/>
    </xf>
    <xf numFmtId="0" fontId="8" fillId="3" borderId="17" xfId="0" applyFont="1" applyFill="1" applyBorder="1" applyAlignment="1" applyProtection="1">
      <alignment vertical="center" textRotation="255"/>
      <protection hidden="1"/>
    </xf>
    <xf numFmtId="176" fontId="16" fillId="3" borderId="17" xfId="0" applyNumberFormat="1" applyFont="1" applyFill="1" applyBorder="1" applyAlignment="1" applyProtection="1">
      <alignment horizontal="right" vertical="center" textRotation="255"/>
      <protection hidden="1"/>
    </xf>
    <xf numFmtId="176" fontId="16" fillId="3" borderId="0" xfId="0" applyNumberFormat="1" applyFont="1" applyFill="1" applyAlignment="1" applyProtection="1">
      <alignment horizontal="right" vertical="center" textRotation="255"/>
      <protection hidden="1"/>
    </xf>
    <xf numFmtId="0" fontId="10" fillId="3" borderId="0" xfId="0" applyFont="1" applyFill="1" applyAlignment="1" applyProtection="1">
      <alignment vertical="center" wrapText="1"/>
      <protection hidden="1"/>
    </xf>
    <xf numFmtId="176" fontId="16" fillId="3" borderId="17" xfId="0" applyNumberFormat="1" applyFont="1" applyFill="1" applyBorder="1" applyAlignment="1" applyProtection="1">
      <alignment horizontal="right" vertical="center" wrapText="1"/>
      <protection hidden="1"/>
    </xf>
    <xf numFmtId="0" fontId="10" fillId="3" borderId="38" xfId="0" applyFont="1" applyFill="1" applyBorder="1" applyAlignment="1" applyProtection="1">
      <alignment vertical="center" wrapText="1"/>
      <protection hidden="1"/>
    </xf>
    <xf numFmtId="176" fontId="46" fillId="3" borderId="0" xfId="0" applyNumberFormat="1" applyFont="1" applyFill="1" applyAlignment="1" applyProtection="1">
      <alignment horizontal="right" vertical="center" wrapText="1"/>
      <protection hidden="1"/>
    </xf>
    <xf numFmtId="0" fontId="10" fillId="3" borderId="0" xfId="0" applyFont="1" applyFill="1" applyAlignment="1" applyProtection="1">
      <alignment horizontal="right" vertical="center" wrapText="1"/>
      <protection hidden="1"/>
    </xf>
    <xf numFmtId="0" fontId="16" fillId="3" borderId="32" xfId="0" applyFont="1" applyFill="1" applyBorder="1" applyAlignment="1" applyProtection="1">
      <alignment horizontal="right" vertical="center" wrapText="1"/>
      <protection hidden="1"/>
    </xf>
    <xf numFmtId="176" fontId="10" fillId="3" borderId="0" xfId="0" applyNumberFormat="1" applyFont="1" applyFill="1" applyAlignment="1" applyProtection="1">
      <alignment horizontal="right" vertical="center"/>
      <protection hidden="1"/>
    </xf>
    <xf numFmtId="176" fontId="10" fillId="3" borderId="38" xfId="0" applyNumberFormat="1" applyFont="1" applyFill="1" applyBorder="1" applyAlignment="1" applyProtection="1">
      <alignment horizontal="right" vertical="center"/>
      <protection hidden="1"/>
    </xf>
    <xf numFmtId="176" fontId="10" fillId="3" borderId="0" xfId="0" applyNumberFormat="1" applyFont="1" applyFill="1" applyAlignment="1" applyProtection="1">
      <alignment vertical="center" wrapText="1"/>
      <protection hidden="1"/>
    </xf>
    <xf numFmtId="0" fontId="8" fillId="3" borderId="35" xfId="0" applyFont="1" applyFill="1" applyBorder="1" applyAlignment="1" applyProtection="1">
      <alignment vertical="center" textRotation="255"/>
      <protection hidden="1"/>
    </xf>
    <xf numFmtId="0" fontId="8" fillId="3" borderId="36" xfId="0" applyFont="1" applyFill="1" applyBorder="1" applyAlignment="1" applyProtection="1">
      <alignment vertical="center" textRotation="255"/>
      <protection hidden="1"/>
    </xf>
    <xf numFmtId="0" fontId="8" fillId="3" borderId="22" xfId="0" applyFont="1" applyFill="1" applyBorder="1" applyAlignment="1" applyProtection="1">
      <alignment vertical="center" textRotation="255"/>
      <protection hidden="1"/>
    </xf>
    <xf numFmtId="0" fontId="10" fillId="3" borderId="105" xfId="0" applyFont="1" applyFill="1" applyBorder="1" applyAlignment="1" applyProtection="1">
      <alignment horizontal="left" vertical="center" wrapText="1"/>
      <protection hidden="1"/>
    </xf>
    <xf numFmtId="0" fontId="10" fillId="3" borderId="36" xfId="0" applyFont="1" applyFill="1" applyBorder="1" applyAlignment="1" applyProtection="1">
      <alignment vertical="top"/>
      <protection hidden="1"/>
    </xf>
    <xf numFmtId="0" fontId="10" fillId="3" borderId="106" xfId="0" applyFont="1" applyFill="1" applyBorder="1" applyAlignment="1" applyProtection="1">
      <alignment vertical="top"/>
      <protection hidden="1"/>
    </xf>
    <xf numFmtId="0" fontId="10" fillId="3" borderId="39" xfId="0" applyFont="1" applyFill="1" applyBorder="1" applyAlignment="1" applyProtection="1">
      <alignment vertical="top"/>
      <protection hidden="1"/>
    </xf>
    <xf numFmtId="0" fontId="10" fillId="3" borderId="36" xfId="0" applyFont="1" applyFill="1" applyBorder="1" applyAlignment="1" applyProtection="1">
      <alignment horizontal="left" vertical="center" wrapText="1"/>
      <protection hidden="1"/>
    </xf>
    <xf numFmtId="0" fontId="16" fillId="3" borderId="37" xfId="0" applyFont="1" applyFill="1" applyBorder="1" applyAlignment="1" applyProtection="1">
      <alignment vertical="center" wrapText="1"/>
      <protection hidden="1"/>
    </xf>
    <xf numFmtId="0" fontId="10" fillId="3" borderId="0" xfId="0" applyFont="1" applyFill="1" applyAlignment="1" applyProtection="1">
      <alignment horizontal="left" vertical="center" wrapText="1"/>
      <protection hidden="1"/>
    </xf>
    <xf numFmtId="0" fontId="10" fillId="3" borderId="0" xfId="0" applyFont="1" applyFill="1" applyAlignment="1" applyProtection="1">
      <alignment vertical="top"/>
      <protection hidden="1"/>
    </xf>
    <xf numFmtId="0" fontId="16" fillId="3" borderId="0" xfId="0" applyFont="1" applyFill="1" applyAlignment="1" applyProtection="1">
      <alignment vertical="center" wrapText="1"/>
      <protection hidden="1"/>
    </xf>
    <xf numFmtId="0" fontId="18" fillId="3" borderId="36" xfId="0" applyFont="1" applyFill="1" applyBorder="1" applyAlignment="1" applyProtection="1">
      <alignment horizontal="center" vertical="center"/>
      <protection hidden="1"/>
    </xf>
    <xf numFmtId="176" fontId="18" fillId="3" borderId="36" xfId="0" applyNumberFormat="1" applyFont="1" applyFill="1" applyBorder="1" applyAlignment="1" applyProtection="1">
      <alignment horizontal="right" vertical="center"/>
      <protection hidden="1"/>
    </xf>
    <xf numFmtId="0" fontId="18" fillId="3" borderId="37" xfId="0" applyFont="1" applyFill="1" applyBorder="1" applyAlignment="1" applyProtection="1">
      <alignment horizontal="center" vertical="center"/>
      <protection hidden="1"/>
    </xf>
    <xf numFmtId="0" fontId="2" fillId="3" borderId="0" xfId="0" applyFont="1" applyFill="1" applyAlignment="1" applyProtection="1">
      <alignment horizontal="distributed" vertical="center"/>
      <protection hidden="1"/>
    </xf>
    <xf numFmtId="0" fontId="19" fillId="3" borderId="0" xfId="0" applyFont="1" applyFill="1" applyAlignment="1" applyProtection="1">
      <alignment horizontal="distributed" vertical="center"/>
      <protection hidden="1"/>
    </xf>
    <xf numFmtId="0" fontId="19" fillId="3" borderId="0" xfId="0" applyFont="1" applyFill="1" applyAlignment="1" applyProtection="1">
      <alignment vertical="center"/>
      <protection hidden="1"/>
    </xf>
    <xf numFmtId="0" fontId="21" fillId="3" borderId="0" xfId="0" applyFont="1" applyFill="1" applyAlignment="1" applyProtection="1">
      <alignment horizontal="center" vertical="center"/>
      <protection hidden="1"/>
    </xf>
    <xf numFmtId="0" fontId="21" fillId="3" borderId="0" xfId="0" applyFont="1" applyFill="1" applyAlignment="1" applyProtection="1">
      <alignment horizontal="distributed" vertical="center"/>
      <protection hidden="1"/>
    </xf>
    <xf numFmtId="0" fontId="24" fillId="3" borderId="0" xfId="0" applyFont="1" applyFill="1" applyAlignment="1" applyProtection="1">
      <alignment vertical="center"/>
      <protection hidden="1"/>
    </xf>
    <xf numFmtId="0" fontId="18" fillId="0" borderId="51" xfId="0" quotePrefix="1" applyFont="1" applyBorder="1" applyAlignment="1" applyProtection="1">
      <alignment horizontal="center" vertical="center"/>
      <protection hidden="1"/>
    </xf>
    <xf numFmtId="0" fontId="10" fillId="3" borderId="0" xfId="0" applyFont="1" applyFill="1" applyAlignment="1" applyProtection="1">
      <alignment vertical="center" textRotation="255"/>
      <protection hidden="1"/>
    </xf>
    <xf numFmtId="0" fontId="47" fillId="0" borderId="0" xfId="0" applyFont="1" applyAlignment="1" applyProtection="1">
      <alignment vertical="center"/>
      <protection locked="0"/>
    </xf>
    <xf numFmtId="176" fontId="48" fillId="0" borderId="17" xfId="0" applyNumberFormat="1" applyFont="1" applyBorder="1" applyAlignment="1" applyProtection="1">
      <alignment horizontal="right" vertical="center"/>
      <protection locked="0"/>
    </xf>
    <xf numFmtId="176" fontId="17" fillId="3" borderId="21" xfId="0" applyNumberFormat="1" applyFont="1" applyFill="1" applyBorder="1" applyAlignment="1" applyProtection="1">
      <alignment horizontal="right" vertical="center"/>
      <protection locked="0"/>
    </xf>
    <xf numFmtId="0" fontId="49" fillId="0" borderId="0" xfId="0" applyFont="1" applyAlignment="1" applyProtection="1">
      <alignment vertical="center"/>
      <protection hidden="1"/>
    </xf>
    <xf numFmtId="179" fontId="8" fillId="3" borderId="0" xfId="0" applyNumberFormat="1" applyFont="1" applyFill="1" applyAlignment="1" applyProtection="1">
      <alignment vertical="center"/>
      <protection hidden="1"/>
    </xf>
    <xf numFmtId="0" fontId="7" fillId="3" borderId="0" xfId="0" applyFont="1" applyFill="1" applyAlignment="1" applyProtection="1">
      <alignment vertical="center"/>
      <protection hidden="1"/>
    </xf>
    <xf numFmtId="0" fontId="21" fillId="3" borderId="0" xfId="0" applyFont="1" applyFill="1" applyAlignment="1" applyProtection="1">
      <alignment vertical="center"/>
      <protection hidden="1"/>
    </xf>
    <xf numFmtId="0" fontId="49" fillId="0" borderId="0" xfId="0" applyFont="1" applyAlignment="1" applyProtection="1">
      <alignment horizontal="left" vertical="center"/>
      <protection hidden="1"/>
    </xf>
    <xf numFmtId="0" fontId="50" fillId="0" borderId="0" xfId="0" applyFont="1" applyAlignment="1" applyProtection="1">
      <alignment vertical="center" shrinkToFit="1"/>
      <protection hidden="1"/>
    </xf>
    <xf numFmtId="176" fontId="8" fillId="0" borderId="101" xfId="0" applyNumberFormat="1" applyFont="1" applyBorder="1" applyAlignment="1" applyProtection="1">
      <alignment horizontal="right"/>
      <protection hidden="1"/>
    </xf>
    <xf numFmtId="0" fontId="38" fillId="0" borderId="0" xfId="0" applyFont="1" applyAlignment="1" applyProtection="1">
      <alignment horizontal="left" vertical="center"/>
      <protection hidden="1"/>
    </xf>
    <xf numFmtId="0" fontId="32" fillId="0" borderId="0" xfId="0" applyFont="1" applyAlignment="1" applyProtection="1">
      <alignment horizontal="distributed" vertical="center"/>
      <protection hidden="1"/>
    </xf>
    <xf numFmtId="0" fontId="32" fillId="0" borderId="0" xfId="0" applyFont="1" applyAlignment="1" applyProtection="1">
      <alignment horizontal="left" vertical="center"/>
      <protection hidden="1"/>
    </xf>
    <xf numFmtId="0" fontId="32" fillId="0" borderId="0" xfId="0" applyFont="1" applyAlignment="1" applyProtection="1">
      <alignment vertical="center"/>
      <protection hidden="1"/>
    </xf>
    <xf numFmtId="0" fontId="51" fillId="0" borderId="0" xfId="0" applyFont="1" applyAlignment="1" applyProtection="1">
      <alignment vertical="center"/>
      <protection hidden="1"/>
    </xf>
    <xf numFmtId="0" fontId="14" fillId="3" borderId="28" xfId="0" applyFont="1" applyFill="1" applyBorder="1" applyAlignment="1" applyProtection="1">
      <alignment vertical="center"/>
      <protection hidden="1"/>
    </xf>
    <xf numFmtId="0" fontId="14" fillId="3" borderId="34" xfId="0" applyFont="1" applyFill="1" applyBorder="1" applyAlignment="1" applyProtection="1">
      <alignment vertical="center"/>
      <protection hidden="1"/>
    </xf>
    <xf numFmtId="0" fontId="43" fillId="0" borderId="82" xfId="0" applyFont="1" applyBorder="1" applyAlignment="1" applyProtection="1">
      <alignment horizontal="right" vertical="center"/>
      <protection hidden="1"/>
    </xf>
    <xf numFmtId="0" fontId="2" fillId="0" borderId="40" xfId="0" applyFont="1" applyBorder="1" applyAlignment="1" applyProtection="1">
      <alignment horizontal="center" vertical="center"/>
      <protection locked="0"/>
    </xf>
    <xf numFmtId="0" fontId="41" fillId="0" borderId="80" xfId="0" applyFont="1" applyBorder="1" applyProtection="1">
      <protection hidden="1"/>
    </xf>
    <xf numFmtId="0" fontId="41" fillId="0" borderId="0" xfId="0" applyFont="1" applyAlignment="1" applyProtection="1">
      <alignment horizontal="left" vertical="top"/>
      <protection hidden="1"/>
    </xf>
    <xf numFmtId="0" fontId="33" fillId="3" borderId="0" xfId="0" applyFont="1" applyFill="1" applyAlignment="1" applyProtection="1">
      <alignment horizontal="center" vertical="center"/>
      <protection hidden="1"/>
    </xf>
    <xf numFmtId="0" fontId="34" fillId="3" borderId="0" xfId="0" applyFont="1" applyFill="1" applyAlignment="1" applyProtection="1">
      <alignment horizontal="left" vertical="center"/>
      <protection hidden="1"/>
    </xf>
    <xf numFmtId="0" fontId="14" fillId="3" borderId="23" xfId="0" applyFont="1" applyFill="1" applyBorder="1" applyAlignment="1" applyProtection="1">
      <alignment horizontal="center" vertical="center"/>
      <protection hidden="1"/>
    </xf>
    <xf numFmtId="0" fontId="14" fillId="3" borderId="24" xfId="0" applyFont="1" applyFill="1" applyBorder="1" applyAlignment="1" applyProtection="1">
      <alignment horizontal="center" vertical="center"/>
      <protection hidden="1"/>
    </xf>
    <xf numFmtId="0" fontId="14" fillId="3" borderId="29" xfId="0" applyFont="1" applyFill="1" applyBorder="1" applyAlignment="1" applyProtection="1">
      <alignment horizontal="center" vertical="center"/>
      <protection hidden="1"/>
    </xf>
    <xf numFmtId="0" fontId="14" fillId="3" borderId="0" xfId="0" applyFont="1" applyFill="1" applyAlignment="1" applyProtection="1">
      <alignment horizontal="center" vertical="center"/>
      <protection hidden="1"/>
    </xf>
    <xf numFmtId="49" fontId="56" fillId="0" borderId="24" xfId="0" applyNumberFormat="1" applyFont="1" applyBorder="1" applyAlignment="1" applyProtection="1">
      <alignment horizontal="left" vertical="center" wrapText="1" shrinkToFit="1"/>
      <protection hidden="1"/>
    </xf>
    <xf numFmtId="49" fontId="56" fillId="0" borderId="25" xfId="0" applyNumberFormat="1" applyFont="1" applyBorder="1" applyAlignment="1" applyProtection="1">
      <alignment horizontal="left" vertical="center" wrapText="1" shrinkToFit="1"/>
      <protection hidden="1"/>
    </xf>
    <xf numFmtId="49" fontId="56" fillId="0" borderId="0" xfId="0" applyNumberFormat="1" applyFont="1" applyAlignment="1" applyProtection="1">
      <alignment horizontal="left" vertical="center" wrapText="1" shrinkToFit="1"/>
      <protection hidden="1"/>
    </xf>
    <xf numFmtId="49" fontId="56" fillId="0" borderId="38" xfId="0" applyNumberFormat="1" applyFont="1" applyBorder="1" applyAlignment="1" applyProtection="1">
      <alignment horizontal="left" vertical="center" wrapText="1" shrinkToFit="1"/>
      <protection hidden="1"/>
    </xf>
    <xf numFmtId="0" fontId="7" fillId="3" borderId="16" xfId="0" applyFont="1" applyFill="1" applyBorder="1" applyAlignment="1" applyProtection="1">
      <alignment horizontal="center" vertical="center"/>
      <protection hidden="1"/>
    </xf>
    <xf numFmtId="0" fontId="7" fillId="3" borderId="24" xfId="0" applyFont="1" applyFill="1" applyBorder="1" applyAlignment="1" applyProtection="1">
      <alignment horizontal="center" vertical="center"/>
      <protection hidden="1"/>
    </xf>
    <xf numFmtId="0" fontId="7" fillId="3" borderId="25" xfId="0" applyFont="1" applyFill="1" applyBorder="1" applyAlignment="1" applyProtection="1">
      <alignment horizontal="center" vertical="center"/>
      <protection hidden="1"/>
    </xf>
    <xf numFmtId="49" fontId="59" fillId="3" borderId="0" xfId="0" applyNumberFormat="1" applyFont="1" applyFill="1" applyAlignment="1" applyProtection="1">
      <alignment horizontal="center" vertical="center"/>
      <protection hidden="1"/>
    </xf>
    <xf numFmtId="0" fontId="58" fillId="0" borderId="16" xfId="0" applyFont="1" applyBorder="1" applyAlignment="1" applyProtection="1">
      <alignment horizontal="left" vertical="center" shrinkToFit="1"/>
      <protection hidden="1"/>
    </xf>
    <xf numFmtId="0" fontId="58" fillId="0" borderId="24" xfId="0" applyFont="1" applyBorder="1" applyAlignment="1" applyProtection="1">
      <alignment horizontal="left" vertical="center" shrinkToFit="1"/>
      <protection hidden="1"/>
    </xf>
    <xf numFmtId="0" fontId="58" fillId="0" borderId="25" xfId="0" applyFont="1" applyBorder="1" applyAlignment="1" applyProtection="1">
      <alignment horizontal="left" vertical="center" shrinkToFit="1"/>
      <protection hidden="1"/>
    </xf>
    <xf numFmtId="49" fontId="56" fillId="0" borderId="24" xfId="0" applyNumberFormat="1" applyFont="1" applyBorder="1" applyAlignment="1" applyProtection="1">
      <alignment horizontal="left" vertical="center" shrinkToFit="1"/>
      <protection hidden="1"/>
    </xf>
    <xf numFmtId="0" fontId="56" fillId="0" borderId="24" xfId="0" applyFont="1" applyBorder="1" applyAlignment="1" applyProtection="1">
      <alignment horizontal="left" vertical="center" shrinkToFit="1"/>
      <protection hidden="1"/>
    </xf>
    <xf numFmtId="0" fontId="56" fillId="0" borderId="26" xfId="0" applyFont="1" applyBorder="1" applyAlignment="1" applyProtection="1">
      <alignment horizontal="left" vertical="center" shrinkToFit="1"/>
      <protection hidden="1"/>
    </xf>
    <xf numFmtId="0" fontId="56" fillId="0" borderId="0" xfId="0" applyFont="1" applyAlignment="1" applyProtection="1">
      <alignment horizontal="left" vertical="center" shrinkToFit="1"/>
      <protection hidden="1"/>
    </xf>
    <xf numFmtId="0" fontId="56" fillId="0" borderId="32" xfId="0" applyFont="1" applyBorder="1" applyAlignment="1" applyProtection="1">
      <alignment horizontal="left" vertical="center" shrinkToFit="1"/>
      <protection hidden="1"/>
    </xf>
    <xf numFmtId="0" fontId="14" fillId="3" borderId="17" xfId="0" applyFont="1" applyFill="1" applyBorder="1" applyAlignment="1" applyProtection="1">
      <alignment horizontal="center" vertical="center"/>
      <protection hidden="1"/>
    </xf>
    <xf numFmtId="0" fontId="14" fillId="3" borderId="38" xfId="0" applyFont="1" applyFill="1" applyBorder="1" applyAlignment="1" applyProtection="1">
      <alignment horizontal="center" vertical="center"/>
      <protection hidden="1"/>
    </xf>
    <xf numFmtId="49" fontId="48" fillId="0" borderId="0" xfId="0" applyNumberFormat="1" applyFont="1" applyAlignment="1" applyProtection="1">
      <alignment horizontal="left" vertical="center" shrinkToFit="1"/>
      <protection hidden="1"/>
    </xf>
    <xf numFmtId="0" fontId="8" fillId="3" borderId="16" xfId="0" applyFont="1" applyFill="1" applyBorder="1" applyAlignment="1" applyProtection="1">
      <alignment horizontal="center" vertical="center" wrapText="1"/>
      <protection hidden="1"/>
    </xf>
    <xf numFmtId="0" fontId="8" fillId="3" borderId="24" xfId="0" applyFont="1" applyFill="1" applyBorder="1" applyAlignment="1" applyProtection="1">
      <alignment horizontal="center" vertical="center" wrapText="1"/>
      <protection hidden="1"/>
    </xf>
    <xf numFmtId="0" fontId="8" fillId="3" borderId="25" xfId="0" applyFont="1" applyFill="1" applyBorder="1" applyAlignment="1" applyProtection="1">
      <alignment horizontal="center" vertical="center" wrapText="1"/>
      <protection hidden="1"/>
    </xf>
    <xf numFmtId="0" fontId="8" fillId="3" borderId="17" xfId="0" applyFont="1" applyFill="1" applyBorder="1" applyAlignment="1" applyProtection="1">
      <alignment horizontal="center" vertical="center" wrapText="1"/>
      <protection hidden="1"/>
    </xf>
    <xf numFmtId="0" fontId="8" fillId="3" borderId="0" xfId="0" applyFont="1" applyFill="1" applyAlignment="1" applyProtection="1">
      <alignment horizontal="center" vertical="center" wrapText="1"/>
      <protection hidden="1"/>
    </xf>
    <xf numFmtId="0" fontId="8" fillId="3" borderId="38" xfId="0" applyFont="1" applyFill="1" applyBorder="1" applyAlignment="1" applyProtection="1">
      <alignment horizontal="center" vertical="center" wrapText="1"/>
      <protection hidden="1"/>
    </xf>
    <xf numFmtId="0" fontId="8" fillId="3" borderId="44" xfId="0" applyFont="1" applyFill="1" applyBorder="1" applyAlignment="1" applyProtection="1">
      <alignment horizontal="center" vertical="center" textRotation="255"/>
      <protection hidden="1"/>
    </xf>
    <xf numFmtId="0" fontId="8" fillId="3" borderId="45" xfId="0" applyFont="1" applyFill="1" applyBorder="1" applyAlignment="1" applyProtection="1">
      <alignment horizontal="center" vertical="center" textRotation="255"/>
      <protection hidden="1"/>
    </xf>
    <xf numFmtId="0" fontId="8" fillId="3" borderId="46" xfId="0" applyFont="1" applyFill="1" applyBorder="1" applyAlignment="1" applyProtection="1">
      <alignment horizontal="center" vertical="center" textRotation="255"/>
      <protection hidden="1"/>
    </xf>
    <xf numFmtId="0" fontId="8" fillId="3" borderId="18" xfId="0" applyFont="1" applyFill="1" applyBorder="1" applyAlignment="1" applyProtection="1">
      <alignment horizontal="center" vertical="center" wrapText="1"/>
      <protection hidden="1"/>
    </xf>
    <xf numFmtId="0" fontId="8" fillId="3" borderId="19" xfId="0" applyFont="1" applyFill="1" applyBorder="1" applyAlignment="1" applyProtection="1">
      <alignment horizontal="center" vertical="center" wrapText="1"/>
      <protection hidden="1"/>
    </xf>
    <xf numFmtId="0" fontId="8" fillId="3" borderId="28" xfId="0" applyFont="1" applyFill="1" applyBorder="1" applyAlignment="1" applyProtection="1">
      <alignment horizontal="center" vertical="center" wrapText="1"/>
      <protection hidden="1"/>
    </xf>
    <xf numFmtId="0" fontId="8" fillId="3" borderId="20" xfId="0" applyFont="1" applyFill="1" applyBorder="1" applyAlignment="1" applyProtection="1">
      <alignment horizontal="center" vertical="center" wrapText="1"/>
      <protection hidden="1"/>
    </xf>
    <xf numFmtId="0" fontId="8" fillId="3" borderId="21" xfId="0" applyFont="1" applyFill="1" applyBorder="1" applyAlignment="1" applyProtection="1">
      <alignment horizontal="center" vertical="center" wrapText="1"/>
      <protection hidden="1"/>
    </xf>
    <xf numFmtId="0" fontId="8" fillId="3" borderId="34" xfId="0" applyFont="1" applyFill="1" applyBorder="1" applyAlignment="1" applyProtection="1">
      <alignment horizontal="center" vertical="center" wrapText="1"/>
      <protection hidden="1"/>
    </xf>
    <xf numFmtId="49" fontId="56" fillId="0" borderId="19" xfId="0" applyNumberFormat="1" applyFont="1" applyBorder="1" applyAlignment="1" applyProtection="1">
      <alignment horizontal="left" vertical="center" shrinkToFit="1"/>
      <protection hidden="1"/>
    </xf>
    <xf numFmtId="0" fontId="56" fillId="0" borderId="19" xfId="0" applyFont="1" applyBorder="1" applyAlignment="1" applyProtection="1">
      <alignment horizontal="left" vertical="center" shrinkToFit="1"/>
      <protection hidden="1"/>
    </xf>
    <xf numFmtId="0" fontId="56" fillId="0" borderId="33" xfId="0" applyFont="1" applyBorder="1" applyAlignment="1" applyProtection="1">
      <alignment horizontal="left" vertical="center" shrinkToFit="1"/>
      <protection hidden="1"/>
    </xf>
    <xf numFmtId="0" fontId="56" fillId="0" borderId="21" xfId="0" applyFont="1" applyBorder="1" applyAlignment="1" applyProtection="1">
      <alignment horizontal="left" vertical="center" shrinkToFit="1"/>
      <protection hidden="1"/>
    </xf>
    <xf numFmtId="0" fontId="56" fillId="0" borderId="30" xfId="0" applyFont="1" applyBorder="1" applyAlignment="1" applyProtection="1">
      <alignment horizontal="left" vertical="center" shrinkToFit="1"/>
      <protection hidden="1"/>
    </xf>
    <xf numFmtId="0" fontId="14" fillId="3" borderId="20" xfId="0" applyFont="1" applyFill="1" applyBorder="1" applyAlignment="1" applyProtection="1">
      <alignment horizontal="center" vertical="top"/>
      <protection hidden="1"/>
    </xf>
    <xf numFmtId="0" fontId="14" fillId="3" borderId="21" xfId="0" applyFont="1" applyFill="1" applyBorder="1" applyAlignment="1" applyProtection="1">
      <alignment horizontal="center" vertical="top"/>
      <protection hidden="1"/>
    </xf>
    <xf numFmtId="0" fontId="14" fillId="3" borderId="34" xfId="0" applyFont="1" applyFill="1" applyBorder="1" applyAlignment="1" applyProtection="1">
      <alignment horizontal="center" vertical="top"/>
      <protection hidden="1"/>
    </xf>
    <xf numFmtId="49" fontId="47" fillId="0" borderId="21" xfId="0" applyNumberFormat="1" applyFont="1" applyBorder="1" applyAlignment="1" applyProtection="1">
      <alignment horizontal="left" vertical="center" shrinkToFit="1"/>
      <protection hidden="1"/>
    </xf>
    <xf numFmtId="0" fontId="47" fillId="0" borderId="21" xfId="0" applyFont="1" applyBorder="1" applyAlignment="1" applyProtection="1">
      <alignment horizontal="left" vertical="center" shrinkToFit="1"/>
      <protection hidden="1"/>
    </xf>
    <xf numFmtId="49" fontId="56" fillId="0" borderId="0" xfId="0" applyNumberFormat="1" applyFont="1" applyAlignment="1" applyProtection="1">
      <alignment horizontal="left" vertical="center" shrinkToFit="1"/>
      <protection hidden="1"/>
    </xf>
    <xf numFmtId="0" fontId="56" fillId="0" borderId="36" xfId="0" applyFont="1" applyBorder="1" applyAlignment="1" applyProtection="1">
      <alignment horizontal="left" vertical="center" shrinkToFit="1"/>
      <protection hidden="1"/>
    </xf>
    <xf numFmtId="0" fontId="8" fillId="3" borderId="17" xfId="0" applyFont="1" applyFill="1" applyBorder="1" applyAlignment="1" applyProtection="1">
      <alignment horizontal="center"/>
      <protection hidden="1"/>
    </xf>
    <xf numFmtId="0" fontId="8" fillId="3" borderId="0" xfId="0" applyFont="1" applyFill="1" applyAlignment="1" applyProtection="1">
      <alignment horizontal="center"/>
      <protection hidden="1"/>
    </xf>
    <xf numFmtId="0" fontId="8" fillId="3" borderId="38" xfId="0" applyFont="1" applyFill="1" applyBorder="1" applyAlignment="1" applyProtection="1">
      <alignment horizontal="center"/>
      <protection hidden="1"/>
    </xf>
    <xf numFmtId="0" fontId="56" fillId="0" borderId="37" xfId="0" applyFont="1" applyBorder="1" applyAlignment="1" applyProtection="1">
      <alignment horizontal="left" vertical="center" shrinkToFit="1"/>
      <protection hidden="1"/>
    </xf>
    <xf numFmtId="0" fontId="14" fillId="3" borderId="22" xfId="0" applyFont="1" applyFill="1" applyBorder="1" applyAlignment="1" applyProtection="1">
      <alignment horizontal="center" vertical="top"/>
      <protection hidden="1"/>
    </xf>
    <xf numFmtId="0" fontId="14" fillId="3" borderId="36" xfId="0" applyFont="1" applyFill="1" applyBorder="1" applyAlignment="1" applyProtection="1">
      <alignment horizontal="center" vertical="top"/>
      <protection hidden="1"/>
    </xf>
    <xf numFmtId="0" fontId="14" fillId="3" borderId="39" xfId="0" applyFont="1" applyFill="1" applyBorder="1" applyAlignment="1" applyProtection="1">
      <alignment horizontal="center" vertical="top"/>
      <protection hidden="1"/>
    </xf>
    <xf numFmtId="0" fontId="8" fillId="3" borderId="22" xfId="0" applyFont="1" applyFill="1" applyBorder="1" applyAlignment="1" applyProtection="1">
      <alignment horizontal="center" vertical="top"/>
      <protection hidden="1"/>
    </xf>
    <xf numFmtId="0" fontId="8" fillId="3" borderId="36" xfId="0" applyFont="1" applyFill="1" applyBorder="1" applyAlignment="1" applyProtection="1">
      <alignment horizontal="center" vertical="top"/>
      <protection hidden="1"/>
    </xf>
    <xf numFmtId="0" fontId="8" fillId="3" borderId="39" xfId="0" applyFont="1" applyFill="1" applyBorder="1" applyAlignment="1" applyProtection="1">
      <alignment horizontal="center" vertical="top"/>
      <protection hidden="1"/>
    </xf>
    <xf numFmtId="0" fontId="16" fillId="3" borderId="0" xfId="0" applyFont="1" applyFill="1" applyAlignment="1" applyProtection="1">
      <alignment horizontal="left" vertical="center"/>
      <protection hidden="1"/>
    </xf>
    <xf numFmtId="0" fontId="14" fillId="3" borderId="27" xfId="0" applyFont="1" applyFill="1" applyBorder="1" applyAlignment="1" applyProtection="1">
      <alignment horizontal="center" vertical="center" wrapText="1"/>
      <protection hidden="1"/>
    </xf>
    <xf numFmtId="0" fontId="14" fillId="3" borderId="19" xfId="0" applyFont="1" applyFill="1" applyBorder="1" applyAlignment="1" applyProtection="1">
      <alignment horizontal="center" vertical="center"/>
      <protection hidden="1"/>
    </xf>
    <xf numFmtId="0" fontId="14" fillId="3" borderId="31" xfId="0" applyFont="1" applyFill="1" applyBorder="1" applyAlignment="1" applyProtection="1">
      <alignment horizontal="center" vertical="center"/>
      <protection hidden="1"/>
    </xf>
    <xf numFmtId="0" fontId="14" fillId="3" borderId="21" xfId="0" applyFont="1" applyFill="1" applyBorder="1" applyAlignment="1" applyProtection="1">
      <alignment horizontal="center" vertical="center"/>
      <protection hidden="1"/>
    </xf>
    <xf numFmtId="49" fontId="56" fillId="0" borderId="19" xfId="0" applyNumberFormat="1" applyFont="1" applyBorder="1" applyAlignment="1" applyProtection="1">
      <alignment horizontal="left" vertical="center" wrapText="1" shrinkToFit="1"/>
      <protection hidden="1"/>
    </xf>
    <xf numFmtId="49" fontId="56" fillId="0" borderId="28" xfId="0" applyNumberFormat="1" applyFont="1" applyBorder="1" applyAlignment="1" applyProtection="1">
      <alignment horizontal="left" vertical="center" wrapText="1" shrinkToFit="1"/>
      <protection hidden="1"/>
    </xf>
    <xf numFmtId="49" fontId="56" fillId="0" borderId="21" xfId="0" applyNumberFormat="1" applyFont="1" applyBorder="1" applyAlignment="1" applyProtection="1">
      <alignment horizontal="left" vertical="center" wrapText="1" shrinkToFit="1"/>
      <protection hidden="1"/>
    </xf>
    <xf numFmtId="49" fontId="56" fillId="0" borderId="34" xfId="0" applyNumberFormat="1" applyFont="1" applyBorder="1" applyAlignment="1" applyProtection="1">
      <alignment horizontal="left" vertical="center" wrapText="1" shrinkToFit="1"/>
      <protection hidden="1"/>
    </xf>
    <xf numFmtId="0" fontId="14" fillId="3" borderId="18" xfId="0" applyFont="1" applyFill="1" applyBorder="1" applyAlignment="1" applyProtection="1">
      <alignment horizontal="center"/>
      <protection hidden="1"/>
    </xf>
    <xf numFmtId="0" fontId="14" fillId="3" borderId="19" xfId="0" applyFont="1" applyFill="1" applyBorder="1" applyAlignment="1" applyProtection="1">
      <alignment horizontal="center"/>
      <protection hidden="1"/>
    </xf>
    <xf numFmtId="0" fontId="14" fillId="3" borderId="28" xfId="0" applyFont="1" applyFill="1" applyBorder="1" applyAlignment="1" applyProtection="1">
      <alignment horizontal="center"/>
      <protection hidden="1"/>
    </xf>
    <xf numFmtId="49" fontId="47" fillId="0" borderId="19" xfId="0" applyNumberFormat="1" applyFont="1" applyBorder="1" applyAlignment="1" applyProtection="1">
      <alignment horizontal="left" vertical="center" shrinkToFit="1"/>
      <protection hidden="1"/>
    </xf>
    <xf numFmtId="0" fontId="8" fillId="3" borderId="0" xfId="0" applyFont="1" applyFill="1" applyAlignment="1" applyProtection="1">
      <alignment horizontal="center" vertical="center"/>
      <protection hidden="1"/>
    </xf>
    <xf numFmtId="0" fontId="8" fillId="3" borderId="16" xfId="0" applyFont="1" applyFill="1" applyBorder="1" applyAlignment="1" applyProtection="1">
      <alignment horizontal="center" vertical="center"/>
      <protection hidden="1"/>
    </xf>
    <xf numFmtId="0" fontId="8" fillId="3" borderId="24" xfId="0" applyFont="1" applyFill="1" applyBorder="1" applyAlignment="1" applyProtection="1">
      <alignment horizontal="center" vertical="center"/>
      <protection hidden="1"/>
    </xf>
    <xf numFmtId="0" fontId="8" fillId="3" borderId="26" xfId="0" applyFont="1" applyFill="1" applyBorder="1" applyAlignment="1" applyProtection="1">
      <alignment horizontal="center" vertical="center"/>
      <protection hidden="1"/>
    </xf>
    <xf numFmtId="0" fontId="14" fillId="3" borderId="35" xfId="0" applyFont="1" applyFill="1" applyBorder="1" applyAlignment="1" applyProtection="1">
      <alignment horizontal="center" vertical="center"/>
      <protection hidden="1"/>
    </xf>
    <xf numFmtId="0" fontId="14" fillId="3" borderId="36" xfId="0" applyFont="1" applyFill="1" applyBorder="1" applyAlignment="1" applyProtection="1">
      <alignment horizontal="center" vertical="center"/>
      <protection hidden="1"/>
    </xf>
    <xf numFmtId="49" fontId="56" fillId="0" borderId="36" xfId="0" applyNumberFormat="1" applyFont="1" applyBorder="1" applyAlignment="1" applyProtection="1">
      <alignment horizontal="left" vertical="center" wrapText="1" shrinkToFit="1"/>
      <protection hidden="1"/>
    </xf>
    <xf numFmtId="0" fontId="8" fillId="3" borderId="18" xfId="0" applyFont="1" applyFill="1" applyBorder="1" applyAlignment="1" applyProtection="1">
      <alignment horizontal="center" vertical="center"/>
      <protection hidden="1"/>
    </xf>
    <xf numFmtId="0" fontId="8" fillId="3" borderId="28" xfId="0" applyFont="1" applyFill="1" applyBorder="1" applyAlignment="1" applyProtection="1">
      <alignment horizontal="center" vertical="center"/>
      <protection hidden="1"/>
    </xf>
    <xf numFmtId="0" fontId="8" fillId="3" borderId="22" xfId="0" applyFont="1" applyFill="1" applyBorder="1" applyAlignment="1" applyProtection="1">
      <alignment horizontal="center" vertical="center"/>
      <protection hidden="1"/>
    </xf>
    <xf numFmtId="0" fontId="8" fillId="3" borderId="39" xfId="0" applyFont="1" applyFill="1" applyBorder="1" applyAlignment="1" applyProtection="1">
      <alignment horizontal="center" vertical="center"/>
      <protection hidden="1"/>
    </xf>
    <xf numFmtId="0" fontId="56" fillId="0" borderId="0" xfId="0" applyFont="1" applyAlignment="1" applyProtection="1">
      <alignment horizontal="left" vertical="center" wrapText="1" shrinkToFit="1"/>
      <protection hidden="1"/>
    </xf>
    <xf numFmtId="0" fontId="56" fillId="0" borderId="38" xfId="0" applyFont="1" applyBorder="1" applyAlignment="1" applyProtection="1">
      <alignment horizontal="left" vertical="center" wrapText="1" shrinkToFit="1"/>
      <protection hidden="1"/>
    </xf>
    <xf numFmtId="0" fontId="56" fillId="0" borderId="36" xfId="0" applyFont="1" applyBorder="1" applyAlignment="1" applyProtection="1">
      <alignment horizontal="left" vertical="center" wrapText="1" shrinkToFit="1"/>
      <protection hidden="1"/>
    </xf>
    <xf numFmtId="0" fontId="56" fillId="0" borderId="39" xfId="0" applyFont="1" applyBorder="1" applyAlignment="1" applyProtection="1">
      <alignment horizontal="left" vertical="center" wrapText="1" shrinkToFit="1"/>
      <protection hidden="1"/>
    </xf>
    <xf numFmtId="0" fontId="14" fillId="3" borderId="17" xfId="0" applyFont="1" applyFill="1" applyBorder="1" applyAlignment="1" applyProtection="1">
      <alignment horizontal="center"/>
      <protection hidden="1"/>
    </xf>
    <xf numFmtId="0" fontId="14" fillId="3" borderId="0" xfId="0" applyFont="1" applyFill="1" applyAlignment="1" applyProtection="1">
      <alignment horizontal="center"/>
      <protection hidden="1"/>
    </xf>
    <xf numFmtId="0" fontId="14" fillId="3" borderId="38" xfId="0" applyFont="1" applyFill="1" applyBorder="1" applyAlignment="1" applyProtection="1">
      <alignment horizontal="center"/>
      <protection hidden="1"/>
    </xf>
    <xf numFmtId="0" fontId="7" fillId="3" borderId="19" xfId="0" applyFont="1" applyFill="1" applyBorder="1" applyAlignment="1" applyProtection="1">
      <alignment horizontal="center" vertical="top"/>
      <protection hidden="1"/>
    </xf>
    <xf numFmtId="0" fontId="7" fillId="3" borderId="33" xfId="0" applyFont="1" applyFill="1" applyBorder="1" applyAlignment="1" applyProtection="1">
      <alignment horizontal="center" vertical="top"/>
      <protection hidden="1"/>
    </xf>
    <xf numFmtId="0" fontId="7" fillId="3" borderId="0" xfId="0" applyFont="1" applyFill="1" applyAlignment="1" applyProtection="1">
      <alignment horizontal="center" vertical="top"/>
      <protection hidden="1"/>
    </xf>
    <xf numFmtId="0" fontId="7" fillId="3" borderId="32" xfId="0" applyFont="1" applyFill="1" applyBorder="1" applyAlignment="1" applyProtection="1">
      <alignment horizontal="center" vertical="top"/>
      <protection hidden="1"/>
    </xf>
    <xf numFmtId="0" fontId="8" fillId="3" borderId="41" xfId="0" applyFont="1" applyFill="1" applyBorder="1" applyAlignment="1" applyProtection="1">
      <alignment horizontal="center" vertical="center"/>
      <protection hidden="1"/>
    </xf>
    <xf numFmtId="0" fontId="8" fillId="3" borderId="42" xfId="0" applyFont="1" applyFill="1" applyBorder="1" applyAlignment="1" applyProtection="1">
      <alignment horizontal="center" vertical="center"/>
      <protection hidden="1"/>
    </xf>
    <xf numFmtId="0" fontId="8" fillId="3" borderId="43" xfId="0" applyFont="1" applyFill="1" applyBorder="1" applyAlignment="1" applyProtection="1">
      <alignment horizontal="center" vertical="center"/>
      <protection hidden="1"/>
    </xf>
    <xf numFmtId="0" fontId="14" fillId="3" borderId="29" xfId="0" applyFont="1" applyFill="1" applyBorder="1" applyAlignment="1" applyProtection="1">
      <alignment horizontal="center" vertical="center" textRotation="255"/>
      <protection hidden="1"/>
    </xf>
    <xf numFmtId="0" fontId="14" fillId="3" borderId="38" xfId="0" applyFont="1" applyFill="1" applyBorder="1" applyAlignment="1" applyProtection="1">
      <alignment horizontal="center" vertical="center" textRotation="255"/>
      <protection hidden="1"/>
    </xf>
    <xf numFmtId="0" fontId="14" fillId="3" borderId="0" xfId="0" applyFont="1" applyFill="1" applyAlignment="1" applyProtection="1">
      <alignment horizontal="distributed" vertical="center"/>
      <protection hidden="1"/>
    </xf>
    <xf numFmtId="0" fontId="8" fillId="3" borderId="17" xfId="0" applyFont="1" applyFill="1" applyBorder="1" applyAlignment="1" applyProtection="1">
      <alignment horizontal="center" vertical="center"/>
      <protection hidden="1"/>
    </xf>
    <xf numFmtId="0" fontId="8" fillId="3" borderId="38" xfId="0" applyFont="1" applyFill="1" applyBorder="1" applyAlignment="1" applyProtection="1">
      <alignment horizontal="center" vertical="center"/>
      <protection hidden="1"/>
    </xf>
    <xf numFmtId="0" fontId="18" fillId="3" borderId="32" xfId="0" applyFont="1" applyFill="1" applyBorder="1" applyAlignment="1" applyProtection="1">
      <alignment horizontal="center" vertical="center"/>
      <protection hidden="1"/>
    </xf>
    <xf numFmtId="0" fontId="8" fillId="3" borderId="36" xfId="0" applyFont="1" applyFill="1" applyBorder="1" applyAlignment="1" applyProtection="1">
      <alignment horizontal="center" vertical="center"/>
      <protection hidden="1"/>
    </xf>
    <xf numFmtId="176" fontId="55" fillId="3" borderId="17" xfId="0" applyNumberFormat="1" applyFont="1" applyFill="1" applyBorder="1" applyAlignment="1" applyProtection="1">
      <alignment horizontal="right" vertical="center"/>
      <protection hidden="1"/>
    </xf>
    <xf numFmtId="176" fontId="55" fillId="3" borderId="0" xfId="0" applyNumberFormat="1" applyFont="1" applyFill="1" applyAlignment="1" applyProtection="1">
      <alignment horizontal="right" vertical="center"/>
      <protection hidden="1"/>
    </xf>
    <xf numFmtId="0" fontId="8" fillId="3" borderId="19" xfId="0" applyFont="1" applyFill="1" applyBorder="1" applyAlignment="1" applyProtection="1">
      <alignment horizontal="center" vertical="center"/>
      <protection hidden="1"/>
    </xf>
    <xf numFmtId="0" fontId="8" fillId="3" borderId="20" xfId="0" applyFont="1" applyFill="1" applyBorder="1" applyAlignment="1" applyProtection="1">
      <alignment horizontal="center" vertical="center"/>
      <protection hidden="1"/>
    </xf>
    <xf numFmtId="0" fontId="8" fillId="3" borderId="34" xfId="0" applyFont="1" applyFill="1" applyBorder="1" applyAlignment="1" applyProtection="1">
      <alignment horizontal="center" vertical="center"/>
      <protection hidden="1"/>
    </xf>
    <xf numFmtId="176" fontId="52" fillId="0" borderId="0" xfId="0" applyNumberFormat="1" applyFont="1" applyAlignment="1" applyProtection="1">
      <alignment horizontal="right" vertical="center"/>
      <protection locked="0"/>
    </xf>
    <xf numFmtId="176" fontId="54" fillId="0" borderId="17" xfId="0" applyNumberFormat="1" applyFont="1" applyBorder="1" applyAlignment="1" applyProtection="1">
      <alignment horizontal="right" vertical="center"/>
      <protection locked="0"/>
    </xf>
    <xf numFmtId="176" fontId="54" fillId="0" borderId="0" xfId="0" applyNumberFormat="1" applyFont="1" applyAlignment="1" applyProtection="1">
      <alignment horizontal="right" vertical="center"/>
      <protection locked="0"/>
    </xf>
    <xf numFmtId="0" fontId="8" fillId="3" borderId="21" xfId="0" applyFont="1" applyFill="1" applyBorder="1" applyAlignment="1" applyProtection="1">
      <alignment horizontal="center" vertical="center"/>
      <protection hidden="1"/>
    </xf>
    <xf numFmtId="0" fontId="18" fillId="3" borderId="33" xfId="0" applyFont="1" applyFill="1" applyBorder="1" applyAlignment="1" applyProtection="1">
      <alignment horizontal="center" vertical="center"/>
      <protection hidden="1"/>
    </xf>
    <xf numFmtId="0" fontId="8" fillId="3" borderId="23" xfId="0" applyFont="1" applyFill="1" applyBorder="1" applyAlignment="1" applyProtection="1">
      <alignment horizontal="center" vertical="center"/>
      <protection hidden="1"/>
    </xf>
    <xf numFmtId="0" fontId="8" fillId="3" borderId="29" xfId="0" applyFont="1" applyFill="1" applyBorder="1" applyAlignment="1" applyProtection="1">
      <alignment horizontal="center" vertical="center"/>
      <protection hidden="1"/>
    </xf>
    <xf numFmtId="0" fontId="8" fillId="3" borderId="25" xfId="0" applyFont="1" applyFill="1" applyBorder="1" applyAlignment="1" applyProtection="1">
      <alignment horizontal="center" vertical="center"/>
      <protection hidden="1"/>
    </xf>
    <xf numFmtId="0" fontId="14" fillId="3" borderId="0" xfId="0" applyFont="1" applyFill="1" applyAlignment="1" applyProtection="1">
      <alignment horizontal="distributed" vertical="center" wrapText="1"/>
      <protection hidden="1"/>
    </xf>
    <xf numFmtId="0" fontId="8" fillId="3" borderId="32" xfId="0" applyFont="1" applyFill="1" applyBorder="1" applyAlignment="1" applyProtection="1">
      <alignment horizontal="center" vertical="center"/>
      <protection hidden="1"/>
    </xf>
    <xf numFmtId="0" fontId="55" fillId="3" borderId="0" xfId="0" applyFont="1" applyFill="1" applyAlignment="1" applyProtection="1">
      <alignment horizontal="right" vertical="center"/>
      <protection hidden="1"/>
    </xf>
    <xf numFmtId="0" fontId="56" fillId="0" borderId="27" xfId="0" applyFont="1" applyBorder="1" applyAlignment="1" applyProtection="1">
      <alignment horizontal="center" vertical="center" shrinkToFit="1"/>
      <protection locked="0"/>
    </xf>
    <xf numFmtId="0" fontId="56" fillId="0" borderId="19" xfId="0" applyFont="1" applyBorder="1" applyAlignment="1" applyProtection="1">
      <alignment horizontal="center" vertical="center" shrinkToFit="1"/>
      <protection locked="0"/>
    </xf>
    <xf numFmtId="0" fontId="56" fillId="0" borderId="29" xfId="0" applyFont="1" applyBorder="1" applyAlignment="1" applyProtection="1">
      <alignment horizontal="center" vertical="center" shrinkToFit="1"/>
      <protection locked="0"/>
    </xf>
    <xf numFmtId="0" fontId="56" fillId="0" borderId="0" xfId="0" applyFont="1" applyAlignment="1" applyProtection="1">
      <alignment horizontal="center" vertical="center" shrinkToFit="1"/>
      <protection locked="0"/>
    </xf>
    <xf numFmtId="0" fontId="56" fillId="0" borderId="31" xfId="0" applyFont="1" applyBorder="1" applyAlignment="1" applyProtection="1">
      <alignment horizontal="center" vertical="center" shrinkToFit="1"/>
      <protection locked="0"/>
    </xf>
    <xf numFmtId="0" fontId="56" fillId="0" borderId="21" xfId="0" applyFont="1" applyBorder="1" applyAlignment="1" applyProtection="1">
      <alignment horizontal="center" vertical="center" shrinkToFit="1"/>
      <protection locked="0"/>
    </xf>
    <xf numFmtId="0" fontId="56" fillId="0" borderId="17" xfId="0" applyFont="1" applyBorder="1" applyAlignment="1" applyProtection="1">
      <alignment horizontal="center" vertical="center"/>
      <protection locked="0"/>
    </xf>
    <xf numFmtId="0" fontId="56" fillId="0" borderId="0" xfId="0" applyFont="1" applyAlignment="1" applyProtection="1">
      <alignment horizontal="center" vertical="center"/>
      <protection locked="0"/>
    </xf>
    <xf numFmtId="0" fontId="56" fillId="0" borderId="38" xfId="0" applyFont="1" applyBorder="1" applyAlignment="1" applyProtection="1">
      <alignment horizontal="center" vertical="center"/>
      <protection locked="0"/>
    </xf>
    <xf numFmtId="0" fontId="47" fillId="0" borderId="17" xfId="0" applyFont="1" applyBorder="1" applyAlignment="1" applyProtection="1">
      <alignment horizontal="center" vertical="center"/>
      <protection locked="0"/>
    </xf>
    <xf numFmtId="0" fontId="47" fillId="0" borderId="0" xfId="0" applyFont="1" applyAlignment="1" applyProtection="1">
      <alignment horizontal="center" vertical="center"/>
      <protection locked="0"/>
    </xf>
    <xf numFmtId="176" fontId="48" fillId="0" borderId="0" xfId="0" applyNumberFormat="1" applyFont="1" applyAlignment="1" applyProtection="1">
      <alignment horizontal="right" vertical="center"/>
      <protection locked="0"/>
    </xf>
    <xf numFmtId="0" fontId="7" fillId="3" borderId="19" xfId="0" applyFont="1" applyFill="1" applyBorder="1" applyAlignment="1" applyProtection="1">
      <alignment horizontal="center" vertical="center"/>
      <protection hidden="1"/>
    </xf>
    <xf numFmtId="0" fontId="7" fillId="3" borderId="0" xfId="0" applyFont="1" applyFill="1" applyAlignment="1" applyProtection="1">
      <alignment horizontal="center" vertical="center"/>
      <protection hidden="1"/>
    </xf>
    <xf numFmtId="0" fontId="7" fillId="3" borderId="19" xfId="0" applyFont="1" applyFill="1" applyBorder="1" applyAlignment="1" applyProtection="1">
      <alignment horizontal="right" vertical="top"/>
      <protection hidden="1"/>
    </xf>
    <xf numFmtId="0" fontId="7" fillId="3" borderId="0" xfId="0" applyFont="1" applyFill="1" applyAlignment="1" applyProtection="1">
      <alignment horizontal="right" vertical="top"/>
      <protection hidden="1"/>
    </xf>
    <xf numFmtId="0" fontId="7" fillId="3" borderId="28" xfId="0" applyFont="1" applyFill="1" applyBorder="1" applyAlignment="1" applyProtection="1">
      <alignment horizontal="center" vertical="center"/>
      <protection hidden="1"/>
    </xf>
    <xf numFmtId="0" fontId="7" fillId="3" borderId="38" xfId="0" applyFont="1" applyFill="1" applyBorder="1" applyAlignment="1" applyProtection="1">
      <alignment horizontal="center" vertical="center"/>
      <protection hidden="1"/>
    </xf>
    <xf numFmtId="176" fontId="46" fillId="3" borderId="17" xfId="0" applyNumberFormat="1" applyFont="1" applyFill="1" applyBorder="1" applyAlignment="1" applyProtection="1">
      <alignment horizontal="right" vertical="center"/>
      <protection hidden="1"/>
    </xf>
    <xf numFmtId="176" fontId="46" fillId="3" borderId="0" xfId="0" applyNumberFormat="1" applyFont="1" applyFill="1" applyAlignment="1" applyProtection="1">
      <alignment horizontal="right" vertical="center"/>
      <protection hidden="1"/>
    </xf>
    <xf numFmtId="0" fontId="57" fillId="3" borderId="0" xfId="0" applyFont="1" applyFill="1" applyAlignment="1" applyProtection="1">
      <alignment horizontal="center" vertical="center"/>
      <protection hidden="1"/>
    </xf>
    <xf numFmtId="0" fontId="57" fillId="3" borderId="38" xfId="0" applyFont="1" applyFill="1" applyBorder="1" applyAlignment="1" applyProtection="1">
      <alignment horizontal="center" vertical="center"/>
      <protection hidden="1"/>
    </xf>
    <xf numFmtId="0" fontId="46" fillId="3" borderId="0" xfId="0" applyFont="1" applyFill="1" applyAlignment="1" applyProtection="1">
      <alignment horizontal="right" vertical="center"/>
      <protection hidden="1"/>
    </xf>
    <xf numFmtId="0" fontId="56" fillId="0" borderId="0" xfId="0" applyFont="1" applyAlignment="1" applyProtection="1">
      <alignment horizontal="distributed" vertical="center"/>
      <protection locked="0"/>
    </xf>
    <xf numFmtId="0" fontId="8" fillId="3" borderId="35" xfId="0" applyFont="1" applyFill="1" applyBorder="1" applyAlignment="1" applyProtection="1">
      <alignment horizontal="center" vertical="center"/>
      <protection hidden="1"/>
    </xf>
    <xf numFmtId="0" fontId="8" fillId="3" borderId="22" xfId="0" applyFont="1" applyFill="1" applyBorder="1" applyAlignment="1" applyProtection="1">
      <alignment horizontal="center" vertical="center" wrapText="1"/>
      <protection hidden="1"/>
    </xf>
    <xf numFmtId="0" fontId="8" fillId="3" borderId="36" xfId="0" applyFont="1" applyFill="1" applyBorder="1" applyAlignment="1" applyProtection="1">
      <alignment horizontal="center" vertical="center" wrapText="1"/>
      <protection hidden="1"/>
    </xf>
    <xf numFmtId="0" fontId="8" fillId="3" borderId="39" xfId="0" applyFont="1" applyFill="1" applyBorder="1" applyAlignment="1" applyProtection="1">
      <alignment horizontal="center" vertical="center" wrapText="1"/>
      <protection hidden="1"/>
    </xf>
    <xf numFmtId="176" fontId="48" fillId="0" borderId="17" xfId="0" applyNumberFormat="1" applyFont="1" applyBorder="1" applyAlignment="1" applyProtection="1">
      <alignment horizontal="right" vertical="center"/>
      <protection locked="0"/>
    </xf>
    <xf numFmtId="0" fontId="7" fillId="3" borderId="33" xfId="0" applyFont="1" applyFill="1" applyBorder="1" applyAlignment="1" applyProtection="1">
      <alignment horizontal="right" vertical="top"/>
      <protection hidden="1"/>
    </xf>
    <xf numFmtId="0" fontId="7" fillId="3" borderId="32" xfId="0" applyFont="1" applyFill="1" applyBorder="1" applyAlignment="1" applyProtection="1">
      <alignment horizontal="right" vertical="top"/>
      <protection hidden="1"/>
    </xf>
    <xf numFmtId="0" fontId="56" fillId="0" borderId="20" xfId="0" applyFont="1" applyBorder="1" applyAlignment="1" applyProtection="1">
      <alignment horizontal="center" vertical="center"/>
      <protection locked="0"/>
    </xf>
    <xf numFmtId="0" fontId="47" fillId="0" borderId="21" xfId="0" applyFont="1" applyBorder="1" applyAlignment="1" applyProtection="1">
      <alignment horizontal="center" vertical="center"/>
      <protection locked="0"/>
    </xf>
    <xf numFmtId="0" fontId="7" fillId="3" borderId="28" xfId="0" applyFont="1" applyFill="1" applyBorder="1" applyAlignment="1" applyProtection="1">
      <alignment horizontal="right" vertical="top"/>
      <protection hidden="1"/>
    </xf>
    <xf numFmtId="0" fontId="7" fillId="3" borderId="38" xfId="0" applyFont="1" applyFill="1" applyBorder="1" applyAlignment="1" applyProtection="1">
      <alignment horizontal="right" vertical="top"/>
      <protection hidden="1"/>
    </xf>
    <xf numFmtId="0" fontId="8" fillId="3" borderId="27" xfId="0" applyFont="1" applyFill="1" applyBorder="1" applyAlignment="1" applyProtection="1">
      <alignment horizontal="center" vertical="center" textRotation="255"/>
      <protection hidden="1"/>
    </xf>
    <xf numFmtId="0" fontId="8" fillId="3" borderId="28" xfId="0" applyFont="1" applyFill="1" applyBorder="1" applyAlignment="1" applyProtection="1">
      <alignment horizontal="center" vertical="center" textRotation="255"/>
      <protection hidden="1"/>
    </xf>
    <xf numFmtId="0" fontId="8" fillId="3" borderId="29" xfId="0" applyFont="1" applyFill="1" applyBorder="1" applyAlignment="1" applyProtection="1">
      <alignment horizontal="center" vertical="center" textRotation="255"/>
      <protection hidden="1"/>
    </xf>
    <xf numFmtId="0" fontId="8" fillId="3" borderId="38" xfId="0" applyFont="1" applyFill="1" applyBorder="1" applyAlignment="1" applyProtection="1">
      <alignment horizontal="center" vertical="center" textRotation="255"/>
      <protection hidden="1"/>
    </xf>
    <xf numFmtId="0" fontId="8" fillId="3" borderId="31" xfId="0" applyFont="1" applyFill="1" applyBorder="1" applyAlignment="1" applyProtection="1">
      <alignment horizontal="center" vertical="center" textRotation="255"/>
      <protection hidden="1"/>
    </xf>
    <xf numFmtId="0" fontId="8" fillId="3" borderId="34" xfId="0" applyFont="1" applyFill="1" applyBorder="1" applyAlignment="1" applyProtection="1">
      <alignment horizontal="center" vertical="center" textRotation="255"/>
      <protection hidden="1"/>
    </xf>
    <xf numFmtId="0" fontId="47" fillId="0" borderId="20" xfId="0" applyFont="1" applyBorder="1" applyAlignment="1" applyProtection="1">
      <alignment horizontal="center" vertical="center"/>
      <protection locked="0"/>
    </xf>
    <xf numFmtId="176" fontId="53" fillId="3" borderId="0" xfId="0" applyNumberFormat="1" applyFont="1" applyFill="1" applyAlignment="1" applyProtection="1">
      <alignment horizontal="right" vertical="center"/>
      <protection hidden="1"/>
    </xf>
    <xf numFmtId="179" fontId="10" fillId="3" borderId="0" xfId="0" applyNumberFormat="1" applyFont="1" applyFill="1" applyAlignment="1" applyProtection="1">
      <alignment horizontal="center" vertical="center"/>
      <protection hidden="1"/>
    </xf>
    <xf numFmtId="0" fontId="8" fillId="3" borderId="52" xfId="0" applyFont="1" applyFill="1" applyBorder="1" applyAlignment="1" applyProtection="1">
      <alignment horizontal="center" vertical="center" wrapText="1"/>
      <protection hidden="1"/>
    </xf>
    <xf numFmtId="0" fontId="8" fillId="3" borderId="106" xfId="0" applyFont="1" applyFill="1" applyBorder="1" applyAlignment="1" applyProtection="1">
      <alignment horizontal="center" vertical="center" wrapText="1"/>
      <protection hidden="1"/>
    </xf>
    <xf numFmtId="176" fontId="55" fillId="3" borderId="0" xfId="0" applyNumberFormat="1" applyFont="1" applyFill="1" applyAlignment="1" applyProtection="1">
      <alignment horizontal="right" vertical="center" wrapText="1"/>
      <protection hidden="1"/>
    </xf>
    <xf numFmtId="0" fontId="21" fillId="3" borderId="0" xfId="0" applyFont="1" applyFill="1" applyAlignment="1" applyProtection="1">
      <alignment horizontal="center" vertical="center"/>
      <protection hidden="1"/>
    </xf>
    <xf numFmtId="49" fontId="52" fillId="0" borderId="23" xfId="0" applyNumberFormat="1" applyFont="1" applyBorder="1" applyAlignment="1" applyProtection="1">
      <alignment horizontal="center" vertical="center"/>
      <protection locked="0"/>
    </xf>
    <xf numFmtId="49" fontId="52" fillId="0" borderId="24" xfId="0" applyNumberFormat="1" applyFont="1" applyBorder="1" applyAlignment="1" applyProtection="1">
      <alignment horizontal="center" vertical="center"/>
      <protection locked="0"/>
    </xf>
    <xf numFmtId="49" fontId="52" fillId="0" borderId="26" xfId="0" applyNumberFormat="1" applyFont="1" applyBorder="1" applyAlignment="1" applyProtection="1">
      <alignment horizontal="center" vertical="center"/>
      <protection locked="0"/>
    </xf>
    <xf numFmtId="49" fontId="52" fillId="0" borderId="29" xfId="0" applyNumberFormat="1" applyFont="1" applyBorder="1" applyAlignment="1" applyProtection="1">
      <alignment horizontal="center" vertical="center"/>
      <protection locked="0"/>
    </xf>
    <xf numFmtId="49" fontId="52" fillId="0" borderId="0" xfId="0" applyNumberFormat="1" applyFont="1" applyAlignment="1" applyProtection="1">
      <alignment horizontal="center" vertical="center"/>
      <protection locked="0"/>
    </xf>
    <xf numFmtId="49" fontId="52" fillId="0" borderId="32" xfId="0" applyNumberFormat="1" applyFont="1" applyBorder="1" applyAlignment="1" applyProtection="1">
      <alignment horizontal="center" vertical="center"/>
      <protection locked="0"/>
    </xf>
    <xf numFmtId="49" fontId="52" fillId="0" borderId="35" xfId="0" applyNumberFormat="1" applyFont="1" applyBorder="1" applyAlignment="1" applyProtection="1">
      <alignment horizontal="center" vertical="center"/>
      <protection locked="0"/>
    </xf>
    <xf numFmtId="49" fontId="52" fillId="0" borderId="36" xfId="0" applyNumberFormat="1" applyFont="1" applyBorder="1" applyAlignment="1" applyProtection="1">
      <alignment horizontal="center" vertical="center"/>
      <protection locked="0"/>
    </xf>
    <xf numFmtId="49" fontId="52" fillId="0" borderId="37" xfId="0" applyNumberFormat="1" applyFont="1" applyBorder="1" applyAlignment="1" applyProtection="1">
      <alignment horizontal="center" vertical="center"/>
      <protection locked="0"/>
    </xf>
    <xf numFmtId="49" fontId="54" fillId="0" borderId="0" xfId="0" applyNumberFormat="1" applyFont="1" applyAlignment="1" applyProtection="1">
      <alignment horizontal="center" vertical="center"/>
      <protection hidden="1"/>
    </xf>
    <xf numFmtId="0" fontId="8" fillId="3" borderId="19" xfId="0" applyFont="1" applyFill="1" applyBorder="1" applyAlignment="1" applyProtection="1">
      <alignment horizontal="distributed" vertical="center" wrapText="1"/>
      <protection hidden="1"/>
    </xf>
    <xf numFmtId="0" fontId="8" fillId="3" borderId="0" xfId="0" applyFont="1" applyFill="1" applyAlignment="1" applyProtection="1">
      <alignment horizontal="distributed" vertical="center" wrapText="1"/>
      <protection hidden="1"/>
    </xf>
    <xf numFmtId="0" fontId="8" fillId="3" borderId="21" xfId="0" applyFont="1" applyFill="1" applyBorder="1" applyAlignment="1" applyProtection="1">
      <alignment horizontal="distributed" vertical="center" wrapText="1"/>
      <protection hidden="1"/>
    </xf>
    <xf numFmtId="0" fontId="8" fillId="3" borderId="0" xfId="0" applyFont="1" applyFill="1" applyAlignment="1" applyProtection="1">
      <alignment horizontal="center" vertical="center" textRotation="255"/>
      <protection hidden="1"/>
    </xf>
    <xf numFmtId="49" fontId="47" fillId="0" borderId="0" xfId="0" applyNumberFormat="1" applyFont="1" applyAlignment="1" applyProtection="1">
      <alignment horizontal="center" vertical="center"/>
      <protection hidden="1"/>
    </xf>
    <xf numFmtId="49" fontId="16" fillId="3" borderId="0" xfId="0" applyNumberFormat="1" applyFont="1" applyFill="1" applyAlignment="1" applyProtection="1">
      <alignment horizontal="left" vertical="center"/>
      <protection hidden="1"/>
    </xf>
    <xf numFmtId="0" fontId="16" fillId="0" borderId="117" xfId="0" applyFont="1" applyBorder="1" applyAlignment="1" applyProtection="1">
      <alignment horizontal="center" vertical="center" wrapText="1"/>
      <protection hidden="1"/>
    </xf>
    <xf numFmtId="0" fontId="16" fillId="0" borderId="119" xfId="0" applyFont="1" applyBorder="1" applyAlignment="1" applyProtection="1">
      <alignment horizontal="center" vertical="center" wrapText="1"/>
      <protection hidden="1"/>
    </xf>
    <xf numFmtId="176" fontId="18" fillId="0" borderId="121" xfId="0" applyNumberFormat="1" applyFont="1" applyBorder="1" applyAlignment="1" applyProtection="1">
      <alignment horizontal="center" vertical="center"/>
      <protection hidden="1"/>
    </xf>
    <xf numFmtId="176" fontId="18" fillId="0" borderId="123" xfId="0" applyNumberFormat="1" applyFont="1" applyBorder="1" applyAlignment="1" applyProtection="1">
      <alignment horizontal="center" vertical="center"/>
      <protection hidden="1"/>
    </xf>
    <xf numFmtId="176" fontId="18" fillId="0" borderId="128" xfId="0" applyNumberFormat="1" applyFont="1" applyBorder="1" applyAlignment="1" applyProtection="1">
      <alignment horizontal="center" vertical="center"/>
      <protection hidden="1"/>
    </xf>
    <xf numFmtId="176" fontId="18" fillId="0" borderId="129" xfId="0" applyNumberFormat="1" applyFont="1" applyBorder="1" applyAlignment="1" applyProtection="1">
      <alignment horizontal="center" vertical="center"/>
      <protection hidden="1"/>
    </xf>
    <xf numFmtId="176" fontId="18" fillId="0" borderId="124" xfId="0" applyNumberFormat="1" applyFont="1" applyBorder="1" applyAlignment="1" applyProtection="1">
      <alignment horizontal="center" vertical="center"/>
      <protection hidden="1"/>
    </xf>
    <xf numFmtId="176" fontId="18" fillId="0" borderId="126" xfId="0" applyNumberFormat="1" applyFont="1" applyBorder="1" applyAlignment="1" applyProtection="1">
      <alignment horizontal="center" vertical="center"/>
      <protection hidden="1"/>
    </xf>
    <xf numFmtId="176" fontId="40" fillId="0" borderId="52" xfId="0" applyNumberFormat="1" applyFont="1" applyBorder="1" applyAlignment="1" applyProtection="1">
      <alignment horizontal="right" vertical="center"/>
      <protection hidden="1"/>
    </xf>
    <xf numFmtId="176" fontId="40" fillId="0" borderId="0" xfId="0" applyNumberFormat="1" applyFont="1" applyAlignment="1" applyProtection="1">
      <alignment horizontal="right" vertical="center"/>
      <protection hidden="1"/>
    </xf>
    <xf numFmtId="176" fontId="40" fillId="0" borderId="55" xfId="0" applyNumberFormat="1" applyFont="1" applyBorder="1" applyAlignment="1" applyProtection="1">
      <alignment horizontal="right" vertical="center"/>
      <protection hidden="1"/>
    </xf>
    <xf numFmtId="176" fontId="40" fillId="0" borderId="56" xfId="0" applyNumberFormat="1" applyFont="1" applyBorder="1" applyAlignment="1" applyProtection="1">
      <alignment horizontal="right" vertical="center"/>
      <protection hidden="1"/>
    </xf>
    <xf numFmtId="176" fontId="16" fillId="0" borderId="0" xfId="0" applyNumberFormat="1" applyFont="1" applyAlignment="1" applyProtection="1">
      <alignment horizontal="right" vertical="center"/>
      <protection hidden="1"/>
    </xf>
    <xf numFmtId="0" fontId="8" fillId="0" borderId="0" xfId="0" applyFont="1" applyAlignment="1" applyProtection="1">
      <alignment horizontal="center" vertical="center"/>
      <protection hidden="1"/>
    </xf>
    <xf numFmtId="0" fontId="8" fillId="0" borderId="56" xfId="0" applyFont="1" applyBorder="1" applyAlignment="1" applyProtection="1">
      <alignment horizontal="center" vertical="center"/>
      <protection hidden="1"/>
    </xf>
    <xf numFmtId="0" fontId="18" fillId="0" borderId="117" xfId="0" applyFont="1" applyBorder="1" applyAlignment="1" applyProtection="1">
      <alignment horizontal="right" vertical="center"/>
      <protection hidden="1"/>
    </xf>
    <xf numFmtId="0" fontId="18" fillId="0" borderId="118" xfId="0" applyFont="1" applyBorder="1" applyAlignment="1" applyProtection="1">
      <alignment horizontal="right" vertical="center"/>
      <protection hidden="1"/>
    </xf>
    <xf numFmtId="0" fontId="18" fillId="0" borderId="119" xfId="0" applyFont="1" applyBorder="1" applyAlignment="1" applyProtection="1">
      <alignment horizontal="right" vertical="center"/>
      <protection hidden="1"/>
    </xf>
    <xf numFmtId="0" fontId="18" fillId="0" borderId="111" xfId="0" applyFont="1" applyBorder="1" applyAlignment="1" applyProtection="1">
      <alignment horizontal="center" vertical="center"/>
      <protection hidden="1"/>
    </xf>
    <xf numFmtId="0" fontId="18" fillId="0" borderId="112" xfId="0" applyFont="1" applyBorder="1" applyAlignment="1" applyProtection="1">
      <alignment horizontal="center" vertical="center"/>
      <protection hidden="1"/>
    </xf>
    <xf numFmtId="176" fontId="40" fillId="0" borderId="72" xfId="0" applyNumberFormat="1" applyFont="1" applyBorder="1" applyAlignment="1" applyProtection="1">
      <alignment horizontal="right" vertical="center"/>
      <protection hidden="1"/>
    </xf>
    <xf numFmtId="176" fontId="40" fillId="0" borderId="71" xfId="0" applyNumberFormat="1" applyFont="1" applyBorder="1" applyAlignment="1" applyProtection="1">
      <alignment horizontal="right" vertical="center"/>
      <protection hidden="1"/>
    </xf>
    <xf numFmtId="0" fontId="14" fillId="0" borderId="52" xfId="0" applyFont="1" applyBorder="1" applyAlignment="1" applyProtection="1">
      <alignment horizontal="center" vertical="center"/>
      <protection hidden="1"/>
    </xf>
    <xf numFmtId="0" fontId="14" fillId="0" borderId="55" xfId="0" applyFont="1" applyBorder="1" applyAlignment="1" applyProtection="1">
      <alignment horizontal="center" vertical="center"/>
      <protection hidden="1"/>
    </xf>
    <xf numFmtId="0" fontId="21" fillId="0" borderId="61" xfId="0" applyFont="1" applyBorder="1" applyAlignment="1" applyProtection="1">
      <alignment horizontal="distributed" vertical="center" wrapText="1" justifyLastLine="1"/>
      <protection hidden="1"/>
    </xf>
    <xf numFmtId="0" fontId="21" fillId="0" borderId="61" xfId="0" applyFont="1" applyBorder="1" applyAlignment="1" applyProtection="1">
      <alignment horizontal="distributed" vertical="center" justifyLastLine="1"/>
      <protection hidden="1"/>
    </xf>
    <xf numFmtId="0" fontId="21" fillId="0" borderId="78" xfId="0" applyFont="1" applyBorder="1" applyAlignment="1" applyProtection="1">
      <alignment horizontal="distributed" vertical="center" justifyLastLine="1"/>
      <protection hidden="1"/>
    </xf>
    <xf numFmtId="0" fontId="21" fillId="0" borderId="0" xfId="0" applyFont="1" applyAlignment="1" applyProtection="1">
      <alignment horizontal="distributed" vertical="center" justifyLastLine="1"/>
      <protection hidden="1"/>
    </xf>
    <xf numFmtId="0" fontId="21" fillId="0" borderId="69" xfId="0" applyFont="1" applyBorder="1" applyAlignment="1" applyProtection="1">
      <alignment horizontal="distributed" vertical="center" justifyLastLine="1"/>
      <protection hidden="1"/>
    </xf>
    <xf numFmtId="0" fontId="21" fillId="0" borderId="61" xfId="0" applyFont="1" applyBorder="1" applyAlignment="1" applyProtection="1">
      <alignment horizontal="center" vertical="center"/>
      <protection hidden="1"/>
    </xf>
    <xf numFmtId="0" fontId="21" fillId="0" borderId="0" xfId="0" applyFont="1" applyAlignment="1" applyProtection="1">
      <alignment horizontal="center" vertical="center"/>
      <protection hidden="1"/>
    </xf>
    <xf numFmtId="0" fontId="24" fillId="0" borderId="57" xfId="0" applyFont="1" applyBorder="1" applyAlignment="1" applyProtection="1">
      <alignment horizontal="right" vertical="top"/>
      <protection hidden="1"/>
    </xf>
    <xf numFmtId="0" fontId="24" fillId="0" borderId="58" xfId="0" applyFont="1" applyBorder="1" applyAlignment="1" applyProtection="1">
      <alignment horizontal="right" vertical="top"/>
      <protection hidden="1"/>
    </xf>
    <xf numFmtId="0" fontId="16" fillId="0" borderId="117" xfId="0" applyFont="1" applyBorder="1" applyAlignment="1" applyProtection="1">
      <alignment horizontal="center" vertical="center"/>
      <protection hidden="1"/>
    </xf>
    <xf numFmtId="0" fontId="16" fillId="0" borderId="119" xfId="0" applyFont="1" applyBorder="1" applyAlignment="1" applyProtection="1">
      <alignment horizontal="center" vertical="center"/>
      <protection hidden="1"/>
    </xf>
    <xf numFmtId="0" fontId="19" fillId="0" borderId="0" xfId="0" applyFont="1" applyAlignment="1" applyProtection="1">
      <alignment horizontal="center" vertical="center"/>
      <protection hidden="1"/>
    </xf>
    <xf numFmtId="0" fontId="25" fillId="0" borderId="0" xfId="0" applyFont="1" applyAlignment="1" applyProtection="1">
      <alignment horizontal="left" vertical="center"/>
      <protection hidden="1"/>
    </xf>
    <xf numFmtId="0" fontId="23" fillId="0" borderId="52" xfId="0" applyFont="1" applyBorder="1" applyAlignment="1" applyProtection="1">
      <alignment horizontal="center" vertical="center"/>
      <protection hidden="1"/>
    </xf>
    <xf numFmtId="0" fontId="23" fillId="0" borderId="58" xfId="0" applyFont="1" applyBorder="1" applyAlignment="1" applyProtection="1">
      <alignment horizontal="center" vertical="center"/>
      <protection hidden="1"/>
    </xf>
    <xf numFmtId="0" fontId="23" fillId="0" borderId="115" xfId="0" applyFont="1" applyBorder="1" applyAlignment="1" applyProtection="1">
      <alignment horizontal="center" vertical="center"/>
      <protection hidden="1"/>
    </xf>
    <xf numFmtId="0" fontId="23" fillId="0" borderId="116" xfId="0" applyFont="1" applyBorder="1" applyAlignment="1" applyProtection="1">
      <alignment horizontal="center" vertical="center"/>
      <protection hidden="1"/>
    </xf>
    <xf numFmtId="0" fontId="14" fillId="0" borderId="64" xfId="0" applyFont="1" applyBorder="1" applyAlignment="1" applyProtection="1">
      <alignment horizontal="center" vertical="center" shrinkToFit="1"/>
      <protection hidden="1"/>
    </xf>
    <xf numFmtId="0" fontId="14" fillId="0" borderId="54" xfId="0" applyFont="1" applyBorder="1" applyAlignment="1" applyProtection="1">
      <alignment horizontal="center" vertical="center" shrinkToFit="1"/>
      <protection hidden="1"/>
    </xf>
    <xf numFmtId="0" fontId="14" fillId="0" borderId="65" xfId="0" applyFont="1" applyBorder="1" applyAlignment="1" applyProtection="1">
      <alignment horizontal="center" vertical="center" shrinkToFit="1"/>
      <protection hidden="1"/>
    </xf>
    <xf numFmtId="0" fontId="14" fillId="0" borderId="0" xfId="0" applyFont="1" applyAlignment="1" applyProtection="1">
      <alignment horizontal="center" vertical="center" shrinkToFit="1"/>
      <protection hidden="1"/>
    </xf>
    <xf numFmtId="0" fontId="14" fillId="0" borderId="67" xfId="0" applyFont="1" applyBorder="1" applyAlignment="1" applyProtection="1">
      <alignment horizontal="center" vertical="center" shrinkToFit="1"/>
      <protection hidden="1"/>
    </xf>
    <xf numFmtId="0" fontId="14" fillId="0" borderId="56" xfId="0" applyFont="1" applyBorder="1" applyAlignment="1" applyProtection="1">
      <alignment horizontal="center" vertical="center" shrinkToFit="1"/>
      <protection hidden="1"/>
    </xf>
    <xf numFmtId="0" fontId="16" fillId="0" borderId="117" xfId="0" applyFont="1" applyBorder="1" applyAlignment="1" applyProtection="1">
      <alignment horizontal="right" vertical="center" wrapText="1"/>
      <protection hidden="1"/>
    </xf>
    <xf numFmtId="0" fontId="16" fillId="0" borderId="118" xfId="0" applyFont="1" applyBorder="1" applyAlignment="1" applyProtection="1">
      <alignment horizontal="right" vertical="center" wrapText="1"/>
      <protection hidden="1"/>
    </xf>
    <xf numFmtId="0" fontId="16" fillId="0" borderId="119" xfId="0" applyFont="1" applyBorder="1" applyAlignment="1" applyProtection="1">
      <alignment horizontal="right" vertical="center" wrapText="1"/>
      <protection hidden="1"/>
    </xf>
    <xf numFmtId="0" fontId="16" fillId="0" borderId="52" xfId="0" applyFont="1" applyBorder="1" applyAlignment="1" applyProtection="1">
      <alignment horizontal="right" vertical="center" textRotation="255"/>
      <protection hidden="1"/>
    </xf>
    <xf numFmtId="0" fontId="16" fillId="0" borderId="0" xfId="0" applyFont="1" applyAlignment="1" applyProtection="1">
      <alignment horizontal="right" vertical="center" textRotation="255"/>
      <protection hidden="1"/>
    </xf>
    <xf numFmtId="0" fontId="64" fillId="0" borderId="0" xfId="0" quotePrefix="1" applyFont="1" applyAlignment="1" applyProtection="1">
      <alignment horizontal="center" vertical="center"/>
      <protection hidden="1"/>
    </xf>
    <xf numFmtId="0" fontId="64" fillId="0" borderId="0" xfId="0" applyFont="1" applyAlignment="1" applyProtection="1">
      <alignment horizontal="center" vertical="center"/>
      <protection hidden="1"/>
    </xf>
    <xf numFmtId="0" fontId="57" fillId="0" borderId="0" xfId="0" applyFont="1" applyAlignment="1" applyProtection="1">
      <alignment horizontal="distributed" vertical="center"/>
      <protection hidden="1"/>
    </xf>
    <xf numFmtId="0" fontId="15" fillId="0" borderId="78" xfId="0" applyFont="1" applyBorder="1" applyAlignment="1" applyProtection="1">
      <alignment horizontal="center" vertical="center"/>
      <protection hidden="1"/>
    </xf>
    <xf numFmtId="0" fontId="15" fillId="0" borderId="69" xfId="0" applyFont="1" applyBorder="1" applyAlignment="1" applyProtection="1">
      <alignment horizontal="center" vertical="center"/>
      <protection hidden="1"/>
    </xf>
    <xf numFmtId="0" fontId="23" fillId="0" borderId="60" xfId="0" applyFont="1" applyBorder="1" applyAlignment="1" applyProtection="1">
      <alignment horizontal="center" vertical="center"/>
      <protection hidden="1"/>
    </xf>
    <xf numFmtId="0" fontId="23" fillId="0" borderId="77" xfId="0" applyFont="1" applyBorder="1" applyAlignment="1" applyProtection="1">
      <alignment horizontal="center" vertical="center"/>
      <protection hidden="1"/>
    </xf>
    <xf numFmtId="0" fontId="23" fillId="0" borderId="65" xfId="0" applyFont="1" applyBorder="1" applyAlignment="1" applyProtection="1">
      <alignment horizontal="center" vertical="center"/>
      <protection hidden="1"/>
    </xf>
    <xf numFmtId="0" fontId="23" fillId="0" borderId="70" xfId="0" applyFont="1" applyBorder="1" applyAlignment="1" applyProtection="1">
      <alignment horizontal="center" vertical="center"/>
      <protection hidden="1"/>
    </xf>
    <xf numFmtId="0" fontId="23" fillId="0" borderId="74" xfId="0" applyFont="1" applyBorder="1" applyAlignment="1" applyProtection="1">
      <alignment horizontal="center" vertical="center"/>
      <protection hidden="1"/>
    </xf>
    <xf numFmtId="0" fontId="25" fillId="0" borderId="0" xfId="0" applyFont="1" applyAlignment="1" applyProtection="1">
      <alignment horizontal="distributed" vertical="center"/>
      <protection hidden="1"/>
    </xf>
    <xf numFmtId="0" fontId="24" fillId="0" borderId="94" xfId="0" applyFont="1" applyBorder="1" applyAlignment="1" applyProtection="1">
      <alignment horizontal="distributed" vertical="center" wrapText="1"/>
      <protection hidden="1"/>
    </xf>
    <xf numFmtId="0" fontId="24" fillId="0" borderId="0" xfId="0" applyFont="1" applyAlignment="1" applyProtection="1">
      <alignment horizontal="distributed" vertical="center" wrapText="1"/>
      <protection hidden="1"/>
    </xf>
    <xf numFmtId="0" fontId="24" fillId="0" borderId="96" xfId="0" applyFont="1" applyBorder="1" applyAlignment="1" applyProtection="1">
      <alignment horizontal="distributed" vertical="center" wrapText="1"/>
      <protection hidden="1"/>
    </xf>
    <xf numFmtId="0" fontId="16" fillId="0" borderId="117" xfId="0" applyFont="1" applyBorder="1" applyAlignment="1" applyProtection="1">
      <alignment horizontal="right" vertical="center"/>
      <protection hidden="1"/>
    </xf>
    <xf numFmtId="0" fontId="16" fillId="0" borderId="118" xfId="0" applyFont="1" applyBorder="1" applyAlignment="1" applyProtection="1">
      <alignment horizontal="right" vertical="center"/>
      <protection hidden="1"/>
    </xf>
    <xf numFmtId="0" fontId="16" fillId="0" borderId="119" xfId="0" applyFont="1" applyBorder="1" applyAlignment="1" applyProtection="1">
      <alignment horizontal="right" vertical="center"/>
      <protection hidden="1"/>
    </xf>
    <xf numFmtId="0" fontId="21" fillId="0" borderId="76" xfId="0" applyFont="1" applyBorder="1" applyAlignment="1" applyProtection="1">
      <alignment horizontal="center" vertical="center"/>
      <protection hidden="1"/>
    </xf>
    <xf numFmtId="0" fontId="21" fillId="0" borderId="77" xfId="0" applyFont="1" applyBorder="1" applyAlignment="1" applyProtection="1">
      <alignment horizontal="center" vertical="center"/>
      <protection hidden="1"/>
    </xf>
    <xf numFmtId="0" fontId="21" fillId="0" borderId="55" xfId="0" applyFont="1" applyBorder="1" applyAlignment="1" applyProtection="1">
      <alignment horizontal="center" vertical="center"/>
      <protection hidden="1"/>
    </xf>
    <xf numFmtId="0" fontId="21" fillId="0" borderId="56" xfId="0" applyFont="1" applyBorder="1" applyAlignment="1" applyProtection="1">
      <alignment horizontal="center" vertical="center"/>
      <protection hidden="1"/>
    </xf>
    <xf numFmtId="0" fontId="21" fillId="0" borderId="59" xfId="0" applyFont="1" applyBorder="1" applyAlignment="1" applyProtection="1">
      <alignment horizontal="center" vertical="center"/>
      <protection hidden="1"/>
    </xf>
    <xf numFmtId="0" fontId="24" fillId="0" borderId="54" xfId="0" applyFont="1" applyBorder="1" applyAlignment="1" applyProtection="1">
      <alignment horizontal="center" vertical="top"/>
      <protection hidden="1"/>
    </xf>
    <xf numFmtId="0" fontId="24" fillId="0" borderId="68" xfId="0" applyFont="1" applyBorder="1" applyAlignment="1" applyProtection="1">
      <alignment horizontal="center" vertical="top"/>
      <protection hidden="1"/>
    </xf>
    <xf numFmtId="0" fontId="24" fillId="0" borderId="0" xfId="0" applyFont="1" applyAlignment="1" applyProtection="1">
      <alignment horizontal="center" vertical="top"/>
      <protection hidden="1"/>
    </xf>
    <xf numFmtId="0" fontId="24" fillId="0" borderId="69" xfId="0" applyFont="1" applyBorder="1" applyAlignment="1" applyProtection="1">
      <alignment horizontal="center" vertical="top"/>
      <protection hidden="1"/>
    </xf>
    <xf numFmtId="176" fontId="16" fillId="0" borderId="52" xfId="0" applyNumberFormat="1" applyFont="1" applyBorder="1" applyAlignment="1" applyProtection="1">
      <alignment horizontal="right" vertical="center"/>
      <protection hidden="1"/>
    </xf>
    <xf numFmtId="49" fontId="10" fillId="0" borderId="54" xfId="0" applyNumberFormat="1" applyFont="1" applyBorder="1" applyAlignment="1" applyProtection="1">
      <alignment horizontal="left" vertical="center" shrinkToFit="1"/>
      <protection hidden="1"/>
    </xf>
    <xf numFmtId="0" fontId="10" fillId="0" borderId="54" xfId="0" applyFont="1" applyBorder="1" applyAlignment="1" applyProtection="1">
      <alignment horizontal="left" vertical="center" shrinkToFit="1"/>
      <protection hidden="1"/>
    </xf>
    <xf numFmtId="0" fontId="10" fillId="0" borderId="56" xfId="0" applyFont="1" applyBorder="1" applyAlignment="1" applyProtection="1">
      <alignment horizontal="left" vertical="center" shrinkToFit="1"/>
      <protection hidden="1"/>
    </xf>
    <xf numFmtId="0" fontId="61" fillId="0" borderId="52" xfId="0" applyFont="1" applyBorder="1" applyAlignment="1" applyProtection="1">
      <alignment horizontal="center"/>
      <protection hidden="1"/>
    </xf>
    <xf numFmtId="0" fontId="61" fillId="0" borderId="0" xfId="0" applyFont="1" applyAlignment="1" applyProtection="1">
      <alignment horizontal="center"/>
      <protection hidden="1"/>
    </xf>
    <xf numFmtId="0" fontId="61" fillId="0" borderId="58" xfId="0" applyFont="1" applyBorder="1" applyAlignment="1" applyProtection="1">
      <alignment horizontal="center"/>
      <protection hidden="1"/>
    </xf>
    <xf numFmtId="0" fontId="10" fillId="0" borderId="0" xfId="0" applyFont="1" applyAlignment="1" applyProtection="1">
      <alignment horizontal="left" vertical="center" shrinkToFit="1"/>
      <protection hidden="1"/>
    </xf>
    <xf numFmtId="0" fontId="15" fillId="0" borderId="68" xfId="0" applyFont="1" applyBorder="1" applyAlignment="1" applyProtection="1">
      <alignment horizontal="center" vertical="center"/>
      <protection hidden="1"/>
    </xf>
    <xf numFmtId="176" fontId="18" fillId="0" borderId="111" xfId="0" applyNumberFormat="1" applyFont="1" applyBorder="1" applyAlignment="1" applyProtection="1">
      <alignment horizontal="center" vertical="center"/>
      <protection hidden="1"/>
    </xf>
    <xf numFmtId="176" fontId="18" fillId="0" borderId="112" xfId="0" applyNumberFormat="1" applyFont="1" applyBorder="1" applyAlignment="1" applyProtection="1">
      <alignment horizontal="center" vertical="center"/>
      <protection hidden="1"/>
    </xf>
    <xf numFmtId="0" fontId="38" fillId="0" borderId="0" xfId="0" applyFont="1" applyAlignment="1" applyProtection="1">
      <alignment horizontal="left" vertical="center"/>
      <protection hidden="1"/>
    </xf>
    <xf numFmtId="176" fontId="18" fillId="0" borderId="14" xfId="0" applyNumberFormat="1" applyFont="1" applyBorder="1" applyAlignment="1" applyProtection="1">
      <alignment horizontal="center" vertical="center"/>
      <protection hidden="1"/>
    </xf>
    <xf numFmtId="0" fontId="51" fillId="0" borderId="0" xfId="0" applyFont="1" applyAlignment="1" applyProtection="1">
      <alignment horizontal="distributed" wrapText="1"/>
      <protection hidden="1"/>
    </xf>
    <xf numFmtId="0" fontId="63" fillId="0" borderId="0" xfId="0" applyFont="1" applyAlignment="1" applyProtection="1">
      <alignment horizontal="left" vertical="top" wrapText="1"/>
      <protection hidden="1"/>
    </xf>
    <xf numFmtId="0" fontId="18" fillId="0" borderId="127" xfId="0" applyFont="1" applyBorder="1" applyAlignment="1" applyProtection="1">
      <alignment horizontal="center" vertical="center"/>
      <protection hidden="1"/>
    </xf>
    <xf numFmtId="0" fontId="23" fillId="0" borderId="53" xfId="0" applyFont="1" applyBorder="1" applyAlignment="1" applyProtection="1">
      <alignment horizontal="center" vertical="center"/>
      <protection hidden="1"/>
    </xf>
    <xf numFmtId="0" fontId="23" fillId="0" borderId="57" xfId="0" applyFont="1" applyBorder="1" applyAlignment="1" applyProtection="1">
      <alignment horizontal="center" vertical="center"/>
      <protection hidden="1"/>
    </xf>
    <xf numFmtId="0" fontId="23" fillId="0" borderId="55" xfId="0" applyFont="1" applyBorder="1" applyAlignment="1" applyProtection="1">
      <alignment horizontal="center" vertical="center"/>
      <protection hidden="1"/>
    </xf>
    <xf numFmtId="0" fontId="23" fillId="0" borderId="59" xfId="0" applyFont="1" applyBorder="1" applyAlignment="1" applyProtection="1">
      <alignment horizontal="center" vertical="center"/>
      <protection hidden="1"/>
    </xf>
    <xf numFmtId="49" fontId="40" fillId="0" borderId="0" xfId="0" applyNumberFormat="1" applyFont="1" applyAlignment="1" applyProtection="1">
      <alignment horizontal="left" vertical="center" wrapText="1"/>
      <protection hidden="1"/>
    </xf>
    <xf numFmtId="0" fontId="40" fillId="0" borderId="0" xfId="0" applyFont="1" applyAlignment="1" applyProtection="1">
      <alignment horizontal="left" vertical="center" wrapText="1"/>
      <protection hidden="1"/>
    </xf>
    <xf numFmtId="0" fontId="40" fillId="0" borderId="58" xfId="0" applyFont="1" applyBorder="1" applyAlignment="1" applyProtection="1">
      <alignment horizontal="left" vertical="center" wrapText="1"/>
      <protection hidden="1"/>
    </xf>
    <xf numFmtId="0" fontId="40" fillId="0" borderId="56" xfId="0" applyFont="1" applyBorder="1" applyAlignment="1" applyProtection="1">
      <alignment horizontal="left" vertical="center" wrapText="1"/>
      <protection hidden="1"/>
    </xf>
    <xf numFmtId="0" fontId="40" fillId="0" borderId="59" xfId="0" applyFont="1" applyBorder="1" applyAlignment="1" applyProtection="1">
      <alignment horizontal="left" vertical="center" wrapText="1"/>
      <protection hidden="1"/>
    </xf>
    <xf numFmtId="0" fontId="18" fillId="0" borderId="121" xfId="0" applyFont="1" applyBorder="1" applyAlignment="1" applyProtection="1">
      <alignment horizontal="center" vertical="center"/>
      <protection hidden="1"/>
    </xf>
    <xf numFmtId="0" fontId="18" fillId="0" borderId="123" xfId="0" applyFont="1" applyBorder="1" applyAlignment="1" applyProtection="1">
      <alignment horizontal="center" vertical="center"/>
      <protection hidden="1"/>
    </xf>
    <xf numFmtId="0" fontId="18" fillId="0" borderId="49" xfId="0" applyFont="1" applyBorder="1" applyAlignment="1" applyProtection="1">
      <alignment horizontal="center" vertical="center"/>
      <protection hidden="1"/>
    </xf>
    <xf numFmtId="0" fontId="18" fillId="0" borderId="50" xfId="0" applyFont="1" applyBorder="1" applyAlignment="1" applyProtection="1">
      <alignment horizontal="center" vertical="center"/>
      <protection hidden="1"/>
    </xf>
    <xf numFmtId="0" fontId="18" fillId="0" borderId="124" xfId="0" applyFont="1" applyBorder="1" applyAlignment="1" applyProtection="1">
      <alignment horizontal="center" vertical="center"/>
      <protection hidden="1"/>
    </xf>
    <xf numFmtId="0" fontId="18" fillId="0" borderId="126" xfId="0" applyFont="1" applyBorder="1" applyAlignment="1" applyProtection="1">
      <alignment horizontal="center" vertical="center"/>
      <protection hidden="1"/>
    </xf>
    <xf numFmtId="0" fontId="61" fillId="0" borderId="52" xfId="0" applyFont="1" applyBorder="1" applyAlignment="1" applyProtection="1">
      <alignment horizontal="center" vertical="center" wrapText="1"/>
      <protection hidden="1"/>
    </xf>
    <xf numFmtId="0" fontId="61" fillId="0" borderId="0" xfId="0" applyFont="1" applyAlignment="1" applyProtection="1">
      <alignment horizontal="center" vertical="center" wrapText="1"/>
      <protection hidden="1"/>
    </xf>
    <xf numFmtId="0" fontId="61" fillId="0" borderId="58" xfId="0" applyFont="1" applyBorder="1" applyAlignment="1" applyProtection="1">
      <alignment horizontal="center" vertical="center" wrapText="1"/>
      <protection hidden="1"/>
    </xf>
    <xf numFmtId="49" fontId="8" fillId="0" borderId="54" xfId="0" applyNumberFormat="1" applyFont="1" applyBorder="1" applyAlignment="1" applyProtection="1">
      <alignment horizontal="left" vertical="center" shrinkToFit="1"/>
      <protection hidden="1"/>
    </xf>
    <xf numFmtId="0" fontId="8" fillId="0" borderId="54" xfId="0" applyFont="1" applyBorder="1" applyAlignment="1" applyProtection="1">
      <alignment horizontal="left" vertical="center" shrinkToFit="1"/>
      <protection hidden="1"/>
    </xf>
    <xf numFmtId="0" fontId="22" fillId="0" borderId="53" xfId="0" applyFont="1" applyBorder="1" applyAlignment="1" applyProtection="1">
      <alignment horizontal="center"/>
      <protection hidden="1"/>
    </xf>
    <xf numFmtId="0" fontId="22" fillId="0" borderId="54" xfId="0" applyFont="1" applyBorder="1" applyAlignment="1" applyProtection="1">
      <alignment horizontal="center"/>
      <protection hidden="1"/>
    </xf>
    <xf numFmtId="0" fontId="22" fillId="0" borderId="57" xfId="0" applyFont="1" applyBorder="1" applyAlignment="1" applyProtection="1">
      <alignment horizontal="center"/>
      <protection hidden="1"/>
    </xf>
    <xf numFmtId="0" fontId="21" fillId="0" borderId="113" xfId="0" applyFont="1" applyBorder="1" applyAlignment="1" applyProtection="1">
      <alignment horizontal="center" vertical="center" wrapText="1"/>
      <protection hidden="1"/>
    </xf>
    <xf numFmtId="0" fontId="21" fillId="0" borderId="54" xfId="0" applyFont="1" applyBorder="1" applyAlignment="1" applyProtection="1">
      <alignment horizontal="center" vertical="center" wrapText="1"/>
      <protection hidden="1"/>
    </xf>
    <xf numFmtId="0" fontId="21" fillId="0" borderId="114" xfId="0" applyFont="1" applyBorder="1" applyAlignment="1" applyProtection="1">
      <alignment horizontal="center" vertical="center" wrapText="1"/>
      <protection hidden="1"/>
    </xf>
    <xf numFmtId="0" fontId="21" fillId="0" borderId="115" xfId="0" applyFont="1" applyBorder="1" applyAlignment="1" applyProtection="1">
      <alignment horizontal="center" vertical="center" wrapText="1"/>
      <protection hidden="1"/>
    </xf>
    <xf numFmtId="0" fontId="21" fillId="0" borderId="56" xfId="0" applyFont="1" applyBorder="1" applyAlignment="1" applyProtection="1">
      <alignment horizontal="center" vertical="center" wrapText="1"/>
      <protection hidden="1"/>
    </xf>
    <xf numFmtId="0" fontId="21" fillId="0" borderId="116" xfId="0" applyFont="1" applyBorder="1" applyAlignment="1" applyProtection="1">
      <alignment horizontal="center" vertical="center" wrapText="1"/>
      <protection hidden="1"/>
    </xf>
    <xf numFmtId="0" fontId="22" fillId="0" borderId="52" xfId="0" applyFont="1" applyBorder="1" applyAlignment="1" applyProtection="1">
      <alignment horizontal="center" vertical="top"/>
      <protection hidden="1"/>
    </xf>
    <xf numFmtId="0" fontId="22" fillId="0" borderId="0" xfId="0" applyFont="1" applyAlignment="1" applyProtection="1">
      <alignment horizontal="center" vertical="top"/>
      <protection hidden="1"/>
    </xf>
    <xf numFmtId="0" fontId="22" fillId="0" borderId="58" xfId="0" applyFont="1" applyBorder="1" applyAlignment="1" applyProtection="1">
      <alignment horizontal="center" vertical="top"/>
      <protection hidden="1"/>
    </xf>
    <xf numFmtId="0" fontId="22" fillId="0" borderId="52" xfId="0" applyFont="1" applyBorder="1" applyAlignment="1" applyProtection="1">
      <alignment horizontal="center" vertical="center"/>
      <protection hidden="1"/>
    </xf>
    <xf numFmtId="0" fontId="22" fillId="0" borderId="0" xfId="0" applyFont="1" applyAlignment="1" applyProtection="1">
      <alignment horizontal="center" vertical="center"/>
      <protection hidden="1"/>
    </xf>
    <xf numFmtId="0" fontId="22" fillId="0" borderId="58" xfId="0" applyFont="1" applyBorder="1" applyAlignment="1" applyProtection="1">
      <alignment horizontal="center" vertical="center"/>
      <protection hidden="1"/>
    </xf>
    <xf numFmtId="49" fontId="16" fillId="0" borderId="0" xfId="0" applyNumberFormat="1" applyFont="1" applyAlignment="1" applyProtection="1">
      <alignment horizontal="left" vertical="center" indent="1" shrinkToFit="1"/>
      <protection hidden="1"/>
    </xf>
    <xf numFmtId="0" fontId="16" fillId="0" borderId="0" xfId="0" applyFont="1" applyAlignment="1" applyProtection="1">
      <alignment horizontal="left" vertical="center" indent="1" shrinkToFit="1"/>
      <protection hidden="1"/>
    </xf>
    <xf numFmtId="49" fontId="8" fillId="0" borderId="56" xfId="0" applyNumberFormat="1" applyFont="1" applyBorder="1" applyAlignment="1" applyProtection="1">
      <alignment horizontal="left" vertical="center" shrinkToFit="1"/>
      <protection hidden="1"/>
    </xf>
    <xf numFmtId="0" fontId="8" fillId="0" borderId="56" xfId="0" applyFont="1" applyBorder="1" applyAlignment="1" applyProtection="1">
      <alignment horizontal="left" vertical="center" shrinkToFit="1"/>
      <protection hidden="1"/>
    </xf>
    <xf numFmtId="49" fontId="40" fillId="0" borderId="0" xfId="0" applyNumberFormat="1" applyFont="1" applyAlignment="1" applyProtection="1">
      <alignment horizontal="left" vertical="center" shrinkToFit="1"/>
      <protection hidden="1"/>
    </xf>
    <xf numFmtId="0" fontId="40" fillId="0" borderId="0" xfId="0" applyFont="1" applyAlignment="1" applyProtection="1">
      <alignment horizontal="left" vertical="center" shrinkToFit="1"/>
      <protection hidden="1"/>
    </xf>
    <xf numFmtId="0" fontId="40" fillId="0" borderId="58" xfId="0" applyFont="1" applyBorder="1" applyAlignment="1" applyProtection="1">
      <alignment horizontal="left" vertical="center" shrinkToFit="1"/>
      <protection hidden="1"/>
    </xf>
    <xf numFmtId="49" fontId="40" fillId="0" borderId="54" xfId="0" applyNumberFormat="1" applyFont="1" applyBorder="1" applyAlignment="1" applyProtection="1">
      <alignment horizontal="left" vertical="center" shrinkToFit="1"/>
      <protection hidden="1"/>
    </xf>
    <xf numFmtId="0" fontId="40" fillId="0" borderId="54" xfId="0" applyFont="1" applyBorder="1" applyAlignment="1" applyProtection="1">
      <alignment horizontal="left" vertical="center" shrinkToFit="1"/>
      <protection hidden="1"/>
    </xf>
    <xf numFmtId="0" fontId="40" fillId="0" borderId="57" xfId="0" applyFont="1" applyBorder="1" applyAlignment="1" applyProtection="1">
      <alignment horizontal="left" vertical="center" shrinkToFit="1"/>
      <protection hidden="1"/>
    </xf>
    <xf numFmtId="0" fontId="40" fillId="0" borderId="56" xfId="0" applyFont="1" applyBorder="1" applyAlignment="1" applyProtection="1">
      <alignment horizontal="left" vertical="center" shrinkToFit="1"/>
      <protection hidden="1"/>
    </xf>
    <xf numFmtId="0" fontId="40" fillId="0" borderId="59" xfId="0" applyFont="1" applyBorder="1" applyAlignment="1" applyProtection="1">
      <alignment horizontal="left" vertical="center" shrinkToFit="1"/>
      <protection hidden="1"/>
    </xf>
    <xf numFmtId="0" fontId="21" fillId="0" borderId="52" xfId="0" applyFont="1" applyBorder="1" applyAlignment="1" applyProtection="1">
      <alignment horizontal="center" vertical="top"/>
      <protection hidden="1"/>
    </xf>
    <xf numFmtId="0" fontId="21" fillId="0" borderId="0" xfId="0" applyFont="1" applyAlignment="1" applyProtection="1">
      <alignment horizontal="center" vertical="top"/>
      <protection hidden="1"/>
    </xf>
    <xf numFmtId="0" fontId="21" fillId="0" borderId="58" xfId="0" applyFont="1" applyBorder="1" applyAlignment="1" applyProtection="1">
      <alignment horizontal="center" vertical="top"/>
      <protection hidden="1"/>
    </xf>
    <xf numFmtId="0" fontId="21" fillId="0" borderId="52" xfId="0" applyFont="1" applyBorder="1" applyAlignment="1" applyProtection="1">
      <alignment horizontal="center" vertical="center" textRotation="255"/>
      <protection hidden="1"/>
    </xf>
    <xf numFmtId="0" fontId="21" fillId="0" borderId="58" xfId="0" applyFont="1" applyBorder="1" applyAlignment="1" applyProtection="1">
      <alignment horizontal="center" vertical="center" textRotation="255"/>
      <protection hidden="1"/>
    </xf>
    <xf numFmtId="0" fontId="21" fillId="0" borderId="60" xfId="0" applyFont="1" applyBorder="1" applyAlignment="1" applyProtection="1">
      <alignment horizontal="center" vertical="center" wrapText="1"/>
      <protection hidden="1"/>
    </xf>
    <xf numFmtId="0" fontId="21" fillId="0" borderId="78" xfId="0" applyFont="1" applyBorder="1" applyAlignment="1" applyProtection="1">
      <alignment horizontal="center" vertical="center"/>
      <protection hidden="1"/>
    </xf>
    <xf numFmtId="0" fontId="21" fillId="0" borderId="65" xfId="0" applyFont="1" applyBorder="1" applyAlignment="1" applyProtection="1">
      <alignment horizontal="center" vertical="center"/>
      <protection hidden="1"/>
    </xf>
    <xf numFmtId="0" fontId="21" fillId="0" borderId="69" xfId="0" applyFont="1" applyBorder="1" applyAlignment="1" applyProtection="1">
      <alignment horizontal="center" vertical="center"/>
      <protection hidden="1"/>
    </xf>
    <xf numFmtId="0" fontId="21" fillId="0" borderId="70" xfId="0" applyFont="1" applyBorder="1" applyAlignment="1" applyProtection="1">
      <alignment horizontal="center" vertical="center"/>
      <protection hidden="1"/>
    </xf>
    <xf numFmtId="0" fontId="21" fillId="0" borderId="71" xfId="0" applyFont="1" applyBorder="1" applyAlignment="1" applyProtection="1">
      <alignment horizontal="center" vertical="center"/>
      <protection hidden="1"/>
    </xf>
    <xf numFmtId="0" fontId="21" fillId="0" borderId="73" xfId="0" applyFont="1" applyBorder="1" applyAlignment="1" applyProtection="1">
      <alignment horizontal="center" vertical="center"/>
      <protection hidden="1"/>
    </xf>
    <xf numFmtId="0" fontId="22" fillId="0" borderId="65" xfId="0" applyFont="1" applyBorder="1" applyAlignment="1" applyProtection="1">
      <alignment horizontal="center" vertical="distributed" textRotation="255" justifyLastLine="1"/>
      <protection hidden="1"/>
    </xf>
    <xf numFmtId="0" fontId="22" fillId="0" borderId="58" xfId="0" applyFont="1" applyBorder="1" applyAlignment="1" applyProtection="1">
      <alignment horizontal="center" vertical="distributed" textRotation="255" justifyLastLine="1"/>
      <protection hidden="1"/>
    </xf>
    <xf numFmtId="0" fontId="21" fillId="0" borderId="65" xfId="0" applyFont="1" applyBorder="1" applyAlignment="1" applyProtection="1">
      <alignment horizontal="center" vertical="distributed" textRotation="255"/>
      <protection hidden="1"/>
    </xf>
    <xf numFmtId="0" fontId="21" fillId="0" borderId="58" xfId="0" applyFont="1" applyBorder="1" applyAlignment="1" applyProtection="1">
      <alignment horizontal="center" vertical="distributed" textRotation="255"/>
      <protection hidden="1"/>
    </xf>
    <xf numFmtId="0" fontId="21" fillId="0" borderId="54" xfId="0" applyFont="1" applyBorder="1" applyAlignment="1" applyProtection="1">
      <alignment horizontal="center" vertical="center"/>
      <protection hidden="1"/>
    </xf>
    <xf numFmtId="0" fontId="24" fillId="0" borderId="54" xfId="0" applyFont="1" applyBorder="1" applyAlignment="1" applyProtection="1">
      <alignment horizontal="right" vertical="top"/>
      <protection hidden="1"/>
    </xf>
    <xf numFmtId="0" fontId="24" fillId="0" borderId="0" xfId="0" applyFont="1" applyAlignment="1" applyProtection="1">
      <alignment horizontal="right" vertical="top"/>
      <protection hidden="1"/>
    </xf>
    <xf numFmtId="0" fontId="21" fillId="0" borderId="52" xfId="0" applyFont="1" applyBorder="1" applyAlignment="1" applyProtection="1">
      <alignment horizontal="center" vertical="center"/>
      <protection hidden="1"/>
    </xf>
    <xf numFmtId="0" fontId="21" fillId="0" borderId="58" xfId="0" applyFont="1" applyBorder="1" applyAlignment="1" applyProtection="1">
      <alignment horizontal="center" vertical="center"/>
      <protection hidden="1"/>
    </xf>
    <xf numFmtId="0" fontId="10" fillId="0" borderId="0" xfId="0" applyFont="1" applyAlignment="1" applyProtection="1">
      <alignment horizontal="distributed" vertical="center"/>
      <protection hidden="1"/>
    </xf>
    <xf numFmtId="0" fontId="28" fillId="0" borderId="0" xfId="0" applyFont="1" applyAlignment="1" applyProtection="1">
      <alignment horizontal="center" vertical="center"/>
      <protection hidden="1"/>
    </xf>
    <xf numFmtId="0" fontId="18" fillId="0" borderId="121" xfId="0" applyFont="1" applyBorder="1" applyAlignment="1" applyProtection="1">
      <alignment horizontal="right" vertical="center"/>
      <protection hidden="1"/>
    </xf>
    <xf numFmtId="0" fontId="18" fillId="0" borderId="122" xfId="0" applyFont="1" applyBorder="1" applyAlignment="1" applyProtection="1">
      <alignment horizontal="right" vertical="center"/>
      <protection hidden="1"/>
    </xf>
    <xf numFmtId="0" fontId="18" fillId="0" borderId="123" xfId="0" applyFont="1" applyBorder="1" applyAlignment="1" applyProtection="1">
      <alignment horizontal="right" vertical="center"/>
      <protection hidden="1"/>
    </xf>
    <xf numFmtId="0" fontId="18" fillId="0" borderId="124" xfId="0" applyFont="1" applyBorder="1" applyAlignment="1" applyProtection="1">
      <alignment horizontal="right" vertical="center"/>
      <protection hidden="1"/>
    </xf>
    <xf numFmtId="0" fontId="18" fillId="0" borderId="125" xfId="0" applyFont="1" applyBorder="1" applyAlignment="1" applyProtection="1">
      <alignment horizontal="right" vertical="center"/>
      <protection hidden="1"/>
    </xf>
    <xf numFmtId="0" fontId="18" fillId="0" borderId="126" xfId="0" applyFont="1" applyBorder="1" applyAlignment="1" applyProtection="1">
      <alignment horizontal="right" vertical="center"/>
      <protection hidden="1"/>
    </xf>
    <xf numFmtId="0" fontId="18" fillId="0" borderId="47" xfId="0" applyFont="1" applyBorder="1" applyAlignment="1" applyProtection="1">
      <alignment horizontal="center" vertical="center"/>
      <protection hidden="1"/>
    </xf>
    <xf numFmtId="0" fontId="18" fillId="0" borderId="14" xfId="0" applyFont="1" applyBorder="1" applyAlignment="1" applyProtection="1">
      <alignment horizontal="center" vertical="center"/>
      <protection hidden="1"/>
    </xf>
    <xf numFmtId="0" fontId="18" fillId="0" borderId="48" xfId="0" applyFont="1" applyBorder="1" applyAlignment="1" applyProtection="1">
      <alignment horizontal="center" vertical="center"/>
      <protection hidden="1"/>
    </xf>
    <xf numFmtId="49" fontId="62" fillId="0" borderId="0" xfId="0" applyNumberFormat="1" applyFont="1" applyAlignment="1" applyProtection="1">
      <alignment horizontal="left" vertical="center"/>
      <protection hidden="1"/>
    </xf>
    <xf numFmtId="0" fontId="22" fillId="0" borderId="54" xfId="0" applyFont="1" applyBorder="1" applyAlignment="1" applyProtection="1">
      <alignment horizontal="center" vertical="center" wrapText="1"/>
      <protection hidden="1"/>
    </xf>
    <xf numFmtId="0" fontId="22" fillId="0" borderId="54" xfId="0" applyFont="1" applyBorder="1" applyAlignment="1" applyProtection="1">
      <alignment horizontal="center" vertical="center"/>
      <protection hidden="1"/>
    </xf>
    <xf numFmtId="0" fontId="22" fillId="0" borderId="56" xfId="0" applyFont="1" applyBorder="1" applyAlignment="1" applyProtection="1">
      <alignment horizontal="center" vertical="center"/>
      <protection hidden="1"/>
    </xf>
    <xf numFmtId="0" fontId="25" fillId="0" borderId="0" xfId="0" applyFont="1" applyAlignment="1" applyProtection="1">
      <alignment horizontal="distributed" vertical="center" wrapText="1"/>
      <protection hidden="1"/>
    </xf>
    <xf numFmtId="0" fontId="24" fillId="0" borderId="94" xfId="0" applyFont="1" applyBorder="1" applyAlignment="1" applyProtection="1">
      <alignment horizontal="center" vertical="center"/>
      <protection hidden="1"/>
    </xf>
    <xf numFmtId="0" fontId="21" fillId="0" borderId="93" xfId="0" applyFont="1" applyBorder="1" applyAlignment="1" applyProtection="1">
      <alignment horizontal="center" vertical="center"/>
      <protection hidden="1"/>
    </xf>
    <xf numFmtId="0" fontId="17" fillId="0" borderId="111" xfId="0" applyFont="1" applyBorder="1" applyAlignment="1" applyProtection="1">
      <alignment horizontal="center" vertical="center"/>
      <protection hidden="1"/>
    </xf>
    <xf numFmtId="0" fontId="17" fillId="0" borderId="127" xfId="0" applyFont="1" applyBorder="1" applyAlignment="1" applyProtection="1">
      <alignment horizontal="center" vertical="center"/>
      <protection hidden="1"/>
    </xf>
    <xf numFmtId="0" fontId="17" fillId="0" borderId="112" xfId="0" applyFont="1" applyBorder="1" applyAlignment="1" applyProtection="1">
      <alignment horizontal="center" vertical="center"/>
      <protection hidden="1"/>
    </xf>
    <xf numFmtId="0" fontId="21" fillId="0" borderId="15" xfId="0" applyFont="1" applyBorder="1" applyAlignment="1" applyProtection="1">
      <alignment horizontal="center" vertical="center"/>
      <protection hidden="1"/>
    </xf>
    <xf numFmtId="0" fontId="24" fillId="0" borderId="63" xfId="0" applyFont="1" applyBorder="1" applyAlignment="1" applyProtection="1">
      <alignment horizontal="right"/>
      <protection hidden="1"/>
    </xf>
    <xf numFmtId="0" fontId="24" fillId="0" borderId="107" xfId="0" applyFont="1" applyBorder="1" applyAlignment="1" applyProtection="1">
      <alignment horizontal="right"/>
      <protection hidden="1"/>
    </xf>
    <xf numFmtId="0" fontId="22" fillId="0" borderId="63" xfId="0" applyFont="1" applyBorder="1" applyAlignment="1" applyProtection="1">
      <alignment horizontal="distributed" vertical="center" indent="1"/>
      <protection hidden="1"/>
    </xf>
    <xf numFmtId="0" fontId="17" fillId="0" borderId="121" xfId="0" applyFont="1" applyBorder="1" applyAlignment="1" applyProtection="1">
      <alignment horizontal="center" vertical="center"/>
      <protection hidden="1"/>
    </xf>
    <xf numFmtId="0" fontId="17" fillId="0" borderId="123" xfId="0" applyFont="1" applyBorder="1" applyAlignment="1" applyProtection="1">
      <alignment horizontal="center" vertical="center"/>
      <protection hidden="1"/>
    </xf>
    <xf numFmtId="0" fontId="17" fillId="0" borderId="128" xfId="0" applyFont="1" applyBorder="1" applyAlignment="1" applyProtection="1">
      <alignment horizontal="center" vertical="center"/>
      <protection hidden="1"/>
    </xf>
    <xf numFmtId="0" fontId="17" fillId="0" borderId="129" xfId="0" applyFont="1" applyBorder="1" applyAlignment="1" applyProtection="1">
      <alignment horizontal="center" vertical="center"/>
      <protection hidden="1"/>
    </xf>
    <xf numFmtId="0" fontId="17" fillId="0" borderId="124" xfId="0" applyFont="1" applyBorder="1" applyAlignment="1" applyProtection="1">
      <alignment horizontal="center" vertical="center"/>
      <protection hidden="1"/>
    </xf>
    <xf numFmtId="0" fontId="17" fillId="0" borderId="126" xfId="0" applyFont="1" applyBorder="1" applyAlignment="1" applyProtection="1">
      <alignment horizontal="center" vertical="center"/>
      <protection hidden="1"/>
    </xf>
    <xf numFmtId="0" fontId="23" fillId="0" borderId="76" xfId="0" applyFont="1" applyBorder="1" applyAlignment="1" applyProtection="1">
      <alignment horizontal="center" vertical="center"/>
      <protection hidden="1"/>
    </xf>
    <xf numFmtId="0" fontId="23" fillId="0" borderId="72" xfId="0" applyFont="1" applyBorder="1" applyAlignment="1" applyProtection="1">
      <alignment horizontal="center" vertical="center"/>
      <protection hidden="1"/>
    </xf>
    <xf numFmtId="0" fontId="21" fillId="0" borderId="65" xfId="0" applyFont="1" applyBorder="1" applyAlignment="1" applyProtection="1">
      <alignment horizontal="center" vertical="center" textRotation="255"/>
      <protection hidden="1"/>
    </xf>
    <xf numFmtId="0" fontId="21" fillId="0" borderId="94" xfId="0" applyFont="1" applyBorder="1" applyAlignment="1" applyProtection="1">
      <alignment horizontal="center" vertical="center"/>
      <protection hidden="1"/>
    </xf>
    <xf numFmtId="0" fontId="23" fillId="0" borderId="113" xfId="0" applyFont="1" applyBorder="1" applyAlignment="1" applyProtection="1">
      <alignment horizontal="center" vertical="center"/>
      <protection hidden="1"/>
    </xf>
    <xf numFmtId="0" fontId="23" fillId="0" borderId="114" xfId="0" applyFont="1" applyBorder="1" applyAlignment="1" applyProtection="1">
      <alignment horizontal="center" vertical="center"/>
      <protection hidden="1"/>
    </xf>
    <xf numFmtId="0" fontId="25" fillId="0" borderId="0" xfId="0" applyFont="1" applyAlignment="1" applyProtection="1">
      <alignment horizontal="center" vertical="center"/>
      <protection hidden="1"/>
    </xf>
    <xf numFmtId="0" fontId="21" fillId="0" borderId="60" xfId="0" applyFont="1" applyBorder="1" applyAlignment="1" applyProtection="1">
      <alignment horizontal="distributed" vertical="center" indent="2"/>
      <protection hidden="1"/>
    </xf>
    <xf numFmtId="0" fontId="21" fillId="0" borderId="61" xfId="0" applyFont="1" applyBorder="1" applyAlignment="1" applyProtection="1">
      <alignment horizontal="distributed" vertical="center" indent="2"/>
      <protection hidden="1"/>
    </xf>
    <xf numFmtId="0" fontId="21" fillId="0" borderId="77" xfId="0" applyFont="1" applyBorder="1" applyAlignment="1" applyProtection="1">
      <alignment horizontal="distributed" vertical="center" indent="2"/>
      <protection hidden="1"/>
    </xf>
    <xf numFmtId="0" fontId="21" fillId="0" borderId="65" xfId="0" applyFont="1" applyBorder="1" applyAlignment="1" applyProtection="1">
      <alignment horizontal="distributed" vertical="center" indent="2"/>
      <protection hidden="1"/>
    </xf>
    <xf numFmtId="0" fontId="21" fillId="0" borderId="0" xfId="0" applyFont="1" applyAlignment="1" applyProtection="1">
      <alignment horizontal="distributed" vertical="center" indent="2"/>
      <protection hidden="1"/>
    </xf>
    <xf numFmtId="0" fontId="21" fillId="0" borderId="58" xfId="0" applyFont="1" applyBorder="1" applyAlignment="1" applyProtection="1">
      <alignment horizontal="distributed" vertical="center" indent="2"/>
      <protection hidden="1"/>
    </xf>
    <xf numFmtId="0" fontId="21" fillId="0" borderId="67" xfId="0" applyFont="1" applyBorder="1" applyAlignment="1" applyProtection="1">
      <alignment horizontal="distributed" vertical="center" indent="2"/>
      <protection hidden="1"/>
    </xf>
    <xf numFmtId="0" fontId="21" fillId="0" borderId="56" xfId="0" applyFont="1" applyBorder="1" applyAlignment="1" applyProtection="1">
      <alignment horizontal="distributed" vertical="center" indent="2"/>
      <protection hidden="1"/>
    </xf>
    <xf numFmtId="0" fontId="21" fillId="0" borderId="59" xfId="0" applyFont="1" applyBorder="1" applyAlignment="1" applyProtection="1">
      <alignment horizontal="distributed" vertical="center" indent="2"/>
      <protection hidden="1"/>
    </xf>
    <xf numFmtId="0" fontId="15" fillId="0" borderId="120" xfId="0" applyFont="1" applyBorder="1" applyAlignment="1" applyProtection="1">
      <alignment horizontal="center" vertical="center"/>
      <protection hidden="1"/>
    </xf>
    <xf numFmtId="0" fontId="37" fillId="0" borderId="0" xfId="0" applyFont="1" applyAlignment="1" applyProtection="1">
      <alignment horizontal="center" vertical="center" textRotation="255"/>
      <protection locked="0"/>
    </xf>
    <xf numFmtId="0" fontId="21" fillId="0" borderId="57" xfId="0" applyFont="1" applyBorder="1" applyAlignment="1" applyProtection="1">
      <alignment horizontal="center" vertical="top"/>
      <protection hidden="1"/>
    </xf>
    <xf numFmtId="0" fontId="23" fillId="0" borderId="54" xfId="0" applyFont="1" applyBorder="1" applyAlignment="1" applyProtection="1">
      <alignment horizontal="center" vertical="center"/>
      <protection hidden="1"/>
    </xf>
    <xf numFmtId="0" fontId="23" fillId="0" borderId="0" xfId="0" applyFont="1" applyAlignment="1" applyProtection="1">
      <alignment horizontal="center" vertical="center"/>
      <protection hidden="1"/>
    </xf>
    <xf numFmtId="0" fontId="23" fillId="0" borderId="56" xfId="0" applyFont="1" applyBorder="1" applyAlignment="1" applyProtection="1">
      <alignment horizontal="center" vertical="center"/>
      <protection hidden="1"/>
    </xf>
    <xf numFmtId="176" fontId="16" fillId="0" borderId="65" xfId="0" applyNumberFormat="1" applyFont="1" applyBorder="1" applyAlignment="1" applyProtection="1">
      <alignment horizontal="right" vertical="center"/>
      <protection hidden="1"/>
    </xf>
    <xf numFmtId="0" fontId="21" fillId="0" borderId="76" xfId="0" applyFont="1" applyBorder="1" applyAlignment="1" applyProtection="1">
      <alignment horizontal="center" vertical="center" wrapText="1"/>
      <protection hidden="1"/>
    </xf>
    <xf numFmtId="0" fontId="21" fillId="0" borderId="61" xfId="0" applyFont="1" applyBorder="1" applyAlignment="1" applyProtection="1">
      <alignment horizontal="center" vertical="center" wrapText="1"/>
      <protection hidden="1"/>
    </xf>
    <xf numFmtId="0" fontId="21" fillId="0" borderId="77" xfId="0" applyFont="1" applyBorder="1" applyAlignment="1" applyProtection="1">
      <alignment horizontal="center" vertical="center" wrapText="1"/>
      <protection hidden="1"/>
    </xf>
    <xf numFmtId="0" fontId="21" fillId="0" borderId="52" xfId="0" applyFont="1" applyBorder="1" applyAlignment="1" applyProtection="1">
      <alignment horizontal="center" vertical="center" wrapText="1"/>
      <protection hidden="1"/>
    </xf>
    <xf numFmtId="0" fontId="21" fillId="0" borderId="0" xfId="0" applyFont="1" applyAlignment="1" applyProtection="1">
      <alignment horizontal="center" vertical="center" wrapText="1"/>
      <protection hidden="1"/>
    </xf>
    <xf numFmtId="0" fontId="21" fillId="0" borderId="58" xfId="0" applyFont="1" applyBorder="1" applyAlignment="1" applyProtection="1">
      <alignment horizontal="center" vertical="center" wrapText="1"/>
      <protection hidden="1"/>
    </xf>
    <xf numFmtId="0" fontId="24" fillId="0" borderId="57" xfId="0" applyFont="1" applyBorder="1" applyAlignment="1" applyProtection="1">
      <alignment horizontal="center" vertical="top"/>
      <protection hidden="1"/>
    </xf>
    <xf numFmtId="0" fontId="24" fillId="0" borderId="58" xfId="0" applyFont="1" applyBorder="1" applyAlignment="1" applyProtection="1">
      <alignment horizontal="center" vertical="top"/>
      <protection hidden="1"/>
    </xf>
    <xf numFmtId="0" fontId="21" fillId="0" borderId="72" xfId="0" applyFont="1" applyBorder="1" applyAlignment="1" applyProtection="1">
      <alignment horizontal="center" vertical="center" wrapText="1"/>
      <protection hidden="1"/>
    </xf>
    <xf numFmtId="0" fontId="21" fillId="0" borderId="71" xfId="0" applyFont="1" applyBorder="1" applyAlignment="1" applyProtection="1">
      <alignment horizontal="center" vertical="center" wrapText="1"/>
      <protection hidden="1"/>
    </xf>
    <xf numFmtId="0" fontId="21" fillId="0" borderId="74" xfId="0" applyFont="1" applyBorder="1" applyAlignment="1" applyProtection="1">
      <alignment horizontal="center" vertical="center" wrapText="1"/>
      <protection hidden="1"/>
    </xf>
    <xf numFmtId="0" fontId="16" fillId="0" borderId="0" xfId="0" applyFont="1" applyAlignment="1" applyProtection="1">
      <alignment horizontal="center" vertical="center"/>
      <protection hidden="1"/>
    </xf>
    <xf numFmtId="0" fontId="60" fillId="0" borderId="0" xfId="0" applyFont="1" applyAlignment="1" applyProtection="1">
      <alignment horizontal="center" vertical="top" textRotation="255" wrapText="1"/>
      <protection hidden="1"/>
    </xf>
    <xf numFmtId="0" fontId="60" fillId="0" borderId="0" xfId="0" applyFont="1" applyAlignment="1" applyProtection="1">
      <alignment horizontal="center" vertical="top" textRotation="255"/>
      <protection hidden="1"/>
    </xf>
    <xf numFmtId="0" fontId="16" fillId="0" borderId="58" xfId="0" applyFont="1" applyBorder="1" applyAlignment="1" applyProtection="1">
      <alignment horizontal="center" vertical="center"/>
      <protection hidden="1"/>
    </xf>
    <xf numFmtId="0" fontId="21" fillId="0" borderId="60" xfId="0" applyFont="1" applyBorder="1" applyAlignment="1" applyProtection="1">
      <alignment horizontal="distributed" vertical="center" indent="1"/>
      <protection hidden="1"/>
    </xf>
    <xf numFmtId="0" fontId="21" fillId="0" borderId="61" xfId="0" applyFont="1" applyBorder="1" applyAlignment="1" applyProtection="1">
      <alignment horizontal="distributed" vertical="center" indent="1"/>
      <protection hidden="1"/>
    </xf>
    <xf numFmtId="0" fontId="21" fillId="0" borderId="65" xfId="0" applyFont="1" applyBorder="1" applyAlignment="1" applyProtection="1">
      <alignment horizontal="distributed" vertical="center" indent="1"/>
      <protection hidden="1"/>
    </xf>
    <xf numFmtId="0" fontId="21" fillId="0" borderId="0" xfId="0" applyFont="1" applyAlignment="1" applyProtection="1">
      <alignment horizontal="distributed" vertical="center" indent="1"/>
      <protection hidden="1"/>
    </xf>
    <xf numFmtId="0" fontId="21" fillId="0" borderId="52" xfId="0" applyFont="1" applyBorder="1" applyAlignment="1" applyProtection="1">
      <alignment horizontal="left" vertical="center"/>
      <protection hidden="1"/>
    </xf>
    <xf numFmtId="0" fontId="21" fillId="0" borderId="0" xfId="0" applyFont="1" applyAlignment="1" applyProtection="1">
      <alignment horizontal="left" vertical="center"/>
      <protection hidden="1"/>
    </xf>
    <xf numFmtId="0" fontId="21" fillId="0" borderId="65" xfId="0" applyFont="1" applyBorder="1" applyAlignment="1" applyProtection="1">
      <alignment horizontal="left" vertical="center"/>
      <protection hidden="1"/>
    </xf>
    <xf numFmtId="0" fontId="14" fillId="0" borderId="58" xfId="0" applyFont="1" applyBorder="1" applyAlignment="1" applyProtection="1">
      <alignment horizontal="center" vertical="center" shrinkToFit="1"/>
      <protection hidden="1"/>
    </xf>
    <xf numFmtId="0" fontId="21" fillId="0" borderId="54" xfId="0" applyFont="1" applyBorder="1" applyAlignment="1" applyProtection="1">
      <alignment horizontal="center" vertical="top"/>
      <protection hidden="1"/>
    </xf>
    <xf numFmtId="0" fontId="21" fillId="0" borderId="52" xfId="0" applyFont="1" applyBorder="1" applyAlignment="1" applyProtection="1">
      <alignment horizontal="distributed" vertical="center" indent="1"/>
      <protection hidden="1"/>
    </xf>
    <xf numFmtId="0" fontId="21" fillId="0" borderId="58" xfId="0" applyFont="1" applyBorder="1" applyAlignment="1" applyProtection="1">
      <alignment horizontal="distributed" vertical="center" indent="1"/>
      <protection hidden="1"/>
    </xf>
    <xf numFmtId="0" fontId="61" fillId="0" borderId="0" xfId="0" applyFont="1" applyAlignment="1" applyProtection="1">
      <alignment horizontal="center" vertical="center" textRotation="255"/>
      <protection hidden="1"/>
    </xf>
    <xf numFmtId="0" fontId="29" fillId="0" borderId="0" xfId="0" applyFont="1" applyAlignment="1" applyProtection="1">
      <alignment horizontal="left" vertical="center"/>
      <protection hidden="1"/>
    </xf>
    <xf numFmtId="0" fontId="8" fillId="0" borderId="52" xfId="0" applyFont="1" applyBorder="1" applyAlignment="1" applyProtection="1">
      <alignment horizontal="center" vertical="center"/>
      <protection hidden="1"/>
    </xf>
    <xf numFmtId="0" fontId="23" fillId="0" borderId="61" xfId="0" applyFont="1" applyBorder="1" applyAlignment="1" applyProtection="1">
      <alignment horizontal="center" vertical="center"/>
      <protection hidden="1"/>
    </xf>
    <xf numFmtId="0" fontId="23" fillId="0" borderId="71" xfId="0" applyFont="1" applyBorder="1" applyAlignment="1" applyProtection="1">
      <alignment horizontal="center" vertical="center"/>
      <protection hidden="1"/>
    </xf>
    <xf numFmtId="0" fontId="21" fillId="0" borderId="108" xfId="0" applyFont="1" applyBorder="1" applyAlignment="1" applyProtection="1">
      <alignment horizontal="center" vertical="center"/>
      <protection hidden="1"/>
    </xf>
    <xf numFmtId="0" fontId="21" fillId="0" borderId="109" xfId="0" applyFont="1" applyBorder="1" applyAlignment="1" applyProtection="1">
      <alignment horizontal="center" vertical="center"/>
      <protection hidden="1"/>
    </xf>
    <xf numFmtId="0" fontId="21" fillId="0" borderId="110" xfId="0" applyFont="1" applyBorder="1" applyAlignment="1" applyProtection="1">
      <alignment horizontal="center" vertical="center"/>
      <protection hidden="1"/>
    </xf>
    <xf numFmtId="0" fontId="21" fillId="0" borderId="76" xfId="0" applyFont="1" applyBorder="1" applyAlignment="1" applyProtection="1">
      <alignment horizontal="distributed" vertical="center" wrapText="1" justifyLastLine="1"/>
      <protection hidden="1"/>
    </xf>
    <xf numFmtId="0" fontId="21" fillId="0" borderId="52" xfId="0" applyFont="1" applyBorder="1" applyAlignment="1" applyProtection="1">
      <alignment horizontal="distributed" vertical="center" justifyLastLine="1"/>
      <protection hidden="1"/>
    </xf>
    <xf numFmtId="0" fontId="22" fillId="0" borderId="0" xfId="0" applyFont="1" applyAlignment="1" applyProtection="1">
      <alignment horizontal="distributed" vertical="center"/>
      <protection hidden="1"/>
    </xf>
    <xf numFmtId="49" fontId="10" fillId="0" borderId="0" xfId="0" applyNumberFormat="1" applyFont="1" applyAlignment="1" applyProtection="1">
      <alignment horizontal="left" vertical="center" shrinkToFit="1"/>
      <protection hidden="1"/>
    </xf>
    <xf numFmtId="0" fontId="24" fillId="0" borderId="52" xfId="0" applyFont="1" applyBorder="1" applyAlignment="1" applyProtection="1">
      <alignment horizontal="center" vertical="center"/>
      <protection hidden="1"/>
    </xf>
    <xf numFmtId="0" fontId="24" fillId="0" borderId="0" xfId="0" applyFont="1" applyAlignment="1" applyProtection="1">
      <alignment horizontal="center" vertical="center"/>
      <protection hidden="1"/>
    </xf>
    <xf numFmtId="0" fontId="24" fillId="0" borderId="58" xfId="0" applyFont="1" applyBorder="1" applyAlignment="1" applyProtection="1">
      <alignment horizontal="center" vertical="center"/>
      <protection hidden="1"/>
    </xf>
    <xf numFmtId="49" fontId="7" fillId="0" borderId="52" xfId="0" applyNumberFormat="1" applyFont="1" applyBorder="1" applyAlignment="1" applyProtection="1">
      <alignment horizontal="left" vertical="center" indent="1" shrinkToFit="1"/>
      <protection hidden="1"/>
    </xf>
    <xf numFmtId="0" fontId="7" fillId="0" borderId="0" xfId="0" applyFont="1" applyAlignment="1" applyProtection="1">
      <alignment horizontal="left" vertical="center" indent="1" shrinkToFit="1"/>
      <protection hidden="1"/>
    </xf>
    <xf numFmtId="0" fontId="22" fillId="0" borderId="55" xfId="0" applyFont="1" applyBorder="1" applyAlignment="1" applyProtection="1">
      <alignment horizontal="center" vertical="top"/>
      <protection hidden="1"/>
    </xf>
    <xf numFmtId="0" fontId="22" fillId="0" borderId="56" xfId="0" applyFont="1" applyBorder="1" applyAlignment="1" applyProtection="1">
      <alignment horizontal="center" vertical="top"/>
      <protection hidden="1"/>
    </xf>
    <xf numFmtId="0" fontId="22" fillId="0" borderId="59" xfId="0" applyFont="1" applyBorder="1" applyAlignment="1" applyProtection="1">
      <alignment horizontal="center" vertical="top"/>
      <protection hidden="1"/>
    </xf>
    <xf numFmtId="0" fontId="16" fillId="0" borderId="0" xfId="0" applyFont="1" applyAlignment="1" applyProtection="1">
      <alignment horizontal="center" vertical="center" textRotation="255"/>
      <protection hidden="1"/>
    </xf>
    <xf numFmtId="0" fontId="21" fillId="0" borderId="62" xfId="0" applyFont="1" applyBorder="1" applyAlignment="1" applyProtection="1">
      <alignment horizontal="distributed" vertical="center" indent="2"/>
      <protection hidden="1"/>
    </xf>
    <xf numFmtId="0" fontId="21" fillId="0" borderId="63" xfId="0" applyFont="1" applyBorder="1" applyAlignment="1" applyProtection="1">
      <alignment horizontal="distributed" vertical="center" indent="2"/>
      <protection hidden="1"/>
    </xf>
    <xf numFmtId="0" fontId="21" fillId="0" borderId="107" xfId="0" applyFont="1" applyBorder="1" applyAlignment="1" applyProtection="1">
      <alignment horizontal="distributed" vertical="center" indent="2"/>
      <protection hidden="1"/>
    </xf>
    <xf numFmtId="0" fontId="14" fillId="0" borderId="0" xfId="0" applyFont="1" applyAlignment="1" applyProtection="1">
      <alignment horizontal="center" vertical="center"/>
      <protection hidden="1"/>
    </xf>
    <xf numFmtId="0" fontId="14" fillId="0" borderId="58" xfId="0" applyFont="1" applyBorder="1" applyAlignment="1" applyProtection="1">
      <alignment horizontal="center" vertical="center"/>
      <protection hidden="1"/>
    </xf>
    <xf numFmtId="0" fontId="21" fillId="0" borderId="54" xfId="0" applyFont="1" applyBorder="1" applyAlignment="1" applyProtection="1">
      <alignment horizontal="distributed" vertical="center" indent="1"/>
      <protection hidden="1"/>
    </xf>
    <xf numFmtId="0" fontId="21" fillId="0" borderId="53" xfId="0" applyFont="1" applyBorder="1" applyAlignment="1" applyProtection="1">
      <alignment horizontal="distributed" vertical="center" indent="1"/>
      <protection hidden="1"/>
    </xf>
    <xf numFmtId="0" fontId="21" fillId="0" borderId="57" xfId="0" applyFont="1" applyBorder="1" applyAlignment="1" applyProtection="1">
      <alignment horizontal="distributed" vertical="center" indent="1"/>
      <protection hidden="1"/>
    </xf>
    <xf numFmtId="0" fontId="8" fillId="0" borderId="55" xfId="0" applyFont="1" applyBorder="1" applyAlignment="1" applyProtection="1">
      <alignment horizontal="center" vertical="center"/>
      <protection hidden="1"/>
    </xf>
    <xf numFmtId="0" fontId="41" fillId="0" borderId="0" xfId="0" quotePrefix="1" applyFont="1" applyAlignment="1" applyProtection="1">
      <alignment horizontal="left" vertical="center"/>
      <protection hidden="1"/>
    </xf>
    <xf numFmtId="0" fontId="41" fillId="0" borderId="0" xfId="0" applyFont="1" applyAlignment="1" applyProtection="1">
      <alignment horizontal="left" vertical="center"/>
      <protection hidden="1"/>
    </xf>
    <xf numFmtId="0" fontId="8" fillId="0" borderId="81" xfId="0" applyFont="1" applyBorder="1" applyAlignment="1" applyProtection="1">
      <alignment horizontal="left" vertical="center"/>
      <protection hidden="1"/>
    </xf>
    <xf numFmtId="0" fontId="8" fillId="0" borderId="80" xfId="0" applyFont="1" applyBorder="1" applyAlignment="1" applyProtection="1">
      <alignment horizontal="left" vertical="center"/>
      <protection hidden="1"/>
    </xf>
    <xf numFmtId="0" fontId="8" fillId="0" borderId="82" xfId="0" applyFont="1" applyBorder="1" applyAlignment="1" applyProtection="1">
      <alignment horizontal="left" vertical="center"/>
      <protection hidden="1"/>
    </xf>
    <xf numFmtId="0" fontId="8" fillId="0" borderId="83" xfId="0" applyFont="1" applyBorder="1" applyAlignment="1" applyProtection="1">
      <alignment horizontal="left" vertical="center"/>
      <protection hidden="1"/>
    </xf>
    <xf numFmtId="0" fontId="8" fillId="0" borderId="84" xfId="0" applyFont="1" applyBorder="1" applyAlignment="1" applyProtection="1">
      <alignment horizontal="left" vertical="center"/>
      <protection hidden="1"/>
    </xf>
    <xf numFmtId="0" fontId="8" fillId="0" borderId="85" xfId="0" applyFont="1" applyBorder="1" applyAlignment="1" applyProtection="1">
      <alignment horizontal="left" vertical="center"/>
      <protection hidden="1"/>
    </xf>
    <xf numFmtId="176" fontId="7" fillId="0" borderId="80" xfId="0" applyNumberFormat="1" applyFont="1" applyBorder="1" applyAlignment="1" applyProtection="1">
      <alignment vertical="center"/>
      <protection hidden="1"/>
    </xf>
    <xf numFmtId="176" fontId="7" fillId="0" borderId="84" xfId="0" applyNumberFormat="1" applyFont="1" applyBorder="1" applyAlignment="1" applyProtection="1">
      <alignment vertical="center"/>
      <protection hidden="1"/>
    </xf>
    <xf numFmtId="0" fontId="41" fillId="0" borderId="80" xfId="0" applyFont="1" applyBorder="1" applyAlignment="1" applyProtection="1">
      <alignment horizontal="center" vertical="center"/>
      <protection hidden="1"/>
    </xf>
    <xf numFmtId="0" fontId="41" fillId="0" borderId="84" xfId="0" applyFont="1" applyBorder="1" applyAlignment="1" applyProtection="1">
      <alignment horizontal="center" vertical="center"/>
      <protection hidden="1"/>
    </xf>
    <xf numFmtId="178" fontId="7" fillId="0" borderId="80" xfId="0" applyNumberFormat="1" applyFont="1" applyBorder="1" applyAlignment="1" applyProtection="1">
      <alignment horizontal="center" vertical="center"/>
      <protection hidden="1"/>
    </xf>
    <xf numFmtId="0" fontId="43" fillId="0" borderId="140" xfId="0" applyFont="1" applyBorder="1" applyAlignment="1" applyProtection="1">
      <alignment horizontal="distributed" vertical="center"/>
      <protection hidden="1"/>
    </xf>
    <xf numFmtId="0" fontId="43" fillId="0" borderId="141" xfId="0" applyFont="1" applyBorder="1" applyAlignment="1" applyProtection="1">
      <alignment horizontal="distributed" vertical="center"/>
      <protection hidden="1"/>
    </xf>
    <xf numFmtId="0" fontId="41" fillId="0" borderId="87" xfId="0" applyFont="1" applyBorder="1" applyAlignment="1" applyProtection="1">
      <alignment horizontal="center" vertical="center"/>
      <protection hidden="1"/>
    </xf>
    <xf numFmtId="0" fontId="44" fillId="0" borderId="87" xfId="0" applyFont="1" applyBorder="1" applyAlignment="1" applyProtection="1">
      <alignment horizontal="center" vertical="center"/>
      <protection hidden="1"/>
    </xf>
    <xf numFmtId="176" fontId="7" fillId="0" borderId="0" xfId="0" applyNumberFormat="1" applyFont="1" applyAlignment="1" applyProtection="1">
      <alignment horizontal="right" vertical="center"/>
      <protection hidden="1"/>
    </xf>
    <xf numFmtId="177" fontId="9" fillId="0" borderId="130" xfId="0" applyNumberFormat="1" applyFont="1" applyBorder="1" applyAlignment="1" applyProtection="1">
      <alignment horizontal="center" vertical="center"/>
      <protection hidden="1"/>
    </xf>
    <xf numFmtId="177" fontId="9" fillId="0" borderId="131" xfId="0" applyNumberFormat="1" applyFont="1" applyBorder="1" applyAlignment="1" applyProtection="1">
      <alignment horizontal="center" vertical="center"/>
      <protection hidden="1"/>
    </xf>
    <xf numFmtId="0" fontId="41" fillId="0" borderId="87" xfId="0" applyFont="1" applyBorder="1" applyAlignment="1" applyProtection="1">
      <alignment horizontal="distributed" vertical="center" justifyLastLine="1"/>
      <protection hidden="1"/>
    </xf>
    <xf numFmtId="0" fontId="41" fillId="0" borderId="0" xfId="0" applyFont="1" applyAlignment="1" applyProtection="1">
      <alignment horizontal="distributed" vertical="center" justifyLastLine="1"/>
      <protection hidden="1"/>
    </xf>
    <xf numFmtId="0" fontId="41" fillId="0" borderId="104" xfId="0" applyFont="1" applyBorder="1" applyAlignment="1" applyProtection="1">
      <alignment horizontal="distributed" vertical="center" justifyLastLine="1"/>
      <protection hidden="1"/>
    </xf>
    <xf numFmtId="0" fontId="41" fillId="0" borderId="83" xfId="0" applyFont="1" applyBorder="1" applyAlignment="1" applyProtection="1">
      <alignment horizontal="distributed" vertical="center" justifyLastLine="1"/>
      <protection hidden="1"/>
    </xf>
    <xf numFmtId="0" fontId="41" fillId="0" borderId="84" xfId="0" applyFont="1" applyBorder="1" applyAlignment="1" applyProtection="1">
      <alignment horizontal="distributed" vertical="center" justifyLastLine="1"/>
      <protection hidden="1"/>
    </xf>
    <xf numFmtId="0" fontId="41" fillId="0" borderId="85" xfId="0" applyFont="1" applyBorder="1" applyAlignment="1" applyProtection="1">
      <alignment horizontal="distributed" vertical="center" justifyLastLine="1"/>
      <protection hidden="1"/>
    </xf>
    <xf numFmtId="176" fontId="8" fillId="0" borderId="81" xfId="0" applyNumberFormat="1" applyFont="1" applyBorder="1" applyAlignment="1" applyProtection="1">
      <alignment horizontal="right" vertical="center"/>
      <protection hidden="1"/>
    </xf>
    <xf numFmtId="176" fontId="8" fillId="0" borderId="80" xfId="0" applyNumberFormat="1" applyFont="1" applyBorder="1" applyAlignment="1" applyProtection="1">
      <alignment horizontal="right" vertical="center"/>
      <protection hidden="1"/>
    </xf>
    <xf numFmtId="0" fontId="41" fillId="0" borderId="0" xfId="0" applyFont="1" applyAlignment="1" applyProtection="1">
      <alignment horizontal="center" vertical="center"/>
      <protection hidden="1"/>
    </xf>
    <xf numFmtId="0" fontId="41" fillId="0" borderId="104" xfId="0" applyFont="1" applyBorder="1" applyAlignment="1" applyProtection="1">
      <alignment horizontal="center" vertical="center"/>
      <protection hidden="1"/>
    </xf>
    <xf numFmtId="0" fontId="41" fillId="0" borderId="85" xfId="0" applyFont="1" applyBorder="1" applyAlignment="1" applyProtection="1">
      <alignment horizontal="center" vertical="center"/>
      <protection hidden="1"/>
    </xf>
    <xf numFmtId="0" fontId="41" fillId="0" borderId="132" xfId="0" applyFont="1" applyBorder="1" applyAlignment="1" applyProtection="1">
      <alignment horizontal="center" vertical="center"/>
      <protection hidden="1"/>
    </xf>
    <xf numFmtId="0" fontId="41" fillId="0" borderId="134" xfId="0" applyFont="1" applyBorder="1" applyAlignment="1" applyProtection="1">
      <alignment horizontal="center" vertical="center"/>
      <protection hidden="1"/>
    </xf>
    <xf numFmtId="0" fontId="41" fillId="0" borderId="133" xfId="0" applyFont="1" applyBorder="1" applyAlignment="1" applyProtection="1">
      <alignment horizontal="center" vertical="center"/>
      <protection hidden="1"/>
    </xf>
    <xf numFmtId="176" fontId="8" fillId="0" borderId="83" xfId="0" applyNumberFormat="1" applyFont="1" applyBorder="1" applyAlignment="1" applyProtection="1">
      <alignment horizontal="right"/>
      <protection hidden="1"/>
    </xf>
    <xf numFmtId="176" fontId="8" fillId="0" borderId="84" xfId="0" applyNumberFormat="1" applyFont="1" applyBorder="1" applyAlignment="1" applyProtection="1">
      <alignment horizontal="right"/>
      <protection hidden="1"/>
    </xf>
    <xf numFmtId="0" fontId="7" fillId="0" borderId="86" xfId="0" applyFont="1" applyBorder="1" applyAlignment="1" applyProtection="1">
      <alignment horizontal="left" vertical="center" shrinkToFit="1"/>
      <protection hidden="1"/>
    </xf>
    <xf numFmtId="0" fontId="7" fillId="0" borderId="139" xfId="0" applyFont="1" applyBorder="1" applyAlignment="1" applyProtection="1">
      <alignment horizontal="left" vertical="center" shrinkToFit="1"/>
      <protection hidden="1"/>
    </xf>
    <xf numFmtId="0" fontId="43" fillId="0" borderId="87" xfId="0" applyFont="1" applyBorder="1" applyAlignment="1" applyProtection="1">
      <alignment horizontal="center" vertical="center"/>
      <protection hidden="1"/>
    </xf>
    <xf numFmtId="0" fontId="43" fillId="0" borderId="0" xfId="0" applyFont="1" applyAlignment="1" applyProtection="1">
      <alignment horizontal="center" vertical="center"/>
      <protection hidden="1"/>
    </xf>
    <xf numFmtId="176" fontId="8" fillId="0" borderId="143" xfId="0" applyNumberFormat="1" applyFont="1" applyBorder="1" applyAlignment="1" applyProtection="1">
      <alignment horizontal="right" vertical="center"/>
      <protection hidden="1"/>
    </xf>
    <xf numFmtId="176" fontId="8" fillId="0" borderId="89" xfId="0" applyNumberFormat="1" applyFont="1" applyBorder="1" applyAlignment="1" applyProtection="1">
      <alignment horizontal="right" vertical="center"/>
      <protection hidden="1"/>
    </xf>
    <xf numFmtId="176" fontId="8" fillId="0" borderId="144" xfId="0" applyNumberFormat="1" applyFont="1" applyBorder="1" applyAlignment="1" applyProtection="1">
      <alignment horizontal="right"/>
      <protection hidden="1"/>
    </xf>
    <xf numFmtId="176" fontId="8" fillId="0" borderId="142" xfId="0" applyNumberFormat="1" applyFont="1" applyBorder="1" applyAlignment="1" applyProtection="1">
      <alignment horizontal="right"/>
      <protection hidden="1"/>
    </xf>
    <xf numFmtId="176" fontId="8" fillId="0" borderId="145" xfId="0" applyNumberFormat="1" applyFont="1" applyBorder="1" applyAlignment="1" applyProtection="1">
      <alignment horizontal="right"/>
      <protection hidden="1"/>
    </xf>
    <xf numFmtId="0" fontId="42" fillId="0" borderId="87" xfId="0" applyFont="1" applyBorder="1" applyAlignment="1" applyProtection="1">
      <alignment horizontal="distributed" vertical="center" justifyLastLine="1"/>
      <protection hidden="1"/>
    </xf>
    <xf numFmtId="0" fontId="42" fillId="0" borderId="0" xfId="0" applyFont="1" applyAlignment="1" applyProtection="1">
      <alignment horizontal="distributed" vertical="center" justifyLastLine="1"/>
      <protection hidden="1"/>
    </xf>
    <xf numFmtId="0" fontId="42" fillId="0" borderId="104" xfId="0" applyFont="1" applyBorder="1" applyAlignment="1" applyProtection="1">
      <alignment horizontal="distributed" vertical="center" justifyLastLine="1"/>
      <protection hidden="1"/>
    </xf>
    <xf numFmtId="176" fontId="7" fillId="0" borderId="81" xfId="0" applyNumberFormat="1" applyFont="1" applyBorder="1" applyAlignment="1" applyProtection="1">
      <alignment horizontal="right" vertical="center"/>
      <protection hidden="1"/>
    </xf>
    <xf numFmtId="176" fontId="7" fillId="0" borderId="80" xfId="0" applyNumberFormat="1" applyFont="1" applyBorder="1" applyAlignment="1" applyProtection="1">
      <alignment horizontal="right" vertical="center"/>
      <protection hidden="1"/>
    </xf>
    <xf numFmtId="176" fontId="7" fillId="0" borderId="83" xfId="0" applyNumberFormat="1" applyFont="1" applyBorder="1" applyAlignment="1" applyProtection="1">
      <alignment horizontal="right" vertical="center"/>
      <protection hidden="1"/>
    </xf>
    <xf numFmtId="176" fontId="7" fillId="0" borderId="84" xfId="0" applyNumberFormat="1" applyFont="1" applyBorder="1" applyAlignment="1" applyProtection="1">
      <alignment horizontal="right" vertical="center"/>
      <protection hidden="1"/>
    </xf>
    <xf numFmtId="176" fontId="8" fillId="0" borderId="86" xfId="0" applyNumberFormat="1" applyFont="1" applyBorder="1" applyAlignment="1" applyProtection="1">
      <alignment horizontal="right"/>
      <protection hidden="1"/>
    </xf>
    <xf numFmtId="0" fontId="43" fillId="0" borderId="87" xfId="0" applyFont="1" applyBorder="1" applyAlignment="1" applyProtection="1">
      <alignment horizontal="distributed" vertical="center" wrapText="1"/>
      <protection hidden="1"/>
    </xf>
    <xf numFmtId="0" fontId="43" fillId="0" borderId="0" xfId="0" applyFont="1" applyAlignment="1" applyProtection="1">
      <alignment horizontal="distributed" vertical="center" wrapText="1"/>
      <protection hidden="1"/>
    </xf>
    <xf numFmtId="0" fontId="43" fillId="0" borderId="83" xfId="0" applyFont="1" applyBorder="1" applyAlignment="1" applyProtection="1">
      <alignment horizontal="distributed" vertical="center" wrapText="1"/>
      <protection hidden="1"/>
    </xf>
    <xf numFmtId="0" fontId="43" fillId="0" borderId="84" xfId="0" applyFont="1" applyBorder="1" applyAlignment="1" applyProtection="1">
      <alignment horizontal="distributed" vertical="center" wrapText="1"/>
      <protection hidden="1"/>
    </xf>
    <xf numFmtId="0" fontId="43" fillId="0" borderId="82" xfId="0" applyFont="1" applyBorder="1" applyAlignment="1" applyProtection="1">
      <alignment horizontal="center" vertical="top"/>
      <protection hidden="1"/>
    </xf>
    <xf numFmtId="0" fontId="44" fillId="0" borderId="85" xfId="0" applyFont="1" applyBorder="1" applyAlignment="1" applyProtection="1">
      <alignment horizontal="center" vertical="top"/>
      <protection hidden="1"/>
    </xf>
    <xf numFmtId="0" fontId="7" fillId="0" borderId="0" xfId="0" applyFont="1" applyAlignment="1" applyProtection="1">
      <alignment horizontal="center" vertical="center"/>
      <protection hidden="1"/>
    </xf>
    <xf numFmtId="0" fontId="41" fillId="0" borderId="104" xfId="0" applyFont="1" applyBorder="1" applyAlignment="1" applyProtection="1">
      <alignment horizontal="center" vertical="top"/>
      <protection hidden="1"/>
    </xf>
    <xf numFmtId="0" fontId="44" fillId="0" borderId="104" xfId="0" applyFont="1" applyBorder="1" applyAlignment="1" applyProtection="1">
      <alignment horizontal="center" vertical="top"/>
      <protection hidden="1"/>
    </xf>
    <xf numFmtId="0" fontId="44" fillId="0" borderId="104" xfId="0" applyFont="1" applyBorder="1" applyAlignment="1" applyProtection="1">
      <alignment horizontal="center" vertical="center"/>
      <protection hidden="1"/>
    </xf>
    <xf numFmtId="0" fontId="44" fillId="0" borderId="0" xfId="0" applyFont="1" applyAlignment="1" applyProtection="1">
      <alignment horizontal="center" vertical="center"/>
      <protection hidden="1"/>
    </xf>
    <xf numFmtId="0" fontId="7" fillId="0" borderId="0" xfId="0" applyFont="1" applyAlignment="1" applyProtection="1">
      <alignment horizontal="distributed" vertical="center" shrinkToFit="1"/>
      <protection hidden="1"/>
    </xf>
    <xf numFmtId="49" fontId="7" fillId="0" borderId="79" xfId="0" applyNumberFormat="1" applyFont="1" applyBorder="1" applyAlignment="1" applyProtection="1">
      <alignment horizontal="center" vertical="center"/>
      <protection hidden="1"/>
    </xf>
    <xf numFmtId="0" fontId="9" fillId="0" borderId="80" xfId="0" applyFont="1" applyBorder="1" applyAlignment="1" applyProtection="1">
      <alignment horizontal="distributed" vertical="center" shrinkToFit="1"/>
      <protection hidden="1"/>
    </xf>
    <xf numFmtId="0" fontId="9" fillId="0" borderId="84" xfId="0" applyFont="1" applyBorder="1" applyAlignment="1" applyProtection="1">
      <alignment horizontal="distributed" vertical="center" shrinkToFit="1"/>
      <protection hidden="1"/>
    </xf>
    <xf numFmtId="49" fontId="7" fillId="0" borderId="130" xfId="0" applyNumberFormat="1" applyFont="1" applyBorder="1" applyAlignment="1" applyProtection="1">
      <alignment horizontal="center" vertical="center"/>
      <protection hidden="1"/>
    </xf>
    <xf numFmtId="49" fontId="7" fillId="0" borderId="131" xfId="0" applyNumberFormat="1" applyFont="1" applyBorder="1" applyAlignment="1" applyProtection="1">
      <alignment horizontal="center" vertical="center"/>
      <protection hidden="1"/>
    </xf>
    <xf numFmtId="176" fontId="8" fillId="0" borderId="84" xfId="0" applyNumberFormat="1" applyFont="1" applyBorder="1" applyAlignment="1" applyProtection="1">
      <alignment horizontal="right" vertical="center"/>
      <protection hidden="1"/>
    </xf>
    <xf numFmtId="0" fontId="43" fillId="0" borderId="80" xfId="0" applyFont="1" applyBorder="1" applyAlignment="1" applyProtection="1">
      <alignment horizontal="center" vertical="top"/>
      <protection hidden="1"/>
    </xf>
    <xf numFmtId="0" fontId="43" fillId="0" borderId="84" xfId="0" applyFont="1" applyBorder="1" applyAlignment="1" applyProtection="1">
      <alignment horizontal="center" vertical="top"/>
      <protection hidden="1"/>
    </xf>
    <xf numFmtId="0" fontId="35" fillId="0" borderId="130" xfId="0" applyFont="1" applyBorder="1" applyAlignment="1" applyProtection="1">
      <alignment horizontal="center" vertical="center"/>
      <protection hidden="1"/>
    </xf>
    <xf numFmtId="0" fontId="35" fillId="0" borderId="131" xfId="0" applyFont="1" applyBorder="1" applyAlignment="1" applyProtection="1">
      <alignment horizontal="center" vertical="center"/>
      <protection hidden="1"/>
    </xf>
    <xf numFmtId="0" fontId="44" fillId="0" borderId="84" xfId="0" applyFont="1" applyBorder="1" applyAlignment="1" applyProtection="1">
      <alignment horizontal="center" vertical="top"/>
      <protection hidden="1"/>
    </xf>
    <xf numFmtId="0" fontId="7" fillId="0" borderId="80" xfId="0" applyFont="1" applyBorder="1" applyAlignment="1" applyProtection="1">
      <alignment horizontal="center" vertical="center"/>
      <protection hidden="1"/>
    </xf>
    <xf numFmtId="0" fontId="41" fillId="0" borderId="81" xfId="0" applyFont="1" applyBorder="1" applyAlignment="1" applyProtection="1">
      <alignment horizontal="center" vertical="top"/>
      <protection hidden="1"/>
    </xf>
    <xf numFmtId="0" fontId="41" fillId="0" borderId="83" xfId="0" applyFont="1" applyBorder="1" applyAlignment="1" applyProtection="1">
      <alignment horizontal="center" vertical="top"/>
      <protection hidden="1"/>
    </xf>
    <xf numFmtId="0" fontId="41" fillId="0" borderId="0" xfId="0" applyFont="1" applyAlignment="1" applyProtection="1">
      <alignment horizontal="distributed" vertical="center"/>
      <protection hidden="1"/>
    </xf>
    <xf numFmtId="0" fontId="7" fillId="0" borderId="80" xfId="0" applyFont="1" applyBorder="1" applyAlignment="1" applyProtection="1">
      <alignment horizontal="right" vertical="center"/>
      <protection hidden="1"/>
    </xf>
    <xf numFmtId="0" fontId="7" fillId="0" borderId="84" xfId="0" applyFont="1" applyBorder="1" applyAlignment="1" applyProtection="1">
      <alignment horizontal="right" vertical="center"/>
      <protection hidden="1"/>
    </xf>
    <xf numFmtId="0" fontId="41" fillId="0" borderId="82" xfId="0" applyFont="1" applyBorder="1" applyAlignment="1" applyProtection="1">
      <alignment horizontal="center" vertical="top"/>
      <protection hidden="1"/>
    </xf>
    <xf numFmtId="0" fontId="41" fillId="0" borderId="85" xfId="0" applyFont="1" applyBorder="1" applyAlignment="1" applyProtection="1">
      <alignment horizontal="center" vertical="top"/>
      <protection hidden="1"/>
    </xf>
    <xf numFmtId="0" fontId="41" fillId="0" borderId="0" xfId="0" applyFont="1" applyAlignment="1" applyProtection="1">
      <alignment horizontal="center" vertical="top"/>
      <protection hidden="1"/>
    </xf>
    <xf numFmtId="0" fontId="44" fillId="0" borderId="0" xfId="0" applyFont="1" applyAlignment="1" applyProtection="1">
      <alignment horizontal="center" vertical="top"/>
      <protection hidden="1"/>
    </xf>
    <xf numFmtId="0" fontId="7" fillId="0" borderId="80" xfId="0" applyFont="1" applyBorder="1" applyAlignment="1" applyProtection="1">
      <alignment horizontal="distributed" vertical="center" shrinkToFit="1"/>
      <protection hidden="1"/>
    </xf>
    <xf numFmtId="0" fontId="7" fillId="0" borderId="84" xfId="0" applyFont="1" applyBorder="1" applyAlignment="1" applyProtection="1">
      <alignment horizontal="distributed" vertical="center" shrinkToFit="1"/>
      <protection hidden="1"/>
    </xf>
    <xf numFmtId="176" fontId="8" fillId="0" borderId="0" xfId="0" applyNumberFormat="1" applyFont="1" applyAlignment="1" applyProtection="1">
      <alignment horizontal="right" vertical="center"/>
      <protection hidden="1"/>
    </xf>
    <xf numFmtId="0" fontId="41" fillId="0" borderId="87" xfId="0" applyFont="1" applyBorder="1" applyAlignment="1" applyProtection="1">
      <alignment horizontal="center" vertical="top"/>
      <protection hidden="1"/>
    </xf>
    <xf numFmtId="0" fontId="44" fillId="0" borderId="87" xfId="0" applyFont="1" applyBorder="1" applyAlignment="1" applyProtection="1">
      <alignment horizontal="center" vertical="top"/>
      <protection hidden="1"/>
    </xf>
    <xf numFmtId="176" fontId="7" fillId="0" borderId="80" xfId="0" applyNumberFormat="1" applyFont="1" applyBorder="1" applyAlignment="1" applyProtection="1">
      <alignment horizontal="center" vertical="center"/>
      <protection hidden="1"/>
    </xf>
    <xf numFmtId="0" fontId="41" fillId="0" borderId="80" xfId="0" applyFont="1" applyBorder="1" applyAlignment="1" applyProtection="1">
      <alignment horizontal="center" vertical="top"/>
      <protection hidden="1"/>
    </xf>
    <xf numFmtId="0" fontId="41" fillId="0" borderId="84" xfId="0" applyFont="1" applyBorder="1" applyAlignment="1" applyProtection="1">
      <alignment horizontal="center" vertical="top"/>
      <protection hidden="1"/>
    </xf>
    <xf numFmtId="0" fontId="35" fillId="0" borderId="79" xfId="0" applyFont="1" applyBorder="1" applyAlignment="1" applyProtection="1">
      <alignment horizontal="center" vertical="center"/>
      <protection hidden="1"/>
    </xf>
    <xf numFmtId="176" fontId="7" fillId="0" borderId="0" xfId="0" applyNumberFormat="1" applyFont="1" applyAlignment="1" applyProtection="1">
      <alignment horizontal="center" vertical="center"/>
      <protection hidden="1"/>
    </xf>
    <xf numFmtId="0" fontId="41" fillId="0" borderId="82" xfId="0" applyFont="1" applyBorder="1" applyAlignment="1" applyProtection="1">
      <alignment horizontal="center" vertical="center"/>
      <protection hidden="1"/>
    </xf>
    <xf numFmtId="178" fontId="7" fillId="0" borderId="0" xfId="0" applyNumberFormat="1" applyFont="1" applyAlignment="1" applyProtection="1">
      <alignment horizontal="center" vertical="center"/>
      <protection hidden="1"/>
    </xf>
    <xf numFmtId="0" fontId="41" fillId="0" borderId="81" xfId="0" applyFont="1" applyBorder="1" applyAlignment="1" applyProtection="1">
      <alignment horizontal="center" vertical="center"/>
      <protection hidden="1"/>
    </xf>
    <xf numFmtId="0" fontId="41" fillId="0" borderId="83" xfId="0" applyFont="1" applyBorder="1" applyAlignment="1" applyProtection="1">
      <alignment horizontal="center" vertical="center"/>
      <protection hidden="1"/>
    </xf>
    <xf numFmtId="176" fontId="8" fillId="0" borderId="138" xfId="0" applyNumberFormat="1" applyFont="1" applyBorder="1" applyAlignment="1" applyProtection="1">
      <alignment horizontal="right"/>
      <protection hidden="1"/>
    </xf>
    <xf numFmtId="176" fontId="8" fillId="0" borderId="139" xfId="0" applyNumberFormat="1" applyFont="1" applyBorder="1" applyAlignment="1" applyProtection="1">
      <alignment horizontal="right"/>
      <protection hidden="1"/>
    </xf>
    <xf numFmtId="0" fontId="43" fillId="0" borderId="83" xfId="0" applyFont="1" applyBorder="1" applyAlignment="1" applyProtection="1">
      <alignment horizontal="distributed" vertical="center"/>
      <protection hidden="1"/>
    </xf>
    <xf numFmtId="0" fontId="43" fillId="0" borderId="84" xfId="0" applyFont="1" applyBorder="1" applyAlignment="1" applyProtection="1">
      <alignment horizontal="distributed" vertical="center"/>
      <protection hidden="1"/>
    </xf>
    <xf numFmtId="0" fontId="43" fillId="0" borderId="85" xfId="0" applyFont="1" applyBorder="1" applyAlignment="1" applyProtection="1">
      <alignment horizontal="distributed" vertical="center"/>
      <protection hidden="1"/>
    </xf>
    <xf numFmtId="0" fontId="42" fillId="0" borderId="83" xfId="0" applyFont="1" applyBorder="1" applyAlignment="1" applyProtection="1">
      <alignment horizontal="distributed" vertical="center" justifyLastLine="1"/>
      <protection hidden="1"/>
    </xf>
    <xf numFmtId="0" fontId="42" fillId="0" borderId="84" xfId="0" applyFont="1" applyBorder="1" applyAlignment="1" applyProtection="1">
      <alignment horizontal="distributed" vertical="center" justifyLastLine="1"/>
      <protection hidden="1"/>
    </xf>
    <xf numFmtId="0" fontId="42" fillId="0" borderId="85" xfId="0" applyFont="1" applyBorder="1" applyAlignment="1" applyProtection="1">
      <alignment horizontal="distributed" vertical="center" justifyLastLine="1"/>
      <protection hidden="1"/>
    </xf>
    <xf numFmtId="0" fontId="42" fillId="0" borderId="87" xfId="0" applyFont="1" applyBorder="1" applyAlignment="1" applyProtection="1">
      <alignment horizontal="center" vertical="center"/>
      <protection hidden="1"/>
    </xf>
    <xf numFmtId="0" fontId="42" fillId="0" borderId="0" xfId="0" applyFont="1" applyAlignment="1" applyProtection="1">
      <alignment horizontal="center" vertical="center"/>
      <protection hidden="1"/>
    </xf>
    <xf numFmtId="0" fontId="43" fillId="0" borderId="87" xfId="0" applyFont="1" applyBorder="1" applyAlignment="1" applyProtection="1">
      <alignment horizontal="distributed" vertical="center"/>
      <protection hidden="1"/>
    </xf>
    <xf numFmtId="0" fontId="43" fillId="0" borderId="0" xfId="0" applyFont="1" applyAlignment="1" applyProtection="1">
      <alignment horizontal="distributed" vertical="center"/>
      <protection hidden="1"/>
    </xf>
    <xf numFmtId="0" fontId="43" fillId="0" borderId="104" xfId="0" applyFont="1" applyBorder="1" applyAlignment="1" applyProtection="1">
      <alignment horizontal="distributed" vertical="center"/>
      <protection hidden="1"/>
    </xf>
    <xf numFmtId="0" fontId="41" fillId="0" borderId="103" xfId="0" applyFont="1" applyBorder="1" applyAlignment="1" applyProtection="1">
      <alignment horizontal="center" vertical="center"/>
      <protection hidden="1"/>
    </xf>
    <xf numFmtId="0" fontId="2" fillId="0" borderId="0" xfId="0" applyFont="1" applyAlignment="1" applyProtection="1">
      <alignment horizontal="left" vertical="top" wrapText="1"/>
      <protection hidden="1"/>
    </xf>
    <xf numFmtId="176" fontId="8" fillId="0" borderId="87" xfId="0" applyNumberFormat="1" applyFont="1" applyBorder="1" applyAlignment="1" applyProtection="1">
      <alignment horizontal="right" vertical="center"/>
      <protection hidden="1"/>
    </xf>
    <xf numFmtId="176" fontId="8" fillId="0" borderId="82" xfId="0" applyNumberFormat="1" applyFont="1" applyBorder="1" applyAlignment="1" applyProtection="1">
      <alignment horizontal="right" vertical="center"/>
      <protection hidden="1"/>
    </xf>
    <xf numFmtId="0" fontId="43" fillId="0" borderId="81" xfId="0" applyFont="1" applyBorder="1" applyAlignment="1" applyProtection="1">
      <alignment horizontal="center" vertical="center"/>
      <protection hidden="1"/>
    </xf>
    <xf numFmtId="0" fontId="43" fillId="0" borderId="80" xfId="0" applyFont="1" applyBorder="1" applyAlignment="1" applyProtection="1">
      <alignment horizontal="center" vertical="center"/>
      <protection hidden="1"/>
    </xf>
    <xf numFmtId="0" fontId="43" fillId="0" borderId="82" xfId="0" applyFont="1" applyBorder="1" applyAlignment="1" applyProtection="1">
      <alignment horizontal="center" vertical="center"/>
      <protection hidden="1"/>
    </xf>
    <xf numFmtId="0" fontId="43" fillId="0" borderId="104" xfId="0" applyFont="1" applyBorder="1" applyAlignment="1" applyProtection="1">
      <alignment horizontal="center" vertical="center"/>
      <protection hidden="1"/>
    </xf>
    <xf numFmtId="0" fontId="8" fillId="0" borderId="81" xfId="0" applyFont="1" applyBorder="1" applyAlignment="1" applyProtection="1">
      <alignment horizontal="center" vertical="center" wrapText="1"/>
      <protection hidden="1"/>
    </xf>
    <xf numFmtId="0" fontId="8" fillId="0" borderId="80" xfId="0" applyFont="1" applyBorder="1" applyAlignment="1" applyProtection="1">
      <alignment horizontal="center" vertical="center" wrapText="1"/>
      <protection hidden="1"/>
    </xf>
    <xf numFmtId="0" fontId="8" fillId="0" borderId="82" xfId="0" applyFont="1" applyBorder="1" applyAlignment="1" applyProtection="1">
      <alignment horizontal="center" vertical="center" wrapText="1"/>
      <protection hidden="1"/>
    </xf>
    <xf numFmtId="0" fontId="8" fillId="0" borderId="87" xfId="0" applyFont="1" applyBorder="1" applyAlignment="1" applyProtection="1">
      <alignment horizontal="center" vertical="center" wrapText="1"/>
      <protection hidden="1"/>
    </xf>
    <xf numFmtId="0" fontId="8" fillId="0" borderId="0" xfId="0" applyFont="1" applyAlignment="1" applyProtection="1">
      <alignment horizontal="center" vertical="center" wrapText="1"/>
      <protection hidden="1"/>
    </xf>
    <xf numFmtId="0" fontId="8" fillId="0" borderId="104" xfId="0" applyFont="1" applyBorder="1" applyAlignment="1" applyProtection="1">
      <alignment horizontal="center" vertical="center" wrapText="1"/>
      <protection hidden="1"/>
    </xf>
    <xf numFmtId="0" fontId="8" fillId="0" borderId="83" xfId="0" applyFont="1" applyBorder="1" applyAlignment="1" applyProtection="1">
      <alignment horizontal="center" vertical="center" wrapText="1"/>
      <protection hidden="1"/>
    </xf>
    <xf numFmtId="0" fontId="8" fillId="0" borderId="84" xfId="0" applyFont="1" applyBorder="1" applyAlignment="1" applyProtection="1">
      <alignment horizontal="center" vertical="center" wrapText="1"/>
      <protection hidden="1"/>
    </xf>
    <xf numFmtId="0" fontId="8" fillId="0" borderId="85" xfId="0" applyFont="1" applyBorder="1" applyAlignment="1" applyProtection="1">
      <alignment horizontal="center" vertical="center" wrapText="1"/>
      <protection hidden="1"/>
    </xf>
    <xf numFmtId="0" fontId="42" fillId="0" borderId="140" xfId="0" applyFont="1" applyBorder="1" applyAlignment="1" applyProtection="1">
      <alignment horizontal="distributed" vertical="center" justifyLastLine="1"/>
      <protection hidden="1"/>
    </xf>
    <xf numFmtId="0" fontId="42" fillId="0" borderId="141" xfId="0" applyFont="1" applyBorder="1" applyAlignment="1" applyProtection="1">
      <alignment horizontal="distributed" vertical="center" justifyLastLine="1"/>
      <protection hidden="1"/>
    </xf>
    <xf numFmtId="0" fontId="7" fillId="0" borderId="86" xfId="0" applyFont="1" applyBorder="1" applyAlignment="1" applyProtection="1">
      <alignment horizontal="left" vertical="center" indent="1" shrinkToFit="1"/>
      <protection hidden="1"/>
    </xf>
    <xf numFmtId="0" fontId="7" fillId="0" borderId="0" xfId="0" applyFont="1" applyAlignment="1" applyProtection="1">
      <alignment horizontal="left" vertical="center" wrapText="1"/>
      <protection hidden="1"/>
    </xf>
    <xf numFmtId="0" fontId="7" fillId="0" borderId="80" xfId="0" applyFont="1" applyBorder="1" applyAlignment="1" applyProtection="1">
      <alignment horizontal="left" vertical="center" wrapText="1"/>
      <protection hidden="1"/>
    </xf>
    <xf numFmtId="0" fontId="7" fillId="0" borderId="84" xfId="0" applyFont="1" applyBorder="1" applyAlignment="1" applyProtection="1">
      <alignment horizontal="left" vertical="center" wrapText="1"/>
      <protection hidden="1"/>
    </xf>
    <xf numFmtId="176" fontId="8" fillId="0" borderId="0" xfId="0" applyNumberFormat="1" applyFont="1" applyAlignment="1" applyProtection="1">
      <alignment horizontal="right" vertical="center" wrapText="1"/>
      <protection hidden="1"/>
    </xf>
    <xf numFmtId="176" fontId="8" fillId="0" borderId="80" xfId="0" applyNumberFormat="1" applyFont="1" applyBorder="1" applyAlignment="1" applyProtection="1">
      <alignment horizontal="right" vertical="center" wrapText="1"/>
      <protection hidden="1"/>
    </xf>
    <xf numFmtId="176" fontId="8" fillId="0" borderId="136" xfId="0" applyNumberFormat="1" applyFont="1" applyBorder="1" applyAlignment="1" applyProtection="1">
      <alignment horizontal="right" vertical="center" wrapText="1"/>
      <protection hidden="1"/>
    </xf>
    <xf numFmtId="176" fontId="8" fillId="0" borderId="84" xfId="0" applyNumberFormat="1" applyFont="1" applyBorder="1" applyAlignment="1" applyProtection="1">
      <alignment horizontal="right" vertical="center" wrapText="1"/>
      <protection hidden="1"/>
    </xf>
    <xf numFmtId="176" fontId="43" fillId="0" borderId="137" xfId="0" applyNumberFormat="1" applyFont="1" applyBorder="1" applyAlignment="1" applyProtection="1">
      <alignment horizontal="center" vertical="center" wrapText="1"/>
      <protection hidden="1"/>
    </xf>
    <xf numFmtId="176" fontId="43" fillId="0" borderId="87" xfId="0" applyNumberFormat="1" applyFont="1" applyBorder="1" applyAlignment="1" applyProtection="1">
      <alignment horizontal="center" vertical="center" wrapText="1"/>
      <protection hidden="1"/>
    </xf>
    <xf numFmtId="0" fontId="49" fillId="0" borderId="0" xfId="0" applyFont="1" applyAlignment="1" applyProtection="1">
      <alignment horizontal="left" vertical="center"/>
      <protection hidden="1"/>
    </xf>
    <xf numFmtId="0" fontId="7" fillId="0" borderId="80" xfId="0" applyFont="1" applyBorder="1" applyAlignment="1" applyProtection="1">
      <alignment horizontal="left" vertical="center" shrinkToFit="1"/>
      <protection hidden="1"/>
    </xf>
    <xf numFmtId="0" fontId="7" fillId="0" borderId="82" xfId="0" applyFont="1" applyBorder="1" applyAlignment="1" applyProtection="1">
      <alignment horizontal="left" vertical="center" shrinkToFit="1"/>
      <protection hidden="1"/>
    </xf>
    <xf numFmtId="0" fontId="42" fillId="0" borderId="87" xfId="0" applyFont="1" applyBorder="1" applyAlignment="1" applyProtection="1">
      <alignment horizontal="distributed" vertical="center"/>
      <protection hidden="1"/>
    </xf>
    <xf numFmtId="0" fontId="42" fillId="0" borderId="0" xfId="0" applyFont="1" applyAlignment="1" applyProtection="1">
      <alignment horizontal="distributed" vertical="center"/>
      <protection hidden="1"/>
    </xf>
    <xf numFmtId="176" fontId="43" fillId="0" borderId="83" xfId="0" applyNumberFormat="1" applyFont="1" applyBorder="1" applyAlignment="1" applyProtection="1">
      <alignment horizontal="center" vertical="center" wrapText="1"/>
      <protection hidden="1"/>
    </xf>
    <xf numFmtId="176" fontId="7" fillId="0" borderId="135" xfId="0" applyNumberFormat="1" applyFont="1" applyBorder="1" applyAlignment="1" applyProtection="1">
      <alignment horizontal="right" vertical="center"/>
      <protection hidden="1"/>
    </xf>
    <xf numFmtId="176" fontId="7" fillId="0" borderId="103" xfId="0" applyNumberFormat="1" applyFont="1" applyBorder="1" applyAlignment="1" applyProtection="1">
      <alignment horizontal="right" vertical="center"/>
      <protection hidden="1"/>
    </xf>
    <xf numFmtId="176" fontId="7" fillId="0" borderId="130" xfId="0" applyNumberFormat="1" applyFont="1" applyBorder="1" applyAlignment="1" applyProtection="1">
      <alignment horizontal="right" vertical="center"/>
      <protection hidden="1"/>
    </xf>
    <xf numFmtId="176" fontId="7" fillId="0" borderId="131" xfId="0" applyNumberFormat="1" applyFont="1" applyBorder="1" applyAlignment="1" applyProtection="1">
      <alignment horizontal="right" vertical="center"/>
      <protection hidden="1"/>
    </xf>
    <xf numFmtId="0" fontId="9" fillId="0" borderId="0" xfId="0" applyFont="1" applyAlignment="1" applyProtection="1">
      <alignment horizontal="center" vertical="center" wrapText="1"/>
      <protection hidden="1"/>
    </xf>
    <xf numFmtId="0" fontId="7" fillId="0" borderId="84" xfId="0" applyFont="1" applyBorder="1" applyAlignment="1" applyProtection="1">
      <alignment horizontal="center" vertical="center"/>
      <protection hidden="1"/>
    </xf>
    <xf numFmtId="176" fontId="8" fillId="0" borderId="130" xfId="0" applyNumberFormat="1" applyFont="1" applyBorder="1" applyAlignment="1" applyProtection="1">
      <alignment horizontal="right" vertical="center"/>
      <protection hidden="1"/>
    </xf>
    <xf numFmtId="176" fontId="8" fillId="0" borderId="131" xfId="0" applyNumberFormat="1" applyFont="1" applyBorder="1" applyAlignment="1" applyProtection="1">
      <alignment horizontal="right" vertical="center"/>
      <protection hidden="1"/>
    </xf>
    <xf numFmtId="0" fontId="7" fillId="0" borderId="0" xfId="0" applyFont="1" applyAlignment="1" applyProtection="1">
      <alignment horizontal="right" vertical="center"/>
      <protection hidden="1"/>
    </xf>
    <xf numFmtId="0" fontId="65" fillId="0" borderId="0" xfId="0" applyFont="1" applyAlignment="1" applyProtection="1">
      <alignment horizontal="center" vertical="top" textRotation="255"/>
      <protection hidden="1"/>
    </xf>
    <xf numFmtId="0" fontId="7" fillId="0" borderId="81" xfId="0" applyFont="1" applyBorder="1" applyAlignment="1" applyProtection="1">
      <alignment horizontal="center" vertical="center"/>
      <protection hidden="1"/>
    </xf>
    <xf numFmtId="0" fontId="7" fillId="0" borderId="82" xfId="0" applyFont="1" applyBorder="1" applyAlignment="1" applyProtection="1">
      <alignment horizontal="center" vertical="center"/>
      <protection hidden="1"/>
    </xf>
    <xf numFmtId="0" fontId="7" fillId="0" borderId="83" xfId="0" applyFont="1" applyBorder="1" applyAlignment="1" applyProtection="1">
      <alignment horizontal="center" vertical="center"/>
      <protection hidden="1"/>
    </xf>
    <xf numFmtId="0" fontId="7" fillId="0" borderId="85" xfId="0" applyFont="1" applyBorder="1" applyAlignment="1" applyProtection="1">
      <alignment horizontal="center" vertical="center"/>
      <protection hidden="1"/>
    </xf>
    <xf numFmtId="0" fontId="41" fillId="0" borderId="130" xfId="0" applyFont="1" applyBorder="1" applyAlignment="1" applyProtection="1">
      <alignment horizontal="center" vertical="center"/>
      <protection hidden="1"/>
    </xf>
    <xf numFmtId="0" fontId="41" fillId="0" borderId="131" xfId="0" applyFont="1" applyBorder="1" applyAlignment="1" applyProtection="1">
      <alignment horizontal="center" vertical="center"/>
      <protection hidden="1"/>
    </xf>
    <xf numFmtId="176" fontId="7" fillId="0" borderId="87" xfId="0" applyNumberFormat="1" applyFont="1" applyBorder="1" applyAlignment="1" applyProtection="1">
      <alignment horizontal="right" vertical="center"/>
      <protection hidden="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75</xdr:col>
      <xdr:colOff>79375</xdr:colOff>
      <xdr:row>1</xdr:row>
      <xdr:rowOff>11344</xdr:rowOff>
    </xdr:from>
    <xdr:to>
      <xdr:col>87</xdr:col>
      <xdr:colOff>34637</xdr:colOff>
      <xdr:row>2</xdr:row>
      <xdr:rowOff>126178</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3278304" y="201844"/>
          <a:ext cx="1710583" cy="359763"/>
        </a:xfrm>
        <a:prstGeom prst="rect">
          <a:avLst/>
        </a:prstGeom>
        <a:noFill/>
        <a:ln w="12700" cmpd="sng">
          <a:solidFill>
            <a:srgbClr val="008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600">
              <a:solidFill>
                <a:srgbClr val="008000"/>
              </a:solidFill>
            </a:rPr>
            <a:t>F  A  3  3  0  0</a:t>
          </a:r>
          <a:endParaRPr kumimoji="1" lang="ja-JP" altLang="en-US" sz="1600">
            <a:solidFill>
              <a:srgbClr val="008000"/>
            </a:solidFill>
          </a:endParaRPr>
        </a:p>
      </xdr:txBody>
    </xdr:sp>
    <xdr:clientData/>
  </xdr:twoCellAnchor>
  <xdr:twoCellAnchor>
    <xdr:from>
      <xdr:col>57</xdr:col>
      <xdr:colOff>28575</xdr:colOff>
      <xdr:row>71</xdr:row>
      <xdr:rowOff>47625</xdr:rowOff>
    </xdr:from>
    <xdr:to>
      <xdr:col>58</xdr:col>
      <xdr:colOff>114300</xdr:colOff>
      <xdr:row>72</xdr:row>
      <xdr:rowOff>228600</xdr:rowOff>
    </xdr:to>
    <xdr:sp macro="" textlink="">
      <xdr:nvSpPr>
        <xdr:cNvPr id="34790" name="正方形/長方形 9">
          <a:extLst>
            <a:ext uri="{FF2B5EF4-FFF2-40B4-BE49-F238E27FC236}">
              <a16:creationId xmlns:a16="http://schemas.microsoft.com/office/drawing/2014/main" id="{00000000-0008-0000-0100-0000E6870000}"/>
            </a:ext>
          </a:extLst>
        </xdr:cNvPr>
        <xdr:cNvSpPr>
          <a:spLocks noChangeArrowheads="1"/>
        </xdr:cNvSpPr>
      </xdr:nvSpPr>
      <xdr:spPr bwMode="auto">
        <a:xfrm>
          <a:off x="9077325" y="9039225"/>
          <a:ext cx="238125" cy="228600"/>
        </a:xfrm>
        <a:prstGeom prst="rect">
          <a:avLst/>
        </a:prstGeom>
        <a:noFill/>
        <a:ln w="9525" algn="ctr">
          <a:solidFill>
            <a:srgbClr val="FF8E1D"/>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123825</xdr:colOff>
      <xdr:row>21</xdr:row>
      <xdr:rowOff>9525</xdr:rowOff>
    </xdr:from>
    <xdr:to>
      <xdr:col>2</xdr:col>
      <xdr:colOff>38100</xdr:colOff>
      <xdr:row>27</xdr:row>
      <xdr:rowOff>47625</xdr:rowOff>
    </xdr:to>
    <xdr:sp macro="" textlink="">
      <xdr:nvSpPr>
        <xdr:cNvPr id="34791" name="角丸四角形 2">
          <a:extLst>
            <a:ext uri="{FF2B5EF4-FFF2-40B4-BE49-F238E27FC236}">
              <a16:creationId xmlns:a16="http://schemas.microsoft.com/office/drawing/2014/main" id="{00000000-0008-0000-0100-0000E7870000}"/>
            </a:ext>
          </a:extLst>
        </xdr:cNvPr>
        <xdr:cNvSpPr>
          <a:spLocks noChangeArrowheads="1"/>
        </xdr:cNvSpPr>
      </xdr:nvSpPr>
      <xdr:spPr bwMode="auto">
        <a:xfrm>
          <a:off x="123825" y="3562350"/>
          <a:ext cx="314325" cy="790575"/>
        </a:xfrm>
        <a:prstGeom prst="roundRect">
          <a:avLst>
            <a:gd name="adj" fmla="val 16667"/>
          </a:avLst>
        </a:prstGeom>
        <a:noFill/>
        <a:ln w="9525" algn="ctr">
          <a:solidFill>
            <a:srgbClr val="0066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57</xdr:col>
      <xdr:colOff>28575</xdr:colOff>
      <xdr:row>50</xdr:row>
      <xdr:rowOff>0</xdr:rowOff>
    </xdr:from>
    <xdr:to>
      <xdr:col>58</xdr:col>
      <xdr:colOff>114300</xdr:colOff>
      <xdr:row>50</xdr:row>
      <xdr:rowOff>238125</xdr:rowOff>
    </xdr:to>
    <xdr:sp macro="" textlink="">
      <xdr:nvSpPr>
        <xdr:cNvPr id="34792" name="正方形/長方形 9">
          <a:extLst>
            <a:ext uri="{FF2B5EF4-FFF2-40B4-BE49-F238E27FC236}">
              <a16:creationId xmlns:a16="http://schemas.microsoft.com/office/drawing/2014/main" id="{00000000-0008-0000-0100-0000E8870000}"/>
            </a:ext>
          </a:extLst>
        </xdr:cNvPr>
        <xdr:cNvSpPr>
          <a:spLocks noChangeArrowheads="1"/>
        </xdr:cNvSpPr>
      </xdr:nvSpPr>
      <xdr:spPr bwMode="auto">
        <a:xfrm>
          <a:off x="9077325" y="6696075"/>
          <a:ext cx="238125" cy="238125"/>
        </a:xfrm>
        <a:prstGeom prst="rect">
          <a:avLst/>
        </a:prstGeom>
        <a:noFill/>
        <a:ln w="9525" algn="ctr">
          <a:solidFill>
            <a:srgbClr val="FF8E1D"/>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55</xdr:col>
      <xdr:colOff>38100</xdr:colOff>
      <xdr:row>50</xdr:row>
      <xdr:rowOff>9525</xdr:rowOff>
    </xdr:from>
    <xdr:to>
      <xdr:col>56</xdr:col>
      <xdr:colOff>123825</xdr:colOff>
      <xdr:row>51</xdr:row>
      <xdr:rowOff>0</xdr:rowOff>
    </xdr:to>
    <xdr:sp macro="" textlink="">
      <xdr:nvSpPr>
        <xdr:cNvPr id="34793" name="正方形/長方形 9">
          <a:extLst>
            <a:ext uri="{FF2B5EF4-FFF2-40B4-BE49-F238E27FC236}">
              <a16:creationId xmlns:a16="http://schemas.microsoft.com/office/drawing/2014/main" id="{00000000-0008-0000-0100-0000E9870000}"/>
            </a:ext>
          </a:extLst>
        </xdr:cNvPr>
        <xdr:cNvSpPr>
          <a:spLocks noChangeArrowheads="1"/>
        </xdr:cNvSpPr>
      </xdr:nvSpPr>
      <xdr:spPr bwMode="auto">
        <a:xfrm>
          <a:off x="8810625" y="6705600"/>
          <a:ext cx="228600" cy="228600"/>
        </a:xfrm>
        <a:prstGeom prst="rect">
          <a:avLst/>
        </a:prstGeom>
        <a:noFill/>
        <a:ln w="9525" algn="ctr">
          <a:solidFill>
            <a:srgbClr val="FF8E1D"/>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55</xdr:col>
      <xdr:colOff>19050</xdr:colOff>
      <xdr:row>72</xdr:row>
      <xdr:rowOff>9525</xdr:rowOff>
    </xdr:from>
    <xdr:to>
      <xdr:col>56</xdr:col>
      <xdr:colOff>104775</xdr:colOff>
      <xdr:row>72</xdr:row>
      <xdr:rowOff>304800</xdr:rowOff>
    </xdr:to>
    <xdr:sp macro="" textlink="">
      <xdr:nvSpPr>
        <xdr:cNvPr id="34794" name="正方形/長方形 9">
          <a:extLst>
            <a:ext uri="{FF2B5EF4-FFF2-40B4-BE49-F238E27FC236}">
              <a16:creationId xmlns:a16="http://schemas.microsoft.com/office/drawing/2014/main" id="{00000000-0008-0000-0100-0000EA870000}"/>
            </a:ext>
          </a:extLst>
        </xdr:cNvPr>
        <xdr:cNvSpPr>
          <a:spLocks noChangeArrowheads="1"/>
        </xdr:cNvSpPr>
      </xdr:nvSpPr>
      <xdr:spPr bwMode="auto">
        <a:xfrm>
          <a:off x="8791575" y="9048750"/>
          <a:ext cx="228600" cy="228600"/>
        </a:xfrm>
        <a:prstGeom prst="rect">
          <a:avLst/>
        </a:prstGeom>
        <a:noFill/>
        <a:ln w="9525" algn="ctr">
          <a:solidFill>
            <a:srgbClr val="FF8E1D"/>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53</xdr:col>
      <xdr:colOff>47625</xdr:colOff>
      <xdr:row>72</xdr:row>
      <xdr:rowOff>9525</xdr:rowOff>
    </xdr:from>
    <xdr:to>
      <xdr:col>54</xdr:col>
      <xdr:colOff>238125</xdr:colOff>
      <xdr:row>72</xdr:row>
      <xdr:rowOff>238125</xdr:rowOff>
    </xdr:to>
    <xdr:sp macro="" textlink="">
      <xdr:nvSpPr>
        <xdr:cNvPr id="34795" name="正方形/長方形 9">
          <a:extLst>
            <a:ext uri="{FF2B5EF4-FFF2-40B4-BE49-F238E27FC236}">
              <a16:creationId xmlns:a16="http://schemas.microsoft.com/office/drawing/2014/main" id="{00000000-0008-0000-0100-0000EB870000}"/>
            </a:ext>
          </a:extLst>
        </xdr:cNvPr>
        <xdr:cNvSpPr>
          <a:spLocks noChangeArrowheads="1"/>
        </xdr:cNvSpPr>
      </xdr:nvSpPr>
      <xdr:spPr bwMode="auto">
        <a:xfrm>
          <a:off x="8372475" y="9048750"/>
          <a:ext cx="361950" cy="228600"/>
        </a:xfrm>
        <a:prstGeom prst="rect">
          <a:avLst/>
        </a:prstGeom>
        <a:noFill/>
        <a:ln w="9525" algn="ctr">
          <a:solidFill>
            <a:srgbClr val="FF8E1D"/>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53</xdr:col>
      <xdr:colOff>95250</xdr:colOff>
      <xdr:row>77</xdr:row>
      <xdr:rowOff>9525</xdr:rowOff>
    </xdr:from>
    <xdr:to>
      <xdr:col>86</xdr:col>
      <xdr:colOff>142875</xdr:colOff>
      <xdr:row>82</xdr:row>
      <xdr:rowOff>38100</xdr:rowOff>
    </xdr:to>
    <xdr:grpSp>
      <xdr:nvGrpSpPr>
        <xdr:cNvPr id="34796" name="グループ化 2">
          <a:extLst>
            <a:ext uri="{FF2B5EF4-FFF2-40B4-BE49-F238E27FC236}">
              <a16:creationId xmlns:a16="http://schemas.microsoft.com/office/drawing/2014/main" id="{00000000-0008-0000-0100-0000EC870000}"/>
            </a:ext>
          </a:extLst>
        </xdr:cNvPr>
        <xdr:cNvGrpSpPr>
          <a:grpSpLocks/>
        </xdr:cNvGrpSpPr>
      </xdr:nvGrpSpPr>
      <xdr:grpSpPr bwMode="auto">
        <a:xfrm>
          <a:off x="8586107" y="9997168"/>
          <a:ext cx="6361339" cy="681718"/>
          <a:chOff x="8540750" y="9936692"/>
          <a:chExt cx="6343121" cy="674158"/>
        </a:xfrm>
      </xdr:grpSpPr>
      <xdr:sp macro="" textlink="">
        <xdr:nvSpPr>
          <xdr:cNvPr id="34808" name="正方形/長方形 7">
            <a:extLst>
              <a:ext uri="{FF2B5EF4-FFF2-40B4-BE49-F238E27FC236}">
                <a16:creationId xmlns:a16="http://schemas.microsoft.com/office/drawing/2014/main" id="{00000000-0008-0000-0100-0000F8870000}"/>
              </a:ext>
            </a:extLst>
          </xdr:cNvPr>
          <xdr:cNvSpPr>
            <a:spLocks noChangeArrowheads="1"/>
          </xdr:cNvSpPr>
        </xdr:nvSpPr>
        <xdr:spPr bwMode="auto">
          <a:xfrm>
            <a:off x="10877171" y="9980083"/>
            <a:ext cx="1881131" cy="263446"/>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4809" name="正方形/長方形 11">
            <a:extLst>
              <a:ext uri="{FF2B5EF4-FFF2-40B4-BE49-F238E27FC236}">
                <a16:creationId xmlns:a16="http://schemas.microsoft.com/office/drawing/2014/main" id="{00000000-0008-0000-0100-0000F9870000}"/>
              </a:ext>
            </a:extLst>
          </xdr:cNvPr>
          <xdr:cNvSpPr>
            <a:spLocks noChangeArrowheads="1"/>
          </xdr:cNvSpPr>
        </xdr:nvSpPr>
        <xdr:spPr bwMode="auto">
          <a:xfrm>
            <a:off x="8597900" y="9989608"/>
            <a:ext cx="1940983" cy="252942"/>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4810" name="正方形/長方形 13">
            <a:extLst>
              <a:ext uri="{FF2B5EF4-FFF2-40B4-BE49-F238E27FC236}">
                <a16:creationId xmlns:a16="http://schemas.microsoft.com/office/drawing/2014/main" id="{00000000-0008-0000-0100-0000FA870000}"/>
              </a:ext>
            </a:extLst>
          </xdr:cNvPr>
          <xdr:cNvSpPr>
            <a:spLocks noChangeArrowheads="1"/>
          </xdr:cNvSpPr>
        </xdr:nvSpPr>
        <xdr:spPr bwMode="auto">
          <a:xfrm>
            <a:off x="13088899" y="9974792"/>
            <a:ext cx="1794972" cy="267006"/>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xnSp macro="">
        <xdr:nvCxnSpPr>
          <xdr:cNvPr id="34811" name="直線コネクタ 6289">
            <a:extLst>
              <a:ext uri="{FF2B5EF4-FFF2-40B4-BE49-F238E27FC236}">
                <a16:creationId xmlns:a16="http://schemas.microsoft.com/office/drawing/2014/main" id="{00000000-0008-0000-0100-0000FB870000}"/>
              </a:ext>
            </a:extLst>
          </xdr:cNvPr>
          <xdr:cNvCxnSpPr>
            <a:cxnSpLocks noChangeShapeType="1"/>
          </xdr:cNvCxnSpPr>
        </xdr:nvCxnSpPr>
        <xdr:spPr bwMode="auto">
          <a:xfrm>
            <a:off x="8540750" y="9936692"/>
            <a:ext cx="0" cy="674158"/>
          </a:xfrm>
          <a:prstGeom prst="line">
            <a:avLst/>
          </a:prstGeom>
          <a:noFill/>
          <a:ln w="15875" algn="ctr">
            <a:solidFill>
              <a:srgbClr val="0080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4812" name="直線コネクタ 6289">
            <a:extLst>
              <a:ext uri="{FF2B5EF4-FFF2-40B4-BE49-F238E27FC236}">
                <a16:creationId xmlns:a16="http://schemas.microsoft.com/office/drawing/2014/main" id="{00000000-0008-0000-0100-0000FC870000}"/>
              </a:ext>
            </a:extLst>
          </xdr:cNvPr>
          <xdr:cNvCxnSpPr>
            <a:cxnSpLocks noChangeShapeType="1"/>
          </xdr:cNvCxnSpPr>
        </xdr:nvCxnSpPr>
        <xdr:spPr bwMode="auto">
          <a:xfrm>
            <a:off x="10806452" y="9936692"/>
            <a:ext cx="9525" cy="674158"/>
          </a:xfrm>
          <a:prstGeom prst="line">
            <a:avLst/>
          </a:prstGeom>
          <a:noFill/>
          <a:ln w="15875" algn="ctr">
            <a:solidFill>
              <a:srgbClr val="0080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4813" name="直線コネクタ 6289">
            <a:extLst>
              <a:ext uri="{FF2B5EF4-FFF2-40B4-BE49-F238E27FC236}">
                <a16:creationId xmlns:a16="http://schemas.microsoft.com/office/drawing/2014/main" id="{00000000-0008-0000-0100-0000FD870000}"/>
              </a:ext>
            </a:extLst>
          </xdr:cNvPr>
          <xdr:cNvCxnSpPr>
            <a:cxnSpLocks noChangeShapeType="1"/>
          </xdr:cNvCxnSpPr>
        </xdr:nvCxnSpPr>
        <xdr:spPr bwMode="auto">
          <a:xfrm>
            <a:off x="13045700" y="9936692"/>
            <a:ext cx="0" cy="674158"/>
          </a:xfrm>
          <a:prstGeom prst="line">
            <a:avLst/>
          </a:prstGeom>
          <a:noFill/>
          <a:ln w="15875" algn="ctr">
            <a:solidFill>
              <a:srgbClr val="0080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34814" name="正方形/長方形 11">
            <a:extLst>
              <a:ext uri="{FF2B5EF4-FFF2-40B4-BE49-F238E27FC236}">
                <a16:creationId xmlns:a16="http://schemas.microsoft.com/office/drawing/2014/main" id="{00000000-0008-0000-0100-0000FE870000}"/>
              </a:ext>
            </a:extLst>
          </xdr:cNvPr>
          <xdr:cNvSpPr>
            <a:spLocks noChangeArrowheads="1"/>
          </xdr:cNvSpPr>
        </xdr:nvSpPr>
        <xdr:spPr bwMode="auto">
          <a:xfrm>
            <a:off x="8597900" y="10338858"/>
            <a:ext cx="1950508" cy="243417"/>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4815" name="正方形/長方形 7">
            <a:extLst>
              <a:ext uri="{FF2B5EF4-FFF2-40B4-BE49-F238E27FC236}">
                <a16:creationId xmlns:a16="http://schemas.microsoft.com/office/drawing/2014/main" id="{00000000-0008-0000-0100-0000FF870000}"/>
              </a:ext>
            </a:extLst>
          </xdr:cNvPr>
          <xdr:cNvSpPr>
            <a:spLocks noChangeArrowheads="1"/>
          </xdr:cNvSpPr>
        </xdr:nvSpPr>
        <xdr:spPr bwMode="auto">
          <a:xfrm>
            <a:off x="10886695" y="10329333"/>
            <a:ext cx="1881131" cy="263446"/>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5840" name="正方形/長方形 13">
            <a:extLst>
              <a:ext uri="{FF2B5EF4-FFF2-40B4-BE49-F238E27FC236}">
                <a16:creationId xmlns:a16="http://schemas.microsoft.com/office/drawing/2014/main" id="{00000000-0008-0000-0100-0000008C0000}"/>
              </a:ext>
            </a:extLst>
          </xdr:cNvPr>
          <xdr:cNvSpPr>
            <a:spLocks noChangeArrowheads="1"/>
          </xdr:cNvSpPr>
        </xdr:nvSpPr>
        <xdr:spPr bwMode="auto">
          <a:xfrm>
            <a:off x="13079374" y="10329333"/>
            <a:ext cx="1794972" cy="267006"/>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xnSp macro="">
        <xdr:nvCxnSpPr>
          <xdr:cNvPr id="35841" name="直線コネクタ 6291">
            <a:extLst>
              <a:ext uri="{FF2B5EF4-FFF2-40B4-BE49-F238E27FC236}">
                <a16:creationId xmlns:a16="http://schemas.microsoft.com/office/drawing/2014/main" id="{00000000-0008-0000-0100-0000018C0000}"/>
              </a:ext>
            </a:extLst>
          </xdr:cNvPr>
          <xdr:cNvCxnSpPr>
            <a:cxnSpLocks noChangeShapeType="1"/>
          </xdr:cNvCxnSpPr>
        </xdr:nvCxnSpPr>
        <xdr:spPr bwMode="auto">
          <a:xfrm flipH="1">
            <a:off x="9175750" y="10338858"/>
            <a:ext cx="0" cy="243417"/>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5842" name="直線コネクタ 6291">
            <a:extLst>
              <a:ext uri="{FF2B5EF4-FFF2-40B4-BE49-F238E27FC236}">
                <a16:creationId xmlns:a16="http://schemas.microsoft.com/office/drawing/2014/main" id="{00000000-0008-0000-0100-0000028C0000}"/>
              </a:ext>
            </a:extLst>
          </xdr:cNvPr>
          <xdr:cNvCxnSpPr>
            <a:cxnSpLocks noChangeShapeType="1"/>
          </xdr:cNvCxnSpPr>
        </xdr:nvCxnSpPr>
        <xdr:spPr bwMode="auto">
          <a:xfrm>
            <a:off x="8928100" y="9989608"/>
            <a:ext cx="0" cy="243417"/>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5843" name="直線コネクタ 6291">
            <a:extLst>
              <a:ext uri="{FF2B5EF4-FFF2-40B4-BE49-F238E27FC236}">
                <a16:creationId xmlns:a16="http://schemas.microsoft.com/office/drawing/2014/main" id="{00000000-0008-0000-0100-0000038C0000}"/>
              </a:ext>
            </a:extLst>
          </xdr:cNvPr>
          <xdr:cNvCxnSpPr>
            <a:cxnSpLocks noChangeShapeType="1"/>
          </xdr:cNvCxnSpPr>
        </xdr:nvCxnSpPr>
        <xdr:spPr bwMode="auto">
          <a:xfrm>
            <a:off x="11211983" y="10324042"/>
            <a:ext cx="0" cy="267758"/>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5844" name="直線コネクタ 6291">
            <a:extLst>
              <a:ext uri="{FF2B5EF4-FFF2-40B4-BE49-F238E27FC236}">
                <a16:creationId xmlns:a16="http://schemas.microsoft.com/office/drawing/2014/main" id="{00000000-0008-0000-0100-0000048C0000}"/>
              </a:ext>
            </a:extLst>
          </xdr:cNvPr>
          <xdr:cNvCxnSpPr>
            <a:cxnSpLocks noChangeShapeType="1"/>
          </xdr:cNvCxnSpPr>
        </xdr:nvCxnSpPr>
        <xdr:spPr bwMode="auto">
          <a:xfrm>
            <a:off x="11202458" y="9974792"/>
            <a:ext cx="9525" cy="258233"/>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5845" name="直線コネクタ 6291">
            <a:extLst>
              <a:ext uri="{FF2B5EF4-FFF2-40B4-BE49-F238E27FC236}">
                <a16:creationId xmlns:a16="http://schemas.microsoft.com/office/drawing/2014/main" id="{00000000-0008-0000-0100-0000058C0000}"/>
              </a:ext>
            </a:extLst>
          </xdr:cNvPr>
          <xdr:cNvCxnSpPr>
            <a:cxnSpLocks noChangeShapeType="1"/>
          </xdr:cNvCxnSpPr>
        </xdr:nvCxnSpPr>
        <xdr:spPr bwMode="auto">
          <a:xfrm>
            <a:off x="13593233" y="9965267"/>
            <a:ext cx="0" cy="277283"/>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5846" name="直線コネクタ 6291">
            <a:extLst>
              <a:ext uri="{FF2B5EF4-FFF2-40B4-BE49-F238E27FC236}">
                <a16:creationId xmlns:a16="http://schemas.microsoft.com/office/drawing/2014/main" id="{00000000-0008-0000-0100-0000068C0000}"/>
              </a:ext>
            </a:extLst>
          </xdr:cNvPr>
          <xdr:cNvCxnSpPr>
            <a:cxnSpLocks noChangeShapeType="1"/>
          </xdr:cNvCxnSpPr>
        </xdr:nvCxnSpPr>
        <xdr:spPr bwMode="auto">
          <a:xfrm flipH="1">
            <a:off x="13382625" y="10338858"/>
            <a:ext cx="5292" cy="243417"/>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5847" name="直線コネクタ 6291">
            <a:extLst>
              <a:ext uri="{FF2B5EF4-FFF2-40B4-BE49-F238E27FC236}">
                <a16:creationId xmlns:a16="http://schemas.microsoft.com/office/drawing/2014/main" id="{00000000-0008-0000-0100-0000078C0000}"/>
              </a:ext>
            </a:extLst>
          </xdr:cNvPr>
          <xdr:cNvCxnSpPr>
            <a:cxnSpLocks noChangeShapeType="1"/>
          </xdr:cNvCxnSpPr>
        </xdr:nvCxnSpPr>
        <xdr:spPr bwMode="auto">
          <a:xfrm>
            <a:off x="9400117" y="9989608"/>
            <a:ext cx="9525" cy="228600"/>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5848" name="直線コネクタ 6291">
            <a:extLst>
              <a:ext uri="{FF2B5EF4-FFF2-40B4-BE49-F238E27FC236}">
                <a16:creationId xmlns:a16="http://schemas.microsoft.com/office/drawing/2014/main" id="{00000000-0008-0000-0100-0000088C0000}"/>
              </a:ext>
            </a:extLst>
          </xdr:cNvPr>
          <xdr:cNvCxnSpPr>
            <a:cxnSpLocks noChangeShapeType="1"/>
          </xdr:cNvCxnSpPr>
        </xdr:nvCxnSpPr>
        <xdr:spPr bwMode="auto">
          <a:xfrm>
            <a:off x="9634008" y="9989608"/>
            <a:ext cx="9525" cy="243417"/>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5849" name="直線コネクタ 6291">
            <a:extLst>
              <a:ext uri="{FF2B5EF4-FFF2-40B4-BE49-F238E27FC236}">
                <a16:creationId xmlns:a16="http://schemas.microsoft.com/office/drawing/2014/main" id="{00000000-0008-0000-0100-0000098C0000}"/>
              </a:ext>
            </a:extLst>
          </xdr:cNvPr>
          <xdr:cNvCxnSpPr>
            <a:cxnSpLocks noChangeShapeType="1"/>
          </xdr:cNvCxnSpPr>
        </xdr:nvCxnSpPr>
        <xdr:spPr bwMode="auto">
          <a:xfrm>
            <a:off x="10081683" y="9989608"/>
            <a:ext cx="0" cy="243417"/>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5850" name="直線コネクタ 6291">
            <a:extLst>
              <a:ext uri="{FF2B5EF4-FFF2-40B4-BE49-F238E27FC236}">
                <a16:creationId xmlns:a16="http://schemas.microsoft.com/office/drawing/2014/main" id="{00000000-0008-0000-0100-00000A8C0000}"/>
              </a:ext>
            </a:extLst>
          </xdr:cNvPr>
          <xdr:cNvCxnSpPr>
            <a:cxnSpLocks noChangeShapeType="1"/>
          </xdr:cNvCxnSpPr>
        </xdr:nvCxnSpPr>
        <xdr:spPr bwMode="auto">
          <a:xfrm>
            <a:off x="10300758" y="9989608"/>
            <a:ext cx="9525" cy="243417"/>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5851" name="直線コネクタ 6291">
            <a:extLst>
              <a:ext uri="{FF2B5EF4-FFF2-40B4-BE49-F238E27FC236}">
                <a16:creationId xmlns:a16="http://schemas.microsoft.com/office/drawing/2014/main" id="{00000000-0008-0000-0100-00000B8C0000}"/>
              </a:ext>
            </a:extLst>
          </xdr:cNvPr>
          <xdr:cNvCxnSpPr>
            <a:cxnSpLocks noChangeShapeType="1"/>
          </xdr:cNvCxnSpPr>
        </xdr:nvCxnSpPr>
        <xdr:spPr bwMode="auto">
          <a:xfrm>
            <a:off x="9862608" y="9989608"/>
            <a:ext cx="0" cy="243417"/>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5852" name="直線コネクタ 6291">
            <a:extLst>
              <a:ext uri="{FF2B5EF4-FFF2-40B4-BE49-F238E27FC236}">
                <a16:creationId xmlns:a16="http://schemas.microsoft.com/office/drawing/2014/main" id="{00000000-0008-0000-0100-00000C8C0000}"/>
              </a:ext>
            </a:extLst>
          </xdr:cNvPr>
          <xdr:cNvCxnSpPr>
            <a:cxnSpLocks noChangeShapeType="1"/>
          </xdr:cNvCxnSpPr>
        </xdr:nvCxnSpPr>
        <xdr:spPr bwMode="auto">
          <a:xfrm>
            <a:off x="9171517" y="9989608"/>
            <a:ext cx="4233" cy="228600"/>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5853" name="直線コネクタ 6291">
            <a:extLst>
              <a:ext uri="{FF2B5EF4-FFF2-40B4-BE49-F238E27FC236}">
                <a16:creationId xmlns:a16="http://schemas.microsoft.com/office/drawing/2014/main" id="{00000000-0008-0000-0100-00000D8C0000}"/>
              </a:ext>
            </a:extLst>
          </xdr:cNvPr>
          <xdr:cNvCxnSpPr>
            <a:cxnSpLocks noChangeShapeType="1"/>
          </xdr:cNvCxnSpPr>
        </xdr:nvCxnSpPr>
        <xdr:spPr bwMode="auto">
          <a:xfrm flipH="1">
            <a:off x="8918575" y="10329333"/>
            <a:ext cx="0" cy="252942"/>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5854" name="直線コネクタ 6291">
            <a:extLst>
              <a:ext uri="{FF2B5EF4-FFF2-40B4-BE49-F238E27FC236}">
                <a16:creationId xmlns:a16="http://schemas.microsoft.com/office/drawing/2014/main" id="{00000000-0008-0000-0100-00000E8C0000}"/>
              </a:ext>
            </a:extLst>
          </xdr:cNvPr>
          <xdr:cNvCxnSpPr>
            <a:cxnSpLocks noChangeShapeType="1"/>
          </xdr:cNvCxnSpPr>
        </xdr:nvCxnSpPr>
        <xdr:spPr bwMode="auto">
          <a:xfrm flipH="1">
            <a:off x="9409642" y="10329333"/>
            <a:ext cx="0" cy="252942"/>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5855" name="直線コネクタ 6291">
            <a:extLst>
              <a:ext uri="{FF2B5EF4-FFF2-40B4-BE49-F238E27FC236}">
                <a16:creationId xmlns:a16="http://schemas.microsoft.com/office/drawing/2014/main" id="{00000000-0008-0000-0100-00000F8C0000}"/>
              </a:ext>
            </a:extLst>
          </xdr:cNvPr>
          <xdr:cNvCxnSpPr>
            <a:cxnSpLocks noChangeShapeType="1"/>
          </xdr:cNvCxnSpPr>
        </xdr:nvCxnSpPr>
        <xdr:spPr bwMode="auto">
          <a:xfrm flipH="1">
            <a:off x="9643533" y="10329333"/>
            <a:ext cx="0" cy="252942"/>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5856" name="直線コネクタ 6291">
            <a:extLst>
              <a:ext uri="{FF2B5EF4-FFF2-40B4-BE49-F238E27FC236}">
                <a16:creationId xmlns:a16="http://schemas.microsoft.com/office/drawing/2014/main" id="{00000000-0008-0000-0100-0000108C0000}"/>
              </a:ext>
            </a:extLst>
          </xdr:cNvPr>
          <xdr:cNvCxnSpPr>
            <a:cxnSpLocks noChangeShapeType="1"/>
          </xdr:cNvCxnSpPr>
        </xdr:nvCxnSpPr>
        <xdr:spPr bwMode="auto">
          <a:xfrm flipH="1">
            <a:off x="9872133" y="10338858"/>
            <a:ext cx="0" cy="243417"/>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5857" name="直線コネクタ 6291">
            <a:extLst>
              <a:ext uri="{FF2B5EF4-FFF2-40B4-BE49-F238E27FC236}">
                <a16:creationId xmlns:a16="http://schemas.microsoft.com/office/drawing/2014/main" id="{00000000-0008-0000-0100-0000118C0000}"/>
              </a:ext>
            </a:extLst>
          </xdr:cNvPr>
          <xdr:cNvCxnSpPr>
            <a:cxnSpLocks noChangeShapeType="1"/>
          </xdr:cNvCxnSpPr>
        </xdr:nvCxnSpPr>
        <xdr:spPr bwMode="auto">
          <a:xfrm flipH="1">
            <a:off x="10091208" y="10329333"/>
            <a:ext cx="0" cy="252942"/>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5858" name="直線コネクタ 6291">
            <a:extLst>
              <a:ext uri="{FF2B5EF4-FFF2-40B4-BE49-F238E27FC236}">
                <a16:creationId xmlns:a16="http://schemas.microsoft.com/office/drawing/2014/main" id="{00000000-0008-0000-0100-0000128C0000}"/>
              </a:ext>
            </a:extLst>
          </xdr:cNvPr>
          <xdr:cNvCxnSpPr>
            <a:cxnSpLocks noChangeShapeType="1"/>
          </xdr:cNvCxnSpPr>
        </xdr:nvCxnSpPr>
        <xdr:spPr bwMode="auto">
          <a:xfrm flipH="1">
            <a:off x="10300758" y="10329333"/>
            <a:ext cx="0" cy="252942"/>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5859" name="直線コネクタ 6291">
            <a:extLst>
              <a:ext uri="{FF2B5EF4-FFF2-40B4-BE49-F238E27FC236}">
                <a16:creationId xmlns:a16="http://schemas.microsoft.com/office/drawing/2014/main" id="{00000000-0008-0000-0100-0000138C0000}"/>
              </a:ext>
            </a:extLst>
          </xdr:cNvPr>
          <xdr:cNvCxnSpPr>
            <a:cxnSpLocks noChangeShapeType="1"/>
          </xdr:cNvCxnSpPr>
        </xdr:nvCxnSpPr>
        <xdr:spPr bwMode="auto">
          <a:xfrm>
            <a:off x="11668125" y="9980083"/>
            <a:ext cx="5292" cy="262467"/>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5860" name="直線コネクタ 6291">
            <a:extLst>
              <a:ext uri="{FF2B5EF4-FFF2-40B4-BE49-F238E27FC236}">
                <a16:creationId xmlns:a16="http://schemas.microsoft.com/office/drawing/2014/main" id="{00000000-0008-0000-0100-0000148C0000}"/>
              </a:ext>
            </a:extLst>
          </xdr:cNvPr>
          <xdr:cNvCxnSpPr>
            <a:cxnSpLocks noChangeShapeType="1"/>
          </xdr:cNvCxnSpPr>
        </xdr:nvCxnSpPr>
        <xdr:spPr bwMode="auto">
          <a:xfrm>
            <a:off x="11450108" y="9980083"/>
            <a:ext cx="0" cy="262467"/>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5861" name="直線コネクタ 6291">
            <a:extLst>
              <a:ext uri="{FF2B5EF4-FFF2-40B4-BE49-F238E27FC236}">
                <a16:creationId xmlns:a16="http://schemas.microsoft.com/office/drawing/2014/main" id="{00000000-0008-0000-0100-0000158C0000}"/>
              </a:ext>
            </a:extLst>
          </xdr:cNvPr>
          <xdr:cNvCxnSpPr>
            <a:cxnSpLocks noChangeShapeType="1"/>
          </xdr:cNvCxnSpPr>
        </xdr:nvCxnSpPr>
        <xdr:spPr bwMode="auto">
          <a:xfrm>
            <a:off x="12321117" y="9980083"/>
            <a:ext cx="0" cy="262467"/>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5862" name="直線コネクタ 6291">
            <a:extLst>
              <a:ext uri="{FF2B5EF4-FFF2-40B4-BE49-F238E27FC236}">
                <a16:creationId xmlns:a16="http://schemas.microsoft.com/office/drawing/2014/main" id="{00000000-0008-0000-0100-0000168C0000}"/>
              </a:ext>
            </a:extLst>
          </xdr:cNvPr>
          <xdr:cNvCxnSpPr>
            <a:cxnSpLocks noChangeShapeType="1"/>
          </xdr:cNvCxnSpPr>
        </xdr:nvCxnSpPr>
        <xdr:spPr bwMode="auto">
          <a:xfrm>
            <a:off x="12535958" y="9980083"/>
            <a:ext cx="0" cy="262467"/>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5863" name="直線コネクタ 6291">
            <a:extLst>
              <a:ext uri="{FF2B5EF4-FFF2-40B4-BE49-F238E27FC236}">
                <a16:creationId xmlns:a16="http://schemas.microsoft.com/office/drawing/2014/main" id="{00000000-0008-0000-0100-0000178C0000}"/>
              </a:ext>
            </a:extLst>
          </xdr:cNvPr>
          <xdr:cNvCxnSpPr>
            <a:cxnSpLocks noChangeShapeType="1"/>
          </xdr:cNvCxnSpPr>
        </xdr:nvCxnSpPr>
        <xdr:spPr bwMode="auto">
          <a:xfrm>
            <a:off x="11892492" y="9980083"/>
            <a:ext cx="9525" cy="262467"/>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5864" name="直線コネクタ 6291">
            <a:extLst>
              <a:ext uri="{FF2B5EF4-FFF2-40B4-BE49-F238E27FC236}">
                <a16:creationId xmlns:a16="http://schemas.microsoft.com/office/drawing/2014/main" id="{00000000-0008-0000-0100-0000188C0000}"/>
              </a:ext>
            </a:extLst>
          </xdr:cNvPr>
          <xdr:cNvCxnSpPr>
            <a:cxnSpLocks noChangeShapeType="1"/>
          </xdr:cNvCxnSpPr>
        </xdr:nvCxnSpPr>
        <xdr:spPr bwMode="auto">
          <a:xfrm>
            <a:off x="12106275" y="9989608"/>
            <a:ext cx="0" cy="252942"/>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5865" name="直線コネクタ 6291">
            <a:extLst>
              <a:ext uri="{FF2B5EF4-FFF2-40B4-BE49-F238E27FC236}">
                <a16:creationId xmlns:a16="http://schemas.microsoft.com/office/drawing/2014/main" id="{00000000-0008-0000-0100-0000198C0000}"/>
              </a:ext>
            </a:extLst>
          </xdr:cNvPr>
          <xdr:cNvCxnSpPr>
            <a:cxnSpLocks noChangeShapeType="1"/>
          </xdr:cNvCxnSpPr>
        </xdr:nvCxnSpPr>
        <xdr:spPr bwMode="auto">
          <a:xfrm>
            <a:off x="11906250" y="10329333"/>
            <a:ext cx="9525" cy="262467"/>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5866" name="直線コネクタ 6291">
            <a:extLst>
              <a:ext uri="{FF2B5EF4-FFF2-40B4-BE49-F238E27FC236}">
                <a16:creationId xmlns:a16="http://schemas.microsoft.com/office/drawing/2014/main" id="{00000000-0008-0000-0100-00001A8C0000}"/>
              </a:ext>
            </a:extLst>
          </xdr:cNvPr>
          <xdr:cNvCxnSpPr>
            <a:cxnSpLocks noChangeShapeType="1"/>
          </xdr:cNvCxnSpPr>
        </xdr:nvCxnSpPr>
        <xdr:spPr bwMode="auto">
          <a:xfrm>
            <a:off x="12115800" y="10329333"/>
            <a:ext cx="0" cy="262467"/>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5867" name="直線コネクタ 6291">
            <a:extLst>
              <a:ext uri="{FF2B5EF4-FFF2-40B4-BE49-F238E27FC236}">
                <a16:creationId xmlns:a16="http://schemas.microsoft.com/office/drawing/2014/main" id="{00000000-0008-0000-0100-00001B8C0000}"/>
              </a:ext>
            </a:extLst>
          </xdr:cNvPr>
          <xdr:cNvCxnSpPr>
            <a:cxnSpLocks noChangeShapeType="1"/>
          </xdr:cNvCxnSpPr>
        </xdr:nvCxnSpPr>
        <xdr:spPr bwMode="auto">
          <a:xfrm>
            <a:off x="12535958" y="10329333"/>
            <a:ext cx="9525" cy="262467"/>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5868" name="直線コネクタ 6291">
            <a:extLst>
              <a:ext uri="{FF2B5EF4-FFF2-40B4-BE49-F238E27FC236}">
                <a16:creationId xmlns:a16="http://schemas.microsoft.com/office/drawing/2014/main" id="{00000000-0008-0000-0100-00001C8C0000}"/>
              </a:ext>
            </a:extLst>
          </xdr:cNvPr>
          <xdr:cNvCxnSpPr>
            <a:cxnSpLocks noChangeShapeType="1"/>
          </xdr:cNvCxnSpPr>
        </xdr:nvCxnSpPr>
        <xdr:spPr bwMode="auto">
          <a:xfrm>
            <a:off x="12321117" y="10329333"/>
            <a:ext cx="9525" cy="262467"/>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5869" name="直線コネクタ 6291">
            <a:extLst>
              <a:ext uri="{FF2B5EF4-FFF2-40B4-BE49-F238E27FC236}">
                <a16:creationId xmlns:a16="http://schemas.microsoft.com/office/drawing/2014/main" id="{00000000-0008-0000-0100-00001D8C0000}"/>
              </a:ext>
            </a:extLst>
          </xdr:cNvPr>
          <xdr:cNvCxnSpPr>
            <a:cxnSpLocks noChangeShapeType="1"/>
          </xdr:cNvCxnSpPr>
        </xdr:nvCxnSpPr>
        <xdr:spPr bwMode="auto">
          <a:xfrm>
            <a:off x="11668125" y="10329333"/>
            <a:ext cx="14817" cy="262467"/>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5870" name="直線コネクタ 6291">
            <a:extLst>
              <a:ext uri="{FF2B5EF4-FFF2-40B4-BE49-F238E27FC236}">
                <a16:creationId xmlns:a16="http://schemas.microsoft.com/office/drawing/2014/main" id="{00000000-0008-0000-0100-00001E8C0000}"/>
              </a:ext>
            </a:extLst>
          </xdr:cNvPr>
          <xdr:cNvCxnSpPr>
            <a:cxnSpLocks noChangeShapeType="1"/>
          </xdr:cNvCxnSpPr>
        </xdr:nvCxnSpPr>
        <xdr:spPr bwMode="auto">
          <a:xfrm>
            <a:off x="11450108" y="10329333"/>
            <a:ext cx="9525" cy="262467"/>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5871" name="直線コネクタ 6291">
            <a:extLst>
              <a:ext uri="{FF2B5EF4-FFF2-40B4-BE49-F238E27FC236}">
                <a16:creationId xmlns:a16="http://schemas.microsoft.com/office/drawing/2014/main" id="{00000000-0008-0000-0100-00001F8C0000}"/>
              </a:ext>
            </a:extLst>
          </xdr:cNvPr>
          <xdr:cNvCxnSpPr>
            <a:cxnSpLocks noChangeShapeType="1"/>
          </xdr:cNvCxnSpPr>
        </xdr:nvCxnSpPr>
        <xdr:spPr bwMode="auto">
          <a:xfrm>
            <a:off x="13382625" y="9980083"/>
            <a:ext cx="0" cy="281517"/>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5872" name="直線コネクタ 6291">
            <a:extLst>
              <a:ext uri="{FF2B5EF4-FFF2-40B4-BE49-F238E27FC236}">
                <a16:creationId xmlns:a16="http://schemas.microsoft.com/office/drawing/2014/main" id="{00000000-0008-0000-0100-0000208C0000}"/>
              </a:ext>
            </a:extLst>
          </xdr:cNvPr>
          <xdr:cNvCxnSpPr>
            <a:cxnSpLocks noChangeShapeType="1"/>
          </xdr:cNvCxnSpPr>
        </xdr:nvCxnSpPr>
        <xdr:spPr bwMode="auto">
          <a:xfrm>
            <a:off x="13794317" y="9980083"/>
            <a:ext cx="0" cy="281517"/>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5873" name="直線コネクタ 6291">
            <a:extLst>
              <a:ext uri="{FF2B5EF4-FFF2-40B4-BE49-F238E27FC236}">
                <a16:creationId xmlns:a16="http://schemas.microsoft.com/office/drawing/2014/main" id="{00000000-0008-0000-0100-0000218C0000}"/>
              </a:ext>
            </a:extLst>
          </xdr:cNvPr>
          <xdr:cNvCxnSpPr>
            <a:cxnSpLocks noChangeShapeType="1"/>
          </xdr:cNvCxnSpPr>
        </xdr:nvCxnSpPr>
        <xdr:spPr bwMode="auto">
          <a:xfrm>
            <a:off x="13999633" y="9980083"/>
            <a:ext cx="0" cy="281517"/>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5874" name="直線コネクタ 6291">
            <a:extLst>
              <a:ext uri="{FF2B5EF4-FFF2-40B4-BE49-F238E27FC236}">
                <a16:creationId xmlns:a16="http://schemas.microsoft.com/office/drawing/2014/main" id="{00000000-0008-0000-0100-0000228C0000}"/>
              </a:ext>
            </a:extLst>
          </xdr:cNvPr>
          <xdr:cNvCxnSpPr>
            <a:cxnSpLocks noChangeShapeType="1"/>
          </xdr:cNvCxnSpPr>
        </xdr:nvCxnSpPr>
        <xdr:spPr bwMode="auto">
          <a:xfrm>
            <a:off x="14214475" y="9980083"/>
            <a:ext cx="0" cy="281517"/>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5875" name="直線コネクタ 6291">
            <a:extLst>
              <a:ext uri="{FF2B5EF4-FFF2-40B4-BE49-F238E27FC236}">
                <a16:creationId xmlns:a16="http://schemas.microsoft.com/office/drawing/2014/main" id="{00000000-0008-0000-0100-0000238C0000}"/>
              </a:ext>
            </a:extLst>
          </xdr:cNvPr>
          <xdr:cNvCxnSpPr>
            <a:cxnSpLocks noChangeShapeType="1"/>
          </xdr:cNvCxnSpPr>
        </xdr:nvCxnSpPr>
        <xdr:spPr bwMode="auto">
          <a:xfrm>
            <a:off x="14645217" y="9980083"/>
            <a:ext cx="0" cy="281517"/>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5876" name="直線コネクタ 6291">
            <a:extLst>
              <a:ext uri="{FF2B5EF4-FFF2-40B4-BE49-F238E27FC236}">
                <a16:creationId xmlns:a16="http://schemas.microsoft.com/office/drawing/2014/main" id="{00000000-0008-0000-0100-0000248C0000}"/>
              </a:ext>
            </a:extLst>
          </xdr:cNvPr>
          <xdr:cNvCxnSpPr>
            <a:cxnSpLocks noChangeShapeType="1"/>
          </xdr:cNvCxnSpPr>
        </xdr:nvCxnSpPr>
        <xdr:spPr bwMode="auto">
          <a:xfrm>
            <a:off x="14425083" y="9974792"/>
            <a:ext cx="0" cy="277283"/>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5877" name="直線コネクタ 6291">
            <a:extLst>
              <a:ext uri="{FF2B5EF4-FFF2-40B4-BE49-F238E27FC236}">
                <a16:creationId xmlns:a16="http://schemas.microsoft.com/office/drawing/2014/main" id="{00000000-0008-0000-0100-0000258C0000}"/>
              </a:ext>
            </a:extLst>
          </xdr:cNvPr>
          <xdr:cNvCxnSpPr>
            <a:cxnSpLocks noChangeShapeType="1"/>
          </xdr:cNvCxnSpPr>
        </xdr:nvCxnSpPr>
        <xdr:spPr bwMode="auto">
          <a:xfrm flipH="1">
            <a:off x="13593233" y="10329333"/>
            <a:ext cx="0" cy="252942"/>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5878" name="直線コネクタ 6291">
            <a:extLst>
              <a:ext uri="{FF2B5EF4-FFF2-40B4-BE49-F238E27FC236}">
                <a16:creationId xmlns:a16="http://schemas.microsoft.com/office/drawing/2014/main" id="{00000000-0008-0000-0100-0000268C0000}"/>
              </a:ext>
            </a:extLst>
          </xdr:cNvPr>
          <xdr:cNvCxnSpPr>
            <a:cxnSpLocks noChangeShapeType="1"/>
          </xdr:cNvCxnSpPr>
        </xdr:nvCxnSpPr>
        <xdr:spPr bwMode="auto">
          <a:xfrm flipH="1">
            <a:off x="13794317" y="10329333"/>
            <a:ext cx="0" cy="252942"/>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5879" name="直線コネクタ 6291">
            <a:extLst>
              <a:ext uri="{FF2B5EF4-FFF2-40B4-BE49-F238E27FC236}">
                <a16:creationId xmlns:a16="http://schemas.microsoft.com/office/drawing/2014/main" id="{00000000-0008-0000-0100-0000278C0000}"/>
              </a:ext>
            </a:extLst>
          </xdr:cNvPr>
          <xdr:cNvCxnSpPr>
            <a:cxnSpLocks noChangeShapeType="1"/>
          </xdr:cNvCxnSpPr>
        </xdr:nvCxnSpPr>
        <xdr:spPr bwMode="auto">
          <a:xfrm flipH="1">
            <a:off x="14009158" y="10329333"/>
            <a:ext cx="0" cy="252942"/>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5880" name="直線コネクタ 6291">
            <a:extLst>
              <a:ext uri="{FF2B5EF4-FFF2-40B4-BE49-F238E27FC236}">
                <a16:creationId xmlns:a16="http://schemas.microsoft.com/office/drawing/2014/main" id="{00000000-0008-0000-0100-0000288C0000}"/>
              </a:ext>
            </a:extLst>
          </xdr:cNvPr>
          <xdr:cNvCxnSpPr>
            <a:cxnSpLocks noChangeShapeType="1"/>
          </xdr:cNvCxnSpPr>
        </xdr:nvCxnSpPr>
        <xdr:spPr bwMode="auto">
          <a:xfrm flipH="1">
            <a:off x="14214475" y="10329333"/>
            <a:ext cx="0" cy="252942"/>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5881" name="直線コネクタ 6291">
            <a:extLst>
              <a:ext uri="{FF2B5EF4-FFF2-40B4-BE49-F238E27FC236}">
                <a16:creationId xmlns:a16="http://schemas.microsoft.com/office/drawing/2014/main" id="{00000000-0008-0000-0100-0000298C0000}"/>
              </a:ext>
            </a:extLst>
          </xdr:cNvPr>
          <xdr:cNvCxnSpPr>
            <a:cxnSpLocks noChangeShapeType="1"/>
          </xdr:cNvCxnSpPr>
        </xdr:nvCxnSpPr>
        <xdr:spPr bwMode="auto">
          <a:xfrm flipH="1">
            <a:off x="14425083" y="10329333"/>
            <a:ext cx="0" cy="252942"/>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5882" name="直線コネクタ 6291">
            <a:extLst>
              <a:ext uri="{FF2B5EF4-FFF2-40B4-BE49-F238E27FC236}">
                <a16:creationId xmlns:a16="http://schemas.microsoft.com/office/drawing/2014/main" id="{00000000-0008-0000-0100-00002A8C0000}"/>
              </a:ext>
            </a:extLst>
          </xdr:cNvPr>
          <xdr:cNvCxnSpPr>
            <a:cxnSpLocks noChangeShapeType="1"/>
          </xdr:cNvCxnSpPr>
        </xdr:nvCxnSpPr>
        <xdr:spPr bwMode="auto">
          <a:xfrm flipH="1">
            <a:off x="14645217" y="10329333"/>
            <a:ext cx="0" cy="252942"/>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80</xdr:col>
      <xdr:colOff>9525</xdr:colOff>
      <xdr:row>50</xdr:row>
      <xdr:rowOff>0</xdr:rowOff>
    </xdr:from>
    <xdr:to>
      <xdr:col>80</xdr:col>
      <xdr:colOff>47625</xdr:colOff>
      <xdr:row>51</xdr:row>
      <xdr:rowOff>9525</xdr:rowOff>
    </xdr:to>
    <xdr:sp macro="" textlink="">
      <xdr:nvSpPr>
        <xdr:cNvPr id="34797" name="正方形/長方形 2">
          <a:extLst>
            <a:ext uri="{FF2B5EF4-FFF2-40B4-BE49-F238E27FC236}">
              <a16:creationId xmlns:a16="http://schemas.microsoft.com/office/drawing/2014/main" id="{00000000-0008-0000-0100-0000ED870000}"/>
            </a:ext>
          </a:extLst>
        </xdr:cNvPr>
        <xdr:cNvSpPr>
          <a:spLocks noChangeArrowheads="1"/>
        </xdr:cNvSpPr>
      </xdr:nvSpPr>
      <xdr:spPr bwMode="auto">
        <a:xfrm>
          <a:off x="13830300" y="6696075"/>
          <a:ext cx="38100" cy="247650"/>
        </a:xfrm>
        <a:prstGeom prst="rect">
          <a:avLst/>
        </a:prstGeom>
        <a:solidFill>
          <a:srgbClr val="FF66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80</xdr:col>
      <xdr:colOff>9525</xdr:colOff>
      <xdr:row>72</xdr:row>
      <xdr:rowOff>0</xdr:rowOff>
    </xdr:from>
    <xdr:to>
      <xdr:col>81</xdr:col>
      <xdr:colOff>0</xdr:colOff>
      <xdr:row>73</xdr:row>
      <xdr:rowOff>9525</xdr:rowOff>
    </xdr:to>
    <xdr:sp macro="" textlink="">
      <xdr:nvSpPr>
        <xdr:cNvPr id="34798" name="正方形/長方形 61">
          <a:extLst>
            <a:ext uri="{FF2B5EF4-FFF2-40B4-BE49-F238E27FC236}">
              <a16:creationId xmlns:a16="http://schemas.microsoft.com/office/drawing/2014/main" id="{00000000-0008-0000-0100-0000EE870000}"/>
            </a:ext>
          </a:extLst>
        </xdr:cNvPr>
        <xdr:cNvSpPr>
          <a:spLocks noChangeArrowheads="1"/>
        </xdr:cNvSpPr>
      </xdr:nvSpPr>
      <xdr:spPr bwMode="auto">
        <a:xfrm>
          <a:off x="13830300" y="9039225"/>
          <a:ext cx="38100" cy="247650"/>
        </a:xfrm>
        <a:prstGeom prst="rect">
          <a:avLst/>
        </a:prstGeom>
        <a:solidFill>
          <a:srgbClr val="FF66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0</xdr:col>
      <xdr:colOff>152400</xdr:colOff>
      <xdr:row>1</xdr:row>
      <xdr:rowOff>9525</xdr:rowOff>
    </xdr:from>
    <xdr:to>
      <xdr:col>1</xdr:col>
      <xdr:colOff>209550</xdr:colOff>
      <xdr:row>1</xdr:row>
      <xdr:rowOff>228600</xdr:rowOff>
    </xdr:to>
    <xdr:sp macro="" textlink="">
      <xdr:nvSpPr>
        <xdr:cNvPr id="34799" name="正方形/長方形 2">
          <a:extLst>
            <a:ext uri="{FF2B5EF4-FFF2-40B4-BE49-F238E27FC236}">
              <a16:creationId xmlns:a16="http://schemas.microsoft.com/office/drawing/2014/main" id="{00000000-0008-0000-0100-0000EF870000}"/>
            </a:ext>
          </a:extLst>
        </xdr:cNvPr>
        <xdr:cNvSpPr>
          <a:spLocks noChangeArrowheads="1"/>
        </xdr:cNvSpPr>
      </xdr:nvSpPr>
      <xdr:spPr bwMode="auto">
        <a:xfrm>
          <a:off x="152400" y="200025"/>
          <a:ext cx="219075" cy="219075"/>
        </a:xfrm>
        <a:prstGeom prst="rect">
          <a:avLst/>
        </a:prstGeom>
        <a:solidFill>
          <a:srgbClr val="0066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89</xdr:col>
      <xdr:colOff>0</xdr:colOff>
      <xdr:row>1</xdr:row>
      <xdr:rowOff>0</xdr:rowOff>
    </xdr:from>
    <xdr:to>
      <xdr:col>89</xdr:col>
      <xdr:colOff>219075</xdr:colOff>
      <xdr:row>1</xdr:row>
      <xdr:rowOff>219075</xdr:rowOff>
    </xdr:to>
    <xdr:sp macro="" textlink="">
      <xdr:nvSpPr>
        <xdr:cNvPr id="34800" name="正方形/長方形 63">
          <a:extLst>
            <a:ext uri="{FF2B5EF4-FFF2-40B4-BE49-F238E27FC236}">
              <a16:creationId xmlns:a16="http://schemas.microsoft.com/office/drawing/2014/main" id="{00000000-0008-0000-0100-0000F0870000}"/>
            </a:ext>
          </a:extLst>
        </xdr:cNvPr>
        <xdr:cNvSpPr>
          <a:spLocks noChangeArrowheads="1"/>
        </xdr:cNvSpPr>
      </xdr:nvSpPr>
      <xdr:spPr bwMode="auto">
        <a:xfrm>
          <a:off x="14935200" y="190500"/>
          <a:ext cx="219075" cy="219075"/>
        </a:xfrm>
        <a:prstGeom prst="rect">
          <a:avLst/>
        </a:prstGeom>
        <a:solidFill>
          <a:srgbClr val="0066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1</xdr:col>
      <xdr:colOff>0</xdr:colOff>
      <xdr:row>82</xdr:row>
      <xdr:rowOff>0</xdr:rowOff>
    </xdr:from>
    <xdr:to>
      <xdr:col>1</xdr:col>
      <xdr:colOff>219075</xdr:colOff>
      <xdr:row>83</xdr:row>
      <xdr:rowOff>161925</xdr:rowOff>
    </xdr:to>
    <xdr:sp macro="" textlink="">
      <xdr:nvSpPr>
        <xdr:cNvPr id="34801" name="正方形/長方形 65">
          <a:extLst>
            <a:ext uri="{FF2B5EF4-FFF2-40B4-BE49-F238E27FC236}">
              <a16:creationId xmlns:a16="http://schemas.microsoft.com/office/drawing/2014/main" id="{00000000-0008-0000-0100-0000F1870000}"/>
            </a:ext>
          </a:extLst>
        </xdr:cNvPr>
        <xdr:cNvSpPr>
          <a:spLocks noChangeArrowheads="1"/>
        </xdr:cNvSpPr>
      </xdr:nvSpPr>
      <xdr:spPr bwMode="auto">
        <a:xfrm>
          <a:off x="161925" y="10277475"/>
          <a:ext cx="219075" cy="209550"/>
        </a:xfrm>
        <a:prstGeom prst="rect">
          <a:avLst/>
        </a:prstGeom>
        <a:solidFill>
          <a:srgbClr val="0066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35</xdr:col>
      <xdr:colOff>0</xdr:colOff>
      <xdr:row>7</xdr:row>
      <xdr:rowOff>0</xdr:rowOff>
    </xdr:from>
    <xdr:to>
      <xdr:col>86</xdr:col>
      <xdr:colOff>133350</xdr:colOff>
      <xdr:row>13</xdr:row>
      <xdr:rowOff>9525</xdr:rowOff>
    </xdr:to>
    <xdr:sp macro="" textlink="">
      <xdr:nvSpPr>
        <xdr:cNvPr id="34802" name="角丸四角形 2">
          <a:extLst>
            <a:ext uri="{FF2B5EF4-FFF2-40B4-BE49-F238E27FC236}">
              <a16:creationId xmlns:a16="http://schemas.microsoft.com/office/drawing/2014/main" id="{00000000-0008-0000-0100-0000F2870000}"/>
            </a:ext>
          </a:extLst>
        </xdr:cNvPr>
        <xdr:cNvSpPr>
          <a:spLocks noChangeArrowheads="1"/>
        </xdr:cNvSpPr>
      </xdr:nvSpPr>
      <xdr:spPr bwMode="auto">
        <a:xfrm>
          <a:off x="5086350" y="1095375"/>
          <a:ext cx="9591675" cy="1543050"/>
        </a:xfrm>
        <a:prstGeom prst="roundRect">
          <a:avLst>
            <a:gd name="adj" fmla="val 3509"/>
          </a:avLst>
        </a:prstGeom>
        <a:noFill/>
        <a:ln w="25400" algn="ctr">
          <a:solidFill>
            <a:srgbClr val="0066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180975</xdr:colOff>
      <xdr:row>7</xdr:row>
      <xdr:rowOff>123825</xdr:rowOff>
    </xdr:from>
    <xdr:to>
      <xdr:col>28</xdr:col>
      <xdr:colOff>190500</xdr:colOff>
      <xdr:row>12</xdr:row>
      <xdr:rowOff>9525</xdr:rowOff>
    </xdr:to>
    <xdr:grpSp>
      <xdr:nvGrpSpPr>
        <xdr:cNvPr id="34803" name="グループ化 2">
          <a:extLst>
            <a:ext uri="{FF2B5EF4-FFF2-40B4-BE49-F238E27FC236}">
              <a16:creationId xmlns:a16="http://schemas.microsoft.com/office/drawing/2014/main" id="{00000000-0008-0000-0100-0000F3870000}"/>
            </a:ext>
          </a:extLst>
        </xdr:cNvPr>
        <xdr:cNvGrpSpPr>
          <a:grpSpLocks/>
        </xdr:cNvGrpSpPr>
      </xdr:nvGrpSpPr>
      <xdr:grpSpPr bwMode="auto">
        <a:xfrm>
          <a:off x="834118" y="1226004"/>
          <a:ext cx="3479346" cy="1178378"/>
          <a:chOff x="952500" y="1250156"/>
          <a:chExt cx="3163357" cy="1000125"/>
        </a:xfrm>
      </xdr:grpSpPr>
      <xdr:sp macro="" textlink="">
        <xdr:nvSpPr>
          <xdr:cNvPr id="72" name="円弧 71">
            <a:extLst>
              <a:ext uri="{FF2B5EF4-FFF2-40B4-BE49-F238E27FC236}">
                <a16:creationId xmlns:a16="http://schemas.microsoft.com/office/drawing/2014/main" id="{00000000-0008-0000-0100-000048000000}"/>
              </a:ext>
            </a:extLst>
          </xdr:cNvPr>
          <xdr:cNvSpPr/>
        </xdr:nvSpPr>
        <xdr:spPr bwMode="auto">
          <a:xfrm>
            <a:off x="3573821" y="1475991"/>
            <a:ext cx="542036" cy="572652"/>
          </a:xfrm>
          <a:prstGeom prst="arc">
            <a:avLst>
              <a:gd name="adj1" fmla="val 16217388"/>
              <a:gd name="adj2" fmla="val 5585154"/>
            </a:avLst>
          </a:prstGeom>
          <a:noFill/>
          <a:ln w="9525" cap="flat" cmpd="sng" algn="ctr">
            <a:solidFill>
              <a:srgbClr val="005000"/>
            </a:solidFill>
            <a:prstDash val="dash"/>
            <a:round/>
            <a:headEnd type="none" w="med" len="med"/>
            <a:tailEnd type="none" w="med" len="med"/>
          </a:ln>
          <a:effectLst/>
        </xdr:spPr>
        <xdr:txBody>
          <a:bodyPr vertOverflow="clip" horzOverflow="clip" wrap="square" lIns="18288" tIns="0" rIns="0" bIns="0" rtlCol="0" anchor="t" upright="1"/>
          <a:lstStyle/>
          <a:p>
            <a:endParaRPr lang="ja-JP" altLang="en-US"/>
          </a:p>
        </xdr:txBody>
      </xdr:sp>
      <xdr:sp macro="" textlink="">
        <xdr:nvSpPr>
          <xdr:cNvPr id="34807" name="角丸四角形 2">
            <a:extLst>
              <a:ext uri="{FF2B5EF4-FFF2-40B4-BE49-F238E27FC236}">
                <a16:creationId xmlns:a16="http://schemas.microsoft.com/office/drawing/2014/main" id="{00000000-0008-0000-0100-0000F7870000}"/>
              </a:ext>
            </a:extLst>
          </xdr:cNvPr>
          <xdr:cNvSpPr>
            <a:spLocks noChangeArrowheads="1"/>
          </xdr:cNvSpPr>
        </xdr:nvSpPr>
        <xdr:spPr bwMode="auto">
          <a:xfrm>
            <a:off x="952500" y="1250156"/>
            <a:ext cx="2881313" cy="1000125"/>
          </a:xfrm>
          <a:prstGeom prst="roundRect">
            <a:avLst>
              <a:gd name="adj" fmla="val 11931"/>
            </a:avLst>
          </a:prstGeom>
          <a:noFill/>
          <a:ln w="12700" algn="ctr">
            <a:solidFill>
              <a:srgbClr val="0066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editAs="oneCell">
    <xdr:from>
      <xdr:col>73</xdr:col>
      <xdr:colOff>0</xdr:colOff>
      <xdr:row>24</xdr:row>
      <xdr:rowOff>1</xdr:rowOff>
    </xdr:from>
    <xdr:to>
      <xdr:col>80</xdr:col>
      <xdr:colOff>0</xdr:colOff>
      <xdr:row>25</xdr:row>
      <xdr:rowOff>149679</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2899571" y="3973287"/>
          <a:ext cx="1143000" cy="204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008000"/>
              </a:solidFill>
              <a:latin typeface="ＭＳ Ｐ明朝" panose="02020600040205080304" pitchFamily="18" charset="-128"/>
              <a:ea typeface="ＭＳ Ｐ明朝" panose="02020600040205080304" pitchFamily="18" charset="-128"/>
            </a:rPr>
            <a:t>(</a:t>
          </a:r>
          <a:r>
            <a:rPr kumimoji="1" lang="ja-JP" altLang="en-US" sz="1000">
              <a:solidFill>
                <a:srgbClr val="008000"/>
              </a:solidFill>
              <a:latin typeface="ＭＳ Ｐ明朝" panose="02020600040205080304" pitchFamily="18" charset="-128"/>
              <a:ea typeface="ＭＳ Ｐ明朝" panose="02020600040205080304" pitchFamily="18" charset="-128"/>
            </a:rPr>
            <a:t>赤字の時は</a:t>
          </a:r>
          <a:r>
            <a:rPr kumimoji="1" lang="en-US" altLang="ja-JP" sz="1000">
              <a:solidFill>
                <a:srgbClr val="008000"/>
              </a:solidFill>
              <a:latin typeface="ＭＳ Ｐ明朝" panose="02020600040205080304" pitchFamily="18" charset="-128"/>
              <a:ea typeface="ＭＳ Ｐ明朝" panose="02020600040205080304" pitchFamily="18" charset="-128"/>
            </a:rPr>
            <a:t>0)</a:t>
          </a:r>
          <a:endParaRPr kumimoji="1" lang="ja-JP" altLang="en-US" sz="1000">
            <a:solidFill>
              <a:srgbClr val="008000"/>
            </a:solidFill>
            <a:latin typeface="ＭＳ Ｐ明朝" panose="02020600040205080304" pitchFamily="18" charset="-128"/>
            <a:ea typeface="ＭＳ Ｐ明朝" panose="02020600040205080304" pitchFamily="18" charset="-128"/>
          </a:endParaRPr>
        </a:p>
      </xdr:txBody>
    </xdr:sp>
    <xdr:clientData/>
  </xdr:twoCellAnchor>
  <xdr:twoCellAnchor editAs="oneCell">
    <xdr:from>
      <xdr:col>73</xdr:col>
      <xdr:colOff>0</xdr:colOff>
      <xdr:row>30</xdr:row>
      <xdr:rowOff>0</xdr:rowOff>
    </xdr:from>
    <xdr:to>
      <xdr:col>80</xdr:col>
      <xdr:colOff>0</xdr:colOff>
      <xdr:row>31</xdr:row>
      <xdr:rowOff>149677</xdr:rowOff>
    </xdr:to>
    <xdr:sp macro="" textlink="">
      <xdr:nvSpPr>
        <xdr:cNvPr id="75" name="テキスト ボックス 74">
          <a:extLst>
            <a:ext uri="{FF2B5EF4-FFF2-40B4-BE49-F238E27FC236}">
              <a16:creationId xmlns:a16="http://schemas.microsoft.com/office/drawing/2014/main" id="{00000000-0008-0000-0100-00004B000000}"/>
            </a:ext>
          </a:extLst>
        </xdr:cNvPr>
        <xdr:cNvSpPr txBox="1"/>
      </xdr:nvSpPr>
      <xdr:spPr>
        <a:xfrm>
          <a:off x="12899571" y="4680857"/>
          <a:ext cx="1143000" cy="204106"/>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srgbClr val="008000"/>
              </a:solidFill>
              <a:effectLst/>
              <a:uLnTx/>
              <a:uFillTx/>
              <a:latin typeface="ＭＳ Ｐ明朝" panose="02020600040205080304" pitchFamily="18" charset="-128"/>
              <a:ea typeface="ＭＳ Ｐ明朝" panose="02020600040205080304" pitchFamily="18" charset="-128"/>
              <a:cs typeface="+mn-cs"/>
            </a:rPr>
            <a:t>(</a:t>
          </a:r>
          <a:r>
            <a:rPr kumimoji="1" lang="ja-JP" altLang="en-US" sz="1000" b="0" i="0" u="none" strike="noStrike" kern="0" cap="none" spc="0" normalizeH="0" baseline="0" noProof="0">
              <a:ln>
                <a:noFill/>
              </a:ln>
              <a:solidFill>
                <a:srgbClr val="008000"/>
              </a:solidFill>
              <a:effectLst/>
              <a:uLnTx/>
              <a:uFillTx/>
              <a:latin typeface="ＭＳ Ｐ明朝" panose="02020600040205080304" pitchFamily="18" charset="-128"/>
              <a:ea typeface="ＭＳ Ｐ明朝" panose="02020600040205080304" pitchFamily="18" charset="-128"/>
              <a:cs typeface="+mn-cs"/>
            </a:rPr>
            <a:t>赤字の時は</a:t>
          </a:r>
          <a:r>
            <a:rPr kumimoji="1" lang="en-US" altLang="ja-JP" sz="1000" b="0" i="0" u="none" strike="noStrike" kern="0" cap="none" spc="0" normalizeH="0" baseline="0" noProof="0">
              <a:ln>
                <a:noFill/>
              </a:ln>
              <a:solidFill>
                <a:srgbClr val="008000"/>
              </a:solidFill>
              <a:effectLst/>
              <a:uLnTx/>
              <a:uFillTx/>
              <a:latin typeface="ＭＳ Ｐ明朝" panose="02020600040205080304" pitchFamily="18" charset="-128"/>
              <a:ea typeface="ＭＳ Ｐ明朝" panose="02020600040205080304" pitchFamily="18" charset="-128"/>
              <a:cs typeface="+mn-cs"/>
            </a:rPr>
            <a:t>0)</a:t>
          </a:r>
          <a:endParaRPr kumimoji="1" lang="ja-JP" altLang="en-US" sz="1000" b="0" i="0" u="none" strike="noStrike" kern="0" cap="none" spc="0" normalizeH="0" baseline="0" noProof="0">
            <a:ln>
              <a:noFill/>
            </a:ln>
            <a:solidFill>
              <a:srgbClr val="008000"/>
            </a:solidFill>
            <a:effectLst/>
            <a:uLnTx/>
            <a:uFillTx/>
            <a:latin typeface="ＭＳ Ｐ明朝" panose="02020600040205080304" pitchFamily="18" charset="-128"/>
            <a:ea typeface="ＭＳ Ｐ明朝" panose="02020600040205080304" pitchFamily="18"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2</xdr:row>
      <xdr:rowOff>161925</xdr:rowOff>
    </xdr:from>
    <xdr:to>
      <xdr:col>41</xdr:col>
      <xdr:colOff>752475</xdr:colOff>
      <xdr:row>31</xdr:row>
      <xdr:rowOff>9525</xdr:rowOff>
    </xdr:to>
    <xdr:sp macro="" textlink="">
      <xdr:nvSpPr>
        <xdr:cNvPr id="35243" name="角丸四角形 3">
          <a:extLst>
            <a:ext uri="{FF2B5EF4-FFF2-40B4-BE49-F238E27FC236}">
              <a16:creationId xmlns:a16="http://schemas.microsoft.com/office/drawing/2014/main" id="{00000000-0008-0000-0200-0000AB890000}"/>
            </a:ext>
          </a:extLst>
        </xdr:cNvPr>
        <xdr:cNvSpPr>
          <a:spLocks noChangeArrowheads="1"/>
        </xdr:cNvSpPr>
      </xdr:nvSpPr>
      <xdr:spPr bwMode="auto">
        <a:xfrm>
          <a:off x="466725" y="723900"/>
          <a:ext cx="11249025" cy="4457700"/>
        </a:xfrm>
        <a:prstGeom prst="roundRect">
          <a:avLst>
            <a:gd name="adj" fmla="val 2231"/>
          </a:avLst>
        </a:prstGeom>
        <a:noFill/>
        <a:ln w="25400" algn="ctr">
          <a:solidFill>
            <a:srgbClr val="0066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200025</xdr:colOff>
      <xdr:row>33</xdr:row>
      <xdr:rowOff>0</xdr:rowOff>
    </xdr:from>
    <xdr:to>
      <xdr:col>21</xdr:col>
      <xdr:colOff>104775</xdr:colOff>
      <xdr:row>37</xdr:row>
      <xdr:rowOff>0</xdr:rowOff>
    </xdr:to>
    <xdr:sp macro="" textlink="">
      <xdr:nvSpPr>
        <xdr:cNvPr id="35244" name="角丸四角形 5">
          <a:extLst>
            <a:ext uri="{FF2B5EF4-FFF2-40B4-BE49-F238E27FC236}">
              <a16:creationId xmlns:a16="http://schemas.microsoft.com/office/drawing/2014/main" id="{00000000-0008-0000-0200-0000AC890000}"/>
            </a:ext>
          </a:extLst>
        </xdr:cNvPr>
        <xdr:cNvSpPr>
          <a:spLocks noChangeArrowheads="1"/>
        </xdr:cNvSpPr>
      </xdr:nvSpPr>
      <xdr:spPr bwMode="auto">
        <a:xfrm>
          <a:off x="466725" y="5629275"/>
          <a:ext cx="5495925" cy="885825"/>
        </a:xfrm>
        <a:prstGeom prst="roundRect">
          <a:avLst>
            <a:gd name="adj" fmla="val 6231"/>
          </a:avLst>
        </a:prstGeom>
        <a:noFill/>
        <a:ln w="25400" algn="ctr">
          <a:solidFill>
            <a:srgbClr val="0066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39</xdr:row>
      <xdr:rowOff>0</xdr:rowOff>
    </xdr:from>
    <xdr:to>
      <xdr:col>21</xdr:col>
      <xdr:colOff>104775</xdr:colOff>
      <xdr:row>48</xdr:row>
      <xdr:rowOff>152400</xdr:rowOff>
    </xdr:to>
    <xdr:sp macro="" textlink="">
      <xdr:nvSpPr>
        <xdr:cNvPr id="35245" name="角丸四角形 7">
          <a:extLst>
            <a:ext uri="{FF2B5EF4-FFF2-40B4-BE49-F238E27FC236}">
              <a16:creationId xmlns:a16="http://schemas.microsoft.com/office/drawing/2014/main" id="{00000000-0008-0000-0200-0000AD890000}"/>
            </a:ext>
          </a:extLst>
        </xdr:cNvPr>
        <xdr:cNvSpPr>
          <a:spLocks noChangeArrowheads="1"/>
        </xdr:cNvSpPr>
      </xdr:nvSpPr>
      <xdr:spPr bwMode="auto">
        <a:xfrm>
          <a:off x="466725" y="6867525"/>
          <a:ext cx="5495925" cy="1457325"/>
        </a:xfrm>
        <a:prstGeom prst="roundRect">
          <a:avLst>
            <a:gd name="adj" fmla="val 6231"/>
          </a:avLst>
        </a:prstGeom>
        <a:noFill/>
        <a:ln w="25400" algn="ctr">
          <a:solidFill>
            <a:srgbClr val="0066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22</xdr:col>
      <xdr:colOff>104775</xdr:colOff>
      <xdr:row>33</xdr:row>
      <xdr:rowOff>0</xdr:rowOff>
    </xdr:from>
    <xdr:to>
      <xdr:col>42</xdr:col>
      <xdr:colOff>0</xdr:colOff>
      <xdr:row>37</xdr:row>
      <xdr:rowOff>0</xdr:rowOff>
    </xdr:to>
    <xdr:sp macro="" textlink="">
      <xdr:nvSpPr>
        <xdr:cNvPr id="35246" name="角丸四角形 9">
          <a:extLst>
            <a:ext uri="{FF2B5EF4-FFF2-40B4-BE49-F238E27FC236}">
              <a16:creationId xmlns:a16="http://schemas.microsoft.com/office/drawing/2014/main" id="{00000000-0008-0000-0200-0000AE890000}"/>
            </a:ext>
          </a:extLst>
        </xdr:cNvPr>
        <xdr:cNvSpPr>
          <a:spLocks noChangeArrowheads="1"/>
        </xdr:cNvSpPr>
      </xdr:nvSpPr>
      <xdr:spPr bwMode="auto">
        <a:xfrm>
          <a:off x="6076950" y="5629275"/>
          <a:ext cx="5648325" cy="885825"/>
        </a:xfrm>
        <a:prstGeom prst="roundRect">
          <a:avLst>
            <a:gd name="adj" fmla="val 6231"/>
          </a:avLst>
        </a:prstGeom>
        <a:noFill/>
        <a:ln w="25400" algn="ctr">
          <a:solidFill>
            <a:srgbClr val="0066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23</xdr:col>
      <xdr:colOff>0</xdr:colOff>
      <xdr:row>39</xdr:row>
      <xdr:rowOff>0</xdr:rowOff>
    </xdr:from>
    <xdr:to>
      <xdr:col>42</xdr:col>
      <xdr:colOff>0</xdr:colOff>
      <xdr:row>49</xdr:row>
      <xdr:rowOff>9525</xdr:rowOff>
    </xdr:to>
    <xdr:sp macro="" textlink="">
      <xdr:nvSpPr>
        <xdr:cNvPr id="35247" name="角丸四角形 11">
          <a:extLst>
            <a:ext uri="{FF2B5EF4-FFF2-40B4-BE49-F238E27FC236}">
              <a16:creationId xmlns:a16="http://schemas.microsoft.com/office/drawing/2014/main" id="{00000000-0008-0000-0200-0000AF890000}"/>
            </a:ext>
          </a:extLst>
        </xdr:cNvPr>
        <xdr:cNvSpPr>
          <a:spLocks noChangeArrowheads="1"/>
        </xdr:cNvSpPr>
      </xdr:nvSpPr>
      <xdr:spPr bwMode="auto">
        <a:xfrm>
          <a:off x="6076950" y="6867525"/>
          <a:ext cx="5648325" cy="1485900"/>
        </a:xfrm>
        <a:prstGeom prst="roundRect">
          <a:avLst>
            <a:gd name="adj" fmla="val 6231"/>
          </a:avLst>
        </a:prstGeom>
        <a:noFill/>
        <a:ln w="25400" algn="ctr">
          <a:solidFill>
            <a:srgbClr val="0066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34</xdr:col>
      <xdr:colOff>376761</xdr:colOff>
      <xdr:row>35</xdr:row>
      <xdr:rowOff>175938</xdr:rowOff>
    </xdr:from>
    <xdr:to>
      <xdr:col>42</xdr:col>
      <xdr:colOff>158010</xdr:colOff>
      <xdr:row>36</xdr:row>
      <xdr:rowOff>147904</xdr:rowOff>
    </xdr:to>
    <xdr:grpSp>
      <xdr:nvGrpSpPr>
        <xdr:cNvPr id="35248" name="グループ化 2">
          <a:extLst>
            <a:ext uri="{FF2B5EF4-FFF2-40B4-BE49-F238E27FC236}">
              <a16:creationId xmlns:a16="http://schemas.microsoft.com/office/drawing/2014/main" id="{00000000-0008-0000-0200-0000B0890000}"/>
            </a:ext>
          </a:extLst>
        </xdr:cNvPr>
        <xdr:cNvGrpSpPr>
          <a:grpSpLocks/>
        </xdr:cNvGrpSpPr>
      </xdr:nvGrpSpPr>
      <xdr:grpSpPr bwMode="auto">
        <a:xfrm>
          <a:off x="9658344" y="6039105"/>
          <a:ext cx="2236583" cy="247132"/>
          <a:chOff x="9591682" y="5755826"/>
          <a:chExt cx="2243055" cy="272796"/>
        </a:xfrm>
      </xdr:grpSpPr>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bwMode="auto">
          <a:xfrm>
            <a:off x="11559509" y="5755826"/>
            <a:ext cx="275228" cy="23073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700">
                <a:solidFill>
                  <a:srgbClr val="006600"/>
                </a:solidFill>
                <a:latin typeface="ＭＳ Ｐ明朝" panose="02020600040205080304" pitchFamily="18" charset="-128"/>
                <a:ea typeface="ＭＳ Ｐ明朝" panose="02020600040205080304" pitchFamily="18" charset="-128"/>
              </a:rPr>
              <a:t>円</a:t>
            </a:r>
          </a:p>
        </xdr:txBody>
      </xdr:sp>
      <xdr:sp macro="" textlink="">
        <xdr:nvSpPr>
          <xdr:cNvPr id="9" name="テキスト ボックス 8">
            <a:extLst>
              <a:ext uri="{FF2B5EF4-FFF2-40B4-BE49-F238E27FC236}">
                <a16:creationId xmlns:a16="http://schemas.microsoft.com/office/drawing/2014/main" id="{00000000-0008-0000-0200-000009000000}"/>
              </a:ext>
            </a:extLst>
          </xdr:cNvPr>
          <xdr:cNvSpPr txBox="1"/>
        </xdr:nvSpPr>
        <xdr:spPr bwMode="auto">
          <a:xfrm>
            <a:off x="10556490" y="5797883"/>
            <a:ext cx="275228" cy="23073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ja-JP" altLang="en-US" sz="700">
                <a:solidFill>
                  <a:srgbClr val="006600"/>
                </a:solidFill>
                <a:latin typeface="ＭＳ Ｐ明朝" panose="02020600040205080304" pitchFamily="18" charset="-128"/>
                <a:ea typeface="ＭＳ Ｐ明朝" panose="02020600040205080304" pitchFamily="18" charset="-128"/>
              </a:rPr>
              <a:t>円</a:t>
            </a:r>
          </a:p>
        </xdr:txBody>
      </xdr:sp>
      <xdr:sp macro="" textlink="">
        <xdr:nvSpPr>
          <xdr:cNvPr id="10" name="テキスト ボックス 9">
            <a:extLst>
              <a:ext uri="{FF2B5EF4-FFF2-40B4-BE49-F238E27FC236}">
                <a16:creationId xmlns:a16="http://schemas.microsoft.com/office/drawing/2014/main" id="{00000000-0008-0000-0200-00000A000000}"/>
              </a:ext>
            </a:extLst>
          </xdr:cNvPr>
          <xdr:cNvSpPr txBox="1"/>
        </xdr:nvSpPr>
        <xdr:spPr bwMode="auto">
          <a:xfrm>
            <a:off x="9591682" y="5782111"/>
            <a:ext cx="275228" cy="230739"/>
          </a:xfrm>
          <a:prstGeom prst="rect">
            <a:avLst/>
          </a:prstGeom>
          <a:noFill/>
          <a:ln>
            <a:noFill/>
          </a:ln>
          <a:effectLst/>
        </xdr:spPr>
        <xdr:txBody>
          <a:bodyPr vertOverflow="clip" horzOverflow="clip" wrap="none" rtlCol="0" anchor="ctr">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006600"/>
                </a:solidFill>
                <a:effectLst/>
                <a:uLnTx/>
                <a:uFillTx/>
                <a:latin typeface="ＭＳ Ｐ明朝" panose="02020600040205080304" pitchFamily="18" charset="-128"/>
                <a:ea typeface="ＭＳ Ｐ明朝" panose="02020600040205080304" pitchFamily="18" charset="-128"/>
                <a:cs typeface="+mn-cs"/>
              </a:rPr>
              <a:t>円</a:t>
            </a:r>
          </a:p>
        </xdr:txBody>
      </xdr:sp>
    </xdr:grpSp>
    <xdr:clientData/>
  </xdr:twoCellAnchor>
  <xdr:twoCellAnchor editAs="oneCell">
    <xdr:from>
      <xdr:col>13</xdr:col>
      <xdr:colOff>500595</xdr:colOff>
      <xdr:row>35</xdr:row>
      <xdr:rowOff>71169</xdr:rowOff>
    </xdr:from>
    <xdr:to>
      <xdr:col>22</xdr:col>
      <xdr:colOff>1389</xdr:colOff>
      <xdr:row>36</xdr:row>
      <xdr:rowOff>14560</xdr:rowOff>
    </xdr:to>
    <xdr:grpSp>
      <xdr:nvGrpSpPr>
        <xdr:cNvPr id="35249" name="グループ化 2">
          <a:extLst>
            <a:ext uri="{FF2B5EF4-FFF2-40B4-BE49-F238E27FC236}">
              <a16:creationId xmlns:a16="http://schemas.microsoft.com/office/drawing/2014/main" id="{00000000-0008-0000-0200-0000B1890000}"/>
            </a:ext>
          </a:extLst>
        </xdr:cNvPr>
        <xdr:cNvGrpSpPr>
          <a:grpSpLocks/>
        </xdr:cNvGrpSpPr>
      </xdr:nvGrpSpPr>
      <xdr:grpSpPr bwMode="auto">
        <a:xfrm>
          <a:off x="3876678" y="5934336"/>
          <a:ext cx="2093711" cy="218557"/>
          <a:chOff x="3968981" y="5484823"/>
          <a:chExt cx="2376258" cy="263552"/>
        </a:xfrm>
      </xdr:grpSpPr>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4931108" y="5484823"/>
            <a:ext cx="311469" cy="252066"/>
          </a:xfrm>
          <a:prstGeom prst="rect">
            <a:avLst/>
          </a:prstGeom>
          <a:noFill/>
          <a:ln>
            <a:noFill/>
          </a:ln>
          <a:effectLst/>
        </xdr:spPr>
        <xdr:txBody>
          <a:bodyPr vertOverflow="clip" horzOverflow="clip" wrap="none" rtlCol="0" anchor="ctr">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006600"/>
                </a:solidFill>
                <a:effectLst/>
                <a:uLnTx/>
                <a:uFillTx/>
                <a:latin typeface="ＭＳ Ｐ明朝" panose="02020600040205080304" pitchFamily="18" charset="-128"/>
                <a:ea typeface="ＭＳ Ｐ明朝" panose="02020600040205080304" pitchFamily="18" charset="-128"/>
                <a:cs typeface="+mn-cs"/>
              </a:rPr>
              <a:t>円</a:t>
            </a:r>
          </a:p>
        </xdr:txBody>
      </xdr:sp>
      <xdr:sp macro="" textlink="">
        <xdr:nvSpPr>
          <xdr:cNvPr id="13" name="テキスト ボックス 12">
            <a:extLst>
              <a:ext uri="{FF2B5EF4-FFF2-40B4-BE49-F238E27FC236}">
                <a16:creationId xmlns:a16="http://schemas.microsoft.com/office/drawing/2014/main" id="{00000000-0008-0000-0200-00000D000000}"/>
              </a:ext>
            </a:extLst>
          </xdr:cNvPr>
          <xdr:cNvSpPr txBox="1"/>
        </xdr:nvSpPr>
        <xdr:spPr>
          <a:xfrm>
            <a:off x="3968981" y="5484823"/>
            <a:ext cx="311469" cy="252066"/>
          </a:xfrm>
          <a:prstGeom prst="rect">
            <a:avLst/>
          </a:prstGeom>
          <a:noFill/>
          <a:ln>
            <a:noFill/>
          </a:ln>
          <a:effectLst/>
        </xdr:spPr>
        <xdr:txBody>
          <a:bodyPr vertOverflow="clip" horzOverflow="clip" wrap="none" rtlCol="0" anchor="ctr">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006600"/>
                </a:solidFill>
                <a:effectLst/>
                <a:uLnTx/>
                <a:uFillTx/>
                <a:latin typeface="ＭＳ Ｐ明朝" panose="02020600040205080304" pitchFamily="18" charset="-128"/>
                <a:ea typeface="ＭＳ Ｐ明朝" panose="02020600040205080304" pitchFamily="18" charset="-128"/>
                <a:cs typeface="+mn-cs"/>
              </a:rPr>
              <a:t>円</a:t>
            </a:r>
          </a:p>
        </xdr:txBody>
      </xdr:sp>
      <xdr:sp macro="" textlink="">
        <xdr:nvSpPr>
          <xdr:cNvPr id="14" name="テキスト ボックス 13">
            <a:extLst>
              <a:ext uri="{FF2B5EF4-FFF2-40B4-BE49-F238E27FC236}">
                <a16:creationId xmlns:a16="http://schemas.microsoft.com/office/drawing/2014/main" id="{00000000-0008-0000-0200-00000E000000}"/>
              </a:ext>
            </a:extLst>
          </xdr:cNvPr>
          <xdr:cNvSpPr txBox="1"/>
        </xdr:nvSpPr>
        <xdr:spPr>
          <a:xfrm>
            <a:off x="6033770" y="5496309"/>
            <a:ext cx="311469" cy="252066"/>
          </a:xfrm>
          <a:prstGeom prst="rect">
            <a:avLst/>
          </a:prstGeom>
          <a:noFill/>
          <a:ln>
            <a:noFill/>
          </a:ln>
          <a:effectLst/>
        </xdr:spPr>
        <xdr:txBody>
          <a:bodyPr vertOverflow="clip" horzOverflow="clip" wrap="none" rtlCol="0" anchor="ctr">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006600"/>
                </a:solidFill>
                <a:effectLst/>
                <a:uLnTx/>
                <a:uFillTx/>
                <a:latin typeface="ＭＳ Ｐ明朝" panose="02020600040205080304" pitchFamily="18" charset="-128"/>
                <a:ea typeface="ＭＳ Ｐ明朝" panose="02020600040205080304" pitchFamily="18" charset="-128"/>
                <a:cs typeface="+mn-cs"/>
              </a:rPr>
              <a:t>円</a:t>
            </a:r>
          </a:p>
        </xdr:txBody>
      </xdr:sp>
    </xdr:grpSp>
    <xdr:clientData/>
  </xdr:twoCellAnchor>
  <xdr:twoCellAnchor editAs="oneCell">
    <xdr:from>
      <xdr:col>0</xdr:col>
      <xdr:colOff>38100</xdr:colOff>
      <xdr:row>0</xdr:row>
      <xdr:rowOff>28575</xdr:rowOff>
    </xdr:from>
    <xdr:to>
      <xdr:col>0</xdr:col>
      <xdr:colOff>219075</xdr:colOff>
      <xdr:row>0</xdr:row>
      <xdr:rowOff>209550</xdr:rowOff>
    </xdr:to>
    <xdr:sp macro="" textlink="">
      <xdr:nvSpPr>
        <xdr:cNvPr id="35250" name="正方形/長方形 2">
          <a:extLst>
            <a:ext uri="{FF2B5EF4-FFF2-40B4-BE49-F238E27FC236}">
              <a16:creationId xmlns:a16="http://schemas.microsoft.com/office/drawing/2014/main" id="{00000000-0008-0000-0200-0000B2890000}"/>
            </a:ext>
          </a:extLst>
        </xdr:cNvPr>
        <xdr:cNvSpPr>
          <a:spLocks noChangeArrowheads="1"/>
        </xdr:cNvSpPr>
      </xdr:nvSpPr>
      <xdr:spPr bwMode="auto">
        <a:xfrm>
          <a:off x="38100" y="28575"/>
          <a:ext cx="180975" cy="180975"/>
        </a:xfrm>
        <a:prstGeom prst="rect">
          <a:avLst/>
        </a:prstGeom>
        <a:solidFill>
          <a:srgbClr val="0066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42</xdr:col>
      <xdr:colOff>304800</xdr:colOff>
      <xdr:row>0</xdr:row>
      <xdr:rowOff>28575</xdr:rowOff>
    </xdr:from>
    <xdr:to>
      <xdr:col>43</xdr:col>
      <xdr:colOff>171450</xdr:colOff>
      <xdr:row>0</xdr:row>
      <xdr:rowOff>209550</xdr:rowOff>
    </xdr:to>
    <xdr:sp macro="" textlink="">
      <xdr:nvSpPr>
        <xdr:cNvPr id="35251" name="正方形/長方形 63">
          <a:extLst>
            <a:ext uri="{FF2B5EF4-FFF2-40B4-BE49-F238E27FC236}">
              <a16:creationId xmlns:a16="http://schemas.microsoft.com/office/drawing/2014/main" id="{00000000-0008-0000-0200-0000B3890000}"/>
            </a:ext>
          </a:extLst>
        </xdr:cNvPr>
        <xdr:cNvSpPr>
          <a:spLocks noChangeArrowheads="1"/>
        </xdr:cNvSpPr>
      </xdr:nvSpPr>
      <xdr:spPr bwMode="auto">
        <a:xfrm>
          <a:off x="12030075" y="28575"/>
          <a:ext cx="171450" cy="180975"/>
        </a:xfrm>
        <a:prstGeom prst="rect">
          <a:avLst/>
        </a:prstGeom>
        <a:solidFill>
          <a:srgbClr val="0066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0</xdr:col>
      <xdr:colOff>47625</xdr:colOff>
      <xdr:row>48</xdr:row>
      <xdr:rowOff>95250</xdr:rowOff>
    </xdr:from>
    <xdr:to>
      <xdr:col>0</xdr:col>
      <xdr:colOff>228600</xdr:colOff>
      <xdr:row>49</xdr:row>
      <xdr:rowOff>104775</xdr:rowOff>
    </xdr:to>
    <xdr:sp macro="" textlink="">
      <xdr:nvSpPr>
        <xdr:cNvPr id="35252" name="正方形/長方形 65">
          <a:extLst>
            <a:ext uri="{FF2B5EF4-FFF2-40B4-BE49-F238E27FC236}">
              <a16:creationId xmlns:a16="http://schemas.microsoft.com/office/drawing/2014/main" id="{00000000-0008-0000-0200-0000B4890000}"/>
            </a:ext>
          </a:extLst>
        </xdr:cNvPr>
        <xdr:cNvSpPr>
          <a:spLocks noChangeArrowheads="1"/>
        </xdr:cNvSpPr>
      </xdr:nvSpPr>
      <xdr:spPr bwMode="auto">
        <a:xfrm>
          <a:off x="47625" y="8267700"/>
          <a:ext cx="180975" cy="180975"/>
        </a:xfrm>
        <a:prstGeom prst="rect">
          <a:avLst/>
        </a:prstGeom>
        <a:solidFill>
          <a:srgbClr val="0066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38</xdr:col>
      <xdr:colOff>392905</xdr:colOff>
      <xdr:row>0</xdr:row>
      <xdr:rowOff>47625</xdr:rowOff>
    </xdr:from>
    <xdr:to>
      <xdr:col>42</xdr:col>
      <xdr:colOff>150864</xdr:colOff>
      <xdr:row>0</xdr:row>
      <xdr:rowOff>333376</xdr:rowOff>
    </xdr:to>
    <xdr:sp macro="" textlink="">
      <xdr:nvSpPr>
        <xdr:cNvPr id="17" name="テキスト ボックス 16">
          <a:extLst>
            <a:ext uri="{FF2B5EF4-FFF2-40B4-BE49-F238E27FC236}">
              <a16:creationId xmlns:a16="http://schemas.microsoft.com/office/drawing/2014/main" id="{00000000-0008-0000-0200-000011000000}"/>
            </a:ext>
          </a:extLst>
        </xdr:cNvPr>
        <xdr:cNvSpPr txBox="1"/>
      </xdr:nvSpPr>
      <xdr:spPr>
        <a:xfrm>
          <a:off x="10537030" y="47625"/>
          <a:ext cx="1317677" cy="285751"/>
        </a:xfrm>
        <a:prstGeom prst="rect">
          <a:avLst/>
        </a:prstGeom>
        <a:noFill/>
        <a:ln w="12700" cmpd="sng">
          <a:solidFill>
            <a:srgbClr val="008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400" b="0" i="0" u="none" strike="noStrike" kern="0" cap="none" spc="0" normalizeH="0" baseline="0" noProof="0">
              <a:ln>
                <a:noFill/>
              </a:ln>
              <a:solidFill>
                <a:srgbClr val="008000"/>
              </a:solidFill>
              <a:effectLst/>
              <a:uLnTx/>
              <a:uFillTx/>
              <a:latin typeface="Calibri"/>
              <a:ea typeface="ＭＳ Ｐゴシック"/>
              <a:cs typeface="+mn-cs"/>
            </a:rPr>
            <a:t>F  A  3  3  5  0</a:t>
          </a:r>
          <a:endParaRPr kumimoji="1" lang="ja-JP" altLang="en-US" sz="1400" b="0" i="0" u="none" strike="noStrike" kern="0" cap="none" spc="0" normalizeH="0" baseline="0" noProof="0">
            <a:ln>
              <a:noFill/>
            </a:ln>
            <a:solidFill>
              <a:srgbClr val="008000"/>
            </a:solidFill>
            <a:effectLst/>
            <a:uLnTx/>
            <a:uFillTx/>
            <a:latin typeface="Calibri"/>
            <a:ea typeface="ＭＳ Ｐゴシック"/>
            <a:cs typeface="+mn-cs"/>
          </a:endParaRPr>
        </a:p>
      </xdr:txBody>
    </xdr:sp>
    <xdr:clientData/>
  </xdr:twoCellAnchor>
  <xdr:twoCellAnchor editAs="oneCell">
    <xdr:from>
      <xdr:col>29</xdr:col>
      <xdr:colOff>381000</xdr:colOff>
      <xdr:row>0</xdr:row>
      <xdr:rowOff>47625</xdr:rowOff>
    </xdr:from>
    <xdr:to>
      <xdr:col>38</xdr:col>
      <xdr:colOff>142875</xdr:colOff>
      <xdr:row>0</xdr:row>
      <xdr:rowOff>333375</xdr:rowOff>
    </xdr:to>
    <xdr:grpSp>
      <xdr:nvGrpSpPr>
        <xdr:cNvPr id="35254" name="グループ化 2">
          <a:extLst>
            <a:ext uri="{FF2B5EF4-FFF2-40B4-BE49-F238E27FC236}">
              <a16:creationId xmlns:a16="http://schemas.microsoft.com/office/drawing/2014/main" id="{00000000-0008-0000-0200-0000B6890000}"/>
            </a:ext>
          </a:extLst>
        </xdr:cNvPr>
        <xdr:cNvGrpSpPr>
          <a:grpSpLocks/>
        </xdr:cNvGrpSpPr>
      </xdr:nvGrpSpPr>
      <xdr:grpSpPr bwMode="auto">
        <a:xfrm>
          <a:off x="8307917" y="47625"/>
          <a:ext cx="2005541" cy="285750"/>
          <a:chOff x="8274836" y="95248"/>
          <a:chExt cx="1998015" cy="283371"/>
        </a:xfrm>
      </xdr:grpSpPr>
      <xdr:sp macro="" textlink="'青色決算書-表POCR'!BS17">
        <xdr:nvSpPr>
          <xdr:cNvPr id="32" name="正方形/長方形 31">
            <a:extLst>
              <a:ext uri="{FF2B5EF4-FFF2-40B4-BE49-F238E27FC236}">
                <a16:creationId xmlns:a16="http://schemas.microsoft.com/office/drawing/2014/main" id="{00000000-0008-0000-0200-000020000000}"/>
              </a:ext>
            </a:extLst>
          </xdr:cNvPr>
          <xdr:cNvSpPr/>
        </xdr:nvSpPr>
        <xdr:spPr bwMode="auto">
          <a:xfrm>
            <a:off x="8588810" y="142477"/>
            <a:ext cx="161744" cy="198360"/>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2B50273E-14B8-4C74-B99F-E5774FF117F4}"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0</a:t>
            </a:fld>
            <a:endParaRPr kumimoji="1" lang="ja-JP" altLang="en-US" sz="1400" b="0" i="0" u="none" strike="noStrike" kern="0" cap="none" spc="0" normalizeH="0" baseline="0" noProof="0">
              <a:ln>
                <a:noFill/>
              </a:ln>
              <a:solidFill>
                <a:srgbClr val="FF0000"/>
              </a:solidFill>
              <a:effectLst/>
              <a:uLnTx/>
              <a:uFillTx/>
            </a:endParaRPr>
          </a:p>
        </xdr:txBody>
      </xdr:sp>
      <xdr:sp macro="" textlink="'青色決算書-表POCR'!BV17">
        <xdr:nvSpPr>
          <xdr:cNvPr id="33" name="正方形/長方形 32">
            <a:extLst>
              <a:ext uri="{FF2B5EF4-FFF2-40B4-BE49-F238E27FC236}">
                <a16:creationId xmlns:a16="http://schemas.microsoft.com/office/drawing/2014/main" id="{00000000-0008-0000-0200-000021000000}"/>
              </a:ext>
            </a:extLst>
          </xdr:cNvPr>
          <xdr:cNvSpPr/>
        </xdr:nvSpPr>
        <xdr:spPr bwMode="auto">
          <a:xfrm>
            <a:off x="8788611" y="142477"/>
            <a:ext cx="161744" cy="198360"/>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1CC3654E-F2A0-441A-8C09-16E6D6494AD0}"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1</a:t>
            </a:fld>
            <a:endParaRPr kumimoji="1" lang="ja-JP" altLang="en-US" sz="1400" b="0" i="0" u="none" strike="noStrike" kern="0" cap="none" spc="0" normalizeH="0" baseline="0" noProof="0">
              <a:ln>
                <a:noFill/>
              </a:ln>
              <a:solidFill>
                <a:srgbClr val="FF0000"/>
              </a:solidFill>
              <a:effectLst/>
              <a:uLnTx/>
              <a:uFillTx/>
            </a:endParaRPr>
          </a:p>
        </xdr:txBody>
      </xdr:sp>
      <xdr:sp macro="" textlink="'青色決算書-表POCR'!BX17">
        <xdr:nvSpPr>
          <xdr:cNvPr id="34" name="正方形/長方形 33">
            <a:extLst>
              <a:ext uri="{FF2B5EF4-FFF2-40B4-BE49-F238E27FC236}">
                <a16:creationId xmlns:a16="http://schemas.microsoft.com/office/drawing/2014/main" id="{00000000-0008-0000-0200-000022000000}"/>
              </a:ext>
            </a:extLst>
          </xdr:cNvPr>
          <xdr:cNvSpPr/>
        </xdr:nvSpPr>
        <xdr:spPr bwMode="auto">
          <a:xfrm>
            <a:off x="8997927" y="142477"/>
            <a:ext cx="161744" cy="198360"/>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9D7A8928-0125-4006-B51F-25EDC7DE8C54}"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2</a:t>
            </a:fld>
            <a:endParaRPr kumimoji="1" lang="ja-JP" altLang="en-US" sz="1400" b="0" i="0" u="none" strike="noStrike" kern="0" cap="none" spc="0" normalizeH="0" baseline="0" noProof="0">
              <a:ln>
                <a:noFill/>
              </a:ln>
              <a:solidFill>
                <a:srgbClr val="FF0000"/>
              </a:solidFill>
              <a:effectLst/>
              <a:uLnTx/>
              <a:uFillTx/>
            </a:endParaRPr>
          </a:p>
        </xdr:txBody>
      </xdr:sp>
      <xdr:sp macro="" textlink="'青色決算書-表POCR'!BZ17">
        <xdr:nvSpPr>
          <xdr:cNvPr id="35" name="正方形/長方形 34">
            <a:extLst>
              <a:ext uri="{FF2B5EF4-FFF2-40B4-BE49-F238E27FC236}">
                <a16:creationId xmlns:a16="http://schemas.microsoft.com/office/drawing/2014/main" id="{00000000-0008-0000-0200-000023000000}"/>
              </a:ext>
            </a:extLst>
          </xdr:cNvPr>
          <xdr:cNvSpPr/>
        </xdr:nvSpPr>
        <xdr:spPr bwMode="auto">
          <a:xfrm>
            <a:off x="9207243" y="142477"/>
            <a:ext cx="161744" cy="198360"/>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05C7681A-B2B8-422A-A9E7-B9E438CD6DE4}"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3</a:t>
            </a:fld>
            <a:endParaRPr kumimoji="1" lang="ja-JP" altLang="en-US" sz="1400" b="0" i="0" u="none" strike="noStrike" kern="0" cap="none" spc="0" normalizeH="0" baseline="0" noProof="0">
              <a:ln>
                <a:noFill/>
              </a:ln>
              <a:solidFill>
                <a:srgbClr val="FF0000"/>
              </a:solidFill>
              <a:effectLst/>
              <a:uLnTx/>
              <a:uFillTx/>
            </a:endParaRPr>
          </a:p>
        </xdr:txBody>
      </xdr:sp>
      <xdr:sp macro="" textlink="'青色決算書-表POCR'!CB17">
        <xdr:nvSpPr>
          <xdr:cNvPr id="36" name="正方形/長方形 35">
            <a:extLst>
              <a:ext uri="{FF2B5EF4-FFF2-40B4-BE49-F238E27FC236}">
                <a16:creationId xmlns:a16="http://schemas.microsoft.com/office/drawing/2014/main" id="{00000000-0008-0000-0200-000024000000}"/>
              </a:ext>
            </a:extLst>
          </xdr:cNvPr>
          <xdr:cNvSpPr/>
        </xdr:nvSpPr>
        <xdr:spPr bwMode="auto">
          <a:xfrm>
            <a:off x="9416559" y="142477"/>
            <a:ext cx="161744" cy="198360"/>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D65D534B-10DF-4763-85B7-78B39D0F2A15}"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4</a:t>
            </a:fld>
            <a:endParaRPr kumimoji="1" lang="ja-JP" altLang="en-US" sz="1400" b="0" i="0" u="none" strike="noStrike" kern="0" cap="none" spc="0" normalizeH="0" baseline="0" noProof="0">
              <a:ln>
                <a:noFill/>
              </a:ln>
              <a:solidFill>
                <a:srgbClr val="FF0000"/>
              </a:solidFill>
              <a:effectLst/>
              <a:uLnTx/>
              <a:uFillTx/>
            </a:endParaRPr>
          </a:p>
        </xdr:txBody>
      </xdr:sp>
      <xdr:sp macro="" textlink="'青色決算書-表POCR'!CD17">
        <xdr:nvSpPr>
          <xdr:cNvPr id="37" name="正方形/長方形 36">
            <a:extLst>
              <a:ext uri="{FF2B5EF4-FFF2-40B4-BE49-F238E27FC236}">
                <a16:creationId xmlns:a16="http://schemas.microsoft.com/office/drawing/2014/main" id="{00000000-0008-0000-0200-000025000000}"/>
              </a:ext>
            </a:extLst>
          </xdr:cNvPr>
          <xdr:cNvSpPr/>
        </xdr:nvSpPr>
        <xdr:spPr bwMode="auto">
          <a:xfrm>
            <a:off x="9625875" y="142477"/>
            <a:ext cx="161744" cy="198360"/>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CB8A14E3-E84F-4B97-AC69-72F32AB6BD3F}"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5</a:t>
            </a:fld>
            <a:endParaRPr kumimoji="1" lang="ja-JP" altLang="en-US" sz="1400" b="0" i="0" u="none" strike="noStrike" kern="0" cap="none" spc="0" normalizeH="0" baseline="0" noProof="0">
              <a:ln>
                <a:noFill/>
              </a:ln>
              <a:solidFill>
                <a:srgbClr val="FF0000"/>
              </a:solidFill>
              <a:effectLst/>
              <a:uLnTx/>
              <a:uFillTx/>
            </a:endParaRPr>
          </a:p>
        </xdr:txBody>
      </xdr:sp>
      <xdr:sp macro="" textlink="'青色決算書-表POCR'!CF17">
        <xdr:nvSpPr>
          <xdr:cNvPr id="38" name="正方形/長方形 37">
            <a:extLst>
              <a:ext uri="{FF2B5EF4-FFF2-40B4-BE49-F238E27FC236}">
                <a16:creationId xmlns:a16="http://schemas.microsoft.com/office/drawing/2014/main" id="{00000000-0008-0000-0200-000026000000}"/>
              </a:ext>
            </a:extLst>
          </xdr:cNvPr>
          <xdr:cNvSpPr/>
        </xdr:nvSpPr>
        <xdr:spPr bwMode="auto">
          <a:xfrm>
            <a:off x="9835191" y="142477"/>
            <a:ext cx="161744" cy="198360"/>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889FACD2-270D-4A46-974A-E532A496E5EC}"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6</a:t>
            </a:fld>
            <a:endParaRPr kumimoji="1" lang="ja-JP" altLang="en-US" sz="1400" b="0" i="0" u="none" strike="noStrike" kern="0" cap="none" spc="0" normalizeH="0" baseline="0" noProof="0">
              <a:ln>
                <a:noFill/>
              </a:ln>
              <a:solidFill>
                <a:srgbClr val="FF0000"/>
              </a:solidFill>
              <a:effectLst/>
              <a:uLnTx/>
              <a:uFillTx/>
            </a:endParaRPr>
          </a:p>
        </xdr:txBody>
      </xdr:sp>
      <xdr:sp macro="" textlink="'青色決算書-表POCR'!CH17">
        <xdr:nvSpPr>
          <xdr:cNvPr id="39" name="正方形/長方形 38">
            <a:extLst>
              <a:ext uri="{FF2B5EF4-FFF2-40B4-BE49-F238E27FC236}">
                <a16:creationId xmlns:a16="http://schemas.microsoft.com/office/drawing/2014/main" id="{00000000-0008-0000-0200-000027000000}"/>
              </a:ext>
            </a:extLst>
          </xdr:cNvPr>
          <xdr:cNvSpPr/>
        </xdr:nvSpPr>
        <xdr:spPr bwMode="auto">
          <a:xfrm>
            <a:off x="10054021" y="142477"/>
            <a:ext cx="161744" cy="198360"/>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6A3DE8FB-C122-4EC3-BD05-4868C6700CC0}"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7</a:t>
            </a:fld>
            <a:endParaRPr kumimoji="1" lang="ja-JP" altLang="en-US" sz="1400" b="0" i="0" u="none" strike="noStrike" kern="0" cap="none" spc="0" normalizeH="0" baseline="0" noProof="0">
              <a:ln>
                <a:noFill/>
              </a:ln>
              <a:solidFill>
                <a:srgbClr val="FF0000"/>
              </a:solidFill>
              <a:effectLst/>
              <a:uLnTx/>
              <a:uFillTx/>
            </a:endParaRPr>
          </a:p>
        </xdr:txBody>
      </xdr:sp>
      <xdr:sp macro="" textlink="">
        <xdr:nvSpPr>
          <xdr:cNvPr id="40" name="正方形/長方形 39">
            <a:extLst>
              <a:ext uri="{FF2B5EF4-FFF2-40B4-BE49-F238E27FC236}">
                <a16:creationId xmlns:a16="http://schemas.microsoft.com/office/drawing/2014/main" id="{00000000-0008-0000-0200-000028000000}"/>
              </a:ext>
            </a:extLst>
          </xdr:cNvPr>
          <xdr:cNvSpPr/>
        </xdr:nvSpPr>
        <xdr:spPr bwMode="auto">
          <a:xfrm>
            <a:off x="8274836" y="95248"/>
            <a:ext cx="256888" cy="283371"/>
          </a:xfrm>
          <a:prstGeom prst="rect">
            <a:avLst/>
          </a:prstGeom>
          <a:noFill/>
          <a:ln w="190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5CA25129-1987-45A3-AF10-2310C6B7686B}" type="TxLink">
              <a:rPr kumimoji="1" lang="ja-JP" altLang="en-US" sz="700" b="0" i="0" u="none" strike="noStrike" kern="0" cap="none" spc="0" normalizeH="0" baseline="0" noProof="0">
                <a:ln>
                  <a:noFill/>
                </a:ln>
                <a:solidFill>
                  <a:srgbClr val="008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整理
番号</a:t>
            </a:fld>
            <a:endParaRPr kumimoji="1" lang="ja-JP" altLang="en-US" sz="700" b="0" i="0" u="none" strike="noStrike" kern="0" cap="none" spc="0" normalizeH="0" baseline="0" noProof="0">
              <a:ln>
                <a:noFill/>
              </a:ln>
              <a:solidFill>
                <a:srgbClr val="FF0000"/>
              </a:solidFill>
              <a:effectLst/>
              <a:uLnTx/>
              <a:uFillTx/>
            </a:endParaRPr>
          </a:p>
        </xdr:txBody>
      </xdr:sp>
      <xdr:sp macro="" textlink="">
        <xdr:nvSpPr>
          <xdr:cNvPr id="35264" name="正方形/長方形 36">
            <a:extLst>
              <a:ext uri="{FF2B5EF4-FFF2-40B4-BE49-F238E27FC236}">
                <a16:creationId xmlns:a16="http://schemas.microsoft.com/office/drawing/2014/main" id="{00000000-0008-0000-0200-0000C0890000}"/>
              </a:ext>
            </a:extLst>
          </xdr:cNvPr>
          <xdr:cNvSpPr>
            <a:spLocks noChangeArrowheads="1"/>
          </xdr:cNvSpPr>
        </xdr:nvSpPr>
        <xdr:spPr bwMode="auto">
          <a:xfrm>
            <a:off x="8274843" y="95250"/>
            <a:ext cx="1998008" cy="283369"/>
          </a:xfrm>
          <a:prstGeom prst="rect">
            <a:avLst/>
          </a:prstGeom>
          <a:noFill/>
          <a:ln w="19050" algn="ctr">
            <a:solidFill>
              <a:srgbClr val="00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5265" name="正方形/長方形 37">
            <a:extLst>
              <a:ext uri="{FF2B5EF4-FFF2-40B4-BE49-F238E27FC236}">
                <a16:creationId xmlns:a16="http://schemas.microsoft.com/office/drawing/2014/main" id="{00000000-0008-0000-0200-0000C1890000}"/>
              </a:ext>
            </a:extLst>
          </xdr:cNvPr>
          <xdr:cNvSpPr>
            <a:spLocks noChangeArrowheads="1"/>
          </xdr:cNvSpPr>
        </xdr:nvSpPr>
        <xdr:spPr bwMode="auto">
          <a:xfrm>
            <a:off x="10010774" y="142875"/>
            <a:ext cx="36000" cy="209550"/>
          </a:xfrm>
          <a:prstGeom prst="rect">
            <a:avLst/>
          </a:prstGeom>
          <a:solidFill>
            <a:srgbClr val="006600"/>
          </a:solidFill>
          <a:ln>
            <a:noFill/>
          </a:ln>
          <a:extLst>
            <a:ext uri="{91240B29-F687-4F45-9708-019B960494DF}">
              <a14:hiddenLine xmlns:a14="http://schemas.microsoft.com/office/drawing/2010/main" w="9525" algn="ctr">
                <a:solidFill>
                  <a:srgbClr val="000000"/>
                </a:solidFill>
                <a:round/>
                <a:headEnd/>
                <a:tailEnd/>
              </a14:hiddenLine>
            </a:ext>
          </a:extLst>
        </xdr:spPr>
      </xdr:sp>
      <xdr:sp macro="" textlink="">
        <xdr:nvSpPr>
          <xdr:cNvPr id="35266" name="正方形/長方形 38">
            <a:extLst>
              <a:ext uri="{FF2B5EF4-FFF2-40B4-BE49-F238E27FC236}">
                <a16:creationId xmlns:a16="http://schemas.microsoft.com/office/drawing/2014/main" id="{00000000-0008-0000-0200-0000C2890000}"/>
              </a:ext>
            </a:extLst>
          </xdr:cNvPr>
          <xdr:cNvSpPr>
            <a:spLocks noChangeArrowheads="1"/>
          </xdr:cNvSpPr>
        </xdr:nvSpPr>
        <xdr:spPr bwMode="auto">
          <a:xfrm>
            <a:off x="9163050" y="133350"/>
            <a:ext cx="36000" cy="209550"/>
          </a:xfrm>
          <a:prstGeom prst="rect">
            <a:avLst/>
          </a:prstGeom>
          <a:solidFill>
            <a:srgbClr val="006600"/>
          </a:solidFill>
          <a:ln>
            <a:noFill/>
          </a:ln>
          <a:extLst>
            <a:ext uri="{91240B29-F687-4F45-9708-019B960494DF}">
              <a14:hiddenLine xmlns:a14="http://schemas.microsoft.com/office/drawing/2010/main" w="9525" algn="ctr">
                <a:solidFill>
                  <a:srgbClr val="000000"/>
                </a:solidFill>
                <a:round/>
                <a:headEnd/>
                <a:tailEnd/>
              </a14:hiddenLine>
            </a:ext>
          </a:extLst>
        </xdr:spPr>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dimension ref="A1:CZ120"/>
  <sheetViews>
    <sheetView showGridLines="0" showZeros="0" tabSelected="1" zoomScale="70" zoomScaleNormal="70" zoomScaleSheetLayoutView="50" workbookViewId="0">
      <selection activeCell="CM193" sqref="CM193"/>
    </sheetView>
  </sheetViews>
  <sheetFormatPr defaultRowHeight="12" x14ac:dyDescent="0.15"/>
  <cols>
    <col min="1" max="1" width="2.75" style="1" customWidth="1"/>
    <col min="2" max="2" width="3.125" style="1" customWidth="1"/>
    <col min="3" max="3" width="2.125" style="1" customWidth="1"/>
    <col min="4" max="4" width="1.125" style="1" customWidth="1"/>
    <col min="5" max="5" width="2.875" style="1" customWidth="1"/>
    <col min="6" max="6" width="1.375" style="1" customWidth="1"/>
    <col min="7" max="7" width="6.5" style="1" customWidth="1"/>
    <col min="8" max="8" width="0.625" style="1" customWidth="1"/>
    <col min="9" max="9" width="3" style="1" customWidth="1"/>
    <col min="10" max="10" width="0.625" style="1" customWidth="1"/>
    <col min="11" max="12" width="1.375" style="1" customWidth="1"/>
    <col min="13" max="13" width="0.625" style="1" customWidth="1"/>
    <col min="14" max="14" width="3" style="1" customWidth="1"/>
    <col min="15" max="15" width="0.625" style="1" customWidth="1"/>
    <col min="16" max="16" width="3" style="1" customWidth="1"/>
    <col min="17" max="17" width="0.625" style="1" customWidth="1"/>
    <col min="18" max="18" width="3" style="1" customWidth="1"/>
    <col min="19" max="19" width="0.625" style="1" customWidth="1"/>
    <col min="20" max="20" width="1.25" style="1" customWidth="1"/>
    <col min="21" max="21" width="3.25" style="1" customWidth="1"/>
    <col min="22" max="22" width="0.625" style="1" customWidth="1"/>
    <col min="23" max="23" width="2.125" style="1" customWidth="1"/>
    <col min="24" max="24" width="0.625" style="1" customWidth="1"/>
    <col min="25" max="25" width="3" style="1" customWidth="1"/>
    <col min="26" max="26" width="0.625" style="1" customWidth="1"/>
    <col min="27" max="27" width="3" style="1" customWidth="1"/>
    <col min="28" max="28" width="0.625" style="1" customWidth="1"/>
    <col min="29" max="29" width="3" style="1" customWidth="1"/>
    <col min="30" max="30" width="0.625" style="1" customWidth="1"/>
    <col min="31" max="31" width="3" style="1" customWidth="1"/>
    <col min="32" max="32" width="0.625" style="1" customWidth="1"/>
    <col min="33" max="33" width="3" style="1" customWidth="1"/>
    <col min="34" max="34" width="0.625" style="1" customWidth="1"/>
    <col min="35" max="35" width="3" style="1" customWidth="1"/>
    <col min="36" max="36" width="0.625" style="1" customWidth="1"/>
    <col min="37" max="37" width="3" style="1" customWidth="1"/>
    <col min="38" max="38" width="0.625" style="1" customWidth="1"/>
    <col min="39" max="39" width="3" style="1" customWidth="1"/>
    <col min="40" max="40" width="0.625" style="1" customWidth="1"/>
    <col min="41" max="41" width="3.375" style="1" customWidth="1"/>
    <col min="42" max="42" width="1" style="1" customWidth="1"/>
    <col min="43" max="43" width="3.25" style="1" customWidth="1"/>
    <col min="44" max="44" width="1" style="1" customWidth="1"/>
    <col min="45" max="45" width="0.625" style="1" customWidth="1"/>
    <col min="46" max="46" width="0.75" style="1" customWidth="1"/>
    <col min="47" max="47" width="8.25" style="1" customWidth="1"/>
    <col min="48" max="48" width="3.625" style="1" customWidth="1"/>
    <col min="49" max="49" width="3.5" style="1" customWidth="1"/>
    <col min="50" max="50" width="2.25" style="1" customWidth="1"/>
    <col min="51" max="51" width="2.875" style="1" customWidth="1"/>
    <col min="52" max="52" width="2.75" style="1" customWidth="1"/>
    <col min="53" max="53" width="1.375" style="1" customWidth="1"/>
    <col min="54" max="54" width="2.25" style="1" customWidth="1"/>
    <col min="55" max="55" width="3.625" style="1" customWidth="1"/>
    <col min="56" max="56" width="1.875" style="1" customWidth="1"/>
    <col min="57" max="57" width="1.75" style="1" customWidth="1"/>
    <col min="58" max="59" width="2" style="1" customWidth="1"/>
    <col min="60" max="60" width="3.75" style="1" customWidth="1"/>
    <col min="61" max="61" width="8.75" style="1" customWidth="1"/>
    <col min="62" max="62" width="2.125" style="1" customWidth="1"/>
    <col min="63" max="63" width="12.375" style="1" customWidth="1"/>
    <col min="64" max="64" width="1.875" style="1" customWidth="1"/>
    <col min="65" max="65" width="3" style="1" customWidth="1"/>
    <col min="66" max="66" width="4.5" style="1" customWidth="1"/>
    <col min="67" max="67" width="1.5" style="1" customWidth="1"/>
    <col min="68" max="68" width="1.625" style="1" customWidth="1"/>
    <col min="69" max="69" width="0.75" style="1" customWidth="1"/>
    <col min="70" max="70" width="1.375" style="1" customWidth="1"/>
    <col min="71" max="71" width="2" style="1" customWidth="1"/>
    <col min="72" max="72" width="0.625" style="1" customWidth="1"/>
    <col min="73" max="73" width="3.125" style="1" customWidth="1"/>
    <col min="74" max="74" width="0.625" style="1" customWidth="1"/>
    <col min="75" max="75" width="3.125" style="1" customWidth="1"/>
    <col min="76" max="76" width="0.625" style="1" customWidth="1"/>
    <col min="77" max="77" width="3.125" style="1" customWidth="1"/>
    <col min="78" max="78" width="0.625" style="1" customWidth="1"/>
    <col min="79" max="79" width="3.125" style="1" customWidth="1"/>
    <col min="80" max="80" width="0.625" style="1" customWidth="1"/>
    <col min="81" max="81" width="3.125" style="1" customWidth="1"/>
    <col min="82" max="82" width="0.625" style="1" customWidth="1"/>
    <col min="83" max="83" width="3.125" style="1" customWidth="1"/>
    <col min="84" max="84" width="0.625" style="1" customWidth="1"/>
    <col min="85" max="85" width="1.375" style="1" customWidth="1"/>
    <col min="86" max="86" width="1.875" style="1" customWidth="1"/>
    <col min="87" max="87" width="0.625" style="1" customWidth="1"/>
    <col min="88" max="88" width="3.625" style="1" customWidth="1"/>
    <col min="89" max="89" width="3.25" style="1" customWidth="1"/>
    <col min="90" max="105" width="3.625" style="1" customWidth="1"/>
    <col min="106" max="16384" width="9" style="1"/>
  </cols>
  <sheetData>
    <row r="1" spans="1:104" ht="15" customHeight="1" x14ac:dyDescent="0.15">
      <c r="A1" s="290"/>
      <c r="B1" s="290"/>
      <c r="C1" s="290"/>
      <c r="D1" s="290"/>
      <c r="E1" s="290"/>
      <c r="F1" s="290"/>
      <c r="G1" s="290"/>
      <c r="H1" s="290"/>
      <c r="I1" s="290"/>
      <c r="J1" s="290"/>
      <c r="K1" s="290"/>
      <c r="L1" s="290"/>
      <c r="M1" s="290"/>
      <c r="N1" s="290"/>
      <c r="O1" s="290"/>
      <c r="P1" s="290"/>
      <c r="Q1" s="290"/>
      <c r="R1" s="290"/>
      <c r="S1" s="290"/>
      <c r="T1" s="290"/>
      <c r="U1" s="290"/>
      <c r="V1" s="290"/>
      <c r="W1" s="290"/>
      <c r="X1" s="290"/>
      <c r="Y1" s="290"/>
      <c r="Z1" s="290"/>
      <c r="AA1" s="290"/>
      <c r="AB1" s="290"/>
      <c r="AC1" s="290"/>
      <c r="AD1" s="290"/>
      <c r="AE1" s="290"/>
      <c r="AF1" s="290"/>
      <c r="AG1" s="290"/>
      <c r="AH1" s="290"/>
      <c r="AI1" s="290"/>
      <c r="AJ1" s="290"/>
      <c r="AK1" s="290"/>
      <c r="AL1" s="290"/>
      <c r="AM1" s="290"/>
      <c r="AN1" s="290"/>
      <c r="AO1" s="290"/>
      <c r="AP1" s="290"/>
      <c r="AQ1" s="290"/>
      <c r="AR1" s="290"/>
      <c r="AS1" s="290"/>
      <c r="AT1" s="290"/>
      <c r="AU1" s="290"/>
      <c r="AV1" s="290"/>
      <c r="AW1" s="290"/>
      <c r="AX1" s="290"/>
      <c r="AY1" s="290"/>
      <c r="AZ1" s="290"/>
      <c r="BA1" s="290"/>
      <c r="BB1" s="290"/>
      <c r="BC1" s="290"/>
      <c r="BD1" s="290"/>
      <c r="BE1" s="290"/>
      <c r="BF1" s="290"/>
      <c r="BG1" s="290"/>
      <c r="BH1" s="290"/>
      <c r="BI1" s="290"/>
      <c r="BJ1" s="290"/>
      <c r="BK1" s="290"/>
      <c r="BL1" s="290"/>
      <c r="BM1" s="290"/>
      <c r="BN1" s="290"/>
      <c r="BO1" s="290"/>
      <c r="BP1" s="290"/>
      <c r="BQ1" s="290"/>
      <c r="BR1" s="290"/>
      <c r="BS1" s="290"/>
      <c r="BT1" s="290"/>
      <c r="BU1" s="290"/>
      <c r="BV1" s="290"/>
      <c r="BW1" s="290"/>
      <c r="BX1" s="290"/>
      <c r="BY1" s="290"/>
      <c r="BZ1" s="290"/>
      <c r="CA1" s="290"/>
      <c r="CB1" s="290"/>
      <c r="CC1" s="290"/>
      <c r="CD1" s="290"/>
      <c r="CE1" s="290"/>
      <c r="CF1" s="290"/>
      <c r="CG1" s="290"/>
      <c r="CH1" s="290"/>
      <c r="CI1" s="290"/>
      <c r="CJ1" s="290"/>
      <c r="CK1" s="290"/>
      <c r="CL1" s="428"/>
      <c r="CM1" s="428"/>
      <c r="CN1" s="428"/>
      <c r="CO1" s="428"/>
      <c r="CP1" s="428"/>
      <c r="CQ1" s="428"/>
      <c r="CR1" s="428"/>
      <c r="CS1" s="428"/>
      <c r="CT1" s="428"/>
      <c r="CU1" s="428"/>
      <c r="CV1" s="428"/>
      <c r="CW1" s="428"/>
      <c r="CX1" s="428"/>
      <c r="CY1" s="428"/>
      <c r="CZ1" s="428"/>
    </row>
    <row r="2" spans="1:104" ht="19.5" customHeight="1" x14ac:dyDescent="0.15">
      <c r="A2" s="290"/>
      <c r="B2" s="290"/>
      <c r="C2" s="290"/>
      <c r="D2" s="290"/>
      <c r="E2" s="290"/>
      <c r="F2" s="290"/>
      <c r="G2" s="290"/>
      <c r="H2" s="290"/>
      <c r="I2" s="290"/>
      <c r="J2" s="290"/>
      <c r="K2" s="290"/>
      <c r="L2" s="290"/>
      <c r="M2" s="290"/>
      <c r="N2" s="290"/>
      <c r="O2" s="290"/>
      <c r="P2" s="290"/>
      <c r="Q2" s="290"/>
      <c r="R2" s="290"/>
      <c r="S2" s="290"/>
      <c r="T2" s="290"/>
      <c r="U2" s="290"/>
      <c r="V2" s="290"/>
      <c r="W2" s="290"/>
      <c r="X2" s="290"/>
      <c r="Y2" s="290"/>
      <c r="Z2" s="290"/>
      <c r="AA2" s="290"/>
      <c r="AB2" s="290"/>
      <c r="AC2" s="290"/>
      <c r="AD2" s="290"/>
      <c r="AE2" s="290"/>
      <c r="AF2" s="290"/>
      <c r="AG2" s="290"/>
      <c r="AH2" s="290"/>
      <c r="AI2" s="290"/>
      <c r="AJ2" s="290"/>
      <c r="AK2" s="290"/>
      <c r="AL2" s="290"/>
      <c r="AM2" s="290"/>
      <c r="AN2" s="290"/>
      <c r="AO2" s="290"/>
      <c r="AP2" s="290"/>
      <c r="AQ2" s="290"/>
      <c r="AR2" s="290"/>
      <c r="AS2" s="290"/>
      <c r="AT2" s="290"/>
      <c r="AU2" s="290"/>
      <c r="AV2" s="290"/>
      <c r="AW2" s="290"/>
      <c r="AX2" s="290"/>
      <c r="AY2" s="290"/>
      <c r="AZ2" s="290"/>
      <c r="BA2" s="290"/>
      <c r="BB2" s="290"/>
      <c r="BC2" s="290"/>
      <c r="BD2" s="290"/>
      <c r="BE2" s="290"/>
      <c r="BF2" s="290"/>
      <c r="BG2" s="290"/>
      <c r="BH2" s="290"/>
      <c r="BI2" s="290"/>
      <c r="BJ2" s="290"/>
      <c r="BK2" s="290"/>
      <c r="BL2" s="290"/>
      <c r="BM2" s="290"/>
      <c r="BN2" s="290"/>
      <c r="BO2" s="290"/>
      <c r="BP2" s="290"/>
      <c r="BQ2" s="290"/>
      <c r="BR2" s="290"/>
      <c r="BS2" s="290"/>
      <c r="BT2" s="290"/>
      <c r="BU2" s="290"/>
      <c r="BV2" s="290"/>
      <c r="BW2" s="290"/>
      <c r="BX2" s="290"/>
      <c r="BY2" s="290"/>
      <c r="BZ2" s="290"/>
      <c r="CA2" s="290"/>
      <c r="CB2" s="290"/>
      <c r="CC2" s="290"/>
      <c r="CD2" s="290"/>
      <c r="CE2" s="290"/>
      <c r="CF2" s="290"/>
      <c r="CG2" s="290"/>
      <c r="CH2" s="290"/>
      <c r="CI2" s="290"/>
      <c r="CJ2" s="290"/>
      <c r="CK2" s="290"/>
      <c r="CL2" s="428"/>
      <c r="CM2" s="428"/>
      <c r="CN2" s="428"/>
      <c r="CO2" s="428"/>
      <c r="CP2" s="428"/>
      <c r="CQ2" s="428"/>
      <c r="CR2" s="428"/>
      <c r="CS2" s="428"/>
      <c r="CT2" s="428"/>
      <c r="CU2" s="428"/>
      <c r="CV2" s="428"/>
      <c r="CW2" s="428"/>
      <c r="CX2" s="428"/>
      <c r="CY2" s="428"/>
      <c r="CZ2" s="428"/>
    </row>
    <row r="3" spans="1:104" ht="13.5" customHeight="1" x14ac:dyDescent="0.15">
      <c r="A3" s="290"/>
      <c r="B3" s="290"/>
      <c r="C3" s="290"/>
      <c r="D3" s="290"/>
      <c r="E3" s="290"/>
      <c r="F3" s="290"/>
      <c r="G3" s="290"/>
      <c r="H3" s="290"/>
      <c r="I3" s="290"/>
      <c r="J3" s="290"/>
      <c r="K3" s="290"/>
      <c r="L3" s="290"/>
      <c r="M3" s="290"/>
      <c r="N3" s="290"/>
      <c r="O3" s="290"/>
      <c r="P3" s="290"/>
      <c r="Q3" s="290"/>
      <c r="R3" s="290"/>
      <c r="S3" s="290"/>
      <c r="T3" s="290"/>
      <c r="U3" s="290"/>
      <c r="V3" s="290"/>
      <c r="W3" s="290"/>
      <c r="X3" s="290"/>
      <c r="Y3" s="290"/>
      <c r="Z3" s="290"/>
      <c r="AA3" s="290"/>
      <c r="AB3" s="290"/>
      <c r="AC3" s="290"/>
      <c r="AD3" s="290"/>
      <c r="AE3" s="290"/>
      <c r="AF3" s="290"/>
      <c r="AG3" s="290"/>
      <c r="AH3" s="290"/>
      <c r="AI3" s="290"/>
      <c r="AJ3" s="290"/>
      <c r="AK3" s="290"/>
      <c r="AL3" s="290"/>
      <c r="AM3" s="290"/>
      <c r="AN3" s="290"/>
      <c r="AO3" s="290"/>
      <c r="AP3" s="290"/>
      <c r="AQ3" s="290"/>
      <c r="AR3" s="290"/>
      <c r="AS3" s="290"/>
      <c r="AT3" s="290"/>
      <c r="AU3" s="290"/>
      <c r="AV3" s="290"/>
      <c r="AW3" s="290"/>
      <c r="AX3" s="290"/>
      <c r="AY3" s="290"/>
      <c r="AZ3" s="290"/>
      <c r="BA3" s="290"/>
      <c r="BB3" s="290"/>
      <c r="BC3" s="290"/>
      <c r="BD3" s="290"/>
      <c r="BE3" s="290"/>
      <c r="BF3" s="290"/>
      <c r="BG3" s="290"/>
      <c r="BH3" s="290"/>
      <c r="BI3" s="290"/>
      <c r="BJ3" s="290"/>
      <c r="BK3" s="290"/>
      <c r="BL3" s="290"/>
      <c r="BM3" s="290"/>
      <c r="BN3" s="290"/>
      <c r="BO3" s="290"/>
      <c r="BP3" s="290"/>
      <c r="BQ3" s="290"/>
      <c r="BR3" s="290"/>
      <c r="BS3" s="290"/>
      <c r="BT3" s="290"/>
      <c r="BU3" s="290"/>
      <c r="BV3" s="290"/>
      <c r="BW3" s="290"/>
      <c r="BX3" s="290"/>
      <c r="BY3" s="290"/>
      <c r="BZ3" s="290"/>
      <c r="CA3" s="290"/>
      <c r="CB3" s="290"/>
      <c r="CC3" s="290"/>
      <c r="CD3" s="290"/>
      <c r="CE3" s="290"/>
      <c r="CF3" s="290"/>
      <c r="CG3" s="290"/>
      <c r="CH3" s="290"/>
      <c r="CI3" s="290"/>
      <c r="CJ3" s="290"/>
      <c r="CK3" s="290"/>
      <c r="CL3" s="428"/>
      <c r="CM3" s="428"/>
      <c r="CN3" s="428"/>
      <c r="CO3" s="428"/>
      <c r="CP3" s="428"/>
      <c r="CQ3" s="428"/>
      <c r="CR3" s="428"/>
      <c r="CS3" s="428"/>
      <c r="CT3" s="428"/>
      <c r="CU3" s="428"/>
      <c r="CV3" s="428"/>
      <c r="CW3" s="428"/>
      <c r="CX3" s="428"/>
      <c r="CY3" s="428"/>
      <c r="CZ3" s="428"/>
    </row>
    <row r="4" spans="1:104" ht="3.75" customHeight="1" x14ac:dyDescent="0.15">
      <c r="A4" s="290"/>
      <c r="B4" s="290"/>
      <c r="C4" s="290"/>
      <c r="D4" s="290"/>
      <c r="E4" s="290"/>
      <c r="F4" s="290"/>
      <c r="G4" s="290"/>
      <c r="H4" s="290"/>
      <c r="I4" s="290"/>
      <c r="J4" s="290"/>
      <c r="K4" s="290"/>
      <c r="L4" s="290"/>
      <c r="M4" s="290"/>
      <c r="N4" s="290"/>
      <c r="O4" s="290"/>
      <c r="P4" s="290"/>
      <c r="Q4" s="290"/>
      <c r="R4" s="290"/>
      <c r="S4" s="290"/>
      <c r="T4" s="290"/>
      <c r="U4" s="290"/>
      <c r="V4" s="290"/>
      <c r="W4" s="290"/>
      <c r="X4" s="290"/>
      <c r="Y4" s="290"/>
      <c r="Z4" s="290"/>
      <c r="AA4" s="290"/>
      <c r="AB4" s="290"/>
      <c r="AC4" s="290"/>
      <c r="AD4" s="290"/>
      <c r="AE4" s="290"/>
      <c r="AF4" s="290"/>
      <c r="AG4" s="290"/>
      <c r="AH4" s="290"/>
      <c r="AI4" s="457" t="s">
        <v>225</v>
      </c>
      <c r="AJ4" s="457"/>
      <c r="AK4" s="457"/>
      <c r="AL4" s="457"/>
      <c r="AM4" s="457"/>
      <c r="AN4" s="290"/>
      <c r="AO4" s="290"/>
      <c r="AP4" s="290"/>
      <c r="AQ4" s="290"/>
      <c r="AR4" s="290"/>
      <c r="AS4" s="290"/>
      <c r="AT4" s="291"/>
      <c r="AU4" s="458" t="s">
        <v>142</v>
      </c>
      <c r="AV4" s="458"/>
      <c r="AW4" s="458"/>
      <c r="AX4" s="458"/>
      <c r="AY4" s="458"/>
      <c r="AZ4" s="458"/>
      <c r="BA4" s="458"/>
      <c r="BB4" s="458"/>
      <c r="BC4" s="458"/>
      <c r="BD4" s="458"/>
      <c r="BE4" s="458"/>
      <c r="BF4" s="458"/>
      <c r="BG4" s="458"/>
      <c r="BH4" s="458"/>
      <c r="BI4" s="458"/>
      <c r="BJ4" s="458"/>
      <c r="BK4" s="458"/>
      <c r="BL4" s="458"/>
      <c r="BM4" s="458"/>
      <c r="BN4" s="458"/>
      <c r="BO4" s="458"/>
      <c r="BP4" s="458"/>
      <c r="BQ4" s="458"/>
      <c r="BR4" s="458"/>
      <c r="BS4" s="458"/>
      <c r="BT4" s="458"/>
      <c r="BU4" s="458"/>
      <c r="BV4" s="290"/>
      <c r="BW4" s="290"/>
      <c r="BX4" s="290"/>
      <c r="BY4" s="290"/>
      <c r="BZ4" s="290"/>
      <c r="CA4" s="290"/>
      <c r="CB4" s="290"/>
      <c r="CC4" s="290"/>
      <c r="CD4" s="290"/>
      <c r="CE4" s="290"/>
      <c r="CF4" s="290"/>
      <c r="CG4" s="290"/>
      <c r="CH4" s="290"/>
      <c r="CI4" s="290"/>
      <c r="CJ4" s="290"/>
      <c r="CK4" s="290"/>
      <c r="CL4" s="428"/>
      <c r="CM4" s="428"/>
      <c r="CN4" s="428"/>
      <c r="CO4" s="428"/>
      <c r="CP4" s="428"/>
      <c r="CQ4" s="428"/>
      <c r="CR4" s="428"/>
      <c r="CS4" s="428"/>
      <c r="CT4" s="428"/>
      <c r="CU4" s="428"/>
      <c r="CV4" s="428"/>
      <c r="CW4" s="428"/>
      <c r="CX4" s="428"/>
      <c r="CY4" s="428"/>
      <c r="CZ4" s="428"/>
    </row>
    <row r="5" spans="1:104" ht="21.75" customHeight="1" x14ac:dyDescent="0.15">
      <c r="A5" s="290"/>
      <c r="B5" s="290"/>
      <c r="C5" s="290"/>
      <c r="D5" s="290"/>
      <c r="E5" s="290"/>
      <c r="F5" s="290"/>
      <c r="G5" s="290"/>
      <c r="H5" s="290"/>
      <c r="I5" s="290"/>
      <c r="J5" s="290"/>
      <c r="K5" s="290"/>
      <c r="L5" s="290"/>
      <c r="M5" s="290"/>
      <c r="N5" s="290"/>
      <c r="O5" s="290"/>
      <c r="P5" s="290"/>
      <c r="Q5" s="290"/>
      <c r="R5" s="290"/>
      <c r="S5" s="290"/>
      <c r="T5" s="290"/>
      <c r="U5" s="290"/>
      <c r="V5" s="290"/>
      <c r="W5" s="290"/>
      <c r="X5" s="290"/>
      <c r="Y5" s="290"/>
      <c r="Z5" s="290"/>
      <c r="AA5" s="290"/>
      <c r="AB5" s="290"/>
      <c r="AC5" s="290"/>
      <c r="AD5" s="290"/>
      <c r="AE5" s="290"/>
      <c r="AF5" s="290"/>
      <c r="AG5" s="290"/>
      <c r="AH5" s="290"/>
      <c r="AI5" s="457"/>
      <c r="AJ5" s="457"/>
      <c r="AK5" s="457"/>
      <c r="AL5" s="457"/>
      <c r="AM5" s="457"/>
      <c r="AN5" s="292"/>
      <c r="AO5" s="470" t="s">
        <v>255</v>
      </c>
      <c r="AP5" s="470"/>
      <c r="AQ5" s="470"/>
      <c r="AR5" s="292"/>
      <c r="AS5" s="290"/>
      <c r="AT5" s="291"/>
      <c r="AU5" s="458"/>
      <c r="AV5" s="458"/>
      <c r="AW5" s="458"/>
      <c r="AX5" s="458"/>
      <c r="AY5" s="458"/>
      <c r="AZ5" s="458"/>
      <c r="BA5" s="458"/>
      <c r="BB5" s="458"/>
      <c r="BC5" s="458"/>
      <c r="BD5" s="458"/>
      <c r="BE5" s="458"/>
      <c r="BF5" s="458"/>
      <c r="BG5" s="458"/>
      <c r="BH5" s="458"/>
      <c r="BI5" s="458"/>
      <c r="BJ5" s="458"/>
      <c r="BK5" s="458"/>
      <c r="BL5" s="458"/>
      <c r="BM5" s="458"/>
      <c r="BN5" s="458"/>
      <c r="BO5" s="458"/>
      <c r="BP5" s="458"/>
      <c r="BQ5" s="458"/>
      <c r="BR5" s="458"/>
      <c r="BS5" s="458"/>
      <c r="BT5" s="458"/>
      <c r="BU5" s="458"/>
      <c r="BV5" s="290"/>
      <c r="BW5" s="290"/>
      <c r="BX5" s="290"/>
      <c r="BY5" s="290"/>
      <c r="BZ5" s="290"/>
      <c r="CA5" s="290"/>
      <c r="CB5" s="290"/>
      <c r="CC5" s="290"/>
      <c r="CD5" s="290"/>
      <c r="CE5" s="290"/>
      <c r="CF5" s="290"/>
      <c r="CG5" s="290"/>
      <c r="CH5" s="290"/>
      <c r="CI5" s="290"/>
      <c r="CJ5" s="290"/>
      <c r="CK5" s="290"/>
      <c r="CL5" s="428"/>
      <c r="CM5" s="428"/>
      <c r="CN5" s="428"/>
      <c r="CO5" s="428"/>
      <c r="CP5" s="428"/>
      <c r="CQ5" s="428"/>
      <c r="CR5" s="428"/>
      <c r="CS5" s="428"/>
      <c r="CT5" s="428"/>
      <c r="CU5" s="428"/>
      <c r="CV5" s="428"/>
      <c r="CW5" s="428"/>
      <c r="CX5" s="428"/>
      <c r="CY5" s="428"/>
      <c r="CZ5" s="428"/>
    </row>
    <row r="6" spans="1:104" ht="3.75" customHeight="1" x14ac:dyDescent="0.15">
      <c r="A6" s="290"/>
      <c r="B6" s="290"/>
      <c r="C6" s="290"/>
      <c r="D6" s="290"/>
      <c r="E6" s="290"/>
      <c r="F6" s="290"/>
      <c r="G6" s="290"/>
      <c r="H6" s="290"/>
      <c r="I6" s="290"/>
      <c r="J6" s="290"/>
      <c r="K6" s="290"/>
      <c r="L6" s="290"/>
      <c r="M6" s="290"/>
      <c r="N6" s="290"/>
      <c r="O6" s="290"/>
      <c r="P6" s="290"/>
      <c r="Q6" s="290"/>
      <c r="R6" s="290"/>
      <c r="S6" s="290"/>
      <c r="T6" s="290"/>
      <c r="U6" s="290"/>
      <c r="V6" s="290"/>
      <c r="W6" s="290"/>
      <c r="X6" s="290"/>
      <c r="Y6" s="290"/>
      <c r="Z6" s="290"/>
      <c r="AA6" s="290"/>
      <c r="AB6" s="290"/>
      <c r="AC6" s="290"/>
      <c r="AD6" s="290"/>
      <c r="AE6" s="290"/>
      <c r="AF6" s="290"/>
      <c r="AG6" s="290"/>
      <c r="AH6" s="290"/>
      <c r="AI6" s="457"/>
      <c r="AJ6" s="457"/>
      <c r="AK6" s="457"/>
      <c r="AL6" s="457"/>
      <c r="AM6" s="457"/>
      <c r="AN6" s="292"/>
      <c r="AO6" s="292"/>
      <c r="AP6" s="292"/>
      <c r="AQ6" s="292"/>
      <c r="AR6" s="292"/>
      <c r="AS6" s="290"/>
      <c r="AT6" s="291"/>
      <c r="AU6" s="458"/>
      <c r="AV6" s="458"/>
      <c r="AW6" s="458"/>
      <c r="AX6" s="458"/>
      <c r="AY6" s="458"/>
      <c r="AZ6" s="458"/>
      <c r="BA6" s="458"/>
      <c r="BB6" s="458"/>
      <c r="BC6" s="458"/>
      <c r="BD6" s="458"/>
      <c r="BE6" s="458"/>
      <c r="BF6" s="458"/>
      <c r="BG6" s="458"/>
      <c r="BH6" s="458"/>
      <c r="BI6" s="458"/>
      <c r="BJ6" s="458"/>
      <c r="BK6" s="458"/>
      <c r="BL6" s="458"/>
      <c r="BM6" s="458"/>
      <c r="BN6" s="458"/>
      <c r="BO6" s="458"/>
      <c r="BP6" s="458"/>
      <c r="BQ6" s="458"/>
      <c r="BR6" s="458"/>
      <c r="BS6" s="458"/>
      <c r="BT6" s="458"/>
      <c r="BU6" s="458"/>
      <c r="BV6" s="290"/>
      <c r="BW6" s="290"/>
      <c r="BX6" s="290"/>
      <c r="BY6" s="290"/>
      <c r="BZ6" s="290"/>
      <c r="CA6" s="290"/>
      <c r="CB6" s="290"/>
      <c r="CC6" s="290"/>
      <c r="CD6" s="290"/>
      <c r="CE6" s="290"/>
      <c r="CF6" s="290"/>
      <c r="CG6" s="290"/>
      <c r="CH6" s="290"/>
      <c r="CI6" s="290"/>
      <c r="CJ6" s="290"/>
      <c r="CK6" s="290"/>
      <c r="CL6" s="428"/>
      <c r="CM6" s="428"/>
      <c r="CN6" s="428"/>
      <c r="CO6" s="428"/>
      <c r="CP6" s="428"/>
      <c r="CQ6" s="428"/>
      <c r="CR6" s="428"/>
      <c r="CS6" s="428"/>
      <c r="CT6" s="428"/>
      <c r="CU6" s="428"/>
      <c r="CV6" s="428"/>
      <c r="CW6" s="428"/>
      <c r="CX6" s="428"/>
      <c r="CY6" s="428"/>
      <c r="CZ6" s="428"/>
    </row>
    <row r="7" spans="1:104" ht="9" customHeight="1" thickBot="1" x14ac:dyDescent="0.2">
      <c r="A7" s="290"/>
      <c r="B7" s="290"/>
      <c r="C7" s="290"/>
      <c r="D7" s="290"/>
      <c r="E7" s="290"/>
      <c r="F7" s="290"/>
      <c r="G7" s="290"/>
      <c r="H7" s="290"/>
      <c r="I7" s="290"/>
      <c r="J7" s="290"/>
      <c r="K7" s="290"/>
      <c r="L7" s="290"/>
      <c r="M7" s="290"/>
      <c r="N7" s="290"/>
      <c r="O7" s="290"/>
      <c r="P7" s="290"/>
      <c r="Q7" s="290"/>
      <c r="R7" s="290"/>
      <c r="S7" s="290"/>
      <c r="T7" s="290"/>
      <c r="U7" s="290"/>
      <c r="V7" s="290"/>
      <c r="W7" s="290"/>
      <c r="X7" s="290"/>
      <c r="Y7" s="290"/>
      <c r="Z7" s="290"/>
      <c r="AA7" s="290"/>
      <c r="AB7" s="290"/>
      <c r="AC7" s="290"/>
      <c r="AD7" s="290"/>
      <c r="AE7" s="290"/>
      <c r="AF7" s="290"/>
      <c r="AG7" s="290"/>
      <c r="AH7" s="290"/>
      <c r="AI7" s="290"/>
      <c r="AJ7" s="290"/>
      <c r="AK7" s="290"/>
      <c r="AL7" s="290"/>
      <c r="AM7" s="290"/>
      <c r="AN7" s="290"/>
      <c r="AO7" s="290"/>
      <c r="AP7" s="290"/>
      <c r="AQ7" s="290"/>
      <c r="AR7" s="290"/>
      <c r="AS7" s="290"/>
      <c r="AT7" s="290"/>
      <c r="AU7" s="290"/>
      <c r="AV7" s="290"/>
      <c r="AW7" s="290"/>
      <c r="AX7" s="290"/>
      <c r="AY7" s="290"/>
      <c r="AZ7" s="290"/>
      <c r="BA7" s="290"/>
      <c r="BB7" s="290"/>
      <c r="BC7" s="290"/>
      <c r="BD7" s="290"/>
      <c r="BE7" s="290"/>
      <c r="BF7" s="290"/>
      <c r="BG7" s="290"/>
      <c r="BH7" s="290"/>
      <c r="BI7" s="290"/>
      <c r="BJ7" s="290"/>
      <c r="BK7" s="290"/>
      <c r="BL7" s="290"/>
      <c r="BM7" s="290"/>
      <c r="BN7" s="290"/>
      <c r="BO7" s="290"/>
      <c r="BP7" s="290"/>
      <c r="BQ7" s="290"/>
      <c r="BR7" s="290"/>
      <c r="BS7" s="290"/>
      <c r="BT7" s="290"/>
      <c r="BU7" s="290"/>
      <c r="BV7" s="290"/>
      <c r="BW7" s="290"/>
      <c r="BX7" s="290"/>
      <c r="BY7" s="290"/>
      <c r="BZ7" s="290"/>
      <c r="CA7" s="290"/>
      <c r="CB7" s="290"/>
      <c r="CC7" s="290"/>
      <c r="CD7" s="290"/>
      <c r="CE7" s="290"/>
      <c r="CF7" s="290"/>
      <c r="CG7" s="290"/>
      <c r="CH7" s="290"/>
      <c r="CI7" s="290"/>
      <c r="CJ7" s="290"/>
      <c r="CK7" s="290"/>
      <c r="CL7" s="428"/>
      <c r="CM7" s="428"/>
      <c r="CN7" s="428"/>
      <c r="CO7" s="428"/>
      <c r="CP7" s="428"/>
      <c r="CQ7" s="428"/>
      <c r="CR7" s="428"/>
      <c r="CS7" s="428"/>
      <c r="CT7" s="428"/>
      <c r="CU7" s="428"/>
      <c r="CV7" s="428"/>
      <c r="CW7" s="428"/>
      <c r="CX7" s="428"/>
      <c r="CY7" s="428"/>
      <c r="CZ7" s="428"/>
    </row>
    <row r="8" spans="1:104" ht="15" customHeight="1" x14ac:dyDescent="0.15">
      <c r="A8" s="290"/>
      <c r="B8" s="290"/>
      <c r="C8" s="290"/>
      <c r="D8" s="290"/>
      <c r="E8" s="290"/>
      <c r="F8" s="290"/>
      <c r="G8" s="290"/>
      <c r="H8" s="290"/>
      <c r="I8" s="290"/>
      <c r="J8" s="290"/>
      <c r="K8" s="290"/>
      <c r="L8" s="290"/>
      <c r="M8" s="290"/>
      <c r="N8" s="290"/>
      <c r="O8" s="290"/>
      <c r="P8" s="290"/>
      <c r="Q8" s="290"/>
      <c r="R8" s="290"/>
      <c r="S8" s="290"/>
      <c r="T8" s="290"/>
      <c r="U8" s="290"/>
      <c r="V8" s="290"/>
      <c r="W8" s="290"/>
      <c r="X8" s="290"/>
      <c r="Y8" s="290"/>
      <c r="Z8" s="290"/>
      <c r="AA8" s="290"/>
      <c r="AB8" s="290"/>
      <c r="AC8" s="290"/>
      <c r="AD8" s="290"/>
      <c r="AE8" s="290"/>
      <c r="AF8" s="290"/>
      <c r="AG8" s="290"/>
      <c r="AH8" s="290"/>
      <c r="AI8" s="290"/>
      <c r="AJ8" s="459" t="s">
        <v>69</v>
      </c>
      <c r="AK8" s="460"/>
      <c r="AL8" s="460"/>
      <c r="AM8" s="460"/>
      <c r="AN8" s="460"/>
      <c r="AO8" s="293"/>
      <c r="AP8" s="463" t="s">
        <v>227</v>
      </c>
      <c r="AQ8" s="463"/>
      <c r="AR8" s="463"/>
      <c r="AS8" s="463"/>
      <c r="AT8" s="463"/>
      <c r="AU8" s="463"/>
      <c r="AV8" s="463"/>
      <c r="AW8" s="463"/>
      <c r="AX8" s="463"/>
      <c r="AY8" s="463"/>
      <c r="AZ8" s="463"/>
      <c r="BA8" s="463"/>
      <c r="BB8" s="463"/>
      <c r="BC8" s="463"/>
      <c r="BD8" s="464"/>
      <c r="BE8" s="467" t="s">
        <v>67</v>
      </c>
      <c r="BF8" s="468"/>
      <c r="BG8" s="468"/>
      <c r="BH8" s="469"/>
      <c r="BI8" s="471" t="str">
        <f>PHONETIC(BI9)</f>
        <v>コクゼイ　タロウ</v>
      </c>
      <c r="BJ8" s="472"/>
      <c r="BK8" s="472"/>
      <c r="BL8" s="472"/>
      <c r="BM8" s="473"/>
      <c r="BN8" s="488" t="s">
        <v>3</v>
      </c>
      <c r="BO8" s="482" t="s">
        <v>229</v>
      </c>
      <c r="BP8" s="483"/>
      <c r="BQ8" s="483"/>
      <c r="BR8" s="483"/>
      <c r="BS8" s="484"/>
      <c r="BT8" s="474"/>
      <c r="BU8" s="475"/>
      <c r="BV8" s="475"/>
      <c r="BW8" s="475"/>
      <c r="BX8" s="475"/>
      <c r="BY8" s="475"/>
      <c r="BZ8" s="475"/>
      <c r="CA8" s="475"/>
      <c r="CB8" s="475"/>
      <c r="CC8" s="475"/>
      <c r="CD8" s="475"/>
      <c r="CE8" s="475"/>
      <c r="CF8" s="475"/>
      <c r="CG8" s="475"/>
      <c r="CH8" s="476"/>
      <c r="CI8" s="290"/>
      <c r="CJ8" s="290"/>
      <c r="CK8" s="290"/>
      <c r="CL8" s="428"/>
      <c r="CM8" s="428"/>
      <c r="CN8" s="428"/>
      <c r="CO8" s="428"/>
      <c r="CP8" s="428"/>
      <c r="CQ8" s="428"/>
      <c r="CR8" s="428"/>
      <c r="CS8" s="428"/>
      <c r="CT8" s="428"/>
      <c r="CU8" s="428"/>
      <c r="CV8" s="428"/>
      <c r="CW8" s="428"/>
      <c r="CX8" s="428"/>
      <c r="CY8" s="428"/>
      <c r="CZ8" s="428"/>
    </row>
    <row r="9" spans="1:104" ht="27" customHeight="1" x14ac:dyDescent="0.15">
      <c r="A9" s="290"/>
      <c r="B9" s="290"/>
      <c r="C9" s="290"/>
      <c r="D9" s="290"/>
      <c r="E9" s="290"/>
      <c r="F9" s="290"/>
      <c r="G9" s="290"/>
      <c r="H9" s="290"/>
      <c r="I9" s="290"/>
      <c r="J9" s="290"/>
      <c r="K9" s="290"/>
      <c r="L9" s="290"/>
      <c r="M9" s="290"/>
      <c r="N9" s="290"/>
      <c r="O9" s="290"/>
      <c r="P9" s="290"/>
      <c r="Q9" s="290"/>
      <c r="R9" s="290"/>
      <c r="S9" s="290"/>
      <c r="T9" s="290"/>
      <c r="U9" s="290"/>
      <c r="V9" s="290"/>
      <c r="W9" s="290"/>
      <c r="X9" s="290"/>
      <c r="Y9" s="290"/>
      <c r="Z9" s="290"/>
      <c r="AA9" s="290"/>
      <c r="AB9" s="290"/>
      <c r="AC9" s="290"/>
      <c r="AD9" s="290"/>
      <c r="AE9" s="290"/>
      <c r="AF9" s="290"/>
      <c r="AG9" s="290"/>
      <c r="AH9" s="290"/>
      <c r="AI9" s="290"/>
      <c r="AJ9" s="461"/>
      <c r="AK9" s="462"/>
      <c r="AL9" s="462"/>
      <c r="AM9" s="462"/>
      <c r="AN9" s="462"/>
      <c r="AO9" s="294"/>
      <c r="AP9" s="465"/>
      <c r="AQ9" s="465"/>
      <c r="AR9" s="465"/>
      <c r="AS9" s="465"/>
      <c r="AT9" s="465"/>
      <c r="AU9" s="465"/>
      <c r="AV9" s="465"/>
      <c r="AW9" s="465"/>
      <c r="AX9" s="465"/>
      <c r="AY9" s="465"/>
      <c r="AZ9" s="465"/>
      <c r="BA9" s="465"/>
      <c r="BB9" s="465"/>
      <c r="BC9" s="465"/>
      <c r="BD9" s="466"/>
      <c r="BE9" s="479" t="s">
        <v>68</v>
      </c>
      <c r="BF9" s="462"/>
      <c r="BG9" s="462"/>
      <c r="BH9" s="480"/>
      <c r="BI9" s="481" t="s">
        <v>164</v>
      </c>
      <c r="BJ9" s="481"/>
      <c r="BK9" s="481"/>
      <c r="BL9" s="481"/>
      <c r="BM9" s="295"/>
      <c r="BN9" s="489"/>
      <c r="BO9" s="485"/>
      <c r="BP9" s="486"/>
      <c r="BQ9" s="486"/>
      <c r="BR9" s="486"/>
      <c r="BS9" s="487"/>
      <c r="BT9" s="477"/>
      <c r="BU9" s="477"/>
      <c r="BV9" s="477"/>
      <c r="BW9" s="477"/>
      <c r="BX9" s="477"/>
      <c r="BY9" s="477"/>
      <c r="BZ9" s="477"/>
      <c r="CA9" s="477"/>
      <c r="CB9" s="477"/>
      <c r="CC9" s="477"/>
      <c r="CD9" s="477"/>
      <c r="CE9" s="477"/>
      <c r="CF9" s="477"/>
      <c r="CG9" s="477"/>
      <c r="CH9" s="478"/>
      <c r="CI9" s="290"/>
      <c r="CJ9" s="290"/>
      <c r="CK9" s="290"/>
      <c r="CL9" s="428"/>
      <c r="CM9" s="428"/>
      <c r="CN9" s="428"/>
      <c r="CO9" s="428"/>
      <c r="CP9" s="428"/>
      <c r="CQ9" s="428"/>
      <c r="CR9" s="428"/>
      <c r="CS9" s="428"/>
      <c r="CT9" s="428"/>
      <c r="CU9" s="428"/>
      <c r="CV9" s="428"/>
      <c r="CW9" s="428"/>
      <c r="CX9" s="428"/>
      <c r="CY9" s="428"/>
      <c r="CZ9" s="428"/>
    </row>
    <row r="10" spans="1:104" ht="21" customHeight="1" x14ac:dyDescent="0.15">
      <c r="A10" s="290"/>
      <c r="B10" s="290"/>
      <c r="C10" s="290"/>
      <c r="D10" s="290"/>
      <c r="E10" s="290"/>
      <c r="F10" s="290"/>
      <c r="G10" s="290"/>
      <c r="H10" s="290"/>
      <c r="I10" s="290"/>
      <c r="J10" s="290"/>
      <c r="K10" s="290"/>
      <c r="L10" s="290"/>
      <c r="M10" s="290"/>
      <c r="N10" s="290"/>
      <c r="O10" s="290"/>
      <c r="P10" s="290"/>
      <c r="Q10" s="290"/>
      <c r="R10" s="290"/>
      <c r="S10" s="290"/>
      <c r="T10" s="290"/>
      <c r="U10" s="290"/>
      <c r="V10" s="290"/>
      <c r="W10" s="290"/>
      <c r="X10" s="290"/>
      <c r="Y10" s="290"/>
      <c r="Z10" s="290"/>
      <c r="AA10" s="290"/>
      <c r="AB10" s="290"/>
      <c r="AC10" s="290"/>
      <c r="AD10" s="290"/>
      <c r="AE10" s="290"/>
      <c r="AF10" s="290"/>
      <c r="AG10" s="290"/>
      <c r="AH10" s="290"/>
      <c r="AI10" s="290"/>
      <c r="AJ10" s="520" t="s">
        <v>190</v>
      </c>
      <c r="AK10" s="521"/>
      <c r="AL10" s="521"/>
      <c r="AM10" s="521"/>
      <c r="AN10" s="521"/>
      <c r="AO10" s="296"/>
      <c r="AP10" s="524" t="s">
        <v>138</v>
      </c>
      <c r="AQ10" s="524"/>
      <c r="AR10" s="524"/>
      <c r="AS10" s="524"/>
      <c r="AT10" s="524"/>
      <c r="AU10" s="524"/>
      <c r="AV10" s="524"/>
      <c r="AW10" s="524"/>
      <c r="AX10" s="524"/>
      <c r="AY10" s="524"/>
      <c r="AZ10" s="524"/>
      <c r="BA10" s="524"/>
      <c r="BB10" s="524"/>
      <c r="BC10" s="524"/>
      <c r="BD10" s="525"/>
      <c r="BE10" s="528" t="s">
        <v>244</v>
      </c>
      <c r="BF10" s="529"/>
      <c r="BG10" s="529"/>
      <c r="BH10" s="530"/>
      <c r="BI10" s="297" t="s">
        <v>72</v>
      </c>
      <c r="BJ10" s="298"/>
      <c r="BK10" s="531" t="s">
        <v>165</v>
      </c>
      <c r="BL10" s="531"/>
      <c r="BM10" s="531"/>
      <c r="BN10" s="489"/>
      <c r="BO10" s="491" t="s">
        <v>230</v>
      </c>
      <c r="BP10" s="492"/>
      <c r="BQ10" s="492"/>
      <c r="BR10" s="492"/>
      <c r="BS10" s="493"/>
      <c r="BT10" s="497"/>
      <c r="BU10" s="498"/>
      <c r="BV10" s="498"/>
      <c r="BW10" s="498"/>
      <c r="BX10" s="498"/>
      <c r="BY10" s="498"/>
      <c r="BZ10" s="498"/>
      <c r="CA10" s="498"/>
      <c r="CB10" s="498"/>
      <c r="CC10" s="498"/>
      <c r="CD10" s="498"/>
      <c r="CE10" s="498"/>
      <c r="CF10" s="498"/>
      <c r="CG10" s="498"/>
      <c r="CH10" s="499"/>
      <c r="CI10" s="290"/>
      <c r="CJ10" s="290"/>
      <c r="CK10" s="290"/>
      <c r="CL10" s="428"/>
      <c r="CM10" s="428"/>
      <c r="CN10" s="428"/>
      <c r="CO10" s="428"/>
      <c r="CP10" s="428"/>
      <c r="CQ10" s="428"/>
      <c r="CR10" s="428"/>
      <c r="CS10" s="428"/>
      <c r="CT10" s="428"/>
      <c r="CU10" s="428"/>
      <c r="CV10" s="428"/>
      <c r="CW10" s="428"/>
      <c r="CX10" s="428"/>
      <c r="CY10" s="428"/>
      <c r="CZ10" s="428"/>
    </row>
    <row r="11" spans="1:104" ht="19.5" customHeight="1" x14ac:dyDescent="0.15">
      <c r="A11" s="290"/>
      <c r="B11" s="290"/>
      <c r="C11" s="290"/>
      <c r="D11" s="290"/>
      <c r="E11" s="290"/>
      <c r="F11" s="290"/>
      <c r="G11" s="290"/>
      <c r="H11" s="290"/>
      <c r="I11" s="290"/>
      <c r="J11" s="290"/>
      <c r="K11" s="290"/>
      <c r="L11" s="290"/>
      <c r="M11" s="290"/>
      <c r="N11" s="290"/>
      <c r="O11" s="290"/>
      <c r="P11" s="290"/>
      <c r="Q11" s="290"/>
      <c r="R11" s="290"/>
      <c r="S11" s="290"/>
      <c r="T11" s="290"/>
      <c r="U11" s="290"/>
      <c r="V11" s="290"/>
      <c r="W11" s="290"/>
      <c r="X11" s="290"/>
      <c r="Y11" s="290"/>
      <c r="Z11" s="290"/>
      <c r="AA11" s="290"/>
      <c r="AB11" s="290"/>
      <c r="AC11" s="290"/>
      <c r="AD11" s="290"/>
      <c r="AE11" s="290"/>
      <c r="AF11" s="290"/>
      <c r="AG11" s="290"/>
      <c r="AH11" s="290"/>
      <c r="AI11" s="290"/>
      <c r="AJ11" s="522"/>
      <c r="AK11" s="523"/>
      <c r="AL11" s="523"/>
      <c r="AM11" s="523"/>
      <c r="AN11" s="523"/>
      <c r="AO11" s="299"/>
      <c r="AP11" s="526"/>
      <c r="AQ11" s="526"/>
      <c r="AR11" s="526"/>
      <c r="AS11" s="526"/>
      <c r="AT11" s="526"/>
      <c r="AU11" s="526"/>
      <c r="AV11" s="526"/>
      <c r="AW11" s="526"/>
      <c r="AX11" s="526"/>
      <c r="AY11" s="526"/>
      <c r="AZ11" s="526"/>
      <c r="BA11" s="526"/>
      <c r="BB11" s="526"/>
      <c r="BC11" s="526"/>
      <c r="BD11" s="527"/>
      <c r="BE11" s="502" t="s">
        <v>245</v>
      </c>
      <c r="BF11" s="503"/>
      <c r="BG11" s="503"/>
      <c r="BH11" s="504"/>
      <c r="BI11" s="300" t="s">
        <v>4</v>
      </c>
      <c r="BJ11" s="301"/>
      <c r="BK11" s="505" t="s">
        <v>166</v>
      </c>
      <c r="BL11" s="506"/>
      <c r="BM11" s="506"/>
      <c r="BN11" s="489"/>
      <c r="BO11" s="494"/>
      <c r="BP11" s="495"/>
      <c r="BQ11" s="495"/>
      <c r="BR11" s="495"/>
      <c r="BS11" s="496"/>
      <c r="BT11" s="500"/>
      <c r="BU11" s="500"/>
      <c r="BV11" s="500"/>
      <c r="BW11" s="500"/>
      <c r="BX11" s="500"/>
      <c r="BY11" s="500"/>
      <c r="BZ11" s="500"/>
      <c r="CA11" s="500"/>
      <c r="CB11" s="500"/>
      <c r="CC11" s="500"/>
      <c r="CD11" s="500"/>
      <c r="CE11" s="500"/>
      <c r="CF11" s="500"/>
      <c r="CG11" s="500"/>
      <c r="CH11" s="501"/>
      <c r="CI11" s="290"/>
      <c r="CJ11" s="290"/>
      <c r="CK11" s="290"/>
      <c r="CL11" s="428"/>
      <c r="CM11" s="428"/>
      <c r="CN11" s="428"/>
      <c r="CO11" s="428"/>
      <c r="CP11" s="428"/>
      <c r="CQ11" s="428"/>
      <c r="CR11" s="428"/>
      <c r="CS11" s="428"/>
      <c r="CT11" s="428"/>
      <c r="CU11" s="428"/>
      <c r="CV11" s="428"/>
      <c r="CW11" s="428"/>
      <c r="CX11" s="428"/>
      <c r="CY11" s="428"/>
      <c r="CZ11" s="428"/>
    </row>
    <row r="12" spans="1:104" ht="19.5" customHeight="1" x14ac:dyDescent="0.15">
      <c r="A12" s="290"/>
      <c r="B12" s="290"/>
      <c r="C12" s="290"/>
      <c r="D12" s="290"/>
      <c r="E12" s="290"/>
      <c r="F12" s="290"/>
      <c r="G12" s="290"/>
      <c r="H12" s="290"/>
      <c r="I12" s="290"/>
      <c r="J12" s="290"/>
      <c r="K12" s="290"/>
      <c r="L12" s="290"/>
      <c r="M12" s="290"/>
      <c r="N12" s="290"/>
      <c r="O12" s="290"/>
      <c r="P12" s="290"/>
      <c r="Q12" s="290"/>
      <c r="R12" s="290"/>
      <c r="S12" s="290"/>
      <c r="T12" s="290"/>
      <c r="U12" s="290"/>
      <c r="V12" s="290"/>
      <c r="W12" s="290"/>
      <c r="X12" s="290"/>
      <c r="Y12" s="290"/>
      <c r="Z12" s="290"/>
      <c r="AA12" s="290"/>
      <c r="AB12" s="290"/>
      <c r="AC12" s="290"/>
      <c r="AD12" s="290"/>
      <c r="AE12" s="290"/>
      <c r="AF12" s="290"/>
      <c r="AG12" s="290"/>
      <c r="AH12" s="290"/>
      <c r="AI12" s="290"/>
      <c r="AJ12" s="461" t="s">
        <v>0</v>
      </c>
      <c r="AK12" s="462"/>
      <c r="AL12" s="462"/>
      <c r="AM12" s="462"/>
      <c r="AN12" s="462"/>
      <c r="AO12" s="294"/>
      <c r="AP12" s="465" t="s">
        <v>162</v>
      </c>
      <c r="AQ12" s="465"/>
      <c r="AR12" s="465"/>
      <c r="AS12" s="465"/>
      <c r="AT12" s="465"/>
      <c r="AU12" s="465"/>
      <c r="AV12" s="539" t="s">
        <v>243</v>
      </c>
      <c r="AW12" s="540"/>
      <c r="AX12" s="465" t="s">
        <v>163</v>
      </c>
      <c r="AY12" s="543"/>
      <c r="AZ12" s="543"/>
      <c r="BA12" s="543"/>
      <c r="BB12" s="543"/>
      <c r="BC12" s="543"/>
      <c r="BD12" s="544"/>
      <c r="BE12" s="547" t="s">
        <v>246</v>
      </c>
      <c r="BF12" s="548"/>
      <c r="BG12" s="548"/>
      <c r="BH12" s="549"/>
      <c r="BI12" s="507" t="s">
        <v>167</v>
      </c>
      <c r="BJ12" s="477"/>
      <c r="BK12" s="477"/>
      <c r="BL12" s="477"/>
      <c r="BM12" s="477"/>
      <c r="BN12" s="489"/>
      <c r="BO12" s="509" t="s">
        <v>5</v>
      </c>
      <c r="BP12" s="510"/>
      <c r="BQ12" s="510"/>
      <c r="BR12" s="510"/>
      <c r="BS12" s="511"/>
      <c r="BT12" s="507"/>
      <c r="BU12" s="477"/>
      <c r="BV12" s="477"/>
      <c r="BW12" s="477"/>
      <c r="BX12" s="477"/>
      <c r="BY12" s="477"/>
      <c r="BZ12" s="477"/>
      <c r="CA12" s="477"/>
      <c r="CB12" s="477"/>
      <c r="CC12" s="477"/>
      <c r="CD12" s="477"/>
      <c r="CE12" s="477"/>
      <c r="CF12" s="477"/>
      <c r="CG12" s="477"/>
      <c r="CH12" s="478"/>
      <c r="CI12" s="290"/>
      <c r="CJ12" s="290"/>
      <c r="CK12" s="290"/>
      <c r="CL12" s="428"/>
      <c r="CM12" s="428"/>
      <c r="CN12" s="428"/>
      <c r="CO12" s="428"/>
      <c r="CP12" s="428"/>
      <c r="CQ12" s="428"/>
      <c r="CR12" s="428"/>
      <c r="CS12" s="428"/>
      <c r="CT12" s="428"/>
      <c r="CU12" s="428"/>
      <c r="CV12" s="428"/>
      <c r="CW12" s="428"/>
      <c r="CX12" s="428"/>
      <c r="CY12" s="428"/>
      <c r="CZ12" s="428"/>
    </row>
    <row r="13" spans="1:104" ht="18.75" customHeight="1" thickBot="1" x14ac:dyDescent="0.2">
      <c r="A13" s="290"/>
      <c r="B13" s="290"/>
      <c r="C13" s="290"/>
      <c r="D13" s="290"/>
      <c r="E13" s="290"/>
      <c r="F13" s="290"/>
      <c r="G13" s="290"/>
      <c r="H13" s="290"/>
      <c r="I13" s="290"/>
      <c r="J13" s="290"/>
      <c r="K13" s="290"/>
      <c r="L13" s="290"/>
      <c r="M13" s="290"/>
      <c r="N13" s="290"/>
      <c r="O13" s="290"/>
      <c r="P13" s="290"/>
      <c r="Q13" s="290"/>
      <c r="R13" s="290"/>
      <c r="S13" s="290"/>
      <c r="T13" s="290"/>
      <c r="U13" s="290"/>
      <c r="V13" s="290"/>
      <c r="W13" s="290"/>
      <c r="X13" s="290"/>
      <c r="Y13" s="290"/>
      <c r="Z13" s="290"/>
      <c r="AA13" s="290"/>
      <c r="AB13" s="290"/>
      <c r="AC13" s="290"/>
      <c r="AD13" s="290"/>
      <c r="AE13" s="290"/>
      <c r="AF13" s="290"/>
      <c r="AG13" s="290"/>
      <c r="AH13" s="290"/>
      <c r="AI13" s="290"/>
      <c r="AJ13" s="536"/>
      <c r="AK13" s="537"/>
      <c r="AL13" s="537"/>
      <c r="AM13" s="537"/>
      <c r="AN13" s="537"/>
      <c r="AO13" s="302"/>
      <c r="AP13" s="538"/>
      <c r="AQ13" s="538"/>
      <c r="AR13" s="538"/>
      <c r="AS13" s="538"/>
      <c r="AT13" s="538"/>
      <c r="AU13" s="538"/>
      <c r="AV13" s="541"/>
      <c r="AW13" s="542"/>
      <c r="AX13" s="545"/>
      <c r="AY13" s="545"/>
      <c r="AZ13" s="545"/>
      <c r="BA13" s="545"/>
      <c r="BB13" s="545"/>
      <c r="BC13" s="545"/>
      <c r="BD13" s="546"/>
      <c r="BE13" s="513" t="s">
        <v>6</v>
      </c>
      <c r="BF13" s="514"/>
      <c r="BG13" s="514"/>
      <c r="BH13" s="515"/>
      <c r="BI13" s="508"/>
      <c r="BJ13" s="508"/>
      <c r="BK13" s="508"/>
      <c r="BL13" s="508"/>
      <c r="BM13" s="508"/>
      <c r="BN13" s="490"/>
      <c r="BO13" s="516" t="s">
        <v>7</v>
      </c>
      <c r="BP13" s="517"/>
      <c r="BQ13" s="517"/>
      <c r="BR13" s="517"/>
      <c r="BS13" s="518"/>
      <c r="BT13" s="508"/>
      <c r="BU13" s="508"/>
      <c r="BV13" s="508"/>
      <c r="BW13" s="508"/>
      <c r="BX13" s="508"/>
      <c r="BY13" s="508"/>
      <c r="BZ13" s="508"/>
      <c r="CA13" s="508"/>
      <c r="CB13" s="508"/>
      <c r="CC13" s="508"/>
      <c r="CD13" s="508"/>
      <c r="CE13" s="508"/>
      <c r="CF13" s="508"/>
      <c r="CG13" s="508"/>
      <c r="CH13" s="512"/>
      <c r="CI13" s="290"/>
      <c r="CJ13" s="290"/>
      <c r="CK13" s="290"/>
      <c r="CL13" s="428"/>
      <c r="CM13" s="428"/>
      <c r="CN13" s="428"/>
      <c r="CO13" s="428"/>
      <c r="CP13" s="428"/>
      <c r="CQ13" s="428"/>
      <c r="CR13" s="428"/>
      <c r="CS13" s="428"/>
      <c r="CT13" s="428"/>
      <c r="CU13" s="428"/>
      <c r="CV13" s="428"/>
      <c r="CW13" s="428"/>
      <c r="CX13" s="428"/>
      <c r="CY13" s="428"/>
      <c r="CZ13" s="428"/>
    </row>
    <row r="14" spans="1:104" ht="16.5" customHeight="1" x14ac:dyDescent="0.15">
      <c r="A14" s="290"/>
      <c r="B14" s="290"/>
      <c r="C14" s="642" t="s">
        <v>256</v>
      </c>
      <c r="D14" s="642"/>
      <c r="E14" s="642"/>
      <c r="F14" s="642"/>
      <c r="G14" s="642"/>
      <c r="H14" s="642"/>
      <c r="I14" s="642"/>
      <c r="J14" s="290"/>
      <c r="K14" s="290"/>
      <c r="L14" s="290"/>
      <c r="M14" s="290"/>
      <c r="N14" s="290"/>
      <c r="O14" s="290"/>
      <c r="P14" s="290"/>
      <c r="Q14" s="290"/>
      <c r="R14" s="290"/>
      <c r="S14" s="290"/>
      <c r="T14" s="290"/>
      <c r="U14" s="290"/>
      <c r="V14" s="290"/>
      <c r="W14" s="290"/>
      <c r="X14" s="290"/>
      <c r="Y14" s="290"/>
      <c r="Z14" s="290"/>
      <c r="AA14" s="290"/>
      <c r="AB14" s="290"/>
      <c r="AC14" s="290"/>
      <c r="AD14" s="290"/>
      <c r="AE14" s="290"/>
      <c r="AF14" s="290"/>
      <c r="AG14" s="290"/>
      <c r="AH14" s="290"/>
      <c r="AI14" s="290"/>
      <c r="AJ14" s="290"/>
      <c r="AK14" s="290"/>
      <c r="AL14" s="290"/>
      <c r="AM14" s="290"/>
      <c r="AN14" s="303"/>
      <c r="AO14" s="303"/>
      <c r="AP14" s="303"/>
      <c r="AQ14" s="304"/>
      <c r="AR14" s="305"/>
      <c r="AS14" s="305"/>
      <c r="AT14" s="305"/>
      <c r="AU14" s="305"/>
      <c r="AV14" s="306"/>
      <c r="AW14" s="306"/>
      <c r="AX14" s="307"/>
      <c r="AY14" s="307"/>
      <c r="AZ14" s="307"/>
      <c r="BA14" s="307"/>
      <c r="BB14" s="307"/>
      <c r="BC14" s="307"/>
      <c r="BD14" s="307"/>
      <c r="BE14" s="308"/>
      <c r="BF14" s="308"/>
      <c r="BG14" s="308"/>
      <c r="BH14" s="308"/>
      <c r="BI14" s="305"/>
      <c r="BJ14" s="305"/>
      <c r="BK14" s="305"/>
      <c r="BL14" s="305"/>
      <c r="BM14" s="305"/>
      <c r="BN14" s="309"/>
      <c r="BO14" s="310"/>
      <c r="BP14" s="310"/>
      <c r="BQ14" s="310"/>
      <c r="BR14" s="310"/>
      <c r="BS14" s="310"/>
      <c r="BT14" s="311"/>
      <c r="BU14" s="311"/>
      <c r="BV14" s="311"/>
      <c r="BW14" s="311"/>
      <c r="BX14" s="311"/>
      <c r="BY14" s="311"/>
      <c r="BZ14" s="311"/>
      <c r="CA14" s="311"/>
      <c r="CB14" s="311"/>
      <c r="CC14" s="311"/>
      <c r="CD14" s="311"/>
      <c r="CE14" s="311"/>
      <c r="CF14" s="311"/>
      <c r="CG14" s="311"/>
      <c r="CH14" s="311"/>
      <c r="CI14" s="290"/>
      <c r="CJ14" s="290"/>
      <c r="CK14" s="290"/>
      <c r="CL14" s="428"/>
      <c r="CM14" s="428"/>
      <c r="CN14" s="428"/>
      <c r="CO14" s="428"/>
      <c r="CP14" s="428"/>
      <c r="CQ14" s="428"/>
      <c r="CR14" s="428"/>
      <c r="CS14" s="428"/>
      <c r="CT14" s="428"/>
      <c r="CU14" s="428"/>
      <c r="CV14" s="428"/>
      <c r="CW14" s="428"/>
      <c r="CX14" s="428"/>
      <c r="CY14" s="428"/>
      <c r="CZ14" s="428"/>
    </row>
    <row r="15" spans="1:104" ht="9.75" customHeight="1" x14ac:dyDescent="0.15">
      <c r="A15" s="290"/>
      <c r="B15" s="290"/>
      <c r="C15" s="290"/>
      <c r="D15" s="290"/>
      <c r="E15" s="312"/>
      <c r="F15" s="290"/>
      <c r="G15" s="290"/>
      <c r="H15" s="313"/>
      <c r="I15" s="313"/>
      <c r="J15" s="313"/>
      <c r="K15" s="313"/>
      <c r="L15" s="643" t="s">
        <v>87</v>
      </c>
      <c r="M15" s="643"/>
      <c r="N15" s="643"/>
      <c r="O15" s="643"/>
      <c r="P15" s="643"/>
      <c r="Q15" s="643"/>
      <c r="R15" s="643"/>
      <c r="S15" s="643"/>
      <c r="T15" s="643"/>
      <c r="U15" s="643"/>
      <c r="V15" s="643"/>
      <c r="W15" s="643"/>
      <c r="X15" s="643"/>
      <c r="Y15" s="643"/>
      <c r="Z15" s="643"/>
      <c r="AA15" s="643"/>
      <c r="AB15" s="643"/>
      <c r="AC15" s="643"/>
      <c r="AD15" s="643"/>
      <c r="AE15" s="643"/>
      <c r="AF15" s="290"/>
      <c r="AG15" s="290"/>
      <c r="AH15" s="290"/>
      <c r="AI15" s="290"/>
      <c r="AJ15" s="290"/>
      <c r="AK15" s="290"/>
      <c r="AL15" s="290"/>
      <c r="AM15" s="290"/>
      <c r="AN15" s="290"/>
      <c r="AO15" s="290"/>
      <c r="AP15" s="290"/>
      <c r="AQ15" s="290"/>
      <c r="AR15" s="290"/>
      <c r="AS15" s="290"/>
      <c r="AT15" s="290"/>
      <c r="AU15" s="290"/>
      <c r="AV15" s="290"/>
      <c r="AW15" s="290"/>
      <c r="AX15" s="311"/>
      <c r="AY15" s="290"/>
      <c r="AZ15" s="290"/>
      <c r="BA15" s="290"/>
      <c r="BB15" s="290"/>
      <c r="BC15" s="290"/>
      <c r="BD15" s="290"/>
      <c r="BE15" s="290"/>
      <c r="BF15" s="290"/>
      <c r="BG15" s="290"/>
      <c r="BH15" s="290"/>
      <c r="BI15" s="290"/>
      <c r="BJ15" s="290"/>
      <c r="BK15" s="290"/>
      <c r="BL15" s="290"/>
      <c r="BM15" s="290"/>
      <c r="BN15" s="290"/>
      <c r="BO15" s="290"/>
      <c r="BP15" s="290"/>
      <c r="BQ15" s="290"/>
      <c r="BR15" s="290"/>
      <c r="BS15" s="290"/>
      <c r="BT15" s="290"/>
      <c r="BU15" s="290"/>
      <c r="BV15" s="290"/>
      <c r="BW15" s="290"/>
      <c r="BX15" s="290"/>
      <c r="BY15" s="290"/>
      <c r="BZ15" s="290"/>
      <c r="CA15" s="290"/>
      <c r="CB15" s="290"/>
      <c r="CC15" s="290"/>
      <c r="CD15" s="290"/>
      <c r="CE15" s="290"/>
      <c r="CF15" s="290"/>
      <c r="CG15" s="290"/>
      <c r="CH15" s="290"/>
      <c r="CI15" s="290"/>
      <c r="CJ15" s="290"/>
      <c r="CK15" s="290"/>
      <c r="CL15" s="428"/>
      <c r="CM15" s="428"/>
      <c r="CN15" s="428"/>
      <c r="CO15" s="428"/>
      <c r="CP15" s="428"/>
      <c r="CQ15" s="428"/>
      <c r="CR15" s="428"/>
      <c r="CS15" s="428"/>
      <c r="CT15" s="428"/>
      <c r="CU15" s="428"/>
      <c r="CV15" s="428"/>
      <c r="CW15" s="428"/>
      <c r="CX15" s="428"/>
      <c r="CY15" s="428"/>
      <c r="CZ15" s="428"/>
    </row>
    <row r="16" spans="1:104" ht="5.25" customHeight="1" thickBot="1" x14ac:dyDescent="0.2">
      <c r="A16" s="290"/>
      <c r="B16" s="290"/>
      <c r="C16" s="290"/>
      <c r="D16" s="290"/>
      <c r="E16" s="290"/>
      <c r="F16" s="290"/>
      <c r="G16" s="290"/>
      <c r="H16" s="290"/>
      <c r="I16" s="290"/>
      <c r="J16" s="290"/>
      <c r="K16" s="290"/>
      <c r="L16" s="643"/>
      <c r="M16" s="643"/>
      <c r="N16" s="643"/>
      <c r="O16" s="643"/>
      <c r="P16" s="643"/>
      <c r="Q16" s="643"/>
      <c r="R16" s="643"/>
      <c r="S16" s="643"/>
      <c r="T16" s="643"/>
      <c r="U16" s="643"/>
      <c r="V16" s="643"/>
      <c r="W16" s="643"/>
      <c r="X16" s="643"/>
      <c r="Y16" s="643"/>
      <c r="Z16" s="643"/>
      <c r="AA16" s="643"/>
      <c r="AB16" s="643"/>
      <c r="AC16" s="643"/>
      <c r="AD16" s="643"/>
      <c r="AE16" s="643"/>
      <c r="AF16" s="290"/>
      <c r="AG16" s="290"/>
      <c r="AH16" s="290"/>
      <c r="AI16" s="290"/>
      <c r="AJ16" s="290"/>
      <c r="AK16" s="290"/>
      <c r="AL16" s="290"/>
      <c r="AM16" s="290"/>
      <c r="AN16" s="290"/>
      <c r="AO16" s="290"/>
      <c r="AP16" s="290"/>
      <c r="AQ16" s="290"/>
      <c r="AR16" s="290"/>
      <c r="AS16" s="290"/>
      <c r="AT16" s="290"/>
      <c r="AU16" s="290"/>
      <c r="AV16" s="290"/>
      <c r="AW16" s="290"/>
      <c r="AX16" s="311"/>
      <c r="AY16" s="290"/>
      <c r="AZ16" s="290"/>
      <c r="BA16" s="290"/>
      <c r="BB16" s="290"/>
      <c r="BC16" s="290"/>
      <c r="BD16" s="290"/>
      <c r="BE16" s="290"/>
      <c r="BF16" s="290"/>
      <c r="BG16" s="290"/>
      <c r="BH16" s="290"/>
      <c r="BI16" s="290"/>
      <c r="BJ16" s="290"/>
      <c r="BK16" s="290"/>
      <c r="BL16" s="290"/>
      <c r="BM16" s="290"/>
      <c r="BN16" s="290"/>
      <c r="BO16" s="290"/>
      <c r="BP16" s="290"/>
      <c r="BQ16" s="290"/>
      <c r="BR16" s="290"/>
      <c r="BS16" s="290"/>
      <c r="BT16" s="290"/>
      <c r="BU16" s="306"/>
      <c r="BV16" s="306"/>
      <c r="BW16" s="306"/>
      <c r="BX16" s="306"/>
      <c r="BY16" s="306"/>
      <c r="BZ16" s="306"/>
      <c r="CA16" s="306"/>
      <c r="CB16" s="306"/>
      <c r="CC16" s="306"/>
      <c r="CD16" s="306"/>
      <c r="CE16" s="306"/>
      <c r="CF16" s="306"/>
      <c r="CG16" s="306"/>
      <c r="CH16" s="306"/>
      <c r="CI16" s="290"/>
      <c r="CJ16" s="290"/>
      <c r="CK16" s="290"/>
      <c r="CL16" s="428"/>
      <c r="CM16" s="428"/>
      <c r="CN16" s="428"/>
      <c r="CO16" s="428"/>
      <c r="CP16" s="428"/>
      <c r="CQ16" s="428"/>
      <c r="CR16" s="428"/>
      <c r="CS16" s="428"/>
      <c r="CT16" s="428"/>
      <c r="CU16" s="428"/>
      <c r="CV16" s="428"/>
      <c r="CW16" s="428"/>
      <c r="CX16" s="428"/>
      <c r="CY16" s="428"/>
      <c r="CZ16" s="428"/>
    </row>
    <row r="17" spans="1:104" ht="12.75" customHeight="1" x14ac:dyDescent="0.15">
      <c r="A17" s="290"/>
      <c r="B17" s="290"/>
      <c r="C17" s="290"/>
      <c r="D17" s="290"/>
      <c r="E17" s="290"/>
      <c r="F17" s="290"/>
      <c r="G17" s="290"/>
      <c r="H17" s="290"/>
      <c r="I17" s="290"/>
      <c r="J17" s="290"/>
      <c r="K17" s="290"/>
      <c r="L17" s="643"/>
      <c r="M17" s="643"/>
      <c r="N17" s="643"/>
      <c r="O17" s="643"/>
      <c r="P17" s="643"/>
      <c r="Q17" s="643"/>
      <c r="R17" s="643"/>
      <c r="S17" s="643"/>
      <c r="T17" s="643"/>
      <c r="U17" s="643"/>
      <c r="V17" s="643"/>
      <c r="W17" s="643"/>
      <c r="X17" s="643"/>
      <c r="Y17" s="643"/>
      <c r="Z17" s="643"/>
      <c r="AA17" s="643"/>
      <c r="AB17" s="643"/>
      <c r="AC17" s="643"/>
      <c r="AD17" s="643"/>
      <c r="AE17" s="643"/>
      <c r="AF17" s="290"/>
      <c r="AG17" s="290"/>
      <c r="AH17" s="290"/>
      <c r="AI17" s="290"/>
      <c r="AJ17" s="290"/>
      <c r="AK17" s="290"/>
      <c r="AL17" s="290"/>
      <c r="AM17" s="290"/>
      <c r="AN17" s="290"/>
      <c r="AO17" s="290"/>
      <c r="AP17" s="290"/>
      <c r="AQ17" s="290"/>
      <c r="AR17" s="290"/>
      <c r="AS17" s="290"/>
      <c r="AT17" s="290"/>
      <c r="AU17" s="290"/>
      <c r="AV17" s="290"/>
      <c r="AW17" s="290"/>
      <c r="AX17" s="290"/>
      <c r="AY17" s="312"/>
      <c r="AZ17" s="312"/>
      <c r="BA17" s="312"/>
      <c r="BB17" s="312"/>
      <c r="BC17" s="312"/>
      <c r="BD17" s="312"/>
      <c r="BE17" s="312"/>
      <c r="BF17" s="312"/>
      <c r="BG17" s="312"/>
      <c r="BH17" s="312"/>
      <c r="BI17" s="312"/>
      <c r="BJ17" s="312"/>
      <c r="BK17" s="312"/>
      <c r="BL17" s="312"/>
      <c r="BM17" s="312"/>
      <c r="BN17" s="312"/>
      <c r="BO17" s="312"/>
      <c r="BP17" s="312"/>
      <c r="BQ17" s="312"/>
      <c r="BR17" s="628" t="s">
        <v>242</v>
      </c>
      <c r="BS17" s="629"/>
      <c r="BT17" s="629"/>
      <c r="BU17" s="629"/>
      <c r="BV17" s="629"/>
      <c r="BW17" s="629"/>
      <c r="BX17" s="629"/>
      <c r="BY17" s="629"/>
      <c r="BZ17" s="629"/>
      <c r="CA17" s="629"/>
      <c r="CB17" s="629"/>
      <c r="CC17" s="629"/>
      <c r="CD17" s="629"/>
      <c r="CE17" s="629"/>
      <c r="CF17" s="629"/>
      <c r="CG17" s="629"/>
      <c r="CH17" s="630"/>
      <c r="CI17" s="290"/>
      <c r="CJ17" s="290"/>
      <c r="CK17" s="290"/>
      <c r="CL17" s="428"/>
      <c r="CM17" s="428"/>
      <c r="CN17" s="428"/>
      <c r="CO17" s="428"/>
      <c r="CP17" s="428"/>
      <c r="CQ17" s="428"/>
      <c r="CR17" s="428"/>
      <c r="CS17" s="428"/>
      <c r="CT17" s="428"/>
      <c r="CU17" s="428"/>
      <c r="CV17" s="428"/>
      <c r="CW17" s="428"/>
      <c r="CX17" s="428"/>
      <c r="CY17" s="428"/>
      <c r="CZ17" s="428"/>
    </row>
    <row r="18" spans="1:104" ht="4.5" customHeight="1" x14ac:dyDescent="0.15">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90"/>
      <c r="AB18" s="290"/>
      <c r="AC18" s="290"/>
      <c r="AD18" s="290"/>
      <c r="AE18" s="290"/>
      <c r="AF18" s="290"/>
      <c r="AG18" s="290"/>
      <c r="AH18" s="303"/>
      <c r="AI18" s="303"/>
      <c r="AJ18" s="290"/>
      <c r="AK18" s="290"/>
      <c r="AL18" s="290"/>
      <c r="AM18" s="290"/>
      <c r="AN18" s="290"/>
      <c r="AO18" s="290"/>
      <c r="AP18" s="290"/>
      <c r="AQ18" s="290"/>
      <c r="AR18" s="290"/>
      <c r="AS18" s="290"/>
      <c r="AT18" s="290"/>
      <c r="AU18" s="290"/>
      <c r="AV18" s="290"/>
      <c r="AW18" s="290"/>
      <c r="AX18" s="290"/>
      <c r="AY18" s="312"/>
      <c r="AZ18" s="312"/>
      <c r="BA18" s="312"/>
      <c r="BB18" s="312"/>
      <c r="BC18" s="312"/>
      <c r="BD18" s="312"/>
      <c r="BE18" s="312"/>
      <c r="BF18" s="312"/>
      <c r="BG18" s="312"/>
      <c r="BH18" s="312"/>
      <c r="BI18" s="312"/>
      <c r="BJ18" s="312"/>
      <c r="BK18" s="312"/>
      <c r="BL18" s="312"/>
      <c r="BM18" s="312"/>
      <c r="BN18" s="312"/>
      <c r="BO18" s="312"/>
      <c r="BP18" s="312"/>
      <c r="BQ18" s="312"/>
      <c r="BR18" s="631"/>
      <c r="BS18" s="632"/>
      <c r="BT18" s="632"/>
      <c r="BU18" s="632"/>
      <c r="BV18" s="632"/>
      <c r="BW18" s="632"/>
      <c r="BX18" s="632"/>
      <c r="BY18" s="632"/>
      <c r="BZ18" s="632"/>
      <c r="CA18" s="632"/>
      <c r="CB18" s="632"/>
      <c r="CC18" s="632"/>
      <c r="CD18" s="632"/>
      <c r="CE18" s="632"/>
      <c r="CF18" s="632"/>
      <c r="CG18" s="632"/>
      <c r="CH18" s="633"/>
      <c r="CI18" s="290"/>
      <c r="CJ18" s="290"/>
      <c r="CK18" s="290"/>
      <c r="CL18" s="428"/>
      <c r="CM18" s="428"/>
      <c r="CN18" s="428"/>
      <c r="CO18" s="428"/>
      <c r="CP18" s="428"/>
      <c r="CQ18" s="428"/>
      <c r="CR18" s="428"/>
      <c r="CS18" s="428"/>
      <c r="CT18" s="428"/>
      <c r="CU18" s="428"/>
      <c r="CV18" s="428"/>
      <c r="CW18" s="428"/>
      <c r="CX18" s="428"/>
      <c r="CY18" s="428"/>
      <c r="CZ18" s="428"/>
    </row>
    <row r="19" spans="1:104" ht="4.5" customHeight="1" thickBot="1" x14ac:dyDescent="0.2">
      <c r="A19" s="290"/>
      <c r="B19" s="290"/>
      <c r="C19" s="290"/>
      <c r="D19" s="290"/>
      <c r="E19" s="290"/>
      <c r="F19" s="290"/>
      <c r="G19" s="532" t="s">
        <v>85</v>
      </c>
      <c r="H19" s="290"/>
      <c r="I19" s="637" t="s">
        <v>8</v>
      </c>
      <c r="J19" s="637"/>
      <c r="K19" s="637"/>
      <c r="L19" s="637"/>
      <c r="M19" s="306"/>
      <c r="N19" s="532" t="s">
        <v>84</v>
      </c>
      <c r="O19" s="312"/>
      <c r="P19" s="637" t="s">
        <v>8</v>
      </c>
      <c r="Q19" s="637"/>
      <c r="R19" s="637"/>
      <c r="S19" s="312"/>
      <c r="T19" s="532" t="s">
        <v>86</v>
      </c>
      <c r="U19" s="532"/>
      <c r="V19" s="532"/>
      <c r="W19" s="532"/>
      <c r="X19" s="290"/>
      <c r="Y19" s="637" t="s">
        <v>139</v>
      </c>
      <c r="Z19" s="637"/>
      <c r="AA19" s="637"/>
      <c r="AB19" s="290"/>
      <c r="AC19" s="532" t="s">
        <v>65</v>
      </c>
      <c r="AD19" s="306"/>
      <c r="AE19" s="637" t="s">
        <v>140</v>
      </c>
      <c r="AF19" s="637"/>
      <c r="AG19" s="637"/>
      <c r="AH19" s="290"/>
      <c r="AI19" s="532" t="s">
        <v>66</v>
      </c>
      <c r="AJ19" s="314"/>
      <c r="AK19" s="314"/>
      <c r="AL19" s="314"/>
      <c r="AM19" s="314"/>
      <c r="AN19" s="314"/>
      <c r="AO19" s="314"/>
      <c r="AP19" s="314"/>
      <c r="AQ19" s="314"/>
      <c r="AR19" s="314"/>
      <c r="AS19" s="314"/>
      <c r="AT19" s="314"/>
      <c r="AU19" s="314"/>
      <c r="AV19" s="290"/>
      <c r="AW19" s="290"/>
      <c r="AX19" s="290"/>
      <c r="AY19" s="312"/>
      <c r="AZ19" s="312"/>
      <c r="BA19" s="312"/>
      <c r="BB19" s="312"/>
      <c r="BC19" s="312"/>
      <c r="BD19" s="312"/>
      <c r="BE19" s="312"/>
      <c r="BF19" s="312"/>
      <c r="BG19" s="312"/>
      <c r="BH19" s="312"/>
      <c r="BI19" s="312"/>
      <c r="BJ19" s="312"/>
      <c r="BK19" s="312"/>
      <c r="BL19" s="312"/>
      <c r="BM19" s="312"/>
      <c r="BN19" s="312"/>
      <c r="BO19" s="312"/>
      <c r="BP19" s="312"/>
      <c r="BQ19" s="312"/>
      <c r="BR19" s="634"/>
      <c r="BS19" s="635"/>
      <c r="BT19" s="635"/>
      <c r="BU19" s="635"/>
      <c r="BV19" s="635"/>
      <c r="BW19" s="635"/>
      <c r="BX19" s="635"/>
      <c r="BY19" s="635"/>
      <c r="BZ19" s="635"/>
      <c r="CA19" s="635"/>
      <c r="CB19" s="635"/>
      <c r="CC19" s="635"/>
      <c r="CD19" s="635"/>
      <c r="CE19" s="635"/>
      <c r="CF19" s="635"/>
      <c r="CG19" s="635"/>
      <c r="CH19" s="636"/>
      <c r="CI19" s="290"/>
      <c r="CJ19" s="290"/>
      <c r="CK19" s="290"/>
      <c r="CL19" s="428"/>
      <c r="CM19" s="428"/>
      <c r="CN19" s="428"/>
      <c r="CO19" s="428"/>
      <c r="CP19" s="428"/>
      <c r="CQ19" s="428"/>
      <c r="CR19" s="428"/>
      <c r="CS19" s="428"/>
      <c r="CT19" s="428"/>
      <c r="CU19" s="428"/>
      <c r="CV19" s="428"/>
      <c r="CW19" s="428"/>
      <c r="CX19" s="428"/>
      <c r="CY19" s="428"/>
      <c r="CZ19" s="428"/>
    </row>
    <row r="20" spans="1:104" ht="10.5" customHeight="1" x14ac:dyDescent="0.15">
      <c r="A20" s="290"/>
      <c r="B20" s="290"/>
      <c r="C20" s="290"/>
      <c r="D20" s="290"/>
      <c r="E20" s="290"/>
      <c r="F20" s="290"/>
      <c r="G20" s="532"/>
      <c r="H20" s="290"/>
      <c r="I20" s="637"/>
      <c r="J20" s="637"/>
      <c r="K20" s="637"/>
      <c r="L20" s="637"/>
      <c r="M20" s="306"/>
      <c r="N20" s="532"/>
      <c r="O20" s="312"/>
      <c r="P20" s="637"/>
      <c r="Q20" s="637"/>
      <c r="R20" s="637"/>
      <c r="S20" s="312"/>
      <c r="T20" s="532"/>
      <c r="U20" s="532"/>
      <c r="V20" s="532"/>
      <c r="W20" s="532"/>
      <c r="X20" s="290"/>
      <c r="Y20" s="637"/>
      <c r="Z20" s="637"/>
      <c r="AA20" s="637"/>
      <c r="AB20" s="290"/>
      <c r="AC20" s="532"/>
      <c r="AD20" s="306"/>
      <c r="AE20" s="637"/>
      <c r="AF20" s="637"/>
      <c r="AG20" s="637"/>
      <c r="AH20" s="290"/>
      <c r="AI20" s="532"/>
      <c r="AJ20" s="314"/>
      <c r="AK20" s="314"/>
      <c r="AL20" s="314"/>
      <c r="AM20" s="314"/>
      <c r="AN20" s="314"/>
      <c r="AO20" s="314"/>
      <c r="AP20" s="314"/>
      <c r="AQ20" s="314"/>
      <c r="AR20" s="314"/>
      <c r="AS20" s="314"/>
      <c r="AT20" s="314"/>
      <c r="AU20" s="519" t="s">
        <v>113</v>
      </c>
      <c r="AV20" s="519"/>
      <c r="AW20" s="519"/>
      <c r="AX20" s="519"/>
      <c r="AY20" s="519"/>
      <c r="AZ20" s="519"/>
      <c r="BA20" s="519"/>
      <c r="BB20" s="519"/>
      <c r="BC20" s="519"/>
      <c r="BD20" s="519"/>
      <c r="BE20" s="519"/>
      <c r="BF20" s="519"/>
      <c r="BG20" s="519"/>
      <c r="BH20" s="519"/>
      <c r="BI20" s="519"/>
      <c r="BJ20" s="519"/>
      <c r="BK20" s="519"/>
      <c r="BL20" s="519"/>
      <c r="BM20" s="519"/>
      <c r="BN20" s="306"/>
      <c r="BO20" s="306"/>
      <c r="BP20" s="306"/>
      <c r="BQ20" s="306"/>
      <c r="BR20" s="306"/>
      <c r="BS20" s="306"/>
      <c r="BT20" s="306"/>
      <c r="BU20" s="315"/>
      <c r="BV20" s="315"/>
      <c r="BW20" s="315"/>
      <c r="BX20" s="315"/>
      <c r="BY20" s="315"/>
      <c r="BZ20" s="315"/>
      <c r="CA20" s="315"/>
      <c r="CB20" s="315"/>
      <c r="CC20" s="315"/>
      <c r="CD20" s="315"/>
      <c r="CE20" s="315"/>
      <c r="CF20" s="315"/>
      <c r="CG20" s="315"/>
      <c r="CH20" s="315"/>
      <c r="CI20" s="290"/>
      <c r="CJ20" s="290"/>
      <c r="CK20" s="290"/>
      <c r="CL20" s="428"/>
      <c r="CM20" s="428"/>
      <c r="CN20" s="428"/>
      <c r="CO20" s="428"/>
      <c r="CP20" s="428"/>
      <c r="CQ20" s="428"/>
      <c r="CR20" s="428"/>
      <c r="CS20" s="428"/>
      <c r="CT20" s="428"/>
      <c r="CU20" s="428"/>
      <c r="CV20" s="428"/>
      <c r="CW20" s="428"/>
      <c r="CX20" s="428"/>
      <c r="CY20" s="428"/>
      <c r="CZ20" s="428"/>
    </row>
    <row r="21" spans="1:104" ht="9" customHeight="1" x14ac:dyDescent="0.15">
      <c r="A21" s="290"/>
      <c r="B21" s="290"/>
      <c r="C21" s="312"/>
      <c r="D21" s="312"/>
      <c r="E21" s="312"/>
      <c r="F21" s="290"/>
      <c r="G21" s="532"/>
      <c r="H21" s="313"/>
      <c r="I21" s="637"/>
      <c r="J21" s="637"/>
      <c r="K21" s="637"/>
      <c r="L21" s="637"/>
      <c r="M21" s="306"/>
      <c r="N21" s="532"/>
      <c r="O21" s="312"/>
      <c r="P21" s="637"/>
      <c r="Q21" s="637"/>
      <c r="R21" s="637"/>
      <c r="S21" s="312"/>
      <c r="T21" s="532"/>
      <c r="U21" s="532"/>
      <c r="V21" s="532"/>
      <c r="W21" s="532"/>
      <c r="X21" s="290"/>
      <c r="Y21" s="637"/>
      <c r="Z21" s="637"/>
      <c r="AA21" s="637"/>
      <c r="AB21" s="290"/>
      <c r="AC21" s="532"/>
      <c r="AD21" s="306"/>
      <c r="AE21" s="637"/>
      <c r="AF21" s="637"/>
      <c r="AG21" s="637"/>
      <c r="AH21" s="290"/>
      <c r="AI21" s="532"/>
      <c r="AJ21" s="314"/>
      <c r="AK21" s="314"/>
      <c r="AL21" s="314"/>
      <c r="AM21" s="314"/>
      <c r="AN21" s="314"/>
      <c r="AO21" s="314"/>
      <c r="AP21" s="314"/>
      <c r="AQ21" s="314"/>
      <c r="AR21" s="314"/>
      <c r="AS21" s="314"/>
      <c r="AT21" s="314"/>
      <c r="AU21" s="519"/>
      <c r="AV21" s="519"/>
      <c r="AW21" s="519"/>
      <c r="AX21" s="519"/>
      <c r="AY21" s="519"/>
      <c r="AZ21" s="519"/>
      <c r="BA21" s="519"/>
      <c r="BB21" s="519"/>
      <c r="BC21" s="519"/>
      <c r="BD21" s="519"/>
      <c r="BE21" s="519"/>
      <c r="BF21" s="519"/>
      <c r="BG21" s="519"/>
      <c r="BH21" s="519"/>
      <c r="BI21" s="519"/>
      <c r="BJ21" s="519"/>
      <c r="BK21" s="519"/>
      <c r="BL21" s="519"/>
      <c r="BM21" s="519"/>
      <c r="BN21" s="290"/>
      <c r="BO21" s="290"/>
      <c r="BP21" s="290"/>
      <c r="BQ21" s="290"/>
      <c r="BR21" s="290"/>
      <c r="BS21" s="290"/>
      <c r="BT21" s="290"/>
      <c r="BU21" s="290"/>
      <c r="BV21" s="290"/>
      <c r="BW21" s="290"/>
      <c r="BX21" s="290"/>
      <c r="BY21" s="290"/>
      <c r="BZ21" s="290"/>
      <c r="CA21" s="290"/>
      <c r="CB21" s="290"/>
      <c r="CC21" s="290"/>
      <c r="CD21" s="290"/>
      <c r="CE21" s="290"/>
      <c r="CF21" s="290"/>
      <c r="CG21" s="290"/>
      <c r="CH21" s="290"/>
      <c r="CI21" s="290"/>
      <c r="CJ21" s="290"/>
      <c r="CK21" s="290"/>
      <c r="CL21" s="428"/>
      <c r="CM21" s="428"/>
      <c r="CN21" s="428"/>
      <c r="CO21" s="428"/>
      <c r="CP21" s="428"/>
      <c r="CQ21" s="428"/>
      <c r="CR21" s="428"/>
      <c r="CS21" s="428"/>
      <c r="CT21" s="428"/>
      <c r="CU21" s="428"/>
      <c r="CV21" s="428"/>
      <c r="CW21" s="428"/>
      <c r="CX21" s="428"/>
      <c r="CY21" s="428"/>
      <c r="CZ21" s="428"/>
    </row>
    <row r="22" spans="1:104" ht="3.75" customHeight="1" x14ac:dyDescent="0.15">
      <c r="A22" s="290"/>
      <c r="B22" s="290"/>
      <c r="C22" s="316"/>
      <c r="D22" s="316"/>
      <c r="E22" s="316"/>
      <c r="F22" s="317"/>
      <c r="G22" s="317"/>
      <c r="H22" s="318"/>
      <c r="I22" s="318"/>
      <c r="J22" s="318"/>
      <c r="K22" s="318"/>
      <c r="L22" s="318"/>
      <c r="M22" s="318"/>
      <c r="N22" s="317"/>
      <c r="O22" s="318"/>
      <c r="P22" s="317"/>
      <c r="Q22" s="318"/>
      <c r="R22" s="290"/>
      <c r="S22" s="290"/>
      <c r="T22" s="290"/>
      <c r="U22" s="290"/>
      <c r="V22" s="290"/>
      <c r="W22" s="290"/>
      <c r="X22" s="290"/>
      <c r="Y22" s="319"/>
      <c r="Z22" s="290"/>
      <c r="AA22" s="290"/>
      <c r="AB22" s="290"/>
      <c r="AC22" s="290"/>
      <c r="AD22" s="290"/>
      <c r="AE22" s="290"/>
      <c r="AF22" s="311"/>
      <c r="AG22" s="311"/>
      <c r="AH22" s="290"/>
      <c r="AI22" s="290"/>
      <c r="AJ22" s="290"/>
      <c r="AK22" s="290"/>
      <c r="AL22" s="290"/>
      <c r="AM22" s="290"/>
      <c r="AN22" s="320"/>
      <c r="AO22" s="320"/>
      <c r="AP22" s="320"/>
      <c r="AQ22" s="320"/>
      <c r="AR22" s="320"/>
      <c r="AS22" s="320"/>
      <c r="AT22" s="320"/>
      <c r="AU22" s="519"/>
      <c r="AV22" s="519"/>
      <c r="AW22" s="519"/>
      <c r="AX22" s="519"/>
      <c r="AY22" s="519"/>
      <c r="AZ22" s="519"/>
      <c r="BA22" s="519"/>
      <c r="BB22" s="519"/>
      <c r="BC22" s="519"/>
      <c r="BD22" s="519"/>
      <c r="BE22" s="519"/>
      <c r="BF22" s="519"/>
      <c r="BG22" s="519"/>
      <c r="BH22" s="519"/>
      <c r="BI22" s="519"/>
      <c r="BJ22" s="519"/>
      <c r="BK22" s="519"/>
      <c r="BL22" s="519"/>
      <c r="BM22" s="519"/>
      <c r="BN22" s="290"/>
      <c r="BO22" s="290"/>
      <c r="BP22" s="290"/>
      <c r="BQ22" s="290"/>
      <c r="BR22" s="290"/>
      <c r="BS22" s="290"/>
      <c r="BT22" s="290"/>
      <c r="BU22" s="290"/>
      <c r="BV22" s="290"/>
      <c r="BW22" s="290"/>
      <c r="BX22" s="290"/>
      <c r="BY22" s="290"/>
      <c r="BZ22" s="290"/>
      <c r="CA22" s="290"/>
      <c r="CB22" s="290"/>
      <c r="CC22" s="290"/>
      <c r="CD22" s="290"/>
      <c r="CE22" s="290"/>
      <c r="CF22" s="290"/>
      <c r="CG22" s="290"/>
      <c r="CH22" s="290"/>
      <c r="CI22" s="290"/>
      <c r="CJ22" s="290"/>
      <c r="CK22" s="290"/>
      <c r="CL22" s="428"/>
      <c r="CM22" s="428"/>
      <c r="CN22" s="428"/>
      <c r="CO22" s="428"/>
      <c r="CP22" s="428"/>
      <c r="CQ22" s="428"/>
      <c r="CR22" s="428"/>
      <c r="CS22" s="428"/>
      <c r="CT22" s="428"/>
      <c r="CU22" s="428"/>
      <c r="CV22" s="428"/>
      <c r="CW22" s="428"/>
      <c r="CX22" s="428"/>
      <c r="CY22" s="428"/>
      <c r="CZ22" s="428"/>
    </row>
    <row r="23" spans="1:104" ht="4.5" customHeight="1" thickBot="1" x14ac:dyDescent="0.2">
      <c r="A23" s="290"/>
      <c r="B23" s="290"/>
      <c r="C23" s="290"/>
      <c r="D23" s="290"/>
      <c r="E23" s="290"/>
      <c r="F23" s="290"/>
      <c r="G23" s="290"/>
      <c r="H23" s="290"/>
      <c r="I23" s="290"/>
      <c r="J23" s="290"/>
      <c r="K23" s="290"/>
      <c r="L23" s="290"/>
      <c r="M23" s="290"/>
      <c r="N23" s="290"/>
      <c r="O23" s="290"/>
      <c r="P23" s="290"/>
      <c r="Q23" s="290"/>
      <c r="R23" s="290"/>
      <c r="S23" s="290"/>
      <c r="T23" s="290"/>
      <c r="U23" s="290"/>
      <c r="V23" s="290"/>
      <c r="W23" s="290"/>
      <c r="X23" s="290"/>
      <c r="Y23" s="290"/>
      <c r="Z23" s="290"/>
      <c r="AA23" s="290"/>
      <c r="AB23" s="290"/>
      <c r="AC23" s="290"/>
      <c r="AD23" s="290"/>
      <c r="AE23" s="290"/>
      <c r="AF23" s="290"/>
      <c r="AG23" s="290"/>
      <c r="AH23" s="290"/>
      <c r="AI23" s="290"/>
      <c r="AJ23" s="290"/>
      <c r="AK23" s="290"/>
      <c r="AL23" s="290"/>
      <c r="AM23" s="290"/>
      <c r="AN23" s="290"/>
      <c r="AO23" s="290"/>
      <c r="AP23" s="290"/>
      <c r="AQ23" s="290"/>
      <c r="AR23" s="290"/>
      <c r="AS23" s="290"/>
      <c r="AT23" s="290"/>
      <c r="AU23" s="290"/>
      <c r="AV23" s="290"/>
      <c r="AW23" s="290"/>
      <c r="AX23" s="290"/>
      <c r="AY23" s="290"/>
      <c r="AZ23" s="290"/>
      <c r="BA23" s="290"/>
      <c r="BB23" s="290"/>
      <c r="BC23" s="290"/>
      <c r="BD23" s="290"/>
      <c r="BE23" s="290"/>
      <c r="BF23" s="290"/>
      <c r="BG23" s="290"/>
      <c r="BH23" s="290"/>
      <c r="BI23" s="290"/>
      <c r="BJ23" s="290"/>
      <c r="BK23" s="290"/>
      <c r="BL23" s="290"/>
      <c r="BM23" s="290"/>
      <c r="BN23" s="290"/>
      <c r="BO23" s="290"/>
      <c r="BP23" s="290"/>
      <c r="BQ23" s="290"/>
      <c r="BR23" s="290"/>
      <c r="BS23" s="290"/>
      <c r="BT23" s="290"/>
      <c r="BU23" s="290"/>
      <c r="BV23" s="290"/>
      <c r="BW23" s="290"/>
      <c r="BX23" s="290"/>
      <c r="BY23" s="290"/>
      <c r="BZ23" s="290"/>
      <c r="CA23" s="290"/>
      <c r="CB23" s="290"/>
      <c r="CC23" s="290"/>
      <c r="CD23" s="290"/>
      <c r="CE23" s="290"/>
      <c r="CF23" s="290"/>
      <c r="CG23" s="290"/>
      <c r="CH23" s="290"/>
      <c r="CI23" s="290"/>
      <c r="CJ23" s="290"/>
      <c r="CK23" s="290"/>
      <c r="CL23" s="428"/>
      <c r="CM23" s="428"/>
      <c r="CN23" s="428"/>
      <c r="CO23" s="428"/>
      <c r="CP23" s="428"/>
      <c r="CQ23" s="428"/>
      <c r="CR23" s="428"/>
      <c r="CS23" s="428"/>
      <c r="CT23" s="428"/>
      <c r="CU23" s="428"/>
      <c r="CV23" s="428"/>
      <c r="CW23" s="428"/>
      <c r="CX23" s="428"/>
      <c r="CY23" s="428"/>
      <c r="CZ23" s="428"/>
    </row>
    <row r="24" spans="1:104" ht="24.75" customHeight="1" x14ac:dyDescent="0.15">
      <c r="A24" s="290"/>
      <c r="B24" s="435"/>
      <c r="C24" s="290"/>
      <c r="D24" s="321"/>
      <c r="E24" s="322"/>
      <c r="F24" s="460" t="s">
        <v>71</v>
      </c>
      <c r="G24" s="460"/>
      <c r="H24" s="460"/>
      <c r="I24" s="460"/>
      <c r="J24" s="460"/>
      <c r="K24" s="460"/>
      <c r="L24" s="460"/>
      <c r="M24" s="460"/>
      <c r="N24" s="460"/>
      <c r="O24" s="460"/>
      <c r="P24" s="460"/>
      <c r="Q24" s="460"/>
      <c r="R24" s="460"/>
      <c r="S24" s="323"/>
      <c r="T24" s="324"/>
      <c r="U24" s="325"/>
      <c r="V24" s="326"/>
      <c r="W24" s="326"/>
      <c r="X24" s="326"/>
      <c r="Y24" s="460" t="s">
        <v>70</v>
      </c>
      <c r="Z24" s="460"/>
      <c r="AA24" s="460"/>
      <c r="AB24" s="460"/>
      <c r="AC24" s="460"/>
      <c r="AD24" s="460"/>
      <c r="AE24" s="460"/>
      <c r="AF24" s="460"/>
      <c r="AG24" s="460"/>
      <c r="AH24" s="460"/>
      <c r="AI24" s="460"/>
      <c r="AJ24" s="460"/>
      <c r="AK24" s="460"/>
      <c r="AL24" s="326"/>
      <c r="AM24" s="326"/>
      <c r="AN24" s="327"/>
      <c r="AO24" s="312"/>
      <c r="AP24" s="312"/>
      <c r="AQ24" s="312"/>
      <c r="AR24" s="312"/>
      <c r="AS24" s="312"/>
      <c r="AT24" s="554"/>
      <c r="AU24" s="555"/>
      <c r="AV24" s="555"/>
      <c r="AW24" s="555"/>
      <c r="AX24" s="555"/>
      <c r="AY24" s="555"/>
      <c r="AZ24" s="555"/>
      <c r="BA24" s="555"/>
      <c r="BB24" s="555"/>
      <c r="BC24" s="555"/>
      <c r="BD24" s="555"/>
      <c r="BE24" s="555"/>
      <c r="BF24" s="555"/>
      <c r="BG24" s="555"/>
      <c r="BH24" s="555"/>
      <c r="BI24" s="555"/>
      <c r="BJ24" s="555"/>
      <c r="BK24" s="555"/>
      <c r="BL24" s="555"/>
      <c r="BM24" s="555"/>
      <c r="BN24" s="555"/>
      <c r="BO24" s="555"/>
      <c r="BP24" s="555"/>
      <c r="BQ24" s="555"/>
      <c r="BR24" s="555"/>
      <c r="BS24" s="555"/>
      <c r="BT24" s="556"/>
      <c r="BU24" s="533" t="s">
        <v>124</v>
      </c>
      <c r="BV24" s="534"/>
      <c r="BW24" s="534"/>
      <c r="BX24" s="534"/>
      <c r="BY24" s="534"/>
      <c r="BZ24" s="534"/>
      <c r="CA24" s="534"/>
      <c r="CB24" s="534"/>
      <c r="CC24" s="534"/>
      <c r="CD24" s="534"/>
      <c r="CE24" s="534"/>
      <c r="CF24" s="534"/>
      <c r="CG24" s="534"/>
      <c r="CH24" s="534"/>
      <c r="CI24" s="535"/>
      <c r="CJ24" s="290"/>
      <c r="CK24" s="290"/>
      <c r="CL24" s="428"/>
      <c r="CM24" s="428"/>
      <c r="CN24" s="428"/>
      <c r="CO24" s="428"/>
      <c r="CP24" s="428"/>
      <c r="CQ24" s="428"/>
      <c r="CR24" s="428"/>
      <c r="CS24" s="428"/>
      <c r="CT24" s="428"/>
      <c r="CU24" s="428"/>
      <c r="CV24" s="428"/>
      <c r="CW24" s="428"/>
      <c r="CX24" s="428"/>
      <c r="CY24" s="428"/>
      <c r="CZ24" s="428"/>
    </row>
    <row r="25" spans="1:104" ht="3.95" customHeight="1" x14ac:dyDescent="0.15">
      <c r="A25" s="290"/>
      <c r="B25" s="435"/>
      <c r="C25" s="290"/>
      <c r="D25" s="328"/>
      <c r="E25" s="329"/>
      <c r="F25" s="330"/>
      <c r="G25" s="330"/>
      <c r="H25" s="331"/>
      <c r="I25" s="331"/>
      <c r="J25" s="331"/>
      <c r="K25" s="331"/>
      <c r="L25" s="331"/>
      <c r="M25" s="331"/>
      <c r="N25" s="331"/>
      <c r="O25" s="331"/>
      <c r="P25" s="331"/>
      <c r="Q25" s="331"/>
      <c r="R25" s="331"/>
      <c r="S25" s="566"/>
      <c r="T25" s="539" t="s">
        <v>9</v>
      </c>
      <c r="U25" s="540"/>
      <c r="V25" s="332"/>
      <c r="W25" s="332"/>
      <c r="X25" s="332"/>
      <c r="Y25" s="332"/>
      <c r="Z25" s="332"/>
      <c r="AA25" s="332"/>
      <c r="AB25" s="332"/>
      <c r="AC25" s="332"/>
      <c r="AD25" s="332"/>
      <c r="AE25" s="332"/>
      <c r="AF25" s="332"/>
      <c r="AG25" s="332"/>
      <c r="AH25" s="332"/>
      <c r="AI25" s="332"/>
      <c r="AJ25" s="332"/>
      <c r="AK25" s="332"/>
      <c r="AL25" s="332"/>
      <c r="AM25" s="333"/>
      <c r="AN25" s="573"/>
      <c r="AO25" s="312"/>
      <c r="AP25" s="312"/>
      <c r="AQ25" s="312"/>
      <c r="AR25" s="312"/>
      <c r="AS25" s="312"/>
      <c r="AT25" s="334"/>
      <c r="AU25" s="330"/>
      <c r="AV25" s="330"/>
      <c r="AW25" s="330"/>
      <c r="AX25" s="330"/>
      <c r="AY25" s="330"/>
      <c r="AZ25" s="330"/>
      <c r="BA25" s="330"/>
      <c r="BB25" s="330"/>
      <c r="BC25" s="330"/>
      <c r="BD25" s="330"/>
      <c r="BE25" s="330"/>
      <c r="BF25" s="330"/>
      <c r="BG25" s="330"/>
      <c r="BH25" s="330"/>
      <c r="BI25" s="330"/>
      <c r="BJ25" s="330"/>
      <c r="BK25" s="330"/>
      <c r="BL25" s="330"/>
      <c r="BM25" s="330"/>
      <c r="BN25" s="330"/>
      <c r="BO25" s="330"/>
      <c r="BP25" s="330"/>
      <c r="BQ25" s="330"/>
      <c r="BR25" s="539" t="s">
        <v>15</v>
      </c>
      <c r="BS25" s="566"/>
      <c r="BT25" s="566"/>
      <c r="BU25" s="335"/>
      <c r="BV25" s="330"/>
      <c r="BW25" s="330"/>
      <c r="BX25" s="330"/>
      <c r="BY25" s="330"/>
      <c r="BZ25" s="330"/>
      <c r="CA25" s="330"/>
      <c r="CB25" s="330"/>
      <c r="CC25" s="330"/>
      <c r="CD25" s="330"/>
      <c r="CE25" s="330"/>
      <c r="CF25" s="330"/>
      <c r="CG25" s="330"/>
      <c r="CH25" s="550" t="s">
        <v>122</v>
      </c>
      <c r="CI25" s="551"/>
      <c r="CJ25" s="290"/>
      <c r="CK25" s="290"/>
      <c r="CL25" s="428"/>
      <c r="CM25" s="428"/>
      <c r="CN25" s="428"/>
      <c r="CO25" s="428"/>
      <c r="CP25" s="428"/>
      <c r="CQ25" s="428"/>
      <c r="CR25" s="428"/>
      <c r="CS25" s="428"/>
      <c r="CT25" s="428"/>
      <c r="CU25" s="428"/>
      <c r="CV25" s="428"/>
      <c r="CW25" s="428"/>
      <c r="CX25" s="428"/>
      <c r="CY25" s="428"/>
      <c r="CZ25" s="428"/>
    </row>
    <row r="26" spans="1:104" ht="19.350000000000001" customHeight="1" x14ac:dyDescent="0.15">
      <c r="A26" s="290"/>
      <c r="B26" s="435"/>
      <c r="C26" s="290"/>
      <c r="D26" s="557" t="s">
        <v>96</v>
      </c>
      <c r="E26" s="558"/>
      <c r="F26" s="312"/>
      <c r="G26" s="559" t="s">
        <v>103</v>
      </c>
      <c r="H26" s="559"/>
      <c r="I26" s="559"/>
      <c r="J26" s="559"/>
      <c r="K26" s="559"/>
      <c r="L26" s="559"/>
      <c r="M26" s="559"/>
      <c r="N26" s="559"/>
      <c r="O26" s="559"/>
      <c r="P26" s="559"/>
      <c r="Q26" s="559"/>
      <c r="R26" s="559"/>
      <c r="S26" s="532"/>
      <c r="T26" s="560"/>
      <c r="U26" s="561"/>
      <c r="V26" s="292"/>
      <c r="W26" s="569">
        <v>16349000</v>
      </c>
      <c r="X26" s="569"/>
      <c r="Y26" s="569"/>
      <c r="Z26" s="569"/>
      <c r="AA26" s="569"/>
      <c r="AB26" s="569"/>
      <c r="AC26" s="569"/>
      <c r="AD26" s="569"/>
      <c r="AE26" s="569"/>
      <c r="AF26" s="569"/>
      <c r="AG26" s="569"/>
      <c r="AH26" s="569"/>
      <c r="AI26" s="569"/>
      <c r="AJ26" s="569"/>
      <c r="AK26" s="569"/>
      <c r="AL26" s="569"/>
      <c r="AM26" s="569"/>
      <c r="AN26" s="562"/>
      <c r="AO26" s="312"/>
      <c r="AP26" s="312"/>
      <c r="AQ26" s="312"/>
      <c r="AR26" s="312"/>
      <c r="AS26" s="312"/>
      <c r="AT26" s="336"/>
      <c r="AU26" s="559" t="s">
        <v>143</v>
      </c>
      <c r="AV26" s="559"/>
      <c r="AW26" s="559"/>
      <c r="AX26" s="559"/>
      <c r="AY26" s="559"/>
      <c r="AZ26" s="559"/>
      <c r="BA26" s="559"/>
      <c r="BB26" s="559"/>
      <c r="BC26" s="559"/>
      <c r="BD26" s="559"/>
      <c r="BE26" s="559"/>
      <c r="BF26" s="559"/>
      <c r="BG26" s="559"/>
      <c r="BH26" s="559"/>
      <c r="BI26" s="559"/>
      <c r="BJ26" s="559"/>
      <c r="BK26" s="559"/>
      <c r="BL26" s="559"/>
      <c r="BM26" s="559"/>
      <c r="BN26" s="559"/>
      <c r="BO26" s="559"/>
      <c r="BP26" s="559"/>
      <c r="BQ26" s="312"/>
      <c r="BR26" s="560"/>
      <c r="BS26" s="532"/>
      <c r="BT26" s="532"/>
      <c r="BU26" s="570"/>
      <c r="BV26" s="571"/>
      <c r="BW26" s="571"/>
      <c r="BX26" s="571"/>
      <c r="BY26" s="571"/>
      <c r="BZ26" s="571"/>
      <c r="CA26" s="571"/>
      <c r="CB26" s="571"/>
      <c r="CC26" s="571"/>
      <c r="CD26" s="571"/>
      <c r="CE26" s="571"/>
      <c r="CF26" s="571"/>
      <c r="CG26" s="571"/>
      <c r="CH26" s="552"/>
      <c r="CI26" s="553"/>
      <c r="CJ26" s="290"/>
      <c r="CK26" s="290"/>
      <c r="CL26" s="428"/>
      <c r="CM26" s="428"/>
      <c r="CN26" s="428"/>
      <c r="CO26" s="428"/>
      <c r="CP26" s="428"/>
      <c r="CQ26" s="428"/>
      <c r="CR26" s="428"/>
      <c r="CS26" s="428"/>
      <c r="CT26" s="428"/>
      <c r="CU26" s="428"/>
      <c r="CV26" s="428"/>
      <c r="CW26" s="428"/>
      <c r="CX26" s="428"/>
      <c r="CY26" s="428"/>
      <c r="CZ26" s="428"/>
    </row>
    <row r="27" spans="1:104" ht="3.95" customHeight="1" x14ac:dyDescent="0.15">
      <c r="A27" s="290"/>
      <c r="B27" s="337"/>
      <c r="C27" s="290"/>
      <c r="D27" s="557"/>
      <c r="E27" s="558"/>
      <c r="F27" s="338"/>
      <c r="G27" s="339"/>
      <c r="H27" s="340"/>
      <c r="I27" s="340"/>
      <c r="J27" s="340"/>
      <c r="K27" s="340"/>
      <c r="L27" s="340"/>
      <c r="M27" s="340"/>
      <c r="N27" s="340"/>
      <c r="O27" s="340"/>
      <c r="P27" s="340"/>
      <c r="Q27" s="340"/>
      <c r="R27" s="340"/>
      <c r="S27" s="338"/>
      <c r="T27" s="567"/>
      <c r="U27" s="568"/>
      <c r="V27" s="341"/>
      <c r="W27" s="342"/>
      <c r="X27" s="342"/>
      <c r="Y27" s="342"/>
      <c r="Z27" s="342"/>
      <c r="AA27" s="342"/>
      <c r="AB27" s="342"/>
      <c r="AC27" s="342"/>
      <c r="AD27" s="342"/>
      <c r="AE27" s="342"/>
      <c r="AF27" s="342"/>
      <c r="AG27" s="342"/>
      <c r="AH27" s="342"/>
      <c r="AI27" s="342"/>
      <c r="AJ27" s="342"/>
      <c r="AK27" s="342"/>
      <c r="AL27" s="342"/>
      <c r="AM27" s="342"/>
      <c r="AN27" s="343"/>
      <c r="AO27" s="312"/>
      <c r="AP27" s="312"/>
      <c r="AQ27" s="312"/>
      <c r="AR27" s="312"/>
      <c r="AS27" s="312"/>
      <c r="AT27" s="344"/>
      <c r="AU27" s="345"/>
      <c r="AV27" s="345"/>
      <c r="AW27" s="345"/>
      <c r="AX27" s="345"/>
      <c r="AY27" s="345"/>
      <c r="AZ27" s="345"/>
      <c r="BA27" s="345"/>
      <c r="BB27" s="345"/>
      <c r="BC27" s="345"/>
      <c r="BD27" s="345"/>
      <c r="BE27" s="345"/>
      <c r="BF27" s="345"/>
      <c r="BG27" s="345"/>
      <c r="BH27" s="345"/>
      <c r="BI27" s="345"/>
      <c r="BJ27" s="345"/>
      <c r="BK27" s="345"/>
      <c r="BL27" s="345"/>
      <c r="BM27" s="345"/>
      <c r="BN27" s="345"/>
      <c r="BO27" s="345"/>
      <c r="BP27" s="345"/>
      <c r="BQ27" s="346"/>
      <c r="BR27" s="567"/>
      <c r="BS27" s="572"/>
      <c r="BT27" s="572"/>
      <c r="BU27" s="347"/>
      <c r="BV27" s="348"/>
      <c r="BW27" s="348"/>
      <c r="BX27" s="348"/>
      <c r="BY27" s="348"/>
      <c r="BZ27" s="348"/>
      <c r="CA27" s="438"/>
      <c r="CB27" s="348"/>
      <c r="CC27" s="348"/>
      <c r="CD27" s="348"/>
      <c r="CE27" s="348"/>
      <c r="CF27" s="348"/>
      <c r="CG27" s="348"/>
      <c r="CH27" s="346"/>
      <c r="CI27" s="349"/>
      <c r="CJ27" s="290"/>
      <c r="CK27" s="290"/>
      <c r="CL27" s="428"/>
      <c r="CM27" s="428"/>
      <c r="CN27" s="428"/>
      <c r="CO27" s="428"/>
      <c r="CP27" s="428"/>
      <c r="CQ27" s="428"/>
      <c r="CR27" s="428"/>
      <c r="CS27" s="428"/>
      <c r="CT27" s="428"/>
      <c r="CU27" s="428"/>
      <c r="CV27" s="428"/>
      <c r="CW27" s="428"/>
      <c r="CX27" s="428"/>
      <c r="CY27" s="428"/>
      <c r="CZ27" s="428"/>
    </row>
    <row r="28" spans="1:104" ht="3.95" customHeight="1" x14ac:dyDescent="0.15">
      <c r="A28" s="290"/>
      <c r="B28" s="337"/>
      <c r="C28" s="290"/>
      <c r="D28" s="557"/>
      <c r="E28" s="558"/>
      <c r="F28" s="312"/>
      <c r="G28" s="350"/>
      <c r="H28" s="350"/>
      <c r="I28" s="350"/>
      <c r="J28" s="350"/>
      <c r="K28" s="350"/>
      <c r="L28" s="350"/>
      <c r="M28" s="350"/>
      <c r="N28" s="350"/>
      <c r="O28" s="350"/>
      <c r="P28" s="350"/>
      <c r="Q28" s="350"/>
      <c r="R28" s="350"/>
      <c r="S28" s="532"/>
      <c r="T28" s="560" t="s">
        <v>12</v>
      </c>
      <c r="U28" s="561"/>
      <c r="V28" s="292"/>
      <c r="W28" s="351"/>
      <c r="X28" s="351"/>
      <c r="Y28" s="351"/>
      <c r="Z28" s="351"/>
      <c r="AA28" s="351"/>
      <c r="AB28" s="351"/>
      <c r="AC28" s="351"/>
      <c r="AD28" s="351"/>
      <c r="AE28" s="351"/>
      <c r="AF28" s="351"/>
      <c r="AG28" s="351"/>
      <c r="AH28" s="351"/>
      <c r="AI28" s="351"/>
      <c r="AJ28" s="351"/>
      <c r="AK28" s="351"/>
      <c r="AL28" s="351"/>
      <c r="AM28" s="351"/>
      <c r="AN28" s="562"/>
      <c r="AO28" s="312"/>
      <c r="AP28" s="312"/>
      <c r="AQ28" s="312"/>
      <c r="AR28" s="312"/>
      <c r="AS28" s="312"/>
      <c r="AT28" s="336"/>
      <c r="AU28" s="352"/>
      <c r="AV28" s="352"/>
      <c r="AW28" s="352"/>
      <c r="AX28" s="352"/>
      <c r="AY28" s="352"/>
      <c r="AZ28" s="352"/>
      <c r="BA28" s="352"/>
      <c r="BB28" s="352"/>
      <c r="BC28" s="352"/>
      <c r="BD28" s="352"/>
      <c r="BE28" s="352"/>
      <c r="BF28" s="352"/>
      <c r="BG28" s="352"/>
      <c r="BH28" s="352"/>
      <c r="BI28" s="352"/>
      <c r="BJ28" s="352"/>
      <c r="BK28" s="352"/>
      <c r="BL28" s="352"/>
      <c r="BM28" s="352"/>
      <c r="BN28" s="352"/>
      <c r="BO28" s="352"/>
      <c r="BP28" s="352"/>
      <c r="BQ28" s="312"/>
      <c r="BR28" s="560">
        <v>21</v>
      </c>
      <c r="BS28" s="532"/>
      <c r="BT28" s="532"/>
      <c r="BU28" s="353"/>
      <c r="BV28" s="354"/>
      <c r="BW28" s="354"/>
      <c r="BX28" s="354"/>
      <c r="BY28" s="354"/>
      <c r="BZ28" s="354"/>
      <c r="CA28" s="354"/>
      <c r="CB28" s="354"/>
      <c r="CC28" s="354"/>
      <c r="CD28" s="354"/>
      <c r="CE28" s="354"/>
      <c r="CF28" s="354"/>
      <c r="CG28" s="354"/>
      <c r="CH28" s="312"/>
      <c r="CI28" s="355"/>
      <c r="CJ28" s="290"/>
      <c r="CK28" s="290"/>
      <c r="CL28" s="428"/>
      <c r="CM28" s="428"/>
      <c r="CN28" s="428"/>
      <c r="CO28" s="428"/>
      <c r="CP28" s="428"/>
      <c r="CQ28" s="428"/>
      <c r="CR28" s="428"/>
      <c r="CS28" s="428"/>
      <c r="CT28" s="428"/>
      <c r="CU28" s="428"/>
      <c r="CV28" s="428"/>
      <c r="CW28" s="428"/>
      <c r="CX28" s="428"/>
      <c r="CY28" s="428"/>
      <c r="CZ28" s="428"/>
    </row>
    <row r="29" spans="1:104" ht="19.350000000000001" customHeight="1" x14ac:dyDescent="0.15">
      <c r="A29" s="290"/>
      <c r="B29" s="337"/>
      <c r="C29" s="290"/>
      <c r="D29" s="557"/>
      <c r="E29" s="558"/>
      <c r="F29" s="312"/>
      <c r="G29" s="559" t="s">
        <v>104</v>
      </c>
      <c r="H29" s="559"/>
      <c r="I29" s="559"/>
      <c r="J29" s="559"/>
      <c r="K29" s="559"/>
      <c r="L29" s="559"/>
      <c r="M29" s="559"/>
      <c r="N29" s="559"/>
      <c r="O29" s="559"/>
      <c r="P29" s="559"/>
      <c r="Q29" s="559"/>
      <c r="R29" s="559"/>
      <c r="S29" s="532"/>
      <c r="T29" s="560"/>
      <c r="U29" s="561"/>
      <c r="V29" s="292"/>
      <c r="W29" s="569">
        <v>72000</v>
      </c>
      <c r="X29" s="569"/>
      <c r="Y29" s="569"/>
      <c r="Z29" s="569"/>
      <c r="AA29" s="569"/>
      <c r="AB29" s="569"/>
      <c r="AC29" s="569"/>
      <c r="AD29" s="569"/>
      <c r="AE29" s="569"/>
      <c r="AF29" s="569"/>
      <c r="AG29" s="569"/>
      <c r="AH29" s="569"/>
      <c r="AI29" s="569"/>
      <c r="AJ29" s="569"/>
      <c r="AK29" s="569"/>
      <c r="AL29" s="569"/>
      <c r="AM29" s="569"/>
      <c r="AN29" s="562"/>
      <c r="AO29" s="312"/>
      <c r="AP29" s="312"/>
      <c r="AQ29" s="312"/>
      <c r="AR29" s="312"/>
      <c r="AS29" s="312"/>
      <c r="AT29" s="336"/>
      <c r="AU29" s="559" t="s">
        <v>146</v>
      </c>
      <c r="AV29" s="559"/>
      <c r="AW29" s="559"/>
      <c r="AX29" s="559"/>
      <c r="AY29" s="559"/>
      <c r="AZ29" s="559"/>
      <c r="BA29" s="559"/>
      <c r="BB29" s="559"/>
      <c r="BC29" s="559"/>
      <c r="BD29" s="559"/>
      <c r="BE29" s="559"/>
      <c r="BF29" s="559"/>
      <c r="BG29" s="559"/>
      <c r="BH29" s="559"/>
      <c r="BI29" s="559"/>
      <c r="BJ29" s="559"/>
      <c r="BK29" s="559"/>
      <c r="BL29" s="559"/>
      <c r="BM29" s="559"/>
      <c r="BN29" s="559"/>
      <c r="BO29" s="559"/>
      <c r="BP29" s="559"/>
      <c r="BQ29" s="312"/>
      <c r="BR29" s="560"/>
      <c r="BS29" s="532"/>
      <c r="BT29" s="532"/>
      <c r="BU29" s="564">
        <f>IF(BU26&gt;0,MIN(100000,BU26),0)</f>
        <v>0</v>
      </c>
      <c r="BV29" s="565"/>
      <c r="BW29" s="565"/>
      <c r="BX29" s="565"/>
      <c r="BY29" s="565"/>
      <c r="BZ29" s="565"/>
      <c r="CA29" s="565"/>
      <c r="CB29" s="565"/>
      <c r="CC29" s="565"/>
      <c r="CD29" s="565"/>
      <c r="CE29" s="565"/>
      <c r="CF29" s="565"/>
      <c r="CG29" s="565"/>
      <c r="CH29" s="312"/>
      <c r="CI29" s="355"/>
      <c r="CJ29" s="290"/>
      <c r="CK29" s="290"/>
      <c r="CL29" s="428"/>
      <c r="CM29" s="428"/>
      <c r="CN29" s="428"/>
      <c r="CO29" s="428"/>
      <c r="CP29" s="428"/>
      <c r="CQ29" s="428"/>
      <c r="CR29" s="428"/>
      <c r="CS29" s="428"/>
      <c r="CT29" s="428"/>
      <c r="CU29" s="428"/>
      <c r="CV29" s="428"/>
      <c r="CW29" s="428"/>
      <c r="CX29" s="428"/>
      <c r="CY29" s="428"/>
      <c r="CZ29" s="428"/>
    </row>
    <row r="30" spans="1:104" ht="3.95" customHeight="1" x14ac:dyDescent="0.15">
      <c r="A30" s="290"/>
      <c r="B30" s="337"/>
      <c r="C30" s="290"/>
      <c r="D30" s="557"/>
      <c r="E30" s="558"/>
      <c r="F30" s="306"/>
      <c r="G30" s="303"/>
      <c r="H30" s="350"/>
      <c r="I30" s="350"/>
      <c r="J30" s="350"/>
      <c r="K30" s="350"/>
      <c r="L30" s="350"/>
      <c r="M30" s="350"/>
      <c r="N30" s="350"/>
      <c r="O30" s="350"/>
      <c r="P30" s="350"/>
      <c r="Q30" s="350"/>
      <c r="R30" s="350"/>
      <c r="S30" s="306"/>
      <c r="T30" s="560"/>
      <c r="U30" s="561"/>
      <c r="V30" s="292"/>
      <c r="W30" s="351"/>
      <c r="X30" s="351"/>
      <c r="Y30" s="351"/>
      <c r="Z30" s="351"/>
      <c r="AA30" s="351"/>
      <c r="AB30" s="351"/>
      <c r="AC30" s="351"/>
      <c r="AD30" s="351"/>
      <c r="AE30" s="351"/>
      <c r="AF30" s="351"/>
      <c r="AG30" s="351"/>
      <c r="AH30" s="351"/>
      <c r="AI30" s="351"/>
      <c r="AJ30" s="351"/>
      <c r="AK30" s="351"/>
      <c r="AL30" s="351"/>
      <c r="AM30" s="351"/>
      <c r="AN30" s="356"/>
      <c r="AO30" s="312"/>
      <c r="AP30" s="312"/>
      <c r="AQ30" s="312"/>
      <c r="AR30" s="312"/>
      <c r="AS30" s="312"/>
      <c r="AT30" s="336"/>
      <c r="AU30" s="352"/>
      <c r="AV30" s="352"/>
      <c r="AW30" s="352"/>
      <c r="AX30" s="352"/>
      <c r="AY30" s="352"/>
      <c r="AZ30" s="352"/>
      <c r="BA30" s="352"/>
      <c r="BB30" s="352"/>
      <c r="BC30" s="352"/>
      <c r="BD30" s="352"/>
      <c r="BE30" s="352"/>
      <c r="BF30" s="352"/>
      <c r="BG30" s="352"/>
      <c r="BH30" s="352"/>
      <c r="BI30" s="352"/>
      <c r="BJ30" s="352"/>
      <c r="BK30" s="352"/>
      <c r="BL30" s="352"/>
      <c r="BM30" s="352"/>
      <c r="BN30" s="352"/>
      <c r="BO30" s="352"/>
      <c r="BP30" s="352"/>
      <c r="BQ30" s="312"/>
      <c r="BR30" s="560"/>
      <c r="BS30" s="532"/>
      <c r="BT30" s="532"/>
      <c r="BU30" s="353"/>
      <c r="BV30" s="354"/>
      <c r="BW30" s="354"/>
      <c r="BX30" s="354"/>
      <c r="BY30" s="354"/>
      <c r="BZ30" s="354"/>
      <c r="CA30" s="354"/>
      <c r="CB30" s="354"/>
      <c r="CC30" s="354"/>
      <c r="CD30" s="354"/>
      <c r="CE30" s="354"/>
      <c r="CF30" s="354"/>
      <c r="CG30" s="354"/>
      <c r="CH30" s="312"/>
      <c r="CI30" s="355"/>
      <c r="CJ30" s="290"/>
      <c r="CK30" s="290"/>
      <c r="CL30" s="428"/>
      <c r="CM30" s="428"/>
      <c r="CN30" s="428"/>
      <c r="CO30" s="428"/>
      <c r="CP30" s="428"/>
      <c r="CQ30" s="428"/>
      <c r="CR30" s="428"/>
      <c r="CS30" s="428"/>
      <c r="CT30" s="428"/>
      <c r="CU30" s="428"/>
      <c r="CV30" s="428"/>
      <c r="CW30" s="428"/>
      <c r="CX30" s="428"/>
      <c r="CY30" s="428"/>
      <c r="CZ30" s="428"/>
    </row>
    <row r="31" spans="1:104" ht="3.95" customHeight="1" x14ac:dyDescent="0.15">
      <c r="A31" s="290"/>
      <c r="B31" s="290"/>
      <c r="C31" s="290"/>
      <c r="D31" s="557"/>
      <c r="E31" s="558"/>
      <c r="F31" s="330"/>
      <c r="G31" s="357"/>
      <c r="H31" s="357"/>
      <c r="I31" s="357"/>
      <c r="J31" s="357"/>
      <c r="K31" s="357"/>
      <c r="L31" s="357"/>
      <c r="M31" s="357"/>
      <c r="N31" s="357"/>
      <c r="O31" s="357"/>
      <c r="P31" s="357"/>
      <c r="Q31" s="357"/>
      <c r="R31" s="357"/>
      <c r="S31" s="566"/>
      <c r="T31" s="539" t="s">
        <v>14</v>
      </c>
      <c r="U31" s="540"/>
      <c r="V31" s="332"/>
      <c r="W31" s="358"/>
      <c r="X31" s="358"/>
      <c r="Y31" s="358"/>
      <c r="Z31" s="358"/>
      <c r="AA31" s="358"/>
      <c r="AB31" s="358"/>
      <c r="AC31" s="358"/>
      <c r="AD31" s="358"/>
      <c r="AE31" s="358"/>
      <c r="AF31" s="358"/>
      <c r="AG31" s="358"/>
      <c r="AH31" s="358"/>
      <c r="AI31" s="358"/>
      <c r="AJ31" s="358"/>
      <c r="AK31" s="358"/>
      <c r="AL31" s="358"/>
      <c r="AM31" s="358"/>
      <c r="AN31" s="573"/>
      <c r="AO31" s="312"/>
      <c r="AP31" s="312"/>
      <c r="AQ31" s="312"/>
      <c r="AR31" s="312"/>
      <c r="AS31" s="312"/>
      <c r="AT31" s="334"/>
      <c r="AU31" s="359"/>
      <c r="AV31" s="359"/>
      <c r="AW31" s="359"/>
      <c r="AX31" s="359"/>
      <c r="AY31" s="359"/>
      <c r="AZ31" s="359"/>
      <c r="BA31" s="359"/>
      <c r="BB31" s="359"/>
      <c r="BC31" s="359"/>
      <c r="BD31" s="359"/>
      <c r="BE31" s="359"/>
      <c r="BF31" s="359"/>
      <c r="BG31" s="359"/>
      <c r="BH31" s="359"/>
      <c r="BI31" s="359"/>
      <c r="BJ31" s="359"/>
      <c r="BK31" s="359"/>
      <c r="BL31" s="359"/>
      <c r="BM31" s="359"/>
      <c r="BN31" s="359"/>
      <c r="BO31" s="359"/>
      <c r="BP31" s="359"/>
      <c r="BQ31" s="330"/>
      <c r="BR31" s="539">
        <v>22</v>
      </c>
      <c r="BS31" s="566"/>
      <c r="BT31" s="566"/>
      <c r="BU31" s="360"/>
      <c r="BV31" s="361"/>
      <c r="BW31" s="361"/>
      <c r="BX31" s="361"/>
      <c r="BY31" s="361"/>
      <c r="BZ31" s="361"/>
      <c r="CA31" s="361"/>
      <c r="CB31" s="361"/>
      <c r="CC31" s="361"/>
      <c r="CD31" s="361"/>
      <c r="CE31" s="361"/>
      <c r="CF31" s="361"/>
      <c r="CG31" s="361"/>
      <c r="CH31" s="330"/>
      <c r="CI31" s="362"/>
      <c r="CJ31" s="290"/>
      <c r="CK31" s="290"/>
      <c r="CL31" s="428"/>
      <c r="CM31" s="428"/>
      <c r="CN31" s="428"/>
      <c r="CO31" s="428"/>
      <c r="CP31" s="428"/>
      <c r="CQ31" s="428"/>
      <c r="CR31" s="428"/>
      <c r="CS31" s="428"/>
      <c r="CT31" s="428"/>
      <c r="CU31" s="428"/>
      <c r="CV31" s="428"/>
      <c r="CW31" s="428"/>
      <c r="CX31" s="428"/>
      <c r="CY31" s="428"/>
      <c r="CZ31" s="428"/>
    </row>
    <row r="32" spans="1:104" ht="19.350000000000001" customHeight="1" x14ac:dyDescent="0.15">
      <c r="A32" s="290"/>
      <c r="B32" s="290"/>
      <c r="C32" s="290"/>
      <c r="D32" s="557"/>
      <c r="E32" s="558"/>
      <c r="F32" s="312"/>
      <c r="G32" s="559" t="s">
        <v>105</v>
      </c>
      <c r="H32" s="559"/>
      <c r="I32" s="559"/>
      <c r="J32" s="559"/>
      <c r="K32" s="559"/>
      <c r="L32" s="559"/>
      <c r="M32" s="559"/>
      <c r="N32" s="559"/>
      <c r="O32" s="559"/>
      <c r="P32" s="559"/>
      <c r="Q32" s="559"/>
      <c r="R32" s="559"/>
      <c r="S32" s="532"/>
      <c r="T32" s="560"/>
      <c r="U32" s="561"/>
      <c r="V32" s="292"/>
      <c r="W32" s="569">
        <v>51000</v>
      </c>
      <c r="X32" s="569"/>
      <c r="Y32" s="569"/>
      <c r="Z32" s="569"/>
      <c r="AA32" s="569"/>
      <c r="AB32" s="569"/>
      <c r="AC32" s="569"/>
      <c r="AD32" s="569"/>
      <c r="AE32" s="569"/>
      <c r="AF32" s="569"/>
      <c r="AG32" s="569"/>
      <c r="AH32" s="569"/>
      <c r="AI32" s="569"/>
      <c r="AJ32" s="569"/>
      <c r="AK32" s="569"/>
      <c r="AL32" s="569"/>
      <c r="AM32" s="569"/>
      <c r="AN32" s="562"/>
      <c r="AO32" s="312"/>
      <c r="AP32" s="312"/>
      <c r="AQ32" s="312"/>
      <c r="AR32" s="312"/>
      <c r="AS32" s="312"/>
      <c r="AT32" s="336"/>
      <c r="AU32" s="559" t="s">
        <v>144</v>
      </c>
      <c r="AV32" s="559"/>
      <c r="AW32" s="559"/>
      <c r="AX32" s="559"/>
      <c r="AY32" s="559"/>
      <c r="AZ32" s="559"/>
      <c r="BA32" s="559"/>
      <c r="BB32" s="559"/>
      <c r="BC32" s="559"/>
      <c r="BD32" s="559"/>
      <c r="BE32" s="559"/>
      <c r="BF32" s="559"/>
      <c r="BG32" s="559"/>
      <c r="BH32" s="559"/>
      <c r="BI32" s="559"/>
      <c r="BJ32" s="559"/>
      <c r="BK32" s="559"/>
      <c r="BL32" s="559"/>
      <c r="BM32" s="559"/>
      <c r="BN32" s="559"/>
      <c r="BO32" s="559"/>
      <c r="BP32" s="559"/>
      <c r="BQ32" s="312"/>
      <c r="BR32" s="560"/>
      <c r="BS32" s="532"/>
      <c r="BT32" s="532"/>
      <c r="BU32" s="564">
        <f>W76</f>
        <v>1565486</v>
      </c>
      <c r="BV32" s="565"/>
      <c r="BW32" s="565"/>
      <c r="BX32" s="565"/>
      <c r="BY32" s="565"/>
      <c r="BZ32" s="565"/>
      <c r="CA32" s="565"/>
      <c r="CB32" s="565"/>
      <c r="CC32" s="565"/>
      <c r="CD32" s="565"/>
      <c r="CE32" s="565"/>
      <c r="CF32" s="565"/>
      <c r="CG32" s="565"/>
      <c r="CH32" s="312"/>
      <c r="CI32" s="355"/>
      <c r="CJ32" s="290"/>
      <c r="CK32" s="290"/>
      <c r="CL32" s="428"/>
      <c r="CM32" s="428"/>
      <c r="CN32" s="428"/>
      <c r="CO32" s="428"/>
      <c r="CP32" s="428"/>
      <c r="CQ32" s="428"/>
      <c r="CR32" s="428"/>
      <c r="CS32" s="428"/>
      <c r="CT32" s="428"/>
      <c r="CU32" s="428"/>
      <c r="CV32" s="428"/>
      <c r="CW32" s="428"/>
      <c r="CX32" s="428"/>
      <c r="CY32" s="428"/>
      <c r="CZ32" s="428"/>
    </row>
    <row r="33" spans="1:104" ht="3.95" customHeight="1" x14ac:dyDescent="0.15">
      <c r="A33" s="290"/>
      <c r="B33" s="290"/>
      <c r="C33" s="290"/>
      <c r="D33" s="557"/>
      <c r="E33" s="558"/>
      <c r="F33" s="338"/>
      <c r="G33" s="339"/>
      <c r="H33" s="340"/>
      <c r="I33" s="340"/>
      <c r="J33" s="340"/>
      <c r="K33" s="340"/>
      <c r="L33" s="340"/>
      <c r="M33" s="340"/>
      <c r="N33" s="340"/>
      <c r="O33" s="340"/>
      <c r="P33" s="340"/>
      <c r="Q33" s="340"/>
      <c r="R33" s="340"/>
      <c r="S33" s="338"/>
      <c r="T33" s="567"/>
      <c r="U33" s="568"/>
      <c r="V33" s="341"/>
      <c r="W33" s="342"/>
      <c r="X33" s="342"/>
      <c r="Y33" s="342"/>
      <c r="Z33" s="342"/>
      <c r="AA33" s="342"/>
      <c r="AB33" s="342"/>
      <c r="AC33" s="342"/>
      <c r="AD33" s="342"/>
      <c r="AE33" s="342"/>
      <c r="AF33" s="342"/>
      <c r="AG33" s="342"/>
      <c r="AH33" s="342"/>
      <c r="AI33" s="342"/>
      <c r="AJ33" s="342"/>
      <c r="AK33" s="342"/>
      <c r="AL33" s="342"/>
      <c r="AM33" s="342"/>
      <c r="AN33" s="343"/>
      <c r="AO33" s="312"/>
      <c r="AP33" s="312"/>
      <c r="AQ33" s="312"/>
      <c r="AR33" s="312"/>
      <c r="AS33" s="312"/>
      <c r="AT33" s="344"/>
      <c r="AU33" s="345"/>
      <c r="AV33" s="345"/>
      <c r="AW33" s="345"/>
      <c r="AX33" s="345"/>
      <c r="AY33" s="345"/>
      <c r="AZ33" s="345"/>
      <c r="BA33" s="345"/>
      <c r="BB33" s="345"/>
      <c r="BC33" s="345"/>
      <c r="BD33" s="345"/>
      <c r="BE33" s="345"/>
      <c r="BF33" s="345"/>
      <c r="BG33" s="345"/>
      <c r="BH33" s="345"/>
      <c r="BI33" s="345"/>
      <c r="BJ33" s="345"/>
      <c r="BK33" s="345"/>
      <c r="BL33" s="345"/>
      <c r="BM33" s="345"/>
      <c r="BN33" s="345"/>
      <c r="BO33" s="345"/>
      <c r="BP33" s="345"/>
      <c r="BQ33" s="346"/>
      <c r="BR33" s="567"/>
      <c r="BS33" s="572"/>
      <c r="BT33" s="572"/>
      <c r="BU33" s="347"/>
      <c r="BV33" s="348"/>
      <c r="BW33" s="348"/>
      <c r="BX33" s="348"/>
      <c r="BY33" s="348"/>
      <c r="BZ33" s="348"/>
      <c r="CA33" s="348"/>
      <c r="CB33" s="348"/>
      <c r="CC33" s="348"/>
      <c r="CD33" s="348"/>
      <c r="CE33" s="348"/>
      <c r="CF33" s="348"/>
      <c r="CG33" s="348"/>
      <c r="CH33" s="346"/>
      <c r="CI33" s="349"/>
      <c r="CJ33" s="290"/>
      <c r="CK33" s="290"/>
      <c r="CL33" s="428"/>
      <c r="CM33" s="428"/>
      <c r="CN33" s="428"/>
      <c r="CO33" s="428"/>
      <c r="CP33" s="428"/>
      <c r="CQ33" s="428"/>
      <c r="CR33" s="428"/>
      <c r="CS33" s="428"/>
      <c r="CT33" s="428"/>
      <c r="CU33" s="428"/>
      <c r="CV33" s="428"/>
      <c r="CW33" s="428"/>
      <c r="CX33" s="428"/>
      <c r="CY33" s="428"/>
      <c r="CZ33" s="428"/>
    </row>
    <row r="34" spans="1:104" ht="3.95" customHeight="1" x14ac:dyDescent="0.15">
      <c r="A34" s="290"/>
      <c r="B34" s="290"/>
      <c r="C34" s="290"/>
      <c r="D34" s="557"/>
      <c r="E34" s="558"/>
      <c r="F34" s="312"/>
      <c r="G34" s="350"/>
      <c r="H34" s="350"/>
      <c r="I34" s="350"/>
      <c r="J34" s="350"/>
      <c r="K34" s="350"/>
      <c r="L34" s="350"/>
      <c r="M34" s="350"/>
      <c r="N34" s="350"/>
      <c r="O34" s="350"/>
      <c r="P34" s="350"/>
      <c r="Q34" s="350"/>
      <c r="R34" s="350"/>
      <c r="S34" s="532"/>
      <c r="T34" s="560" t="s">
        <v>16</v>
      </c>
      <c r="U34" s="561"/>
      <c r="V34" s="292"/>
      <c r="W34" s="351"/>
      <c r="X34" s="351"/>
      <c r="Y34" s="351"/>
      <c r="Z34" s="351"/>
      <c r="AA34" s="351"/>
      <c r="AB34" s="351"/>
      <c r="AC34" s="351"/>
      <c r="AD34" s="351"/>
      <c r="AE34" s="351"/>
      <c r="AF34" s="351"/>
      <c r="AG34" s="351"/>
      <c r="AH34" s="351"/>
      <c r="AI34" s="351"/>
      <c r="AJ34" s="351"/>
      <c r="AK34" s="351"/>
      <c r="AL34" s="351"/>
      <c r="AM34" s="351"/>
      <c r="AN34" s="562"/>
      <c r="AO34" s="312"/>
      <c r="AP34" s="312"/>
      <c r="AQ34" s="312"/>
      <c r="AR34" s="312"/>
      <c r="AS34" s="312"/>
      <c r="AT34" s="336"/>
      <c r="AU34" s="352"/>
      <c r="AV34" s="352"/>
      <c r="AW34" s="352"/>
      <c r="AX34" s="352"/>
      <c r="AY34" s="352"/>
      <c r="AZ34" s="352"/>
      <c r="BA34" s="352"/>
      <c r="BB34" s="352"/>
      <c r="BC34" s="352"/>
      <c r="BD34" s="352"/>
      <c r="BE34" s="352"/>
      <c r="BF34" s="352"/>
      <c r="BG34" s="352"/>
      <c r="BH34" s="352"/>
      <c r="BI34" s="352"/>
      <c r="BJ34" s="352"/>
      <c r="BK34" s="352"/>
      <c r="BL34" s="352"/>
      <c r="BM34" s="352"/>
      <c r="BN34" s="352"/>
      <c r="BO34" s="352"/>
      <c r="BP34" s="352"/>
      <c r="BQ34" s="312"/>
      <c r="BR34" s="560">
        <v>23</v>
      </c>
      <c r="BS34" s="532"/>
      <c r="BT34" s="532"/>
      <c r="BU34" s="353"/>
      <c r="BV34" s="354"/>
      <c r="BW34" s="354"/>
      <c r="BX34" s="354"/>
      <c r="BY34" s="354"/>
      <c r="BZ34" s="354"/>
      <c r="CA34" s="354"/>
      <c r="CB34" s="354"/>
      <c r="CC34" s="354"/>
      <c r="CD34" s="354"/>
      <c r="CE34" s="354"/>
      <c r="CF34" s="354"/>
      <c r="CG34" s="354"/>
      <c r="CH34" s="312"/>
      <c r="CI34" s="355"/>
      <c r="CJ34" s="290"/>
      <c r="CK34" s="290"/>
      <c r="CL34" s="428"/>
      <c r="CM34" s="428"/>
      <c r="CN34" s="428"/>
      <c r="CO34" s="428"/>
      <c r="CP34" s="428"/>
      <c r="CQ34" s="428"/>
      <c r="CR34" s="428"/>
      <c r="CS34" s="428"/>
      <c r="CT34" s="428"/>
      <c r="CU34" s="428"/>
      <c r="CV34" s="428"/>
      <c r="CW34" s="428"/>
      <c r="CX34" s="428"/>
      <c r="CY34" s="428"/>
      <c r="CZ34" s="428"/>
    </row>
    <row r="35" spans="1:104" ht="19.350000000000001" customHeight="1" x14ac:dyDescent="0.15">
      <c r="A35" s="290"/>
      <c r="B35" s="290"/>
      <c r="C35" s="290"/>
      <c r="D35" s="557"/>
      <c r="E35" s="558"/>
      <c r="F35" s="312"/>
      <c r="G35" s="559" t="s">
        <v>74</v>
      </c>
      <c r="H35" s="559"/>
      <c r="I35" s="559"/>
      <c r="J35" s="559"/>
      <c r="K35" s="559"/>
      <c r="L35" s="559"/>
      <c r="M35" s="559"/>
      <c r="N35" s="559"/>
      <c r="O35" s="559"/>
      <c r="P35" s="559"/>
      <c r="Q35" s="559"/>
      <c r="R35" s="559"/>
      <c r="S35" s="532"/>
      <c r="T35" s="560"/>
      <c r="U35" s="561"/>
      <c r="V35" s="292"/>
      <c r="W35" s="622">
        <f>SUM(W26:AM32)</f>
        <v>16472000</v>
      </c>
      <c r="X35" s="622"/>
      <c r="Y35" s="622"/>
      <c r="Z35" s="622"/>
      <c r="AA35" s="622"/>
      <c r="AB35" s="622"/>
      <c r="AC35" s="622"/>
      <c r="AD35" s="622"/>
      <c r="AE35" s="622"/>
      <c r="AF35" s="622"/>
      <c r="AG35" s="622"/>
      <c r="AH35" s="622"/>
      <c r="AI35" s="622"/>
      <c r="AJ35" s="622"/>
      <c r="AK35" s="622"/>
      <c r="AL35" s="622"/>
      <c r="AM35" s="622"/>
      <c r="AN35" s="562"/>
      <c r="AO35" s="312"/>
      <c r="AP35" s="312"/>
      <c r="AQ35" s="312"/>
      <c r="AR35" s="312"/>
      <c r="AS35" s="312"/>
      <c r="AT35" s="336"/>
      <c r="AU35" s="559" t="s">
        <v>145</v>
      </c>
      <c r="AV35" s="559"/>
      <c r="AW35" s="559"/>
      <c r="AX35" s="559"/>
      <c r="AY35" s="559"/>
      <c r="AZ35" s="559"/>
      <c r="BA35" s="559"/>
      <c r="BB35" s="559"/>
      <c r="BC35" s="559"/>
      <c r="BD35" s="559"/>
      <c r="BE35" s="559"/>
      <c r="BF35" s="559"/>
      <c r="BG35" s="559"/>
      <c r="BH35" s="559"/>
      <c r="BI35" s="559"/>
      <c r="BJ35" s="559"/>
      <c r="BK35" s="559"/>
      <c r="BL35" s="559"/>
      <c r="BM35" s="559"/>
      <c r="BN35" s="559"/>
      <c r="BO35" s="559"/>
      <c r="BP35" s="559"/>
      <c r="BQ35" s="312"/>
      <c r="BR35" s="560"/>
      <c r="BS35" s="532"/>
      <c r="BT35" s="532"/>
      <c r="BU35" s="564">
        <f>MIN(100000-BU29,BU32)</f>
        <v>100000</v>
      </c>
      <c r="BV35" s="565"/>
      <c r="BW35" s="565"/>
      <c r="BX35" s="565"/>
      <c r="BY35" s="565"/>
      <c r="BZ35" s="565"/>
      <c r="CA35" s="565"/>
      <c r="CB35" s="565"/>
      <c r="CC35" s="565"/>
      <c r="CD35" s="565"/>
      <c r="CE35" s="565"/>
      <c r="CF35" s="565"/>
      <c r="CG35" s="565"/>
      <c r="CH35" s="312"/>
      <c r="CI35" s="355"/>
      <c r="CJ35" s="290"/>
      <c r="CK35" s="290"/>
      <c r="CL35" s="428"/>
      <c r="CM35" s="428"/>
      <c r="CN35" s="428"/>
      <c r="CO35" s="428"/>
      <c r="CP35" s="428"/>
      <c r="CQ35" s="428"/>
      <c r="CR35" s="428"/>
      <c r="CS35" s="428"/>
      <c r="CT35" s="428"/>
      <c r="CU35" s="428"/>
      <c r="CV35" s="428"/>
      <c r="CW35" s="428"/>
      <c r="CX35" s="428"/>
      <c r="CY35" s="428"/>
      <c r="CZ35" s="428"/>
    </row>
    <row r="36" spans="1:104" ht="3.95" customHeight="1" thickBot="1" x14ac:dyDescent="0.2">
      <c r="A36" s="290"/>
      <c r="B36" s="290"/>
      <c r="C36" s="290"/>
      <c r="D36" s="363"/>
      <c r="E36" s="364"/>
      <c r="F36" s="306"/>
      <c r="G36" s="303"/>
      <c r="H36" s="350"/>
      <c r="I36" s="350"/>
      <c r="J36" s="350"/>
      <c r="K36" s="350"/>
      <c r="L36" s="350"/>
      <c r="M36" s="350"/>
      <c r="N36" s="350"/>
      <c r="O36" s="350"/>
      <c r="P36" s="350"/>
      <c r="Q36" s="350"/>
      <c r="R36" s="350"/>
      <c r="S36" s="306"/>
      <c r="T36" s="560"/>
      <c r="U36" s="561"/>
      <c r="V36" s="292"/>
      <c r="W36" s="351"/>
      <c r="X36" s="351"/>
      <c r="Y36" s="351"/>
      <c r="Z36" s="351"/>
      <c r="AA36" s="351"/>
      <c r="AB36" s="351"/>
      <c r="AC36" s="351"/>
      <c r="AD36" s="351"/>
      <c r="AE36" s="351"/>
      <c r="AF36" s="351"/>
      <c r="AG36" s="351"/>
      <c r="AH36" s="351"/>
      <c r="AI36" s="351"/>
      <c r="AJ36" s="351"/>
      <c r="AK36" s="351"/>
      <c r="AL36" s="351"/>
      <c r="AM36" s="351"/>
      <c r="AN36" s="356"/>
      <c r="AO36" s="312"/>
      <c r="AP36" s="312"/>
      <c r="AQ36" s="312"/>
      <c r="AR36" s="312"/>
      <c r="AS36" s="312"/>
      <c r="AT36" s="365"/>
      <c r="AU36" s="366"/>
      <c r="AV36" s="366"/>
      <c r="AW36" s="366"/>
      <c r="AX36" s="366"/>
      <c r="AY36" s="366"/>
      <c r="AZ36" s="366"/>
      <c r="BA36" s="366"/>
      <c r="BB36" s="366"/>
      <c r="BC36" s="366"/>
      <c r="BD36" s="366"/>
      <c r="BE36" s="366"/>
      <c r="BF36" s="366"/>
      <c r="BG36" s="366"/>
      <c r="BH36" s="366"/>
      <c r="BI36" s="366"/>
      <c r="BJ36" s="366"/>
      <c r="BK36" s="366"/>
      <c r="BL36" s="366"/>
      <c r="BM36" s="366"/>
      <c r="BN36" s="366"/>
      <c r="BO36" s="366"/>
      <c r="BP36" s="366"/>
      <c r="BQ36" s="366"/>
      <c r="BR36" s="541"/>
      <c r="BS36" s="563"/>
      <c r="BT36" s="563"/>
      <c r="BU36" s="367"/>
      <c r="BV36" s="366"/>
      <c r="BW36" s="366"/>
      <c r="BX36" s="366"/>
      <c r="BY36" s="366"/>
      <c r="BZ36" s="366"/>
      <c r="CA36" s="366"/>
      <c r="CB36" s="366"/>
      <c r="CC36" s="366"/>
      <c r="CD36" s="366"/>
      <c r="CE36" s="366"/>
      <c r="CF36" s="366"/>
      <c r="CG36" s="366"/>
      <c r="CH36" s="366"/>
      <c r="CI36" s="368"/>
      <c r="CJ36" s="290"/>
      <c r="CK36" s="290"/>
      <c r="CL36" s="428"/>
      <c r="CM36" s="428"/>
      <c r="CN36" s="428"/>
      <c r="CO36" s="428"/>
      <c r="CP36" s="428"/>
      <c r="CQ36" s="428"/>
      <c r="CR36" s="428"/>
      <c r="CS36" s="428"/>
      <c r="CT36" s="428"/>
      <c r="CU36" s="428"/>
      <c r="CV36" s="428"/>
      <c r="CW36" s="428"/>
      <c r="CX36" s="428"/>
      <c r="CY36" s="428"/>
      <c r="CZ36" s="428"/>
    </row>
    <row r="37" spans="1:104" ht="3.95" customHeight="1" x14ac:dyDescent="0.15">
      <c r="A37" s="290"/>
      <c r="B37" s="290"/>
      <c r="C37" s="290"/>
      <c r="D37" s="334"/>
      <c r="E37" s="369"/>
      <c r="F37" s="566"/>
      <c r="G37" s="370"/>
      <c r="H37" s="357"/>
      <c r="I37" s="357"/>
      <c r="J37" s="357"/>
      <c r="K37" s="357"/>
      <c r="L37" s="357"/>
      <c r="M37" s="357"/>
      <c r="N37" s="357"/>
      <c r="O37" s="357"/>
      <c r="P37" s="521"/>
      <c r="Q37" s="521"/>
      <c r="R37" s="521"/>
      <c r="S37" s="566"/>
      <c r="T37" s="539" t="s">
        <v>17</v>
      </c>
      <c r="U37" s="540"/>
      <c r="V37" s="332"/>
      <c r="W37" s="358"/>
      <c r="X37" s="358"/>
      <c r="Y37" s="358"/>
      <c r="Z37" s="358"/>
      <c r="AA37" s="358"/>
      <c r="AB37" s="358"/>
      <c r="AC37" s="358"/>
      <c r="AD37" s="358"/>
      <c r="AE37" s="358"/>
      <c r="AF37" s="358"/>
      <c r="AG37" s="358"/>
      <c r="AH37" s="358"/>
      <c r="AI37" s="358"/>
      <c r="AJ37" s="358"/>
      <c r="AK37" s="358"/>
      <c r="AL37" s="358"/>
      <c r="AM37" s="358"/>
      <c r="AN37" s="573"/>
      <c r="AO37" s="312"/>
      <c r="AP37" s="312"/>
      <c r="AQ37" s="312"/>
      <c r="AR37" s="312"/>
      <c r="AS37" s="312"/>
      <c r="AT37" s="312"/>
      <c r="AU37" s="312"/>
      <c r="AV37" s="312"/>
      <c r="AW37" s="312"/>
      <c r="AX37" s="312"/>
      <c r="AY37" s="312"/>
      <c r="AZ37" s="312"/>
      <c r="BA37" s="312"/>
      <c r="BB37" s="312"/>
      <c r="BC37" s="312"/>
      <c r="BD37" s="312"/>
      <c r="BE37" s="312"/>
      <c r="BF37" s="312"/>
      <c r="BG37" s="312"/>
      <c r="BH37" s="312"/>
      <c r="BI37" s="312"/>
      <c r="BJ37" s="312"/>
      <c r="BK37" s="312"/>
      <c r="BL37" s="312"/>
      <c r="BM37" s="312"/>
      <c r="BN37" s="312"/>
      <c r="BO37" s="312"/>
      <c r="BP37" s="312"/>
      <c r="BQ37" s="312"/>
      <c r="BR37" s="312"/>
      <c r="BS37" s="312"/>
      <c r="BT37" s="312"/>
      <c r="BU37" s="312"/>
      <c r="BV37" s="312"/>
      <c r="BW37" s="312"/>
      <c r="BX37" s="312"/>
      <c r="BY37" s="312"/>
      <c r="BZ37" s="312"/>
      <c r="CA37" s="312"/>
      <c r="CB37" s="312"/>
      <c r="CC37" s="312"/>
      <c r="CD37" s="312"/>
      <c r="CE37" s="312"/>
      <c r="CF37" s="312"/>
      <c r="CG37" s="312"/>
      <c r="CH37" s="312"/>
      <c r="CI37" s="312"/>
      <c r="CJ37" s="290"/>
      <c r="CK37" s="290"/>
      <c r="CL37" s="428"/>
      <c r="CM37" s="428"/>
      <c r="CN37" s="428"/>
      <c r="CO37" s="428"/>
      <c r="CP37" s="428"/>
      <c r="CQ37" s="428"/>
      <c r="CR37" s="428"/>
      <c r="CS37" s="428"/>
      <c r="CT37" s="428"/>
      <c r="CU37" s="428"/>
      <c r="CV37" s="428"/>
      <c r="CW37" s="428"/>
      <c r="CX37" s="428"/>
      <c r="CY37" s="428"/>
      <c r="CZ37" s="428"/>
    </row>
    <row r="38" spans="1:104" ht="19.350000000000001" customHeight="1" x14ac:dyDescent="0.15">
      <c r="A38" s="290"/>
      <c r="B38" s="290"/>
      <c r="C38" s="290"/>
      <c r="D38" s="336"/>
      <c r="E38" s="371"/>
      <c r="F38" s="532"/>
      <c r="G38" s="577" t="s">
        <v>106</v>
      </c>
      <c r="H38" s="577"/>
      <c r="I38" s="577"/>
      <c r="J38" s="577"/>
      <c r="K38" s="577"/>
      <c r="L38" s="577"/>
      <c r="M38" s="577"/>
      <c r="N38" s="577"/>
      <c r="O38" s="577"/>
      <c r="P38" s="577"/>
      <c r="Q38" s="577"/>
      <c r="R38" s="577"/>
      <c r="S38" s="532"/>
      <c r="T38" s="560"/>
      <c r="U38" s="561"/>
      <c r="V38" s="292"/>
      <c r="W38" s="569">
        <v>11914000</v>
      </c>
      <c r="X38" s="569"/>
      <c r="Y38" s="569"/>
      <c r="Z38" s="569"/>
      <c r="AA38" s="569"/>
      <c r="AB38" s="569"/>
      <c r="AC38" s="569"/>
      <c r="AD38" s="569"/>
      <c r="AE38" s="569"/>
      <c r="AF38" s="569"/>
      <c r="AG38" s="569"/>
      <c r="AH38" s="569"/>
      <c r="AI38" s="569"/>
      <c r="AJ38" s="569"/>
      <c r="AK38" s="569"/>
      <c r="AL38" s="569"/>
      <c r="AM38" s="569"/>
      <c r="AN38" s="562"/>
      <c r="AO38" s="312"/>
      <c r="AP38" s="312"/>
      <c r="AQ38" s="312"/>
      <c r="AR38" s="312"/>
      <c r="AS38" s="312"/>
      <c r="AT38" s="312"/>
      <c r="AU38" s="519" t="s">
        <v>114</v>
      </c>
      <c r="AV38" s="519"/>
      <c r="AW38" s="519"/>
      <c r="AX38" s="519"/>
      <c r="AY38" s="519"/>
      <c r="AZ38" s="519"/>
      <c r="BA38" s="519"/>
      <c r="BB38" s="519"/>
      <c r="BC38" s="519"/>
      <c r="BD38" s="312"/>
      <c r="BE38" s="312"/>
      <c r="BF38" s="312"/>
      <c r="BG38" s="312"/>
      <c r="BH38" s="312"/>
      <c r="BI38" s="312"/>
      <c r="BJ38" s="312"/>
      <c r="BK38" s="312"/>
      <c r="BL38" s="312"/>
      <c r="BM38" s="312"/>
      <c r="BN38" s="312"/>
      <c r="BO38" s="312"/>
      <c r="BP38" s="312"/>
      <c r="BQ38" s="312"/>
      <c r="BR38" s="312"/>
      <c r="BS38" s="312"/>
      <c r="BT38" s="312"/>
      <c r="BU38" s="312"/>
      <c r="BV38" s="312"/>
      <c r="BW38" s="312"/>
      <c r="BX38" s="312"/>
      <c r="BY38" s="312"/>
      <c r="BZ38" s="312"/>
      <c r="CA38" s="312"/>
      <c r="CB38" s="312"/>
      <c r="CC38" s="312"/>
      <c r="CD38" s="312"/>
      <c r="CE38" s="312"/>
      <c r="CF38" s="312"/>
      <c r="CG38" s="312"/>
      <c r="CH38" s="312"/>
      <c r="CI38" s="312"/>
      <c r="CJ38" s="290"/>
      <c r="CK38" s="290"/>
      <c r="CL38" s="428"/>
      <c r="CM38" s="428"/>
      <c r="CN38" s="428"/>
      <c r="CO38" s="428"/>
      <c r="CP38" s="428"/>
      <c r="CQ38" s="428"/>
      <c r="CR38" s="428"/>
      <c r="CS38" s="428"/>
      <c r="CT38" s="428"/>
      <c r="CU38" s="428"/>
      <c r="CV38" s="428"/>
      <c r="CW38" s="428"/>
      <c r="CX38" s="428"/>
      <c r="CY38" s="428"/>
      <c r="CZ38" s="428"/>
    </row>
    <row r="39" spans="1:104" ht="3.95" customHeight="1" thickBot="1" x14ac:dyDescent="0.2">
      <c r="A39" s="290"/>
      <c r="B39" s="290"/>
      <c r="C39" s="290"/>
      <c r="D39" s="336"/>
      <c r="E39" s="371"/>
      <c r="F39" s="338"/>
      <c r="G39" s="339"/>
      <c r="H39" s="340"/>
      <c r="I39" s="340"/>
      <c r="J39" s="340"/>
      <c r="K39" s="340"/>
      <c r="L39" s="340"/>
      <c r="M39" s="340"/>
      <c r="N39" s="340"/>
      <c r="O39" s="340"/>
      <c r="P39" s="339"/>
      <c r="Q39" s="339"/>
      <c r="R39" s="339"/>
      <c r="S39" s="338"/>
      <c r="T39" s="567"/>
      <c r="U39" s="568"/>
      <c r="V39" s="341"/>
      <c r="W39" s="342"/>
      <c r="X39" s="342"/>
      <c r="Y39" s="342"/>
      <c r="Z39" s="342"/>
      <c r="AA39" s="342"/>
      <c r="AB39" s="342"/>
      <c r="AC39" s="342"/>
      <c r="AD39" s="342"/>
      <c r="AE39" s="342"/>
      <c r="AF39" s="342"/>
      <c r="AG39" s="342"/>
      <c r="AH39" s="342"/>
      <c r="AI39" s="342"/>
      <c r="AJ39" s="342"/>
      <c r="AK39" s="342"/>
      <c r="AL39" s="342"/>
      <c r="AM39" s="342"/>
      <c r="AN39" s="343"/>
      <c r="AO39" s="312"/>
      <c r="AP39" s="312"/>
      <c r="AQ39" s="312"/>
      <c r="AR39" s="312"/>
      <c r="AS39" s="312"/>
      <c r="AT39" s="312"/>
      <c r="AU39" s="312"/>
      <c r="AV39" s="312"/>
      <c r="AW39" s="312"/>
      <c r="AX39" s="312"/>
      <c r="AY39" s="312"/>
      <c r="AZ39" s="312"/>
      <c r="BA39" s="312"/>
      <c r="BB39" s="312"/>
      <c r="BC39" s="312"/>
      <c r="BD39" s="312"/>
      <c r="BE39" s="312"/>
      <c r="BF39" s="312"/>
      <c r="BG39" s="312"/>
      <c r="BH39" s="312"/>
      <c r="BI39" s="312"/>
      <c r="BJ39" s="312"/>
      <c r="BK39" s="312"/>
      <c r="BL39" s="312"/>
      <c r="BM39" s="312"/>
      <c r="BN39" s="312"/>
      <c r="BO39" s="312"/>
      <c r="BP39" s="312"/>
      <c r="BQ39" s="312"/>
      <c r="BR39" s="312"/>
      <c r="BS39" s="312"/>
      <c r="BT39" s="312"/>
      <c r="BU39" s="312"/>
      <c r="BV39" s="312"/>
      <c r="BW39" s="312"/>
      <c r="BX39" s="312"/>
      <c r="BY39" s="312"/>
      <c r="BZ39" s="312"/>
      <c r="CA39" s="312"/>
      <c r="CB39" s="312"/>
      <c r="CC39" s="312"/>
      <c r="CD39" s="312"/>
      <c r="CE39" s="312"/>
      <c r="CF39" s="312"/>
      <c r="CG39" s="312"/>
      <c r="CH39" s="312"/>
      <c r="CI39" s="312"/>
      <c r="CJ39" s="290"/>
      <c r="CK39" s="290"/>
      <c r="CL39" s="428"/>
      <c r="CM39" s="428"/>
      <c r="CN39" s="428"/>
      <c r="CO39" s="428"/>
      <c r="CP39" s="428"/>
      <c r="CQ39" s="428"/>
      <c r="CR39" s="428"/>
      <c r="CS39" s="428"/>
      <c r="CT39" s="428"/>
      <c r="CU39" s="428"/>
      <c r="CV39" s="428"/>
      <c r="CW39" s="428"/>
      <c r="CX39" s="428"/>
      <c r="CY39" s="428"/>
      <c r="CZ39" s="428"/>
    </row>
    <row r="40" spans="1:104" ht="3.95" customHeight="1" x14ac:dyDescent="0.15">
      <c r="A40" s="290"/>
      <c r="B40" s="290"/>
      <c r="C40" s="290"/>
      <c r="D40" s="336"/>
      <c r="E40" s="371"/>
      <c r="F40" s="306"/>
      <c r="G40" s="303"/>
      <c r="H40" s="303"/>
      <c r="I40" s="303"/>
      <c r="J40" s="303"/>
      <c r="K40" s="303"/>
      <c r="L40" s="303"/>
      <c r="M40" s="303"/>
      <c r="N40" s="303"/>
      <c r="O40" s="303"/>
      <c r="P40" s="303"/>
      <c r="Q40" s="303"/>
      <c r="R40" s="303"/>
      <c r="S40" s="306"/>
      <c r="T40" s="560" t="s">
        <v>18</v>
      </c>
      <c r="U40" s="561"/>
      <c r="V40" s="292"/>
      <c r="W40" s="351"/>
      <c r="X40" s="351"/>
      <c r="Y40" s="351"/>
      <c r="Z40" s="351"/>
      <c r="AA40" s="351"/>
      <c r="AB40" s="351"/>
      <c r="AC40" s="351"/>
      <c r="AD40" s="351"/>
      <c r="AE40" s="351"/>
      <c r="AF40" s="351"/>
      <c r="AG40" s="351"/>
      <c r="AH40" s="351"/>
      <c r="AI40" s="351"/>
      <c r="AJ40" s="351"/>
      <c r="AK40" s="351"/>
      <c r="AL40" s="351"/>
      <c r="AM40" s="351"/>
      <c r="AN40" s="562"/>
      <c r="AO40" s="312"/>
      <c r="AP40" s="312"/>
      <c r="AQ40" s="312"/>
      <c r="AR40" s="312"/>
      <c r="AS40" s="312"/>
      <c r="AT40" s="574" t="s">
        <v>134</v>
      </c>
      <c r="AU40" s="534"/>
      <c r="AV40" s="534"/>
      <c r="AW40" s="534"/>
      <c r="AX40" s="534"/>
      <c r="AY40" s="534"/>
      <c r="AZ40" s="533" t="s">
        <v>137</v>
      </c>
      <c r="BA40" s="534"/>
      <c r="BB40" s="576"/>
      <c r="BC40" s="534" t="s">
        <v>135</v>
      </c>
      <c r="BD40" s="534"/>
      <c r="BE40" s="482" t="s">
        <v>231</v>
      </c>
      <c r="BF40" s="483"/>
      <c r="BG40" s="484"/>
      <c r="BH40" s="534" t="s">
        <v>127</v>
      </c>
      <c r="BI40" s="534"/>
      <c r="BJ40" s="534"/>
      <c r="BK40" s="534"/>
      <c r="BL40" s="534"/>
      <c r="BM40" s="534"/>
      <c r="BN40" s="534"/>
      <c r="BO40" s="534"/>
      <c r="BP40" s="534"/>
      <c r="BQ40" s="534"/>
      <c r="BR40" s="534"/>
      <c r="BS40" s="534"/>
      <c r="BT40" s="533" t="s">
        <v>136</v>
      </c>
      <c r="BU40" s="534"/>
      <c r="BV40" s="534"/>
      <c r="BW40" s="534"/>
      <c r="BX40" s="534"/>
      <c r="BY40" s="534"/>
      <c r="BZ40" s="534"/>
      <c r="CA40" s="534"/>
      <c r="CB40" s="534"/>
      <c r="CC40" s="534"/>
      <c r="CD40" s="534"/>
      <c r="CE40" s="534"/>
      <c r="CF40" s="534"/>
      <c r="CG40" s="534"/>
      <c r="CH40" s="534"/>
      <c r="CI40" s="535"/>
      <c r="CJ40" s="290"/>
      <c r="CK40" s="290"/>
      <c r="CL40" s="428"/>
      <c r="CM40" s="428"/>
      <c r="CN40" s="428"/>
      <c r="CO40" s="428"/>
      <c r="CP40" s="428"/>
      <c r="CQ40" s="428"/>
      <c r="CR40" s="428"/>
      <c r="CS40" s="428"/>
      <c r="CT40" s="428"/>
      <c r="CU40" s="428"/>
      <c r="CV40" s="428"/>
      <c r="CW40" s="428"/>
      <c r="CX40" s="428"/>
      <c r="CY40" s="428"/>
      <c r="CZ40" s="428"/>
    </row>
    <row r="41" spans="1:104" ht="9.9499999999999993" customHeight="1" x14ac:dyDescent="0.15">
      <c r="A41" s="290"/>
      <c r="B41" s="290"/>
      <c r="C41" s="290"/>
      <c r="D41" s="557" t="s">
        <v>97</v>
      </c>
      <c r="E41" s="558"/>
      <c r="F41" s="290"/>
      <c r="G41" s="559" t="s">
        <v>107</v>
      </c>
      <c r="H41" s="559"/>
      <c r="I41" s="559"/>
      <c r="J41" s="559"/>
      <c r="K41" s="559"/>
      <c r="L41" s="559"/>
      <c r="M41" s="559"/>
      <c r="N41" s="559"/>
      <c r="O41" s="559"/>
      <c r="P41" s="559"/>
      <c r="Q41" s="559"/>
      <c r="R41" s="559"/>
      <c r="S41" s="290"/>
      <c r="T41" s="560"/>
      <c r="U41" s="561"/>
      <c r="V41" s="292"/>
      <c r="W41" s="569"/>
      <c r="X41" s="569"/>
      <c r="Y41" s="569"/>
      <c r="Z41" s="569"/>
      <c r="AA41" s="569"/>
      <c r="AB41" s="569"/>
      <c r="AC41" s="569"/>
      <c r="AD41" s="569"/>
      <c r="AE41" s="569"/>
      <c r="AF41" s="569"/>
      <c r="AG41" s="569"/>
      <c r="AH41" s="569"/>
      <c r="AI41" s="569"/>
      <c r="AJ41" s="569"/>
      <c r="AK41" s="569"/>
      <c r="AL41" s="569"/>
      <c r="AM41" s="569"/>
      <c r="AN41" s="562"/>
      <c r="AO41" s="312"/>
      <c r="AP41" s="312"/>
      <c r="AQ41" s="312"/>
      <c r="AR41" s="312"/>
      <c r="AS41" s="312"/>
      <c r="AT41" s="575"/>
      <c r="AU41" s="532"/>
      <c r="AV41" s="532"/>
      <c r="AW41" s="532"/>
      <c r="AX41" s="532"/>
      <c r="AY41" s="532"/>
      <c r="AZ41" s="560"/>
      <c r="BA41" s="532"/>
      <c r="BB41" s="561"/>
      <c r="BC41" s="532"/>
      <c r="BD41" s="532"/>
      <c r="BE41" s="485"/>
      <c r="BF41" s="486"/>
      <c r="BG41" s="487"/>
      <c r="BH41" s="532"/>
      <c r="BI41" s="532"/>
      <c r="BJ41" s="532"/>
      <c r="BK41" s="532"/>
      <c r="BL41" s="532"/>
      <c r="BM41" s="532"/>
      <c r="BN41" s="532"/>
      <c r="BO41" s="532"/>
      <c r="BP41" s="532"/>
      <c r="BQ41" s="532"/>
      <c r="BR41" s="532"/>
      <c r="BS41" s="532"/>
      <c r="BT41" s="560"/>
      <c r="BU41" s="532"/>
      <c r="BV41" s="532"/>
      <c r="BW41" s="532"/>
      <c r="BX41" s="532"/>
      <c r="BY41" s="532"/>
      <c r="BZ41" s="532"/>
      <c r="CA41" s="532"/>
      <c r="CB41" s="532"/>
      <c r="CC41" s="532"/>
      <c r="CD41" s="532"/>
      <c r="CE41" s="532"/>
      <c r="CF41" s="532"/>
      <c r="CG41" s="532"/>
      <c r="CH41" s="532"/>
      <c r="CI41" s="578"/>
      <c r="CJ41" s="290"/>
      <c r="CK41" s="290"/>
      <c r="CL41" s="428"/>
      <c r="CM41" s="428"/>
      <c r="CN41" s="428"/>
      <c r="CO41" s="428"/>
      <c r="CP41" s="428"/>
      <c r="CQ41" s="428"/>
      <c r="CR41" s="428"/>
      <c r="CS41" s="428"/>
      <c r="CT41" s="428"/>
      <c r="CU41" s="428"/>
      <c r="CV41" s="428"/>
      <c r="CW41" s="428"/>
      <c r="CX41" s="428"/>
      <c r="CY41" s="428"/>
      <c r="CZ41" s="428"/>
    </row>
    <row r="42" spans="1:104" ht="9.9499999999999993" customHeight="1" x14ac:dyDescent="0.15">
      <c r="A42" s="290"/>
      <c r="B42" s="290"/>
      <c r="C42" s="290"/>
      <c r="D42" s="557"/>
      <c r="E42" s="558"/>
      <c r="F42" s="290"/>
      <c r="G42" s="559"/>
      <c r="H42" s="559"/>
      <c r="I42" s="559"/>
      <c r="J42" s="559"/>
      <c r="K42" s="559"/>
      <c r="L42" s="559"/>
      <c r="M42" s="559"/>
      <c r="N42" s="559"/>
      <c r="O42" s="559"/>
      <c r="P42" s="559"/>
      <c r="Q42" s="559"/>
      <c r="R42" s="559"/>
      <c r="S42" s="290"/>
      <c r="T42" s="560"/>
      <c r="U42" s="561"/>
      <c r="V42" s="292"/>
      <c r="W42" s="569"/>
      <c r="X42" s="569"/>
      <c r="Y42" s="569"/>
      <c r="Z42" s="569"/>
      <c r="AA42" s="569"/>
      <c r="AB42" s="569"/>
      <c r="AC42" s="569"/>
      <c r="AD42" s="569"/>
      <c r="AE42" s="569"/>
      <c r="AF42" s="569"/>
      <c r="AG42" s="569"/>
      <c r="AH42" s="569"/>
      <c r="AI42" s="569"/>
      <c r="AJ42" s="569"/>
      <c r="AK42" s="569"/>
      <c r="AL42" s="569"/>
      <c r="AM42" s="569"/>
      <c r="AN42" s="356"/>
      <c r="AO42" s="312"/>
      <c r="AP42" s="312"/>
      <c r="AQ42" s="312"/>
      <c r="AR42" s="312"/>
      <c r="AS42" s="312"/>
      <c r="AT42" s="575"/>
      <c r="AU42" s="532"/>
      <c r="AV42" s="532"/>
      <c r="AW42" s="532"/>
      <c r="AX42" s="532"/>
      <c r="AY42" s="532"/>
      <c r="AZ42" s="560"/>
      <c r="BA42" s="532"/>
      <c r="BB42" s="561"/>
      <c r="BC42" s="532"/>
      <c r="BD42" s="532"/>
      <c r="BE42" s="485"/>
      <c r="BF42" s="486"/>
      <c r="BG42" s="487"/>
      <c r="BH42" s="539" t="s">
        <v>123</v>
      </c>
      <c r="BI42" s="566"/>
      <c r="BJ42" s="566"/>
      <c r="BK42" s="539" t="s">
        <v>125</v>
      </c>
      <c r="BL42" s="540"/>
      <c r="BM42" s="539" t="s">
        <v>126</v>
      </c>
      <c r="BN42" s="566"/>
      <c r="BO42" s="566"/>
      <c r="BP42" s="566"/>
      <c r="BQ42" s="566"/>
      <c r="BR42" s="566"/>
      <c r="BS42" s="566"/>
      <c r="BT42" s="560"/>
      <c r="BU42" s="532"/>
      <c r="BV42" s="532"/>
      <c r="BW42" s="532"/>
      <c r="BX42" s="532"/>
      <c r="BY42" s="532"/>
      <c r="BZ42" s="532"/>
      <c r="CA42" s="532"/>
      <c r="CB42" s="532"/>
      <c r="CC42" s="532"/>
      <c r="CD42" s="532"/>
      <c r="CE42" s="532"/>
      <c r="CF42" s="532"/>
      <c r="CG42" s="532"/>
      <c r="CH42" s="532"/>
      <c r="CI42" s="578"/>
      <c r="CJ42" s="290"/>
      <c r="CK42" s="290"/>
      <c r="CL42" s="428"/>
      <c r="CM42" s="428"/>
      <c r="CN42" s="428"/>
      <c r="CO42" s="428"/>
      <c r="CP42" s="428"/>
      <c r="CQ42" s="428"/>
      <c r="CR42" s="428"/>
      <c r="CS42" s="428"/>
      <c r="CT42" s="428"/>
      <c r="CU42" s="428"/>
      <c r="CV42" s="428"/>
      <c r="CW42" s="428"/>
      <c r="CX42" s="428"/>
      <c r="CY42" s="428"/>
      <c r="CZ42" s="428"/>
    </row>
    <row r="43" spans="1:104" ht="3.95" customHeight="1" x14ac:dyDescent="0.15">
      <c r="A43" s="290"/>
      <c r="B43" s="290"/>
      <c r="C43" s="290"/>
      <c r="D43" s="557"/>
      <c r="E43" s="558"/>
      <c r="F43" s="290"/>
      <c r="G43" s="352"/>
      <c r="H43" s="303"/>
      <c r="I43" s="303"/>
      <c r="J43" s="303"/>
      <c r="K43" s="303"/>
      <c r="L43" s="303"/>
      <c r="M43" s="303"/>
      <c r="N43" s="303"/>
      <c r="O43" s="303"/>
      <c r="P43" s="303"/>
      <c r="Q43" s="303"/>
      <c r="R43" s="303"/>
      <c r="S43" s="290"/>
      <c r="T43" s="560"/>
      <c r="U43" s="561"/>
      <c r="V43" s="292"/>
      <c r="W43" s="351"/>
      <c r="X43" s="351"/>
      <c r="Y43" s="351"/>
      <c r="Z43" s="351"/>
      <c r="AA43" s="351"/>
      <c r="AB43" s="351"/>
      <c r="AC43" s="351"/>
      <c r="AD43" s="351"/>
      <c r="AE43" s="351"/>
      <c r="AF43" s="351"/>
      <c r="AG43" s="351"/>
      <c r="AH43" s="351"/>
      <c r="AI43" s="351"/>
      <c r="AJ43" s="351"/>
      <c r="AK43" s="351"/>
      <c r="AL43" s="351"/>
      <c r="AM43" s="351"/>
      <c r="AN43" s="356"/>
      <c r="AO43" s="312"/>
      <c r="AP43" s="312"/>
      <c r="AQ43" s="312"/>
      <c r="AR43" s="312"/>
      <c r="AS43" s="312"/>
      <c r="AT43" s="575"/>
      <c r="AU43" s="532"/>
      <c r="AV43" s="532"/>
      <c r="AW43" s="532"/>
      <c r="AX43" s="532"/>
      <c r="AY43" s="532"/>
      <c r="AZ43" s="560"/>
      <c r="BA43" s="532"/>
      <c r="BB43" s="561"/>
      <c r="BC43" s="532"/>
      <c r="BD43" s="532"/>
      <c r="BE43" s="485"/>
      <c r="BF43" s="486"/>
      <c r="BG43" s="487"/>
      <c r="BH43" s="567"/>
      <c r="BI43" s="572"/>
      <c r="BJ43" s="572"/>
      <c r="BK43" s="567"/>
      <c r="BL43" s="568"/>
      <c r="BM43" s="567"/>
      <c r="BN43" s="572"/>
      <c r="BO43" s="572"/>
      <c r="BP43" s="572"/>
      <c r="BQ43" s="572"/>
      <c r="BR43" s="572"/>
      <c r="BS43" s="572"/>
      <c r="BT43" s="560"/>
      <c r="BU43" s="532"/>
      <c r="BV43" s="532"/>
      <c r="BW43" s="532"/>
      <c r="BX43" s="532"/>
      <c r="BY43" s="532"/>
      <c r="BZ43" s="532"/>
      <c r="CA43" s="532"/>
      <c r="CB43" s="532"/>
      <c r="CC43" s="532"/>
      <c r="CD43" s="532"/>
      <c r="CE43" s="532"/>
      <c r="CF43" s="532"/>
      <c r="CG43" s="532"/>
      <c r="CH43" s="532"/>
      <c r="CI43" s="578"/>
      <c r="CJ43" s="290"/>
      <c r="CK43" s="290"/>
      <c r="CL43" s="428"/>
      <c r="CM43" s="428"/>
      <c r="CN43" s="428"/>
      <c r="CO43" s="428"/>
      <c r="CP43" s="428"/>
      <c r="CQ43" s="428"/>
      <c r="CR43" s="428"/>
      <c r="CS43" s="428"/>
      <c r="CT43" s="428"/>
      <c r="CU43" s="428"/>
      <c r="CV43" s="428"/>
      <c r="CW43" s="428"/>
      <c r="CX43" s="428"/>
      <c r="CY43" s="428"/>
      <c r="CZ43" s="428"/>
    </row>
    <row r="44" spans="1:104" ht="3.95" customHeight="1" x14ac:dyDescent="0.15">
      <c r="A44" s="290"/>
      <c r="B44" s="290"/>
      <c r="C44" s="290"/>
      <c r="D44" s="557"/>
      <c r="E44" s="558"/>
      <c r="F44" s="566"/>
      <c r="G44" s="370"/>
      <c r="H44" s="372"/>
      <c r="I44" s="372"/>
      <c r="J44" s="372"/>
      <c r="K44" s="372"/>
      <c r="L44" s="372"/>
      <c r="M44" s="372"/>
      <c r="N44" s="372"/>
      <c r="O44" s="372"/>
      <c r="P44" s="372"/>
      <c r="Q44" s="372"/>
      <c r="R44" s="372"/>
      <c r="S44" s="566"/>
      <c r="T44" s="539" t="s">
        <v>19</v>
      </c>
      <c r="U44" s="540"/>
      <c r="V44" s="332"/>
      <c r="W44" s="358"/>
      <c r="X44" s="358"/>
      <c r="Y44" s="358"/>
      <c r="Z44" s="358"/>
      <c r="AA44" s="358"/>
      <c r="AB44" s="358"/>
      <c r="AC44" s="358"/>
      <c r="AD44" s="358"/>
      <c r="AE44" s="358"/>
      <c r="AF44" s="358"/>
      <c r="AG44" s="358"/>
      <c r="AH44" s="358"/>
      <c r="AI44" s="358"/>
      <c r="AJ44" s="358"/>
      <c r="AK44" s="358"/>
      <c r="AL44" s="358"/>
      <c r="AM44" s="358"/>
      <c r="AN44" s="573"/>
      <c r="AO44" s="312"/>
      <c r="AP44" s="312"/>
      <c r="AQ44" s="312"/>
      <c r="AR44" s="312"/>
      <c r="AS44" s="312"/>
      <c r="AT44" s="580" t="s">
        <v>168</v>
      </c>
      <c r="AU44" s="581"/>
      <c r="AV44" s="581"/>
      <c r="AW44" s="581"/>
      <c r="AX44" s="581"/>
      <c r="AY44" s="581"/>
      <c r="AZ44" s="296"/>
      <c r="BA44" s="357"/>
      <c r="BB44" s="451"/>
      <c r="BC44" s="330"/>
      <c r="BD44" s="594" t="s">
        <v>119</v>
      </c>
      <c r="BE44" s="335"/>
      <c r="BF44" s="330"/>
      <c r="BG44" s="596" t="s">
        <v>121</v>
      </c>
      <c r="BH44" s="330"/>
      <c r="BI44" s="330"/>
      <c r="BJ44" s="592" t="s">
        <v>122</v>
      </c>
      <c r="BK44" s="335"/>
      <c r="BL44" s="596" t="s">
        <v>122</v>
      </c>
      <c r="BM44" s="335"/>
      <c r="BN44" s="330"/>
      <c r="BO44" s="330"/>
      <c r="BP44" s="330"/>
      <c r="BQ44" s="330"/>
      <c r="BR44" s="330"/>
      <c r="BS44" s="592" t="s">
        <v>122</v>
      </c>
      <c r="BT44" s="335"/>
      <c r="BU44" s="330"/>
      <c r="BV44" s="330"/>
      <c r="BW44" s="330"/>
      <c r="BX44" s="330"/>
      <c r="BY44" s="330"/>
      <c r="BZ44" s="330"/>
      <c r="CA44" s="330"/>
      <c r="CB44" s="330"/>
      <c r="CC44" s="330"/>
      <c r="CD44" s="330"/>
      <c r="CE44" s="330"/>
      <c r="CF44" s="330"/>
      <c r="CG44" s="330"/>
      <c r="CH44" s="550" t="s">
        <v>122</v>
      </c>
      <c r="CI44" s="551"/>
      <c r="CJ44" s="290"/>
      <c r="CK44" s="290"/>
      <c r="CL44" s="428"/>
      <c r="CM44" s="428"/>
      <c r="CN44" s="428"/>
      <c r="CO44" s="428"/>
      <c r="CP44" s="428"/>
      <c r="CQ44" s="428"/>
      <c r="CR44" s="428"/>
      <c r="CS44" s="428"/>
      <c r="CT44" s="428"/>
      <c r="CU44" s="428"/>
      <c r="CV44" s="428"/>
      <c r="CW44" s="428"/>
      <c r="CX44" s="428"/>
      <c r="CY44" s="428"/>
      <c r="CZ44" s="428"/>
    </row>
    <row r="45" spans="1:104" ht="19.350000000000001" customHeight="1" x14ac:dyDescent="0.15">
      <c r="A45" s="290"/>
      <c r="B45" s="290"/>
      <c r="C45" s="290"/>
      <c r="D45" s="557"/>
      <c r="E45" s="558"/>
      <c r="F45" s="532"/>
      <c r="G45" s="559" t="s">
        <v>108</v>
      </c>
      <c r="H45" s="559"/>
      <c r="I45" s="559"/>
      <c r="J45" s="559"/>
      <c r="K45" s="559"/>
      <c r="L45" s="559"/>
      <c r="M45" s="559"/>
      <c r="N45" s="559"/>
      <c r="O45" s="559"/>
      <c r="P45" s="559"/>
      <c r="Q45" s="559"/>
      <c r="R45" s="559"/>
      <c r="S45" s="532"/>
      <c r="T45" s="560"/>
      <c r="U45" s="561"/>
      <c r="V45" s="292"/>
      <c r="W45" s="569">
        <v>58000</v>
      </c>
      <c r="X45" s="569"/>
      <c r="Y45" s="569"/>
      <c r="Z45" s="569"/>
      <c r="AA45" s="569"/>
      <c r="AB45" s="569"/>
      <c r="AC45" s="569"/>
      <c r="AD45" s="569"/>
      <c r="AE45" s="569"/>
      <c r="AF45" s="569"/>
      <c r="AG45" s="569"/>
      <c r="AH45" s="569"/>
      <c r="AI45" s="569"/>
      <c r="AJ45" s="569"/>
      <c r="AK45" s="569"/>
      <c r="AL45" s="569"/>
      <c r="AM45" s="569"/>
      <c r="AN45" s="562"/>
      <c r="AO45" s="312"/>
      <c r="AP45" s="312"/>
      <c r="AQ45" s="312"/>
      <c r="AR45" s="312"/>
      <c r="AS45" s="312"/>
      <c r="AT45" s="582"/>
      <c r="AU45" s="583"/>
      <c r="AV45" s="583"/>
      <c r="AW45" s="583"/>
      <c r="AX45" s="583"/>
      <c r="AY45" s="583"/>
      <c r="AZ45" s="586" t="s">
        <v>169</v>
      </c>
      <c r="BA45" s="587"/>
      <c r="BB45" s="588"/>
      <c r="BC45" s="436">
        <v>57</v>
      </c>
      <c r="BD45" s="595"/>
      <c r="BE45" s="589">
        <v>12</v>
      </c>
      <c r="BF45" s="590"/>
      <c r="BG45" s="597"/>
      <c r="BH45" s="591">
        <v>840000</v>
      </c>
      <c r="BI45" s="591"/>
      <c r="BJ45" s="593"/>
      <c r="BK45" s="437">
        <v>140000</v>
      </c>
      <c r="BL45" s="597"/>
      <c r="BM45" s="598">
        <v>980000</v>
      </c>
      <c r="BN45" s="599"/>
      <c r="BO45" s="599"/>
      <c r="BP45" s="599"/>
      <c r="BQ45" s="599"/>
      <c r="BR45" s="599"/>
      <c r="BS45" s="593"/>
      <c r="BT45" s="373"/>
      <c r="BU45" s="571"/>
      <c r="BV45" s="571"/>
      <c r="BW45" s="571"/>
      <c r="BX45" s="571"/>
      <c r="BY45" s="571"/>
      <c r="BZ45" s="571"/>
      <c r="CA45" s="571"/>
      <c r="CB45" s="571"/>
      <c r="CC45" s="571"/>
      <c r="CD45" s="571"/>
      <c r="CE45" s="571"/>
      <c r="CF45" s="571"/>
      <c r="CG45" s="571"/>
      <c r="CH45" s="552"/>
      <c r="CI45" s="553"/>
      <c r="CJ45" s="290"/>
      <c r="CK45" s="290"/>
      <c r="CL45" s="428"/>
      <c r="CM45" s="428"/>
      <c r="CN45" s="428"/>
      <c r="CO45" s="428"/>
      <c r="CP45" s="428"/>
      <c r="CQ45" s="428"/>
      <c r="CR45" s="428"/>
      <c r="CS45" s="428"/>
      <c r="CT45" s="428"/>
      <c r="CU45" s="428"/>
      <c r="CV45" s="428"/>
      <c r="CW45" s="428"/>
      <c r="CX45" s="428"/>
      <c r="CY45" s="428"/>
      <c r="CZ45" s="428"/>
    </row>
    <row r="46" spans="1:104" ht="3.95" customHeight="1" x14ac:dyDescent="0.15">
      <c r="A46" s="290"/>
      <c r="B46" s="290"/>
      <c r="C46" s="290"/>
      <c r="D46" s="557"/>
      <c r="E46" s="558"/>
      <c r="F46" s="338"/>
      <c r="G46" s="339"/>
      <c r="H46" s="374"/>
      <c r="I46" s="374"/>
      <c r="J46" s="374"/>
      <c r="K46" s="374"/>
      <c r="L46" s="374"/>
      <c r="M46" s="374"/>
      <c r="N46" s="374"/>
      <c r="O46" s="374"/>
      <c r="P46" s="374"/>
      <c r="Q46" s="374"/>
      <c r="R46" s="374"/>
      <c r="S46" s="338"/>
      <c r="T46" s="567"/>
      <c r="U46" s="568"/>
      <c r="V46" s="341"/>
      <c r="W46" s="342"/>
      <c r="X46" s="342"/>
      <c r="Y46" s="342"/>
      <c r="Z46" s="342"/>
      <c r="AA46" s="342"/>
      <c r="AB46" s="342"/>
      <c r="AC46" s="342"/>
      <c r="AD46" s="342"/>
      <c r="AE46" s="342"/>
      <c r="AF46" s="342"/>
      <c r="AG46" s="342"/>
      <c r="AH46" s="342"/>
      <c r="AI46" s="342"/>
      <c r="AJ46" s="342"/>
      <c r="AK46" s="342"/>
      <c r="AL46" s="342"/>
      <c r="AM46" s="342"/>
      <c r="AN46" s="343"/>
      <c r="AO46" s="312"/>
      <c r="AP46" s="312"/>
      <c r="AQ46" s="312"/>
      <c r="AR46" s="312"/>
      <c r="AS46" s="312"/>
      <c r="AT46" s="584"/>
      <c r="AU46" s="585"/>
      <c r="AV46" s="585"/>
      <c r="AW46" s="585"/>
      <c r="AX46" s="585"/>
      <c r="AY46" s="585"/>
      <c r="AZ46" s="299"/>
      <c r="BA46" s="340"/>
      <c r="BB46" s="452"/>
      <c r="BC46" s="346"/>
      <c r="BD46" s="346"/>
      <c r="BE46" s="375"/>
      <c r="BF46" s="346"/>
      <c r="BG46" s="376"/>
      <c r="BH46" s="377"/>
      <c r="BI46" s="377"/>
      <c r="BJ46" s="346"/>
      <c r="BK46" s="378"/>
      <c r="BL46" s="376"/>
      <c r="BM46" s="379"/>
      <c r="BN46" s="380"/>
      <c r="BO46" s="380"/>
      <c r="BP46" s="380"/>
      <c r="BQ46" s="380"/>
      <c r="BR46" s="380"/>
      <c r="BS46" s="346"/>
      <c r="BT46" s="375"/>
      <c r="BU46" s="346"/>
      <c r="BV46" s="346"/>
      <c r="BW46" s="346"/>
      <c r="BX46" s="346"/>
      <c r="BY46" s="346"/>
      <c r="BZ46" s="346"/>
      <c r="CA46" s="346"/>
      <c r="CB46" s="346"/>
      <c r="CC46" s="346"/>
      <c r="CD46" s="346"/>
      <c r="CE46" s="346"/>
      <c r="CF46" s="346"/>
      <c r="CG46" s="346"/>
      <c r="CH46" s="346"/>
      <c r="CI46" s="349"/>
      <c r="CJ46" s="290"/>
      <c r="CK46" s="290"/>
      <c r="CL46" s="428"/>
      <c r="CM46" s="428"/>
      <c r="CN46" s="428"/>
      <c r="CO46" s="428"/>
      <c r="CP46" s="428"/>
      <c r="CQ46" s="428"/>
      <c r="CR46" s="428"/>
      <c r="CS46" s="428"/>
      <c r="CT46" s="428"/>
      <c r="CU46" s="428"/>
      <c r="CV46" s="428"/>
      <c r="CW46" s="428"/>
      <c r="CX46" s="428"/>
      <c r="CY46" s="428"/>
      <c r="CZ46" s="428"/>
    </row>
    <row r="47" spans="1:104" ht="3.95" customHeight="1" x14ac:dyDescent="0.15">
      <c r="A47" s="290"/>
      <c r="B47" s="290"/>
      <c r="C47" s="290"/>
      <c r="D47" s="557"/>
      <c r="E47" s="558"/>
      <c r="F47" s="306"/>
      <c r="G47" s="303"/>
      <c r="H47" s="350"/>
      <c r="I47" s="350"/>
      <c r="J47" s="350"/>
      <c r="K47" s="350"/>
      <c r="L47" s="350"/>
      <c r="M47" s="350"/>
      <c r="N47" s="350"/>
      <c r="O47" s="350"/>
      <c r="P47" s="350"/>
      <c r="Q47" s="350"/>
      <c r="R47" s="350"/>
      <c r="S47" s="306"/>
      <c r="T47" s="560" t="s">
        <v>1</v>
      </c>
      <c r="U47" s="561"/>
      <c r="V47" s="292"/>
      <c r="W47" s="351"/>
      <c r="X47" s="351"/>
      <c r="Y47" s="351"/>
      <c r="Z47" s="351"/>
      <c r="AA47" s="351"/>
      <c r="AB47" s="351"/>
      <c r="AC47" s="351"/>
      <c r="AD47" s="351"/>
      <c r="AE47" s="351"/>
      <c r="AF47" s="351"/>
      <c r="AG47" s="351"/>
      <c r="AH47" s="351"/>
      <c r="AI47" s="351"/>
      <c r="AJ47" s="351"/>
      <c r="AK47" s="351"/>
      <c r="AL47" s="351"/>
      <c r="AM47" s="351"/>
      <c r="AN47" s="562"/>
      <c r="AO47" s="312"/>
      <c r="AP47" s="312"/>
      <c r="AQ47" s="312"/>
      <c r="AR47" s="312"/>
      <c r="AS47" s="312"/>
      <c r="AT47" s="580"/>
      <c r="AU47" s="581"/>
      <c r="AV47" s="581"/>
      <c r="AW47" s="581"/>
      <c r="AX47" s="581"/>
      <c r="AY47" s="581"/>
      <c r="AZ47" s="296"/>
      <c r="BA47" s="357"/>
      <c r="BB47" s="451"/>
      <c r="BC47" s="330"/>
      <c r="BD47" s="330"/>
      <c r="BE47" s="335"/>
      <c r="BF47" s="330"/>
      <c r="BG47" s="369"/>
      <c r="BH47" s="381"/>
      <c r="BI47" s="381"/>
      <c r="BJ47" s="330"/>
      <c r="BK47" s="382"/>
      <c r="BL47" s="369"/>
      <c r="BM47" s="383"/>
      <c r="BN47" s="384"/>
      <c r="BO47" s="384"/>
      <c r="BP47" s="384"/>
      <c r="BQ47" s="384"/>
      <c r="BR47" s="384"/>
      <c r="BS47" s="330"/>
      <c r="BT47" s="335"/>
      <c r="BU47" s="330"/>
      <c r="BV47" s="330"/>
      <c r="BW47" s="330"/>
      <c r="BX47" s="330"/>
      <c r="BY47" s="330"/>
      <c r="BZ47" s="330"/>
      <c r="CA47" s="330"/>
      <c r="CB47" s="330"/>
      <c r="CC47" s="330"/>
      <c r="CD47" s="330"/>
      <c r="CE47" s="330"/>
      <c r="CF47" s="330"/>
      <c r="CG47" s="330"/>
      <c r="CH47" s="330"/>
      <c r="CI47" s="362"/>
      <c r="CJ47" s="290"/>
      <c r="CK47" s="290"/>
      <c r="CL47" s="428"/>
      <c r="CM47" s="428"/>
      <c r="CN47" s="428"/>
      <c r="CO47" s="428"/>
      <c r="CP47" s="428"/>
      <c r="CQ47" s="428"/>
      <c r="CR47" s="428"/>
      <c r="CS47" s="428"/>
      <c r="CT47" s="428"/>
      <c r="CU47" s="428"/>
      <c r="CV47" s="428"/>
      <c r="CW47" s="428"/>
      <c r="CX47" s="428"/>
      <c r="CY47" s="428"/>
      <c r="CZ47" s="428"/>
    </row>
    <row r="48" spans="1:104" ht="19.350000000000001" customHeight="1" x14ac:dyDescent="0.15">
      <c r="A48" s="290"/>
      <c r="B48" s="290"/>
      <c r="C48" s="290"/>
      <c r="D48" s="557"/>
      <c r="E48" s="558"/>
      <c r="F48" s="290"/>
      <c r="G48" s="559" t="s">
        <v>109</v>
      </c>
      <c r="H48" s="559"/>
      <c r="I48" s="559"/>
      <c r="J48" s="559"/>
      <c r="K48" s="559"/>
      <c r="L48" s="559"/>
      <c r="M48" s="559"/>
      <c r="N48" s="559"/>
      <c r="O48" s="559"/>
      <c r="P48" s="559"/>
      <c r="Q48" s="559"/>
      <c r="R48" s="559"/>
      <c r="S48" s="290"/>
      <c r="T48" s="560"/>
      <c r="U48" s="561"/>
      <c r="V48" s="292"/>
      <c r="W48" s="569">
        <v>48000</v>
      </c>
      <c r="X48" s="569"/>
      <c r="Y48" s="569"/>
      <c r="Z48" s="569"/>
      <c r="AA48" s="569"/>
      <c r="AB48" s="569"/>
      <c r="AC48" s="569"/>
      <c r="AD48" s="569"/>
      <c r="AE48" s="569"/>
      <c r="AF48" s="569"/>
      <c r="AG48" s="569"/>
      <c r="AH48" s="569"/>
      <c r="AI48" s="569"/>
      <c r="AJ48" s="569"/>
      <c r="AK48" s="569"/>
      <c r="AL48" s="569"/>
      <c r="AM48" s="569"/>
      <c r="AN48" s="562"/>
      <c r="AO48" s="312"/>
      <c r="AP48" s="312"/>
      <c r="AQ48" s="312"/>
      <c r="AR48" s="312"/>
      <c r="AS48" s="312"/>
      <c r="AT48" s="582"/>
      <c r="AU48" s="583"/>
      <c r="AV48" s="583"/>
      <c r="AW48" s="583"/>
      <c r="AX48" s="583"/>
      <c r="AY48" s="583"/>
      <c r="AZ48" s="586"/>
      <c r="BA48" s="587"/>
      <c r="BB48" s="588"/>
      <c r="BC48" s="436"/>
      <c r="BD48" s="312"/>
      <c r="BE48" s="589"/>
      <c r="BF48" s="590"/>
      <c r="BG48" s="371"/>
      <c r="BH48" s="591"/>
      <c r="BI48" s="591"/>
      <c r="BJ48" s="312"/>
      <c r="BK48" s="437"/>
      <c r="BL48" s="371"/>
      <c r="BM48" s="598"/>
      <c r="BN48" s="599"/>
      <c r="BO48" s="599"/>
      <c r="BP48" s="599"/>
      <c r="BQ48" s="599"/>
      <c r="BR48" s="599"/>
      <c r="BS48" s="312"/>
      <c r="BT48" s="373"/>
      <c r="BU48" s="571"/>
      <c r="BV48" s="571"/>
      <c r="BW48" s="571"/>
      <c r="BX48" s="571"/>
      <c r="BY48" s="571"/>
      <c r="BZ48" s="571"/>
      <c r="CA48" s="571"/>
      <c r="CB48" s="571"/>
      <c r="CC48" s="571"/>
      <c r="CD48" s="571"/>
      <c r="CE48" s="571"/>
      <c r="CF48" s="571"/>
      <c r="CG48" s="571"/>
      <c r="CH48" s="312"/>
      <c r="CI48" s="355"/>
      <c r="CJ48" s="290"/>
      <c r="CK48" s="290"/>
      <c r="CL48" s="428"/>
      <c r="CM48" s="428"/>
      <c r="CN48" s="428"/>
      <c r="CO48" s="428"/>
      <c r="CP48" s="428"/>
      <c r="CQ48" s="428"/>
      <c r="CR48" s="428"/>
      <c r="CS48" s="428"/>
      <c r="CT48" s="428"/>
      <c r="CU48" s="428"/>
      <c r="CV48" s="428"/>
      <c r="CW48" s="428"/>
      <c r="CX48" s="428"/>
      <c r="CY48" s="428"/>
      <c r="CZ48" s="428"/>
    </row>
    <row r="49" spans="1:104" ht="3.95" customHeight="1" x14ac:dyDescent="0.15">
      <c r="A49" s="290"/>
      <c r="B49" s="290"/>
      <c r="C49" s="290"/>
      <c r="D49" s="557"/>
      <c r="E49" s="558"/>
      <c r="F49" s="290"/>
      <c r="G49" s="352"/>
      <c r="H49" s="350"/>
      <c r="I49" s="350"/>
      <c r="J49" s="350"/>
      <c r="K49" s="350"/>
      <c r="L49" s="350"/>
      <c r="M49" s="350"/>
      <c r="N49" s="350"/>
      <c r="O49" s="350"/>
      <c r="P49" s="350"/>
      <c r="Q49" s="350"/>
      <c r="R49" s="350"/>
      <c r="S49" s="290"/>
      <c r="T49" s="560"/>
      <c r="U49" s="561"/>
      <c r="V49" s="292"/>
      <c r="W49" s="351"/>
      <c r="X49" s="351"/>
      <c r="Y49" s="351"/>
      <c r="Z49" s="351"/>
      <c r="AA49" s="351"/>
      <c r="AB49" s="351"/>
      <c r="AC49" s="351"/>
      <c r="AD49" s="351"/>
      <c r="AE49" s="351"/>
      <c r="AF49" s="351"/>
      <c r="AG49" s="351"/>
      <c r="AH49" s="351"/>
      <c r="AI49" s="351"/>
      <c r="AJ49" s="351"/>
      <c r="AK49" s="351"/>
      <c r="AL49" s="351"/>
      <c r="AM49" s="351"/>
      <c r="AN49" s="356"/>
      <c r="AO49" s="312"/>
      <c r="AP49" s="312"/>
      <c r="AQ49" s="312"/>
      <c r="AR49" s="312"/>
      <c r="AS49" s="312"/>
      <c r="AT49" s="584"/>
      <c r="AU49" s="585"/>
      <c r="AV49" s="585"/>
      <c r="AW49" s="585"/>
      <c r="AX49" s="585"/>
      <c r="AY49" s="585"/>
      <c r="AZ49" s="299"/>
      <c r="BA49" s="340"/>
      <c r="BB49" s="452"/>
      <c r="BC49" s="346"/>
      <c r="BD49" s="346"/>
      <c r="BE49" s="375"/>
      <c r="BF49" s="346"/>
      <c r="BG49" s="376"/>
      <c r="BH49" s="346"/>
      <c r="BI49" s="346"/>
      <c r="BJ49" s="346"/>
      <c r="BK49" s="378"/>
      <c r="BL49" s="376"/>
      <c r="BM49" s="378"/>
      <c r="BN49" s="377"/>
      <c r="BO49" s="377"/>
      <c r="BP49" s="377"/>
      <c r="BQ49" s="377"/>
      <c r="BR49" s="377"/>
      <c r="BS49" s="346"/>
      <c r="BT49" s="375"/>
      <c r="BU49" s="346"/>
      <c r="BV49" s="346"/>
      <c r="BW49" s="346"/>
      <c r="BX49" s="346"/>
      <c r="BY49" s="346"/>
      <c r="BZ49" s="346"/>
      <c r="CA49" s="346"/>
      <c r="CB49" s="346"/>
      <c r="CC49" s="346"/>
      <c r="CD49" s="346"/>
      <c r="CE49" s="346"/>
      <c r="CF49" s="346"/>
      <c r="CG49" s="346"/>
      <c r="CH49" s="346"/>
      <c r="CI49" s="349"/>
      <c r="CJ49" s="290"/>
      <c r="CK49" s="290"/>
      <c r="CL49" s="428"/>
      <c r="CM49" s="428"/>
      <c r="CN49" s="428"/>
      <c r="CO49" s="428"/>
      <c r="CP49" s="428"/>
      <c r="CQ49" s="428"/>
      <c r="CR49" s="428"/>
      <c r="CS49" s="428"/>
      <c r="CT49" s="428"/>
      <c r="CU49" s="428"/>
      <c r="CV49" s="428"/>
      <c r="CW49" s="428"/>
      <c r="CX49" s="428"/>
      <c r="CY49" s="428"/>
      <c r="CZ49" s="428"/>
    </row>
    <row r="50" spans="1:104" ht="3.95" customHeight="1" x14ac:dyDescent="0.15">
      <c r="A50" s="290"/>
      <c r="B50" s="290"/>
      <c r="C50" s="290"/>
      <c r="D50" s="557"/>
      <c r="E50" s="558"/>
      <c r="F50" s="385"/>
      <c r="G50" s="370"/>
      <c r="H50" s="357"/>
      <c r="I50" s="357"/>
      <c r="J50" s="357"/>
      <c r="K50" s="357"/>
      <c r="L50" s="357"/>
      <c r="M50" s="357"/>
      <c r="N50" s="357"/>
      <c r="O50" s="357"/>
      <c r="P50" s="357"/>
      <c r="Q50" s="357"/>
      <c r="R50" s="357"/>
      <c r="S50" s="385"/>
      <c r="T50" s="539" t="s">
        <v>20</v>
      </c>
      <c r="U50" s="540"/>
      <c r="V50" s="332"/>
      <c r="W50" s="358"/>
      <c r="X50" s="358"/>
      <c r="Y50" s="358"/>
      <c r="Z50" s="358"/>
      <c r="AA50" s="358"/>
      <c r="AB50" s="358"/>
      <c r="AC50" s="358"/>
      <c r="AD50" s="358"/>
      <c r="AE50" s="358"/>
      <c r="AF50" s="358"/>
      <c r="AG50" s="358"/>
      <c r="AH50" s="358"/>
      <c r="AI50" s="358"/>
      <c r="AJ50" s="358"/>
      <c r="AK50" s="358"/>
      <c r="AL50" s="358"/>
      <c r="AM50" s="358"/>
      <c r="AN50" s="573"/>
      <c r="AO50" s="312"/>
      <c r="AP50" s="312"/>
      <c r="AQ50" s="312"/>
      <c r="AR50" s="312"/>
      <c r="AS50" s="312"/>
      <c r="AT50" s="575" t="s">
        <v>74</v>
      </c>
      <c r="AU50" s="532"/>
      <c r="AV50" s="532"/>
      <c r="AW50" s="532"/>
      <c r="AX50" s="532"/>
      <c r="AY50" s="532"/>
      <c r="AZ50" s="532"/>
      <c r="BA50" s="485" t="s">
        <v>118</v>
      </c>
      <c r="BB50" s="486"/>
      <c r="BC50" s="487"/>
      <c r="BD50" s="312"/>
      <c r="BE50" s="312"/>
      <c r="BF50" s="312"/>
      <c r="BG50" s="371"/>
      <c r="BH50" s="312"/>
      <c r="BI50" s="312"/>
      <c r="BJ50" s="312"/>
      <c r="BK50" s="386"/>
      <c r="BL50" s="371"/>
      <c r="BM50" s="386"/>
      <c r="BN50" s="315"/>
      <c r="BO50" s="315"/>
      <c r="BP50" s="315"/>
      <c r="BQ50" s="315"/>
      <c r="BR50" s="315"/>
      <c r="BS50" s="312"/>
      <c r="BT50" s="373"/>
      <c r="BU50" s="312"/>
      <c r="BV50" s="312"/>
      <c r="BW50" s="312"/>
      <c r="BX50" s="312"/>
      <c r="BY50" s="312"/>
      <c r="BZ50" s="312"/>
      <c r="CA50" s="312"/>
      <c r="CB50" s="312"/>
      <c r="CC50" s="312"/>
      <c r="CD50" s="312"/>
      <c r="CE50" s="312"/>
      <c r="CF50" s="312"/>
      <c r="CG50" s="312"/>
      <c r="CH50" s="312"/>
      <c r="CI50" s="355"/>
      <c r="CJ50" s="290"/>
      <c r="CK50" s="290"/>
      <c r="CL50" s="428"/>
      <c r="CM50" s="428"/>
      <c r="CN50" s="428"/>
      <c r="CO50" s="428"/>
      <c r="CP50" s="428"/>
      <c r="CQ50" s="428"/>
      <c r="CR50" s="428"/>
      <c r="CS50" s="428"/>
      <c r="CT50" s="428"/>
      <c r="CU50" s="428"/>
      <c r="CV50" s="428"/>
      <c r="CW50" s="428"/>
      <c r="CX50" s="428"/>
      <c r="CY50" s="428"/>
      <c r="CZ50" s="428"/>
    </row>
    <row r="51" spans="1:104" ht="19.350000000000001" customHeight="1" x14ac:dyDescent="0.15">
      <c r="A51" s="290"/>
      <c r="B51" s="290"/>
      <c r="C51" s="290"/>
      <c r="D51" s="557"/>
      <c r="E51" s="558"/>
      <c r="F51" s="290"/>
      <c r="G51" s="559" t="s">
        <v>110</v>
      </c>
      <c r="H51" s="559"/>
      <c r="I51" s="559"/>
      <c r="J51" s="559"/>
      <c r="K51" s="559"/>
      <c r="L51" s="559"/>
      <c r="M51" s="559"/>
      <c r="N51" s="559"/>
      <c r="O51" s="559"/>
      <c r="P51" s="559"/>
      <c r="Q51" s="559"/>
      <c r="R51" s="559"/>
      <c r="S51" s="290"/>
      <c r="T51" s="560"/>
      <c r="U51" s="561"/>
      <c r="V51" s="292"/>
      <c r="W51" s="569">
        <f>'青色決算書-裏'!AH31</f>
        <v>911159</v>
      </c>
      <c r="X51" s="569"/>
      <c r="Y51" s="569"/>
      <c r="Z51" s="569"/>
      <c r="AA51" s="569"/>
      <c r="AB51" s="569"/>
      <c r="AC51" s="569"/>
      <c r="AD51" s="569"/>
      <c r="AE51" s="569"/>
      <c r="AF51" s="569"/>
      <c r="AG51" s="569"/>
      <c r="AH51" s="569"/>
      <c r="AI51" s="569"/>
      <c r="AJ51" s="569"/>
      <c r="AK51" s="569"/>
      <c r="AL51" s="569"/>
      <c r="AM51" s="569"/>
      <c r="AN51" s="562"/>
      <c r="AO51" s="312"/>
      <c r="AP51" s="312"/>
      <c r="AQ51" s="312"/>
      <c r="AR51" s="312"/>
      <c r="AS51" s="312"/>
      <c r="AT51" s="575"/>
      <c r="AU51" s="532"/>
      <c r="AV51" s="532"/>
      <c r="AW51" s="532"/>
      <c r="AX51" s="532"/>
      <c r="AY51" s="532"/>
      <c r="AZ51" s="532"/>
      <c r="BA51" s="485"/>
      <c r="BB51" s="486"/>
      <c r="BC51" s="487"/>
      <c r="BD51" s="600">
        <f>IF(SUM(BE45:BF48)&lt;=0,"",SUM(BE45:BF48))</f>
        <v>12</v>
      </c>
      <c r="BE51" s="600"/>
      <c r="BF51" s="600"/>
      <c r="BG51" s="601"/>
      <c r="BH51" s="598">
        <f>SUM(BH45:BI48)</f>
        <v>840000</v>
      </c>
      <c r="BI51" s="602"/>
      <c r="BJ51" s="312"/>
      <c r="BK51" s="387">
        <f>SUM(BK45:BK48)</f>
        <v>140000</v>
      </c>
      <c r="BL51" s="371"/>
      <c r="BM51" s="598">
        <f>SUM(BM45:BR48)</f>
        <v>980000</v>
      </c>
      <c r="BN51" s="599"/>
      <c r="BO51" s="599"/>
      <c r="BP51" s="599"/>
      <c r="BQ51" s="599"/>
      <c r="BR51" s="599"/>
      <c r="BS51" s="312"/>
      <c r="BT51" s="373"/>
      <c r="BU51" s="565">
        <f>SUM(BU45:CG49)</f>
        <v>0</v>
      </c>
      <c r="BV51" s="579"/>
      <c r="BW51" s="579"/>
      <c r="BX51" s="579"/>
      <c r="BY51" s="579"/>
      <c r="BZ51" s="579"/>
      <c r="CA51" s="579"/>
      <c r="CB51" s="579"/>
      <c r="CC51" s="579"/>
      <c r="CD51" s="579"/>
      <c r="CE51" s="579"/>
      <c r="CF51" s="579"/>
      <c r="CG51" s="579"/>
      <c r="CH51" s="312"/>
      <c r="CI51" s="355"/>
      <c r="CJ51" s="290"/>
      <c r="CK51" s="290"/>
      <c r="CL51" s="428"/>
      <c r="CM51" s="428"/>
      <c r="CN51" s="428"/>
      <c r="CO51" s="428"/>
      <c r="CP51" s="428"/>
      <c r="CQ51" s="428"/>
      <c r="CR51" s="428"/>
      <c r="CS51" s="428"/>
      <c r="CT51" s="428"/>
      <c r="CU51" s="428"/>
      <c r="CV51" s="428"/>
      <c r="CW51" s="428"/>
      <c r="CX51" s="428"/>
      <c r="CY51" s="428"/>
      <c r="CZ51" s="428"/>
    </row>
    <row r="52" spans="1:104" ht="3.95" customHeight="1" thickBot="1" x14ac:dyDescent="0.2">
      <c r="A52" s="290"/>
      <c r="B52" s="290"/>
      <c r="C52" s="290"/>
      <c r="D52" s="557"/>
      <c r="E52" s="558"/>
      <c r="F52" s="388"/>
      <c r="G52" s="345"/>
      <c r="H52" s="340"/>
      <c r="I52" s="340"/>
      <c r="J52" s="340"/>
      <c r="K52" s="340"/>
      <c r="L52" s="340"/>
      <c r="M52" s="340"/>
      <c r="N52" s="340"/>
      <c r="O52" s="340"/>
      <c r="P52" s="340"/>
      <c r="Q52" s="340"/>
      <c r="R52" s="340"/>
      <c r="S52" s="388"/>
      <c r="T52" s="567"/>
      <c r="U52" s="568"/>
      <c r="V52" s="341"/>
      <c r="W52" s="342"/>
      <c r="X52" s="342"/>
      <c r="Y52" s="342"/>
      <c r="Z52" s="342"/>
      <c r="AA52" s="342"/>
      <c r="AB52" s="342"/>
      <c r="AC52" s="342"/>
      <c r="AD52" s="342"/>
      <c r="AE52" s="342"/>
      <c r="AF52" s="342"/>
      <c r="AG52" s="342"/>
      <c r="AH52" s="342"/>
      <c r="AI52" s="342"/>
      <c r="AJ52" s="342"/>
      <c r="AK52" s="342"/>
      <c r="AL52" s="342"/>
      <c r="AM52" s="342"/>
      <c r="AN52" s="343"/>
      <c r="AO52" s="312"/>
      <c r="AP52" s="312"/>
      <c r="AQ52" s="312"/>
      <c r="AR52" s="312"/>
      <c r="AS52" s="312"/>
      <c r="AT52" s="604"/>
      <c r="AU52" s="563"/>
      <c r="AV52" s="563"/>
      <c r="AW52" s="563"/>
      <c r="AX52" s="563"/>
      <c r="AY52" s="563"/>
      <c r="AZ52" s="563"/>
      <c r="BA52" s="605"/>
      <c r="BB52" s="606"/>
      <c r="BC52" s="607"/>
      <c r="BD52" s="366"/>
      <c r="BE52" s="366"/>
      <c r="BF52" s="366"/>
      <c r="BG52" s="389"/>
      <c r="BH52" s="366"/>
      <c r="BI52" s="366"/>
      <c r="BJ52" s="366"/>
      <c r="BK52" s="367"/>
      <c r="BL52" s="389"/>
      <c r="BM52" s="367"/>
      <c r="BN52" s="366"/>
      <c r="BO52" s="366"/>
      <c r="BP52" s="366"/>
      <c r="BQ52" s="366"/>
      <c r="BR52" s="366"/>
      <c r="BS52" s="389"/>
      <c r="BT52" s="366"/>
      <c r="BU52" s="366"/>
      <c r="BV52" s="366"/>
      <c r="BW52" s="366"/>
      <c r="BX52" s="366"/>
      <c r="BY52" s="366"/>
      <c r="BZ52" s="366"/>
      <c r="CA52" s="366"/>
      <c r="CB52" s="366"/>
      <c r="CC52" s="366"/>
      <c r="CD52" s="366"/>
      <c r="CE52" s="366"/>
      <c r="CF52" s="366"/>
      <c r="CG52" s="366"/>
      <c r="CH52" s="366"/>
      <c r="CI52" s="368"/>
      <c r="CJ52" s="290"/>
      <c r="CK52" s="290"/>
      <c r="CL52" s="428"/>
      <c r="CM52" s="428"/>
      <c r="CN52" s="428"/>
      <c r="CO52" s="428"/>
      <c r="CP52" s="428"/>
      <c r="CQ52" s="428"/>
      <c r="CR52" s="428"/>
      <c r="CS52" s="428"/>
      <c r="CT52" s="428"/>
      <c r="CU52" s="428"/>
      <c r="CV52" s="428"/>
      <c r="CW52" s="428"/>
      <c r="CX52" s="428"/>
      <c r="CY52" s="428"/>
      <c r="CZ52" s="428"/>
    </row>
    <row r="53" spans="1:104" ht="3.95" customHeight="1" x14ac:dyDescent="0.15">
      <c r="A53" s="290"/>
      <c r="B53" s="290"/>
      <c r="C53" s="290"/>
      <c r="D53" s="557"/>
      <c r="E53" s="558"/>
      <c r="F53" s="306"/>
      <c r="G53" s="303"/>
      <c r="H53" s="350"/>
      <c r="I53" s="350"/>
      <c r="J53" s="350"/>
      <c r="K53" s="350"/>
      <c r="L53" s="350"/>
      <c r="M53" s="350"/>
      <c r="N53" s="350"/>
      <c r="O53" s="350"/>
      <c r="P53" s="350"/>
      <c r="Q53" s="350"/>
      <c r="R53" s="350"/>
      <c r="S53" s="306"/>
      <c r="T53" s="560" t="s">
        <v>21</v>
      </c>
      <c r="U53" s="561"/>
      <c r="V53" s="292"/>
      <c r="W53" s="351"/>
      <c r="X53" s="351"/>
      <c r="Y53" s="351"/>
      <c r="Z53" s="351"/>
      <c r="AA53" s="351"/>
      <c r="AB53" s="351"/>
      <c r="AC53" s="351"/>
      <c r="AD53" s="351"/>
      <c r="AE53" s="351"/>
      <c r="AF53" s="351"/>
      <c r="AG53" s="351"/>
      <c r="AH53" s="351"/>
      <c r="AI53" s="351"/>
      <c r="AJ53" s="351"/>
      <c r="AK53" s="351"/>
      <c r="AL53" s="351"/>
      <c r="AM53" s="351"/>
      <c r="AN53" s="562"/>
      <c r="AO53" s="312"/>
      <c r="AP53" s="312"/>
      <c r="AQ53" s="312"/>
      <c r="AR53" s="312"/>
      <c r="AS53" s="312"/>
      <c r="AT53" s="312"/>
      <c r="AU53" s="312"/>
      <c r="AV53" s="312"/>
      <c r="AW53" s="312"/>
      <c r="AX53" s="312"/>
      <c r="AY53" s="312"/>
      <c r="AZ53" s="312"/>
      <c r="BA53" s="312"/>
      <c r="BB53" s="312"/>
      <c r="BC53" s="312"/>
      <c r="BD53" s="312"/>
      <c r="BE53" s="312"/>
      <c r="BF53" s="312"/>
      <c r="BG53" s="312"/>
      <c r="BH53" s="312"/>
      <c r="BI53" s="312"/>
      <c r="BJ53" s="312"/>
      <c r="BK53" s="312"/>
      <c r="BL53" s="312"/>
      <c r="BM53" s="312"/>
      <c r="BN53" s="312"/>
      <c r="BO53" s="312"/>
      <c r="BP53" s="312"/>
      <c r="BQ53" s="312"/>
      <c r="BR53" s="312"/>
      <c r="BS53" s="312"/>
      <c r="BT53" s="312"/>
      <c r="BU53" s="312"/>
      <c r="BV53" s="312"/>
      <c r="BW53" s="312"/>
      <c r="BX53" s="312"/>
      <c r="BY53" s="312"/>
      <c r="BZ53" s="312"/>
      <c r="CA53" s="312"/>
      <c r="CB53" s="312"/>
      <c r="CC53" s="312"/>
      <c r="CD53" s="312"/>
      <c r="CE53" s="312"/>
      <c r="CF53" s="312"/>
      <c r="CG53" s="312"/>
      <c r="CH53" s="312"/>
      <c r="CI53" s="312"/>
      <c r="CJ53" s="290"/>
      <c r="CK53" s="290"/>
      <c r="CL53" s="428"/>
      <c r="CM53" s="428"/>
      <c r="CN53" s="428"/>
      <c r="CO53" s="428"/>
      <c r="CP53" s="428"/>
      <c r="CQ53" s="428"/>
      <c r="CR53" s="428"/>
      <c r="CS53" s="428"/>
      <c r="CT53" s="428"/>
      <c r="CU53" s="428"/>
      <c r="CV53" s="428"/>
      <c r="CW53" s="428"/>
      <c r="CX53" s="428"/>
      <c r="CY53" s="428"/>
      <c r="CZ53" s="428"/>
    </row>
    <row r="54" spans="1:104" ht="19.350000000000001" customHeight="1" x14ac:dyDescent="0.15">
      <c r="A54" s="290"/>
      <c r="B54" s="290"/>
      <c r="C54" s="290"/>
      <c r="D54" s="557"/>
      <c r="E54" s="558"/>
      <c r="F54" s="290"/>
      <c r="G54" s="603"/>
      <c r="H54" s="603"/>
      <c r="I54" s="603"/>
      <c r="J54" s="603"/>
      <c r="K54" s="603"/>
      <c r="L54" s="603"/>
      <c r="M54" s="603"/>
      <c r="N54" s="603"/>
      <c r="O54" s="603"/>
      <c r="P54" s="603"/>
      <c r="Q54" s="603"/>
      <c r="R54" s="603"/>
      <c r="S54" s="290"/>
      <c r="T54" s="560"/>
      <c r="U54" s="561"/>
      <c r="V54" s="292"/>
      <c r="W54" s="569"/>
      <c r="X54" s="569"/>
      <c r="Y54" s="569"/>
      <c r="Z54" s="569"/>
      <c r="AA54" s="569"/>
      <c r="AB54" s="569"/>
      <c r="AC54" s="569"/>
      <c r="AD54" s="569"/>
      <c r="AE54" s="569"/>
      <c r="AF54" s="569"/>
      <c r="AG54" s="569"/>
      <c r="AH54" s="569"/>
      <c r="AI54" s="569"/>
      <c r="AJ54" s="569"/>
      <c r="AK54" s="569"/>
      <c r="AL54" s="569"/>
      <c r="AM54" s="569"/>
      <c r="AN54" s="562"/>
      <c r="AO54" s="312"/>
      <c r="AP54" s="312"/>
      <c r="AQ54" s="312"/>
      <c r="AR54" s="312"/>
      <c r="AS54" s="312"/>
      <c r="AT54" s="312"/>
      <c r="AU54" s="519" t="s">
        <v>115</v>
      </c>
      <c r="AV54" s="519"/>
      <c r="AW54" s="519"/>
      <c r="AX54" s="519"/>
      <c r="AY54" s="519"/>
      <c r="AZ54" s="519"/>
      <c r="BA54" s="519"/>
      <c r="BB54" s="312"/>
      <c r="BC54" s="312"/>
      <c r="BD54" s="312"/>
      <c r="BE54" s="312"/>
      <c r="BF54" s="312"/>
      <c r="BG54" s="312"/>
      <c r="BH54" s="312"/>
      <c r="BI54" s="312"/>
      <c r="BJ54" s="312"/>
      <c r="BK54" s="312"/>
      <c r="BL54" s="312"/>
      <c r="BM54" s="312"/>
      <c r="BN54" s="312"/>
      <c r="BO54" s="312"/>
      <c r="BP54" s="312"/>
      <c r="BQ54" s="312"/>
      <c r="BR54" s="312"/>
      <c r="BS54" s="312"/>
      <c r="BT54" s="312"/>
      <c r="BU54" s="312"/>
      <c r="BV54" s="312"/>
      <c r="BW54" s="312"/>
      <c r="BX54" s="312"/>
      <c r="BY54" s="312"/>
      <c r="BZ54" s="312"/>
      <c r="CA54" s="312"/>
      <c r="CB54" s="312"/>
      <c r="CC54" s="312"/>
      <c r="CD54" s="312"/>
      <c r="CE54" s="312"/>
      <c r="CF54" s="312"/>
      <c r="CG54" s="312"/>
      <c r="CH54" s="312"/>
      <c r="CI54" s="312"/>
      <c r="CJ54" s="290"/>
      <c r="CK54" s="290"/>
      <c r="CL54" s="428"/>
      <c r="CM54" s="428"/>
      <c r="CN54" s="428"/>
      <c r="CO54" s="428"/>
      <c r="CP54" s="428"/>
      <c r="CQ54" s="428"/>
      <c r="CR54" s="428"/>
      <c r="CS54" s="428"/>
      <c r="CT54" s="428"/>
      <c r="CU54" s="428"/>
      <c r="CV54" s="428"/>
      <c r="CW54" s="428"/>
      <c r="CX54" s="428"/>
      <c r="CY54" s="428"/>
      <c r="CZ54" s="428"/>
    </row>
    <row r="55" spans="1:104" ht="3.95" customHeight="1" thickBot="1" x14ac:dyDescent="0.2">
      <c r="A55" s="290"/>
      <c r="B55" s="290"/>
      <c r="C55" s="290"/>
      <c r="D55" s="557"/>
      <c r="E55" s="558"/>
      <c r="F55" s="290"/>
      <c r="G55" s="352"/>
      <c r="H55" s="350"/>
      <c r="I55" s="350"/>
      <c r="J55" s="350"/>
      <c r="K55" s="350"/>
      <c r="L55" s="350"/>
      <c r="M55" s="350"/>
      <c r="N55" s="350"/>
      <c r="O55" s="350"/>
      <c r="P55" s="350"/>
      <c r="Q55" s="350"/>
      <c r="R55" s="350"/>
      <c r="S55" s="290"/>
      <c r="T55" s="560"/>
      <c r="U55" s="561"/>
      <c r="V55" s="292"/>
      <c r="W55" s="351"/>
      <c r="X55" s="351"/>
      <c r="Y55" s="351"/>
      <c r="Z55" s="351"/>
      <c r="AA55" s="351"/>
      <c r="AB55" s="351"/>
      <c r="AC55" s="351"/>
      <c r="AD55" s="351"/>
      <c r="AE55" s="351"/>
      <c r="AF55" s="351"/>
      <c r="AG55" s="351"/>
      <c r="AH55" s="351"/>
      <c r="AI55" s="351"/>
      <c r="AJ55" s="351"/>
      <c r="AK55" s="351"/>
      <c r="AL55" s="351"/>
      <c r="AM55" s="351"/>
      <c r="AN55" s="356"/>
      <c r="AO55" s="312"/>
      <c r="AP55" s="312"/>
      <c r="AQ55" s="312"/>
      <c r="AR55" s="312"/>
      <c r="AS55" s="312"/>
      <c r="AT55" s="312"/>
      <c r="AU55" s="312"/>
      <c r="AV55" s="312"/>
      <c r="AW55" s="312"/>
      <c r="AX55" s="312"/>
      <c r="AY55" s="312"/>
      <c r="AZ55" s="312"/>
      <c r="BA55" s="312"/>
      <c r="BB55" s="312"/>
      <c r="BC55" s="312"/>
      <c r="BD55" s="312"/>
      <c r="BE55" s="312"/>
      <c r="BF55" s="312"/>
      <c r="BG55" s="312"/>
      <c r="BH55" s="312"/>
      <c r="BI55" s="312"/>
      <c r="BJ55" s="312"/>
      <c r="BK55" s="312"/>
      <c r="BL55" s="312"/>
      <c r="BM55" s="312"/>
      <c r="BN55" s="312"/>
      <c r="BO55" s="312"/>
      <c r="BP55" s="312"/>
      <c r="BQ55" s="312"/>
      <c r="BR55" s="312"/>
      <c r="BS55" s="312"/>
      <c r="BT55" s="312"/>
      <c r="BU55" s="312"/>
      <c r="BV55" s="312"/>
      <c r="BW55" s="312"/>
      <c r="BX55" s="312"/>
      <c r="BY55" s="312"/>
      <c r="BZ55" s="312"/>
      <c r="CA55" s="312"/>
      <c r="CB55" s="312"/>
      <c r="CC55" s="312"/>
      <c r="CD55" s="312"/>
      <c r="CE55" s="312"/>
      <c r="CF55" s="312"/>
      <c r="CG55" s="312"/>
      <c r="CH55" s="312"/>
      <c r="CI55" s="312"/>
      <c r="CJ55" s="290"/>
      <c r="CK55" s="290"/>
      <c r="CL55" s="428"/>
      <c r="CM55" s="428"/>
      <c r="CN55" s="428"/>
      <c r="CO55" s="428"/>
      <c r="CP55" s="428"/>
      <c r="CQ55" s="428"/>
      <c r="CR55" s="428"/>
      <c r="CS55" s="428"/>
      <c r="CT55" s="428"/>
      <c r="CU55" s="428"/>
      <c r="CV55" s="428"/>
      <c r="CW55" s="428"/>
      <c r="CX55" s="428"/>
      <c r="CY55" s="428"/>
      <c r="CZ55" s="428"/>
    </row>
    <row r="56" spans="1:104" ht="3.95" customHeight="1" x14ac:dyDescent="0.15">
      <c r="A56" s="290"/>
      <c r="B56" s="290"/>
      <c r="C56" s="290"/>
      <c r="D56" s="557"/>
      <c r="E56" s="558"/>
      <c r="F56" s="385"/>
      <c r="G56" s="370"/>
      <c r="H56" s="357"/>
      <c r="I56" s="357"/>
      <c r="J56" s="357"/>
      <c r="K56" s="357"/>
      <c r="L56" s="357"/>
      <c r="M56" s="357"/>
      <c r="N56" s="357"/>
      <c r="O56" s="357"/>
      <c r="P56" s="357"/>
      <c r="Q56" s="357"/>
      <c r="R56" s="357"/>
      <c r="S56" s="385"/>
      <c r="T56" s="539" t="s">
        <v>22</v>
      </c>
      <c r="U56" s="540"/>
      <c r="V56" s="332"/>
      <c r="W56" s="358"/>
      <c r="X56" s="358"/>
      <c r="Y56" s="358"/>
      <c r="Z56" s="358"/>
      <c r="AA56" s="358"/>
      <c r="AB56" s="358"/>
      <c r="AC56" s="358"/>
      <c r="AD56" s="358"/>
      <c r="AE56" s="358"/>
      <c r="AF56" s="358"/>
      <c r="AG56" s="358"/>
      <c r="AH56" s="358"/>
      <c r="AI56" s="358"/>
      <c r="AJ56" s="358"/>
      <c r="AK56" s="358"/>
      <c r="AL56" s="358"/>
      <c r="AM56" s="358"/>
      <c r="AN56" s="573"/>
      <c r="AO56" s="312"/>
      <c r="AP56" s="312"/>
      <c r="AQ56" s="312"/>
      <c r="AR56" s="312"/>
      <c r="AS56" s="312"/>
      <c r="AT56" s="574" t="s">
        <v>141</v>
      </c>
      <c r="AU56" s="534"/>
      <c r="AV56" s="534"/>
      <c r="AW56" s="534"/>
      <c r="AX56" s="534"/>
      <c r="AY56" s="534"/>
      <c r="AZ56" s="534"/>
      <c r="BA56" s="534"/>
      <c r="BB56" s="534"/>
      <c r="BC56" s="533" t="s">
        <v>135</v>
      </c>
      <c r="BD56" s="576"/>
      <c r="BE56" s="483" t="s">
        <v>232</v>
      </c>
      <c r="BF56" s="483"/>
      <c r="BG56" s="483"/>
      <c r="BH56" s="533" t="s">
        <v>128</v>
      </c>
      <c r="BI56" s="534"/>
      <c r="BJ56" s="534"/>
      <c r="BK56" s="534"/>
      <c r="BL56" s="534"/>
      <c r="BM56" s="534"/>
      <c r="BN56" s="534"/>
      <c r="BO56" s="534"/>
      <c r="BP56" s="534"/>
      <c r="BQ56" s="534"/>
      <c r="BR56" s="534"/>
      <c r="BS56" s="576"/>
      <c r="BT56" s="534" t="s">
        <v>136</v>
      </c>
      <c r="BU56" s="534"/>
      <c r="BV56" s="534"/>
      <c r="BW56" s="534"/>
      <c r="BX56" s="534"/>
      <c r="BY56" s="534"/>
      <c r="BZ56" s="534"/>
      <c r="CA56" s="534"/>
      <c r="CB56" s="534"/>
      <c r="CC56" s="534"/>
      <c r="CD56" s="534"/>
      <c r="CE56" s="534"/>
      <c r="CF56" s="534"/>
      <c r="CG56" s="534"/>
      <c r="CH56" s="534"/>
      <c r="CI56" s="535"/>
      <c r="CJ56" s="290"/>
      <c r="CK56" s="290"/>
      <c r="CL56" s="428"/>
      <c r="CM56" s="428"/>
      <c r="CN56" s="428"/>
      <c r="CO56" s="428"/>
      <c r="CP56" s="428"/>
      <c r="CQ56" s="428"/>
      <c r="CR56" s="428"/>
      <c r="CS56" s="428"/>
      <c r="CT56" s="428"/>
      <c r="CU56" s="428"/>
      <c r="CV56" s="428"/>
      <c r="CW56" s="428"/>
      <c r="CX56" s="428"/>
      <c r="CY56" s="428"/>
      <c r="CZ56" s="428"/>
    </row>
    <row r="57" spans="1:104" ht="9.9499999999999993" customHeight="1" x14ac:dyDescent="0.15">
      <c r="A57" s="290"/>
      <c r="B57" s="290"/>
      <c r="C57" s="290"/>
      <c r="D57" s="557"/>
      <c r="E57" s="558"/>
      <c r="F57" s="290"/>
      <c r="G57" s="559" t="s">
        <v>111</v>
      </c>
      <c r="H57" s="559"/>
      <c r="I57" s="559"/>
      <c r="J57" s="559"/>
      <c r="K57" s="559"/>
      <c r="L57" s="559"/>
      <c r="M57" s="559"/>
      <c r="N57" s="559"/>
      <c r="O57" s="559"/>
      <c r="P57" s="559"/>
      <c r="Q57" s="559"/>
      <c r="R57" s="559"/>
      <c r="S57" s="290"/>
      <c r="T57" s="560"/>
      <c r="U57" s="561"/>
      <c r="V57" s="292"/>
      <c r="W57" s="569">
        <v>995355</v>
      </c>
      <c r="X57" s="569"/>
      <c r="Y57" s="569"/>
      <c r="Z57" s="569"/>
      <c r="AA57" s="569"/>
      <c r="AB57" s="569"/>
      <c r="AC57" s="569"/>
      <c r="AD57" s="569"/>
      <c r="AE57" s="569"/>
      <c r="AF57" s="569"/>
      <c r="AG57" s="569"/>
      <c r="AH57" s="569"/>
      <c r="AI57" s="569"/>
      <c r="AJ57" s="569"/>
      <c r="AK57" s="569"/>
      <c r="AL57" s="569"/>
      <c r="AM57" s="569"/>
      <c r="AN57" s="562"/>
      <c r="AO57" s="312"/>
      <c r="AP57" s="312"/>
      <c r="AQ57" s="312"/>
      <c r="AR57" s="312"/>
      <c r="AS57" s="312"/>
      <c r="AT57" s="575"/>
      <c r="AU57" s="532"/>
      <c r="AV57" s="532"/>
      <c r="AW57" s="532"/>
      <c r="AX57" s="532"/>
      <c r="AY57" s="532"/>
      <c r="AZ57" s="532"/>
      <c r="BA57" s="532"/>
      <c r="BB57" s="532"/>
      <c r="BC57" s="560"/>
      <c r="BD57" s="561"/>
      <c r="BE57" s="486"/>
      <c r="BF57" s="486"/>
      <c r="BG57" s="486"/>
      <c r="BH57" s="560"/>
      <c r="BI57" s="532"/>
      <c r="BJ57" s="532"/>
      <c r="BK57" s="532"/>
      <c r="BL57" s="532"/>
      <c r="BM57" s="532"/>
      <c r="BN57" s="532"/>
      <c r="BO57" s="532"/>
      <c r="BP57" s="532"/>
      <c r="BQ57" s="532"/>
      <c r="BR57" s="532"/>
      <c r="BS57" s="561"/>
      <c r="BT57" s="532"/>
      <c r="BU57" s="532"/>
      <c r="BV57" s="532"/>
      <c r="BW57" s="532"/>
      <c r="BX57" s="532"/>
      <c r="BY57" s="532"/>
      <c r="BZ57" s="532"/>
      <c r="CA57" s="532"/>
      <c r="CB57" s="532"/>
      <c r="CC57" s="532"/>
      <c r="CD57" s="532"/>
      <c r="CE57" s="532"/>
      <c r="CF57" s="532"/>
      <c r="CG57" s="532"/>
      <c r="CH57" s="532"/>
      <c r="CI57" s="578"/>
      <c r="CJ57" s="290"/>
      <c r="CK57" s="290"/>
      <c r="CL57" s="428"/>
      <c r="CM57" s="428"/>
      <c r="CN57" s="428"/>
      <c r="CO57" s="428"/>
      <c r="CP57" s="428"/>
      <c r="CQ57" s="428"/>
      <c r="CR57" s="428"/>
      <c r="CS57" s="428"/>
      <c r="CT57" s="428"/>
      <c r="CU57" s="428"/>
      <c r="CV57" s="428"/>
      <c r="CW57" s="428"/>
      <c r="CX57" s="428"/>
      <c r="CY57" s="428"/>
      <c r="CZ57" s="428"/>
    </row>
    <row r="58" spans="1:104" ht="9.9499999999999993" customHeight="1" x14ac:dyDescent="0.15">
      <c r="A58" s="290"/>
      <c r="B58" s="290"/>
      <c r="C58" s="290"/>
      <c r="D58" s="390"/>
      <c r="E58" s="391"/>
      <c r="F58" s="290"/>
      <c r="G58" s="559"/>
      <c r="H58" s="559"/>
      <c r="I58" s="559"/>
      <c r="J58" s="559"/>
      <c r="K58" s="559"/>
      <c r="L58" s="559"/>
      <c r="M58" s="559"/>
      <c r="N58" s="559"/>
      <c r="O58" s="559"/>
      <c r="P58" s="559"/>
      <c r="Q58" s="559"/>
      <c r="R58" s="559"/>
      <c r="S58" s="290"/>
      <c r="T58" s="560"/>
      <c r="U58" s="561"/>
      <c r="V58" s="292"/>
      <c r="W58" s="569"/>
      <c r="X58" s="569"/>
      <c r="Y58" s="569"/>
      <c r="Z58" s="569"/>
      <c r="AA58" s="569"/>
      <c r="AB58" s="569"/>
      <c r="AC58" s="569"/>
      <c r="AD58" s="569"/>
      <c r="AE58" s="569"/>
      <c r="AF58" s="569"/>
      <c r="AG58" s="569"/>
      <c r="AH58" s="569"/>
      <c r="AI58" s="569"/>
      <c r="AJ58" s="569"/>
      <c r="AK58" s="569"/>
      <c r="AL58" s="569"/>
      <c r="AM58" s="569"/>
      <c r="AN58" s="356"/>
      <c r="AO58" s="312"/>
      <c r="AP58" s="312"/>
      <c r="AQ58" s="312"/>
      <c r="AR58" s="312"/>
      <c r="AS58" s="312"/>
      <c r="AT58" s="575"/>
      <c r="AU58" s="532"/>
      <c r="AV58" s="532"/>
      <c r="AW58" s="532"/>
      <c r="AX58" s="532"/>
      <c r="AY58" s="532"/>
      <c r="AZ58" s="532"/>
      <c r="BA58" s="532"/>
      <c r="BB58" s="532"/>
      <c r="BC58" s="560"/>
      <c r="BD58" s="561"/>
      <c r="BE58" s="486"/>
      <c r="BF58" s="486"/>
      <c r="BG58" s="486"/>
      <c r="BH58" s="539" t="s">
        <v>129</v>
      </c>
      <c r="BI58" s="566"/>
      <c r="BJ58" s="566"/>
      <c r="BK58" s="539" t="s">
        <v>130</v>
      </c>
      <c r="BL58" s="540"/>
      <c r="BM58" s="566" t="s">
        <v>131</v>
      </c>
      <c r="BN58" s="566"/>
      <c r="BO58" s="566"/>
      <c r="BP58" s="566"/>
      <c r="BQ58" s="566"/>
      <c r="BR58" s="566"/>
      <c r="BS58" s="540"/>
      <c r="BT58" s="532"/>
      <c r="BU58" s="532"/>
      <c r="BV58" s="532"/>
      <c r="BW58" s="532"/>
      <c r="BX58" s="532"/>
      <c r="BY58" s="532"/>
      <c r="BZ58" s="532"/>
      <c r="CA58" s="532"/>
      <c r="CB58" s="532"/>
      <c r="CC58" s="532"/>
      <c r="CD58" s="532"/>
      <c r="CE58" s="532"/>
      <c r="CF58" s="532"/>
      <c r="CG58" s="532"/>
      <c r="CH58" s="532"/>
      <c r="CI58" s="578"/>
      <c r="CJ58" s="290"/>
      <c r="CK58" s="290"/>
      <c r="CL58" s="428"/>
      <c r="CM58" s="428"/>
      <c r="CN58" s="428"/>
      <c r="CO58" s="428"/>
      <c r="CP58" s="428"/>
      <c r="CQ58" s="428"/>
      <c r="CR58" s="428"/>
      <c r="CS58" s="428"/>
      <c r="CT58" s="428"/>
      <c r="CU58" s="428"/>
      <c r="CV58" s="428"/>
      <c r="CW58" s="428"/>
      <c r="CX58" s="428"/>
      <c r="CY58" s="428"/>
      <c r="CZ58" s="428"/>
    </row>
    <row r="59" spans="1:104" ht="3.95" customHeight="1" x14ac:dyDescent="0.15">
      <c r="A59" s="290"/>
      <c r="B59" s="290"/>
      <c r="C59" s="290"/>
      <c r="D59" s="336"/>
      <c r="E59" s="371"/>
      <c r="F59" s="388"/>
      <c r="G59" s="345"/>
      <c r="H59" s="340"/>
      <c r="I59" s="340"/>
      <c r="J59" s="340"/>
      <c r="K59" s="340"/>
      <c r="L59" s="340"/>
      <c r="M59" s="340"/>
      <c r="N59" s="340"/>
      <c r="O59" s="340"/>
      <c r="P59" s="340"/>
      <c r="Q59" s="340"/>
      <c r="R59" s="340"/>
      <c r="S59" s="388"/>
      <c r="T59" s="567"/>
      <c r="U59" s="568"/>
      <c r="V59" s="341"/>
      <c r="W59" s="342"/>
      <c r="X59" s="342"/>
      <c r="Y59" s="342"/>
      <c r="Z59" s="342"/>
      <c r="AA59" s="342"/>
      <c r="AB59" s="342"/>
      <c r="AC59" s="342"/>
      <c r="AD59" s="342"/>
      <c r="AE59" s="342"/>
      <c r="AF59" s="342"/>
      <c r="AG59" s="342"/>
      <c r="AH59" s="342"/>
      <c r="AI59" s="342"/>
      <c r="AJ59" s="342"/>
      <c r="AK59" s="342"/>
      <c r="AL59" s="342"/>
      <c r="AM59" s="342"/>
      <c r="AN59" s="343"/>
      <c r="AO59" s="312"/>
      <c r="AP59" s="312"/>
      <c r="AQ59" s="312"/>
      <c r="AR59" s="312"/>
      <c r="AS59" s="312"/>
      <c r="AT59" s="575"/>
      <c r="AU59" s="532"/>
      <c r="AV59" s="532"/>
      <c r="AW59" s="532"/>
      <c r="AX59" s="532"/>
      <c r="AY59" s="532"/>
      <c r="AZ59" s="532"/>
      <c r="BA59" s="532"/>
      <c r="BB59" s="532"/>
      <c r="BC59" s="560"/>
      <c r="BD59" s="561"/>
      <c r="BE59" s="486"/>
      <c r="BF59" s="486"/>
      <c r="BG59" s="486"/>
      <c r="BH59" s="567"/>
      <c r="BI59" s="572"/>
      <c r="BJ59" s="572"/>
      <c r="BK59" s="567"/>
      <c r="BL59" s="568"/>
      <c r="BM59" s="572"/>
      <c r="BN59" s="572"/>
      <c r="BO59" s="572"/>
      <c r="BP59" s="572"/>
      <c r="BQ59" s="572"/>
      <c r="BR59" s="572"/>
      <c r="BS59" s="568"/>
      <c r="BT59" s="532"/>
      <c r="BU59" s="532"/>
      <c r="BV59" s="532"/>
      <c r="BW59" s="532"/>
      <c r="BX59" s="532"/>
      <c r="BY59" s="532"/>
      <c r="BZ59" s="532"/>
      <c r="CA59" s="532"/>
      <c r="CB59" s="532"/>
      <c r="CC59" s="532"/>
      <c r="CD59" s="532"/>
      <c r="CE59" s="532"/>
      <c r="CF59" s="532"/>
      <c r="CG59" s="532"/>
      <c r="CH59" s="532"/>
      <c r="CI59" s="578"/>
      <c r="CJ59" s="290"/>
      <c r="CK59" s="290"/>
      <c r="CL59" s="428"/>
      <c r="CM59" s="428"/>
      <c r="CN59" s="428"/>
      <c r="CO59" s="428"/>
      <c r="CP59" s="428"/>
      <c r="CQ59" s="428"/>
      <c r="CR59" s="428"/>
      <c r="CS59" s="428"/>
      <c r="CT59" s="428"/>
      <c r="CU59" s="428"/>
      <c r="CV59" s="428"/>
      <c r="CW59" s="428"/>
      <c r="CX59" s="428"/>
      <c r="CY59" s="428"/>
      <c r="CZ59" s="428"/>
    </row>
    <row r="60" spans="1:104" ht="3.95" customHeight="1" x14ac:dyDescent="0.15">
      <c r="A60" s="290"/>
      <c r="B60" s="290"/>
      <c r="C60" s="290"/>
      <c r="D60" s="336"/>
      <c r="E60" s="371"/>
      <c r="F60" s="306"/>
      <c r="G60" s="303"/>
      <c r="H60" s="350"/>
      <c r="I60" s="350"/>
      <c r="J60" s="350"/>
      <c r="K60" s="350"/>
      <c r="L60" s="350"/>
      <c r="M60" s="350"/>
      <c r="N60" s="350"/>
      <c r="O60" s="350"/>
      <c r="P60" s="350"/>
      <c r="Q60" s="350"/>
      <c r="R60" s="350"/>
      <c r="S60" s="532"/>
      <c r="T60" s="560" t="s">
        <v>2</v>
      </c>
      <c r="U60" s="561"/>
      <c r="V60" s="292"/>
      <c r="W60" s="351"/>
      <c r="X60" s="351"/>
      <c r="Y60" s="351"/>
      <c r="Z60" s="351"/>
      <c r="AA60" s="351"/>
      <c r="AB60" s="351"/>
      <c r="AC60" s="351"/>
      <c r="AD60" s="351"/>
      <c r="AE60" s="351"/>
      <c r="AF60" s="351"/>
      <c r="AG60" s="351"/>
      <c r="AH60" s="351"/>
      <c r="AI60" s="351"/>
      <c r="AJ60" s="351"/>
      <c r="AK60" s="351"/>
      <c r="AL60" s="351"/>
      <c r="AM60" s="351"/>
      <c r="AN60" s="562"/>
      <c r="AO60" s="312"/>
      <c r="AP60" s="312"/>
      <c r="AQ60" s="312"/>
      <c r="AR60" s="312"/>
      <c r="AS60" s="312"/>
      <c r="AT60" s="580"/>
      <c r="AU60" s="581"/>
      <c r="AV60" s="581"/>
      <c r="AW60" s="581"/>
      <c r="AX60" s="581"/>
      <c r="AY60" s="581"/>
      <c r="AZ60" s="581"/>
      <c r="BA60" s="581"/>
      <c r="BB60" s="581"/>
      <c r="BC60" s="296"/>
      <c r="BD60" s="613" t="s">
        <v>119</v>
      </c>
      <c r="BE60" s="330"/>
      <c r="BF60" s="330"/>
      <c r="BG60" s="594" t="s">
        <v>84</v>
      </c>
      <c r="BH60" s="335"/>
      <c r="BI60" s="330"/>
      <c r="BJ60" s="566" t="s">
        <v>122</v>
      </c>
      <c r="BK60" s="335"/>
      <c r="BL60" s="540" t="s">
        <v>122</v>
      </c>
      <c r="BM60" s="330"/>
      <c r="BN60" s="330"/>
      <c r="BO60" s="330"/>
      <c r="BP60" s="330"/>
      <c r="BQ60" s="330"/>
      <c r="BR60" s="330"/>
      <c r="BS60" s="540" t="s">
        <v>122</v>
      </c>
      <c r="BT60" s="330"/>
      <c r="BU60" s="392"/>
      <c r="BV60" s="392"/>
      <c r="BW60" s="392"/>
      <c r="BX60" s="392"/>
      <c r="BY60" s="392"/>
      <c r="BZ60" s="392"/>
      <c r="CA60" s="392"/>
      <c r="CB60" s="392"/>
      <c r="CC60" s="392"/>
      <c r="CD60" s="392"/>
      <c r="CE60" s="392"/>
      <c r="CF60" s="392"/>
      <c r="CG60" s="392"/>
      <c r="CH60" s="594" t="s">
        <v>122</v>
      </c>
      <c r="CI60" s="609"/>
      <c r="CJ60" s="290"/>
      <c r="CK60" s="290"/>
      <c r="CL60" s="428"/>
      <c r="CM60" s="428"/>
      <c r="CN60" s="428"/>
      <c r="CO60" s="428"/>
      <c r="CP60" s="428"/>
      <c r="CQ60" s="428"/>
      <c r="CR60" s="428"/>
      <c r="CS60" s="428"/>
      <c r="CT60" s="428"/>
      <c r="CU60" s="428"/>
      <c r="CV60" s="428"/>
      <c r="CW60" s="428"/>
      <c r="CX60" s="428"/>
      <c r="CY60" s="428"/>
      <c r="CZ60" s="428"/>
    </row>
    <row r="61" spans="1:104" ht="19.350000000000001" customHeight="1" x14ac:dyDescent="0.15">
      <c r="A61" s="290"/>
      <c r="B61" s="290"/>
      <c r="C61" s="290"/>
      <c r="D61" s="336"/>
      <c r="E61" s="371"/>
      <c r="F61" s="306"/>
      <c r="G61" s="559" t="s">
        <v>74</v>
      </c>
      <c r="H61" s="559"/>
      <c r="I61" s="559"/>
      <c r="J61" s="559"/>
      <c r="K61" s="559"/>
      <c r="L61" s="559"/>
      <c r="M61" s="559"/>
      <c r="N61" s="559"/>
      <c r="O61" s="559"/>
      <c r="P61" s="559"/>
      <c r="Q61" s="559"/>
      <c r="R61" s="559"/>
      <c r="S61" s="532"/>
      <c r="T61" s="560"/>
      <c r="U61" s="561"/>
      <c r="V61" s="292"/>
      <c r="W61" s="622">
        <f>SUM(W38:AM58)</f>
        <v>13926514</v>
      </c>
      <c r="X61" s="622"/>
      <c r="Y61" s="622"/>
      <c r="Z61" s="622"/>
      <c r="AA61" s="622"/>
      <c r="AB61" s="622"/>
      <c r="AC61" s="622"/>
      <c r="AD61" s="622"/>
      <c r="AE61" s="622"/>
      <c r="AF61" s="622"/>
      <c r="AG61" s="622"/>
      <c r="AH61" s="622"/>
      <c r="AI61" s="622"/>
      <c r="AJ61" s="622"/>
      <c r="AK61" s="622"/>
      <c r="AL61" s="622"/>
      <c r="AM61" s="622"/>
      <c r="AN61" s="562"/>
      <c r="AO61" s="312"/>
      <c r="AP61" s="312"/>
      <c r="AQ61" s="312"/>
      <c r="AR61" s="312"/>
      <c r="AS61" s="312"/>
      <c r="AT61" s="582"/>
      <c r="AU61" s="583"/>
      <c r="AV61" s="583"/>
      <c r="AW61" s="583"/>
      <c r="AX61" s="583"/>
      <c r="AY61" s="583"/>
      <c r="AZ61" s="583"/>
      <c r="BA61" s="583"/>
      <c r="BB61" s="583"/>
      <c r="BC61" s="586"/>
      <c r="BD61" s="614"/>
      <c r="BE61" s="590"/>
      <c r="BF61" s="590"/>
      <c r="BG61" s="595"/>
      <c r="BH61" s="608"/>
      <c r="BI61" s="591"/>
      <c r="BJ61" s="532"/>
      <c r="BK61" s="437"/>
      <c r="BL61" s="561"/>
      <c r="BM61" s="599">
        <f>SUM(BH61,BK61)</f>
        <v>0</v>
      </c>
      <c r="BN61" s="599"/>
      <c r="BO61" s="599"/>
      <c r="BP61" s="599"/>
      <c r="BQ61" s="599"/>
      <c r="BR61" s="599"/>
      <c r="BS61" s="561"/>
      <c r="BT61" s="312"/>
      <c r="BU61" s="571"/>
      <c r="BV61" s="571"/>
      <c r="BW61" s="571"/>
      <c r="BX61" s="571"/>
      <c r="BY61" s="571"/>
      <c r="BZ61" s="571"/>
      <c r="CA61" s="571"/>
      <c r="CB61" s="571"/>
      <c r="CC61" s="571"/>
      <c r="CD61" s="571"/>
      <c r="CE61" s="571"/>
      <c r="CF61" s="571"/>
      <c r="CG61" s="571"/>
      <c r="CH61" s="595"/>
      <c r="CI61" s="610"/>
      <c r="CJ61" s="290"/>
      <c r="CK61" s="290"/>
      <c r="CL61" s="428"/>
      <c r="CM61" s="428"/>
      <c r="CN61" s="428"/>
      <c r="CO61" s="428"/>
      <c r="CP61" s="428"/>
      <c r="CQ61" s="428"/>
      <c r="CR61" s="428"/>
      <c r="CS61" s="428"/>
      <c r="CT61" s="428"/>
      <c r="CU61" s="428"/>
      <c r="CV61" s="428"/>
      <c r="CW61" s="428"/>
      <c r="CX61" s="428"/>
      <c r="CY61" s="428"/>
      <c r="CZ61" s="428"/>
    </row>
    <row r="62" spans="1:104" ht="3.95" customHeight="1" x14ac:dyDescent="0.15">
      <c r="A62" s="290"/>
      <c r="B62" s="290"/>
      <c r="C62" s="290"/>
      <c r="D62" s="344"/>
      <c r="E62" s="376"/>
      <c r="F62" s="306"/>
      <c r="G62" s="306"/>
      <c r="H62" s="312"/>
      <c r="I62" s="312"/>
      <c r="J62" s="312"/>
      <c r="K62" s="312"/>
      <c r="L62" s="312"/>
      <c r="M62" s="312"/>
      <c r="N62" s="312"/>
      <c r="O62" s="312"/>
      <c r="P62" s="312"/>
      <c r="Q62" s="312"/>
      <c r="R62" s="312"/>
      <c r="S62" s="306"/>
      <c r="T62" s="560"/>
      <c r="U62" s="561"/>
      <c r="V62" s="292"/>
      <c r="W62" s="351"/>
      <c r="X62" s="351"/>
      <c r="Y62" s="351"/>
      <c r="Z62" s="351"/>
      <c r="AA62" s="351"/>
      <c r="AB62" s="351"/>
      <c r="AC62" s="351"/>
      <c r="AD62" s="351"/>
      <c r="AE62" s="351"/>
      <c r="AF62" s="351"/>
      <c r="AG62" s="351"/>
      <c r="AH62" s="351"/>
      <c r="AI62" s="351"/>
      <c r="AJ62" s="351"/>
      <c r="AK62" s="351"/>
      <c r="AL62" s="351"/>
      <c r="AM62" s="351"/>
      <c r="AN62" s="356"/>
      <c r="AO62" s="312"/>
      <c r="AP62" s="312"/>
      <c r="AQ62" s="312"/>
      <c r="AR62" s="312"/>
      <c r="AS62" s="312"/>
      <c r="AT62" s="584"/>
      <c r="AU62" s="585"/>
      <c r="AV62" s="585"/>
      <c r="AW62" s="585"/>
      <c r="AX62" s="585"/>
      <c r="AY62" s="585"/>
      <c r="AZ62" s="585"/>
      <c r="BA62" s="585"/>
      <c r="BB62" s="585"/>
      <c r="BC62" s="611"/>
      <c r="BD62" s="376"/>
      <c r="BE62" s="612"/>
      <c r="BF62" s="612"/>
      <c r="BG62" s="346"/>
      <c r="BH62" s="378"/>
      <c r="BI62" s="377"/>
      <c r="BJ62" s="346"/>
      <c r="BK62" s="378"/>
      <c r="BL62" s="376"/>
      <c r="BM62" s="380"/>
      <c r="BN62" s="380"/>
      <c r="BO62" s="380"/>
      <c r="BP62" s="380"/>
      <c r="BQ62" s="380"/>
      <c r="BR62" s="380"/>
      <c r="BS62" s="376"/>
      <c r="BT62" s="346"/>
      <c r="BU62" s="348"/>
      <c r="BV62" s="348"/>
      <c r="BW62" s="348"/>
      <c r="BX62" s="348"/>
      <c r="BY62" s="348"/>
      <c r="BZ62" s="348"/>
      <c r="CA62" s="348"/>
      <c r="CB62" s="348"/>
      <c r="CC62" s="348"/>
      <c r="CD62" s="348"/>
      <c r="CE62" s="348"/>
      <c r="CF62" s="348"/>
      <c r="CG62" s="348"/>
      <c r="CH62" s="393"/>
      <c r="CI62" s="394"/>
      <c r="CJ62" s="290"/>
      <c r="CK62" s="290"/>
      <c r="CL62" s="428"/>
      <c r="CM62" s="428"/>
      <c r="CN62" s="428"/>
      <c r="CO62" s="428"/>
      <c r="CP62" s="428"/>
      <c r="CQ62" s="428"/>
      <c r="CR62" s="428"/>
      <c r="CS62" s="428"/>
      <c r="CT62" s="428"/>
      <c r="CU62" s="428"/>
      <c r="CV62" s="428"/>
      <c r="CW62" s="428"/>
      <c r="CX62" s="428"/>
      <c r="CY62" s="428"/>
      <c r="CZ62" s="428"/>
    </row>
    <row r="63" spans="1:104" ht="3.95" customHeight="1" x14ac:dyDescent="0.15">
      <c r="A63" s="290"/>
      <c r="B63" s="290"/>
      <c r="C63" s="290"/>
      <c r="D63" s="336"/>
      <c r="E63" s="312"/>
      <c r="F63" s="330"/>
      <c r="G63" s="330"/>
      <c r="H63" s="330"/>
      <c r="I63" s="330"/>
      <c r="J63" s="330"/>
      <c r="K63" s="330"/>
      <c r="L63" s="330"/>
      <c r="M63" s="330"/>
      <c r="N63" s="330"/>
      <c r="O63" s="330"/>
      <c r="P63" s="330"/>
      <c r="Q63" s="330"/>
      <c r="R63" s="330"/>
      <c r="S63" s="330"/>
      <c r="T63" s="539" t="s">
        <v>23</v>
      </c>
      <c r="U63" s="540"/>
      <c r="V63" s="332"/>
      <c r="W63" s="358"/>
      <c r="X63" s="358"/>
      <c r="Y63" s="358"/>
      <c r="Z63" s="358"/>
      <c r="AA63" s="358"/>
      <c r="AB63" s="358"/>
      <c r="AC63" s="358"/>
      <c r="AD63" s="358"/>
      <c r="AE63" s="358"/>
      <c r="AF63" s="358"/>
      <c r="AG63" s="358"/>
      <c r="AH63" s="358"/>
      <c r="AI63" s="358"/>
      <c r="AJ63" s="358"/>
      <c r="AK63" s="358"/>
      <c r="AL63" s="358"/>
      <c r="AM63" s="358"/>
      <c r="AN63" s="573"/>
      <c r="AO63" s="312"/>
      <c r="AP63" s="312"/>
      <c r="AQ63" s="312"/>
      <c r="AR63" s="312"/>
      <c r="AS63" s="312"/>
      <c r="AT63" s="582"/>
      <c r="AU63" s="583"/>
      <c r="AV63" s="583"/>
      <c r="AW63" s="583"/>
      <c r="AX63" s="583"/>
      <c r="AY63" s="583"/>
      <c r="AZ63" s="583"/>
      <c r="BA63" s="583"/>
      <c r="BB63" s="583"/>
      <c r="BC63" s="294"/>
      <c r="BD63" s="371"/>
      <c r="BE63" s="312"/>
      <c r="BF63" s="312"/>
      <c r="BG63" s="312"/>
      <c r="BH63" s="386"/>
      <c r="BI63" s="315"/>
      <c r="BJ63" s="312"/>
      <c r="BK63" s="386"/>
      <c r="BL63" s="371"/>
      <c r="BM63" s="395"/>
      <c r="BN63" s="395"/>
      <c r="BO63" s="395"/>
      <c r="BP63" s="395"/>
      <c r="BQ63" s="395"/>
      <c r="BR63" s="395"/>
      <c r="BS63" s="371"/>
      <c r="BT63" s="312"/>
      <c r="BU63" s="354"/>
      <c r="BV63" s="354"/>
      <c r="BW63" s="354"/>
      <c r="BX63" s="354"/>
      <c r="BY63" s="354"/>
      <c r="BZ63" s="354"/>
      <c r="CA63" s="354"/>
      <c r="CB63" s="354"/>
      <c r="CC63" s="354"/>
      <c r="CD63" s="354"/>
      <c r="CE63" s="354"/>
      <c r="CF63" s="354"/>
      <c r="CG63" s="354"/>
      <c r="CH63" s="396"/>
      <c r="CI63" s="397"/>
      <c r="CJ63" s="290"/>
      <c r="CK63" s="290"/>
      <c r="CL63" s="428"/>
      <c r="CM63" s="428"/>
      <c r="CN63" s="428"/>
      <c r="CO63" s="428"/>
      <c r="CP63" s="428"/>
      <c r="CQ63" s="428"/>
      <c r="CR63" s="428"/>
      <c r="CS63" s="428"/>
      <c r="CT63" s="428"/>
      <c r="CU63" s="428"/>
      <c r="CV63" s="428"/>
      <c r="CW63" s="428"/>
      <c r="CX63" s="428"/>
      <c r="CY63" s="428"/>
      <c r="CZ63" s="428"/>
    </row>
    <row r="64" spans="1:104" ht="19.350000000000001" customHeight="1" x14ac:dyDescent="0.15">
      <c r="A64" s="290"/>
      <c r="B64" s="290"/>
      <c r="C64" s="290"/>
      <c r="D64" s="336"/>
      <c r="E64" s="559" t="s">
        <v>98</v>
      </c>
      <c r="F64" s="559"/>
      <c r="G64" s="559"/>
      <c r="H64" s="559"/>
      <c r="I64" s="559"/>
      <c r="J64" s="559"/>
      <c r="K64" s="559"/>
      <c r="L64" s="559"/>
      <c r="M64" s="559"/>
      <c r="N64" s="559"/>
      <c r="O64" s="559"/>
      <c r="P64" s="559"/>
      <c r="Q64" s="559"/>
      <c r="R64" s="559"/>
      <c r="S64" s="312"/>
      <c r="T64" s="560"/>
      <c r="U64" s="561"/>
      <c r="V64" s="292"/>
      <c r="W64" s="622">
        <f>W35-W61</f>
        <v>2545486</v>
      </c>
      <c r="X64" s="622"/>
      <c r="Y64" s="622"/>
      <c r="Z64" s="622"/>
      <c r="AA64" s="622"/>
      <c r="AB64" s="622"/>
      <c r="AC64" s="622"/>
      <c r="AD64" s="622"/>
      <c r="AE64" s="622"/>
      <c r="AF64" s="622"/>
      <c r="AG64" s="622"/>
      <c r="AH64" s="622"/>
      <c r="AI64" s="622"/>
      <c r="AJ64" s="622"/>
      <c r="AK64" s="622"/>
      <c r="AL64" s="622"/>
      <c r="AM64" s="622"/>
      <c r="AN64" s="562"/>
      <c r="AO64" s="312"/>
      <c r="AP64" s="312"/>
      <c r="AQ64" s="312"/>
      <c r="AR64" s="312"/>
      <c r="AS64" s="312"/>
      <c r="AT64" s="582"/>
      <c r="AU64" s="583"/>
      <c r="AV64" s="583"/>
      <c r="AW64" s="583"/>
      <c r="AX64" s="583"/>
      <c r="AY64" s="583"/>
      <c r="AZ64" s="583"/>
      <c r="BA64" s="583"/>
      <c r="BB64" s="583"/>
      <c r="BC64" s="586"/>
      <c r="BD64" s="371"/>
      <c r="BE64" s="590"/>
      <c r="BF64" s="590"/>
      <c r="BG64" s="312"/>
      <c r="BH64" s="608"/>
      <c r="BI64" s="591"/>
      <c r="BJ64" s="312"/>
      <c r="BK64" s="437"/>
      <c r="BL64" s="371"/>
      <c r="BM64" s="599">
        <f>SUM(BH64,BK64)</f>
        <v>0</v>
      </c>
      <c r="BN64" s="599"/>
      <c r="BO64" s="599"/>
      <c r="BP64" s="599"/>
      <c r="BQ64" s="599"/>
      <c r="BR64" s="599"/>
      <c r="BS64" s="371"/>
      <c r="BT64" s="312"/>
      <c r="BU64" s="571"/>
      <c r="BV64" s="571"/>
      <c r="BW64" s="571"/>
      <c r="BX64" s="571"/>
      <c r="BY64" s="571"/>
      <c r="BZ64" s="571"/>
      <c r="CA64" s="571"/>
      <c r="CB64" s="571"/>
      <c r="CC64" s="571"/>
      <c r="CD64" s="571"/>
      <c r="CE64" s="571"/>
      <c r="CF64" s="571"/>
      <c r="CG64" s="571"/>
      <c r="CH64" s="396"/>
      <c r="CI64" s="397"/>
      <c r="CJ64" s="290"/>
      <c r="CK64" s="290"/>
      <c r="CL64" s="428"/>
      <c r="CM64" s="428"/>
      <c r="CN64" s="428"/>
      <c r="CO64" s="428"/>
      <c r="CP64" s="428"/>
      <c r="CQ64" s="428"/>
      <c r="CR64" s="428"/>
      <c r="CS64" s="428"/>
      <c r="CT64" s="428"/>
      <c r="CU64" s="428"/>
      <c r="CV64" s="428"/>
      <c r="CW64" s="428"/>
      <c r="CX64" s="428"/>
      <c r="CY64" s="428"/>
      <c r="CZ64" s="428"/>
    </row>
    <row r="65" spans="1:104" ht="3.95" customHeight="1" x14ac:dyDescent="0.15">
      <c r="A65" s="290"/>
      <c r="B65" s="290"/>
      <c r="C65" s="290"/>
      <c r="D65" s="336"/>
      <c r="E65" s="312"/>
      <c r="F65" s="346"/>
      <c r="G65" s="346"/>
      <c r="H65" s="346"/>
      <c r="I65" s="346"/>
      <c r="J65" s="346"/>
      <c r="K65" s="346"/>
      <c r="L65" s="346"/>
      <c r="M65" s="346"/>
      <c r="N65" s="346"/>
      <c r="O65" s="346"/>
      <c r="P65" s="346"/>
      <c r="Q65" s="346"/>
      <c r="R65" s="346"/>
      <c r="S65" s="346"/>
      <c r="T65" s="567"/>
      <c r="U65" s="568"/>
      <c r="V65" s="341"/>
      <c r="W65" s="342"/>
      <c r="X65" s="342"/>
      <c r="Y65" s="342"/>
      <c r="Z65" s="342"/>
      <c r="AA65" s="342"/>
      <c r="AB65" s="342"/>
      <c r="AC65" s="342"/>
      <c r="AD65" s="342"/>
      <c r="AE65" s="342"/>
      <c r="AF65" s="342"/>
      <c r="AG65" s="342"/>
      <c r="AH65" s="342"/>
      <c r="AI65" s="342"/>
      <c r="AJ65" s="342"/>
      <c r="AK65" s="342"/>
      <c r="AL65" s="342"/>
      <c r="AM65" s="342"/>
      <c r="AN65" s="343"/>
      <c r="AO65" s="312"/>
      <c r="AP65" s="312"/>
      <c r="AQ65" s="312"/>
      <c r="AR65" s="312"/>
      <c r="AS65" s="312"/>
      <c r="AT65" s="582"/>
      <c r="AU65" s="583"/>
      <c r="AV65" s="583"/>
      <c r="AW65" s="583"/>
      <c r="AX65" s="583"/>
      <c r="AY65" s="583"/>
      <c r="AZ65" s="583"/>
      <c r="BA65" s="583"/>
      <c r="BB65" s="583"/>
      <c r="BC65" s="586"/>
      <c r="BD65" s="371"/>
      <c r="BE65" s="590"/>
      <c r="BF65" s="590"/>
      <c r="BG65" s="312"/>
      <c r="BH65" s="386"/>
      <c r="BI65" s="315"/>
      <c r="BJ65" s="312"/>
      <c r="BK65" s="386"/>
      <c r="BL65" s="371"/>
      <c r="BM65" s="395"/>
      <c r="BN65" s="395"/>
      <c r="BO65" s="395"/>
      <c r="BP65" s="395"/>
      <c r="BQ65" s="395"/>
      <c r="BR65" s="395"/>
      <c r="BS65" s="371"/>
      <c r="BT65" s="312"/>
      <c r="BU65" s="354"/>
      <c r="BV65" s="354"/>
      <c r="BW65" s="354"/>
      <c r="BX65" s="354"/>
      <c r="BY65" s="354"/>
      <c r="BZ65" s="354"/>
      <c r="CA65" s="354"/>
      <c r="CB65" s="354"/>
      <c r="CC65" s="354"/>
      <c r="CD65" s="354"/>
      <c r="CE65" s="354"/>
      <c r="CF65" s="354"/>
      <c r="CG65" s="354"/>
      <c r="CH65" s="396"/>
      <c r="CI65" s="397"/>
      <c r="CJ65" s="290"/>
      <c r="CK65" s="290"/>
      <c r="CL65" s="428"/>
      <c r="CM65" s="428"/>
      <c r="CN65" s="428"/>
      <c r="CO65" s="428"/>
      <c r="CP65" s="428"/>
      <c r="CQ65" s="428"/>
      <c r="CR65" s="428"/>
      <c r="CS65" s="428"/>
      <c r="CT65" s="428"/>
      <c r="CU65" s="428"/>
      <c r="CV65" s="428"/>
      <c r="CW65" s="428"/>
      <c r="CX65" s="428"/>
      <c r="CY65" s="428"/>
      <c r="CZ65" s="428"/>
    </row>
    <row r="66" spans="1:104" ht="3.95" customHeight="1" x14ac:dyDescent="0.15">
      <c r="A66" s="290"/>
      <c r="B66" s="290"/>
      <c r="C66" s="290"/>
      <c r="D66" s="615" t="s">
        <v>99</v>
      </c>
      <c r="E66" s="616"/>
      <c r="F66" s="306"/>
      <c r="G66" s="306"/>
      <c r="H66" s="312"/>
      <c r="I66" s="312"/>
      <c r="J66" s="312"/>
      <c r="K66" s="312"/>
      <c r="L66" s="312"/>
      <c r="M66" s="312"/>
      <c r="N66" s="312"/>
      <c r="O66" s="312"/>
      <c r="P66" s="312"/>
      <c r="Q66" s="312"/>
      <c r="R66" s="312"/>
      <c r="S66" s="306"/>
      <c r="T66" s="560" t="s">
        <v>24</v>
      </c>
      <c r="U66" s="561"/>
      <c r="V66" s="292"/>
      <c r="W66" s="351"/>
      <c r="X66" s="351"/>
      <c r="Y66" s="351"/>
      <c r="Z66" s="351"/>
      <c r="AA66" s="351"/>
      <c r="AB66" s="351"/>
      <c r="AC66" s="351"/>
      <c r="AD66" s="351"/>
      <c r="AE66" s="351"/>
      <c r="AF66" s="351"/>
      <c r="AG66" s="351"/>
      <c r="AH66" s="351"/>
      <c r="AI66" s="351"/>
      <c r="AJ66" s="351"/>
      <c r="AK66" s="351"/>
      <c r="AL66" s="351"/>
      <c r="AM66" s="351"/>
      <c r="AN66" s="562"/>
      <c r="AO66" s="312"/>
      <c r="AP66" s="312"/>
      <c r="AQ66" s="312"/>
      <c r="AR66" s="312"/>
      <c r="AS66" s="312"/>
      <c r="AT66" s="580"/>
      <c r="AU66" s="581"/>
      <c r="AV66" s="581"/>
      <c r="AW66" s="581"/>
      <c r="AX66" s="581"/>
      <c r="AY66" s="581"/>
      <c r="AZ66" s="581"/>
      <c r="BA66" s="581"/>
      <c r="BB66" s="581"/>
      <c r="BC66" s="296"/>
      <c r="BD66" s="369"/>
      <c r="BE66" s="330"/>
      <c r="BF66" s="330"/>
      <c r="BG66" s="330"/>
      <c r="BH66" s="382"/>
      <c r="BI66" s="381"/>
      <c r="BJ66" s="330"/>
      <c r="BK66" s="382"/>
      <c r="BL66" s="369"/>
      <c r="BM66" s="384"/>
      <c r="BN66" s="384"/>
      <c r="BO66" s="384"/>
      <c r="BP66" s="384"/>
      <c r="BQ66" s="384"/>
      <c r="BR66" s="384"/>
      <c r="BS66" s="369"/>
      <c r="BT66" s="330"/>
      <c r="BU66" s="361"/>
      <c r="BV66" s="361"/>
      <c r="BW66" s="361"/>
      <c r="BX66" s="361"/>
      <c r="BY66" s="361"/>
      <c r="BZ66" s="361"/>
      <c r="CA66" s="361"/>
      <c r="CB66" s="361"/>
      <c r="CC66" s="361"/>
      <c r="CD66" s="361"/>
      <c r="CE66" s="361"/>
      <c r="CF66" s="361"/>
      <c r="CG66" s="361"/>
      <c r="CH66" s="392"/>
      <c r="CI66" s="398"/>
      <c r="CJ66" s="290"/>
      <c r="CK66" s="290"/>
      <c r="CL66" s="428"/>
      <c r="CM66" s="428"/>
      <c r="CN66" s="428"/>
      <c r="CO66" s="428"/>
      <c r="CP66" s="428"/>
      <c r="CQ66" s="428"/>
      <c r="CR66" s="428"/>
      <c r="CS66" s="428"/>
      <c r="CT66" s="428"/>
      <c r="CU66" s="428"/>
      <c r="CV66" s="428"/>
      <c r="CW66" s="428"/>
      <c r="CX66" s="428"/>
      <c r="CY66" s="428"/>
      <c r="CZ66" s="428"/>
    </row>
    <row r="67" spans="1:104" ht="19.350000000000001" customHeight="1" x14ac:dyDescent="0.15">
      <c r="A67" s="290"/>
      <c r="B67" s="290"/>
      <c r="C67" s="290"/>
      <c r="D67" s="617"/>
      <c r="E67" s="618"/>
      <c r="F67" s="290"/>
      <c r="G67" s="559" t="s">
        <v>112</v>
      </c>
      <c r="H67" s="559"/>
      <c r="I67" s="559"/>
      <c r="J67" s="559"/>
      <c r="K67" s="559"/>
      <c r="L67" s="559"/>
      <c r="M67" s="559"/>
      <c r="N67" s="559"/>
      <c r="O67" s="559"/>
      <c r="P67" s="559"/>
      <c r="Q67" s="559"/>
      <c r="R67" s="559"/>
      <c r="S67" s="290"/>
      <c r="T67" s="560"/>
      <c r="U67" s="561"/>
      <c r="V67" s="292"/>
      <c r="W67" s="569">
        <v>980000</v>
      </c>
      <c r="X67" s="569"/>
      <c r="Y67" s="569"/>
      <c r="Z67" s="569"/>
      <c r="AA67" s="569"/>
      <c r="AB67" s="569"/>
      <c r="AC67" s="569"/>
      <c r="AD67" s="569"/>
      <c r="AE67" s="569"/>
      <c r="AF67" s="569"/>
      <c r="AG67" s="569"/>
      <c r="AH67" s="569"/>
      <c r="AI67" s="569"/>
      <c r="AJ67" s="569"/>
      <c r="AK67" s="569"/>
      <c r="AL67" s="569"/>
      <c r="AM67" s="569"/>
      <c r="AN67" s="562"/>
      <c r="AO67" s="312"/>
      <c r="AP67" s="312"/>
      <c r="AQ67" s="312"/>
      <c r="AR67" s="312"/>
      <c r="AS67" s="312"/>
      <c r="AT67" s="582"/>
      <c r="AU67" s="583"/>
      <c r="AV67" s="583"/>
      <c r="AW67" s="583"/>
      <c r="AX67" s="583"/>
      <c r="AY67" s="583"/>
      <c r="AZ67" s="583"/>
      <c r="BA67" s="583"/>
      <c r="BB67" s="583"/>
      <c r="BC67" s="586"/>
      <c r="BD67" s="371"/>
      <c r="BE67" s="590"/>
      <c r="BF67" s="590"/>
      <c r="BG67" s="312"/>
      <c r="BH67" s="608"/>
      <c r="BI67" s="591"/>
      <c r="BJ67" s="312"/>
      <c r="BK67" s="437"/>
      <c r="BL67" s="371"/>
      <c r="BM67" s="599">
        <f>SUM(BH67,BK67)</f>
        <v>0</v>
      </c>
      <c r="BN67" s="599"/>
      <c r="BO67" s="599"/>
      <c r="BP67" s="599"/>
      <c r="BQ67" s="599"/>
      <c r="BR67" s="599"/>
      <c r="BS67" s="371"/>
      <c r="BT67" s="312"/>
      <c r="BU67" s="571"/>
      <c r="BV67" s="571"/>
      <c r="BW67" s="571"/>
      <c r="BX67" s="571"/>
      <c r="BY67" s="571"/>
      <c r="BZ67" s="571"/>
      <c r="CA67" s="571"/>
      <c r="CB67" s="571"/>
      <c r="CC67" s="571"/>
      <c r="CD67" s="571"/>
      <c r="CE67" s="571"/>
      <c r="CF67" s="571"/>
      <c r="CG67" s="571"/>
      <c r="CH67" s="396"/>
      <c r="CI67" s="397"/>
      <c r="CJ67" s="290"/>
      <c r="CK67" s="290"/>
      <c r="CL67" s="428"/>
      <c r="CM67" s="428"/>
      <c r="CN67" s="428"/>
      <c r="CO67" s="428"/>
      <c r="CP67" s="428"/>
      <c r="CQ67" s="428"/>
      <c r="CR67" s="428"/>
      <c r="CS67" s="428"/>
      <c r="CT67" s="428"/>
      <c r="CU67" s="428"/>
      <c r="CV67" s="428"/>
      <c r="CW67" s="428"/>
      <c r="CX67" s="428"/>
      <c r="CY67" s="428"/>
      <c r="CZ67" s="428"/>
    </row>
    <row r="68" spans="1:104" ht="3.95" customHeight="1" x14ac:dyDescent="0.15">
      <c r="A68" s="290"/>
      <c r="B68" s="290"/>
      <c r="C68" s="290"/>
      <c r="D68" s="617"/>
      <c r="E68" s="618"/>
      <c r="F68" s="290"/>
      <c r="G68" s="352"/>
      <c r="H68" s="350"/>
      <c r="I68" s="350"/>
      <c r="J68" s="350"/>
      <c r="K68" s="350"/>
      <c r="L68" s="350"/>
      <c r="M68" s="350"/>
      <c r="N68" s="350"/>
      <c r="O68" s="350"/>
      <c r="P68" s="350"/>
      <c r="Q68" s="350"/>
      <c r="R68" s="350"/>
      <c r="S68" s="290"/>
      <c r="T68" s="560"/>
      <c r="U68" s="561"/>
      <c r="V68" s="292"/>
      <c r="W68" s="351"/>
      <c r="X68" s="351"/>
      <c r="Y68" s="351"/>
      <c r="Z68" s="351"/>
      <c r="AA68" s="351"/>
      <c r="AB68" s="351"/>
      <c r="AC68" s="351"/>
      <c r="AD68" s="351"/>
      <c r="AE68" s="351"/>
      <c r="AF68" s="351"/>
      <c r="AG68" s="351"/>
      <c r="AH68" s="351"/>
      <c r="AI68" s="351"/>
      <c r="AJ68" s="351"/>
      <c r="AK68" s="351"/>
      <c r="AL68" s="351"/>
      <c r="AM68" s="351"/>
      <c r="AN68" s="356"/>
      <c r="AO68" s="312"/>
      <c r="AP68" s="312"/>
      <c r="AQ68" s="312"/>
      <c r="AR68" s="312"/>
      <c r="AS68" s="312"/>
      <c r="AT68" s="584"/>
      <c r="AU68" s="585"/>
      <c r="AV68" s="585"/>
      <c r="AW68" s="585"/>
      <c r="AX68" s="585"/>
      <c r="AY68" s="585"/>
      <c r="AZ68" s="585"/>
      <c r="BA68" s="585"/>
      <c r="BB68" s="585"/>
      <c r="BC68" s="611"/>
      <c r="BD68" s="376"/>
      <c r="BE68" s="612"/>
      <c r="BF68" s="612"/>
      <c r="BG68" s="346"/>
      <c r="BH68" s="378"/>
      <c r="BI68" s="377"/>
      <c r="BJ68" s="346"/>
      <c r="BK68" s="378"/>
      <c r="BL68" s="376"/>
      <c r="BM68" s="380"/>
      <c r="BN68" s="380"/>
      <c r="BO68" s="380"/>
      <c r="BP68" s="380"/>
      <c r="BQ68" s="380"/>
      <c r="BR68" s="380"/>
      <c r="BS68" s="376"/>
      <c r="BT68" s="346"/>
      <c r="BU68" s="348"/>
      <c r="BV68" s="348"/>
      <c r="BW68" s="348"/>
      <c r="BX68" s="348"/>
      <c r="BY68" s="348"/>
      <c r="BZ68" s="348"/>
      <c r="CA68" s="348"/>
      <c r="CB68" s="348"/>
      <c r="CC68" s="348"/>
      <c r="CD68" s="348"/>
      <c r="CE68" s="348"/>
      <c r="CF68" s="348"/>
      <c r="CG68" s="348"/>
      <c r="CH68" s="393"/>
      <c r="CI68" s="394"/>
      <c r="CJ68" s="290"/>
      <c r="CK68" s="290"/>
      <c r="CL68" s="428"/>
      <c r="CM68" s="428"/>
      <c r="CN68" s="428"/>
      <c r="CO68" s="428"/>
      <c r="CP68" s="428"/>
      <c r="CQ68" s="428"/>
      <c r="CR68" s="428"/>
      <c r="CS68" s="428"/>
      <c r="CT68" s="428"/>
      <c r="CU68" s="428"/>
      <c r="CV68" s="428"/>
      <c r="CW68" s="428"/>
      <c r="CX68" s="428"/>
      <c r="CY68" s="428"/>
      <c r="CZ68" s="428"/>
    </row>
    <row r="69" spans="1:104" ht="3.95" customHeight="1" x14ac:dyDescent="0.15">
      <c r="A69" s="290"/>
      <c r="B69" s="290"/>
      <c r="C69" s="290"/>
      <c r="D69" s="617"/>
      <c r="E69" s="618"/>
      <c r="F69" s="399"/>
      <c r="G69" s="359"/>
      <c r="H69" s="357"/>
      <c r="I69" s="357"/>
      <c r="J69" s="357"/>
      <c r="K69" s="357"/>
      <c r="L69" s="357"/>
      <c r="M69" s="357"/>
      <c r="N69" s="357"/>
      <c r="O69" s="357"/>
      <c r="P69" s="357"/>
      <c r="Q69" s="357"/>
      <c r="R69" s="357"/>
      <c r="S69" s="399"/>
      <c r="T69" s="539" t="s">
        <v>25</v>
      </c>
      <c r="U69" s="540"/>
      <c r="V69" s="332"/>
      <c r="W69" s="358"/>
      <c r="X69" s="358"/>
      <c r="Y69" s="358"/>
      <c r="Z69" s="358"/>
      <c r="AA69" s="358"/>
      <c r="AB69" s="358"/>
      <c r="AC69" s="358"/>
      <c r="AD69" s="358"/>
      <c r="AE69" s="358"/>
      <c r="AF69" s="358"/>
      <c r="AG69" s="358"/>
      <c r="AH69" s="358"/>
      <c r="AI69" s="358"/>
      <c r="AJ69" s="358"/>
      <c r="AK69" s="358"/>
      <c r="AL69" s="358"/>
      <c r="AM69" s="358"/>
      <c r="AN69" s="573"/>
      <c r="AO69" s="312"/>
      <c r="AP69" s="312"/>
      <c r="AQ69" s="312"/>
      <c r="AR69" s="312"/>
      <c r="AS69" s="312"/>
      <c r="AT69" s="334"/>
      <c r="AU69" s="330"/>
      <c r="AV69" s="330"/>
      <c r="AW69" s="330"/>
      <c r="AX69" s="330"/>
      <c r="AY69" s="330"/>
      <c r="AZ69" s="330"/>
      <c r="BA69" s="330"/>
      <c r="BB69" s="330"/>
      <c r="BC69" s="335"/>
      <c r="BD69" s="369"/>
      <c r="BE69" s="330"/>
      <c r="BF69" s="330"/>
      <c r="BG69" s="330"/>
      <c r="BH69" s="382"/>
      <c r="BI69" s="381"/>
      <c r="BJ69" s="330"/>
      <c r="BK69" s="382"/>
      <c r="BL69" s="369"/>
      <c r="BM69" s="384"/>
      <c r="BN69" s="384"/>
      <c r="BO69" s="384"/>
      <c r="BP69" s="384"/>
      <c r="BQ69" s="384"/>
      <c r="BR69" s="384"/>
      <c r="BS69" s="369"/>
      <c r="BT69" s="330"/>
      <c r="BU69" s="361"/>
      <c r="BV69" s="361"/>
      <c r="BW69" s="361"/>
      <c r="BX69" s="361"/>
      <c r="BY69" s="361"/>
      <c r="BZ69" s="361"/>
      <c r="CA69" s="361"/>
      <c r="CB69" s="361"/>
      <c r="CC69" s="361"/>
      <c r="CD69" s="361"/>
      <c r="CE69" s="361"/>
      <c r="CF69" s="361"/>
      <c r="CG69" s="361"/>
      <c r="CH69" s="392"/>
      <c r="CI69" s="398"/>
      <c r="CJ69" s="290"/>
      <c r="CK69" s="290"/>
      <c r="CL69" s="428"/>
      <c r="CM69" s="428"/>
      <c r="CN69" s="428"/>
      <c r="CO69" s="428"/>
      <c r="CP69" s="428"/>
      <c r="CQ69" s="428"/>
      <c r="CR69" s="428"/>
      <c r="CS69" s="428"/>
      <c r="CT69" s="428"/>
      <c r="CU69" s="428"/>
      <c r="CV69" s="428"/>
      <c r="CW69" s="428"/>
      <c r="CX69" s="428"/>
      <c r="CY69" s="428"/>
      <c r="CZ69" s="428"/>
    </row>
    <row r="70" spans="1:104" ht="19.350000000000001" customHeight="1" x14ac:dyDescent="0.15">
      <c r="A70" s="290"/>
      <c r="B70" s="290"/>
      <c r="C70" s="290"/>
      <c r="D70" s="617"/>
      <c r="E70" s="618"/>
      <c r="F70" s="290"/>
      <c r="G70" s="603"/>
      <c r="H70" s="603"/>
      <c r="I70" s="603"/>
      <c r="J70" s="603"/>
      <c r="K70" s="603"/>
      <c r="L70" s="603"/>
      <c r="M70" s="603"/>
      <c r="N70" s="603"/>
      <c r="O70" s="603"/>
      <c r="P70" s="603"/>
      <c r="Q70" s="603"/>
      <c r="R70" s="603"/>
      <c r="S70" s="290"/>
      <c r="T70" s="560"/>
      <c r="U70" s="561"/>
      <c r="V70" s="292"/>
      <c r="W70" s="569"/>
      <c r="X70" s="569"/>
      <c r="Y70" s="569"/>
      <c r="Z70" s="569"/>
      <c r="AA70" s="569"/>
      <c r="AB70" s="569"/>
      <c r="AC70" s="569"/>
      <c r="AD70" s="569"/>
      <c r="AE70" s="569"/>
      <c r="AF70" s="569"/>
      <c r="AG70" s="569"/>
      <c r="AH70" s="569"/>
      <c r="AI70" s="569"/>
      <c r="AJ70" s="569"/>
      <c r="AK70" s="569"/>
      <c r="AL70" s="569"/>
      <c r="AM70" s="569"/>
      <c r="AN70" s="562"/>
      <c r="AO70" s="312"/>
      <c r="AP70" s="312"/>
      <c r="AQ70" s="312"/>
      <c r="AR70" s="312"/>
      <c r="AS70" s="312"/>
      <c r="AT70" s="336"/>
      <c r="AU70" s="532" t="s">
        <v>116</v>
      </c>
      <c r="AV70" s="532"/>
      <c r="AW70" s="590"/>
      <c r="AX70" s="590"/>
      <c r="AY70" s="532" t="s">
        <v>120</v>
      </c>
      <c r="AZ70" s="532"/>
      <c r="BA70" s="532"/>
      <c r="BB70" s="312"/>
      <c r="BC70" s="589"/>
      <c r="BD70" s="371"/>
      <c r="BE70" s="590"/>
      <c r="BF70" s="590"/>
      <c r="BG70" s="312"/>
      <c r="BH70" s="608"/>
      <c r="BI70" s="591"/>
      <c r="BJ70" s="312"/>
      <c r="BK70" s="437"/>
      <c r="BL70" s="371"/>
      <c r="BM70" s="599">
        <f>SUM(BH70,BK70)</f>
        <v>0</v>
      </c>
      <c r="BN70" s="599"/>
      <c r="BO70" s="599"/>
      <c r="BP70" s="599"/>
      <c r="BQ70" s="599"/>
      <c r="BR70" s="599"/>
      <c r="BS70" s="371"/>
      <c r="BT70" s="312"/>
      <c r="BU70" s="571"/>
      <c r="BV70" s="571"/>
      <c r="BW70" s="571"/>
      <c r="BX70" s="571"/>
      <c r="BY70" s="571"/>
      <c r="BZ70" s="571"/>
      <c r="CA70" s="571"/>
      <c r="CB70" s="571"/>
      <c r="CC70" s="571"/>
      <c r="CD70" s="571"/>
      <c r="CE70" s="571"/>
      <c r="CF70" s="571"/>
      <c r="CG70" s="571"/>
      <c r="CH70" s="396"/>
      <c r="CI70" s="397"/>
      <c r="CJ70" s="290"/>
      <c r="CK70" s="290"/>
      <c r="CL70" s="428"/>
      <c r="CM70" s="428"/>
      <c r="CN70" s="428"/>
      <c r="CO70" s="428"/>
      <c r="CP70" s="428"/>
      <c r="CQ70" s="428"/>
      <c r="CR70" s="428"/>
      <c r="CS70" s="428"/>
      <c r="CT70" s="428"/>
      <c r="CU70" s="428"/>
      <c r="CV70" s="428"/>
      <c r="CW70" s="428"/>
      <c r="CX70" s="428"/>
      <c r="CY70" s="428"/>
      <c r="CZ70" s="428"/>
    </row>
    <row r="71" spans="1:104" ht="3.95" customHeight="1" x14ac:dyDescent="0.15">
      <c r="A71" s="290"/>
      <c r="B71" s="290"/>
      <c r="C71" s="290"/>
      <c r="D71" s="617"/>
      <c r="E71" s="618"/>
      <c r="F71" s="388"/>
      <c r="G71" s="345"/>
      <c r="H71" s="340"/>
      <c r="I71" s="340"/>
      <c r="J71" s="340"/>
      <c r="K71" s="340"/>
      <c r="L71" s="340"/>
      <c r="M71" s="340"/>
      <c r="N71" s="340"/>
      <c r="O71" s="340"/>
      <c r="P71" s="340"/>
      <c r="Q71" s="340"/>
      <c r="R71" s="340"/>
      <c r="S71" s="388"/>
      <c r="T71" s="567"/>
      <c r="U71" s="568"/>
      <c r="V71" s="341"/>
      <c r="W71" s="342"/>
      <c r="X71" s="342"/>
      <c r="Y71" s="342"/>
      <c r="Z71" s="342"/>
      <c r="AA71" s="342"/>
      <c r="AB71" s="342"/>
      <c r="AC71" s="342"/>
      <c r="AD71" s="342"/>
      <c r="AE71" s="342"/>
      <c r="AF71" s="342"/>
      <c r="AG71" s="342"/>
      <c r="AH71" s="342"/>
      <c r="AI71" s="342"/>
      <c r="AJ71" s="342"/>
      <c r="AK71" s="342"/>
      <c r="AL71" s="342"/>
      <c r="AM71" s="342"/>
      <c r="AN71" s="343"/>
      <c r="AO71" s="312"/>
      <c r="AP71" s="312"/>
      <c r="AQ71" s="312"/>
      <c r="AR71" s="312"/>
      <c r="AS71" s="312"/>
      <c r="AT71" s="344"/>
      <c r="AU71" s="346"/>
      <c r="AV71" s="346"/>
      <c r="AW71" s="346"/>
      <c r="AX71" s="346"/>
      <c r="AY71" s="346"/>
      <c r="AZ71" s="346"/>
      <c r="BA71" s="346"/>
      <c r="BB71" s="346"/>
      <c r="BC71" s="621"/>
      <c r="BD71" s="376"/>
      <c r="BE71" s="612"/>
      <c r="BF71" s="612"/>
      <c r="BG71" s="346"/>
      <c r="BH71" s="378"/>
      <c r="BI71" s="377"/>
      <c r="BJ71" s="346"/>
      <c r="BK71" s="378"/>
      <c r="BL71" s="376"/>
      <c r="BM71" s="380"/>
      <c r="BN71" s="380"/>
      <c r="BO71" s="380"/>
      <c r="BP71" s="380"/>
      <c r="BQ71" s="380"/>
      <c r="BR71" s="380"/>
      <c r="BS71" s="376"/>
      <c r="BT71" s="346"/>
      <c r="BU71" s="393"/>
      <c r="BV71" s="393"/>
      <c r="BW71" s="393"/>
      <c r="BX71" s="393"/>
      <c r="BY71" s="393"/>
      <c r="BZ71" s="393"/>
      <c r="CA71" s="393"/>
      <c r="CB71" s="393"/>
      <c r="CC71" s="393"/>
      <c r="CD71" s="393"/>
      <c r="CE71" s="393"/>
      <c r="CF71" s="393"/>
      <c r="CG71" s="393"/>
      <c r="CH71" s="393"/>
      <c r="CI71" s="394"/>
      <c r="CJ71" s="290"/>
      <c r="CK71" s="290"/>
      <c r="CL71" s="428"/>
      <c r="CM71" s="428"/>
      <c r="CN71" s="428"/>
      <c r="CO71" s="428"/>
      <c r="CP71" s="428"/>
      <c r="CQ71" s="428"/>
      <c r="CR71" s="428"/>
      <c r="CS71" s="428"/>
      <c r="CT71" s="428"/>
      <c r="CU71" s="428"/>
      <c r="CV71" s="428"/>
      <c r="CW71" s="428"/>
      <c r="CX71" s="428"/>
      <c r="CY71" s="428"/>
      <c r="CZ71" s="428"/>
    </row>
    <row r="72" spans="1:104" ht="3.95" customHeight="1" x14ac:dyDescent="0.15">
      <c r="A72" s="290"/>
      <c r="B72" s="290"/>
      <c r="C72" s="290"/>
      <c r="D72" s="617"/>
      <c r="E72" s="618"/>
      <c r="F72" s="290"/>
      <c r="G72" s="352"/>
      <c r="H72" s="350"/>
      <c r="I72" s="350"/>
      <c r="J72" s="350"/>
      <c r="K72" s="350"/>
      <c r="L72" s="350"/>
      <c r="M72" s="350"/>
      <c r="N72" s="350"/>
      <c r="O72" s="350"/>
      <c r="P72" s="350"/>
      <c r="Q72" s="350"/>
      <c r="R72" s="350"/>
      <c r="S72" s="290"/>
      <c r="T72" s="560" t="s">
        <v>26</v>
      </c>
      <c r="U72" s="561"/>
      <c r="V72" s="292"/>
      <c r="W72" s="351"/>
      <c r="X72" s="351"/>
      <c r="Y72" s="351"/>
      <c r="Z72" s="351"/>
      <c r="AA72" s="351"/>
      <c r="AB72" s="351"/>
      <c r="AC72" s="351"/>
      <c r="AD72" s="351"/>
      <c r="AE72" s="351"/>
      <c r="AF72" s="351"/>
      <c r="AG72" s="351"/>
      <c r="AH72" s="351"/>
      <c r="AI72" s="351"/>
      <c r="AJ72" s="351"/>
      <c r="AK72" s="351"/>
      <c r="AL72" s="351"/>
      <c r="AM72" s="351"/>
      <c r="AN72" s="562"/>
      <c r="AO72" s="337"/>
      <c r="AP72" s="337"/>
      <c r="AQ72" s="337"/>
      <c r="AR72" s="337"/>
      <c r="AS72" s="337"/>
      <c r="AT72" s="400"/>
      <c r="AU72" s="337"/>
      <c r="AV72" s="337"/>
      <c r="AW72" s="337"/>
      <c r="AX72" s="337"/>
      <c r="AY72" s="624" t="s">
        <v>233</v>
      </c>
      <c r="AZ72" s="486"/>
      <c r="BA72" s="486"/>
      <c r="BB72" s="401"/>
      <c r="BC72" s="337"/>
      <c r="BD72" s="337"/>
      <c r="BE72" s="337"/>
      <c r="BF72" s="337"/>
      <c r="BG72" s="337"/>
      <c r="BH72" s="402"/>
      <c r="BI72" s="403"/>
      <c r="BJ72" s="404"/>
      <c r="BK72" s="405"/>
      <c r="BL72" s="406"/>
      <c r="BM72" s="407"/>
      <c r="BN72" s="407"/>
      <c r="BO72" s="407"/>
      <c r="BP72" s="407"/>
      <c r="BQ72" s="407"/>
      <c r="BR72" s="407"/>
      <c r="BS72" s="406"/>
      <c r="BT72" s="404"/>
      <c r="BU72" s="408"/>
      <c r="BV72" s="408"/>
      <c r="BW72" s="408"/>
      <c r="BX72" s="408"/>
      <c r="BY72" s="408"/>
      <c r="BZ72" s="408"/>
      <c r="CA72" s="408"/>
      <c r="CB72" s="408"/>
      <c r="CC72" s="408"/>
      <c r="CD72" s="408"/>
      <c r="CE72" s="408"/>
      <c r="CF72" s="408"/>
      <c r="CG72" s="408"/>
      <c r="CH72" s="408"/>
      <c r="CI72" s="409"/>
      <c r="CJ72" s="290"/>
      <c r="CK72" s="290"/>
      <c r="CL72" s="428"/>
      <c r="CM72" s="428"/>
      <c r="CN72" s="428"/>
      <c r="CO72" s="428"/>
      <c r="CP72" s="428"/>
      <c r="CQ72" s="428"/>
      <c r="CR72" s="428"/>
      <c r="CS72" s="428"/>
      <c r="CT72" s="428"/>
      <c r="CU72" s="428"/>
      <c r="CV72" s="428"/>
      <c r="CW72" s="428"/>
      <c r="CX72" s="428"/>
      <c r="CY72" s="428"/>
      <c r="CZ72" s="428"/>
    </row>
    <row r="73" spans="1:104" ht="19.350000000000001" customHeight="1" x14ac:dyDescent="0.15">
      <c r="A73" s="290"/>
      <c r="B73" s="290"/>
      <c r="C73" s="290"/>
      <c r="D73" s="617"/>
      <c r="E73" s="618"/>
      <c r="F73" s="290"/>
      <c r="G73" s="462" t="s">
        <v>74</v>
      </c>
      <c r="H73" s="462"/>
      <c r="I73" s="462"/>
      <c r="J73" s="462"/>
      <c r="K73" s="462"/>
      <c r="L73" s="462"/>
      <c r="M73" s="462"/>
      <c r="N73" s="462"/>
      <c r="O73" s="462"/>
      <c r="P73" s="462"/>
      <c r="Q73" s="462"/>
      <c r="R73" s="462"/>
      <c r="S73" s="290"/>
      <c r="T73" s="560"/>
      <c r="U73" s="561"/>
      <c r="V73" s="292"/>
      <c r="W73" s="622">
        <f>SUM(W67:AM70)</f>
        <v>980000</v>
      </c>
      <c r="X73" s="622"/>
      <c r="Y73" s="622"/>
      <c r="Z73" s="622"/>
      <c r="AA73" s="622"/>
      <c r="AB73" s="622"/>
      <c r="AC73" s="622"/>
      <c r="AD73" s="622"/>
      <c r="AE73" s="622"/>
      <c r="AF73" s="622"/>
      <c r="AG73" s="622"/>
      <c r="AH73" s="622"/>
      <c r="AI73" s="622"/>
      <c r="AJ73" s="622"/>
      <c r="AK73" s="622"/>
      <c r="AL73" s="622"/>
      <c r="AM73" s="622"/>
      <c r="AN73" s="562"/>
      <c r="AO73" s="337"/>
      <c r="AP73" s="337"/>
      <c r="AQ73" s="337"/>
      <c r="AR73" s="337"/>
      <c r="AS73" s="337"/>
      <c r="AT73" s="400"/>
      <c r="AU73" s="641" t="s">
        <v>74</v>
      </c>
      <c r="AV73" s="641"/>
      <c r="AW73" s="641"/>
      <c r="AX73" s="337"/>
      <c r="AY73" s="624"/>
      <c r="AZ73" s="486"/>
      <c r="BA73" s="486"/>
      <c r="BB73" s="598" t="str">
        <f>IF(SUM(BE61:BF71)&lt;=0,"",SUM(BE61:BF71))</f>
        <v/>
      </c>
      <c r="BC73" s="599"/>
      <c r="BD73" s="599"/>
      <c r="BE73" s="599"/>
      <c r="BF73" s="599"/>
      <c r="BG73" s="599"/>
      <c r="BH73" s="598">
        <f>SUM(BH61:BI70)</f>
        <v>0</v>
      </c>
      <c r="BI73" s="599"/>
      <c r="BJ73" s="410"/>
      <c r="BK73" s="387">
        <f>SUM(BK61:BK70)</f>
        <v>0</v>
      </c>
      <c r="BL73" s="411"/>
      <c r="BM73" s="599">
        <f>SUM(BM61:BR70)</f>
        <v>0</v>
      </c>
      <c r="BN73" s="599"/>
      <c r="BO73" s="599"/>
      <c r="BP73" s="599"/>
      <c r="BQ73" s="599"/>
      <c r="BR73" s="599"/>
      <c r="BS73" s="406"/>
      <c r="BT73" s="404"/>
      <c r="BU73" s="626">
        <f>SUM(BU61:CG70)</f>
        <v>0</v>
      </c>
      <c r="BV73" s="626"/>
      <c r="BW73" s="626"/>
      <c r="BX73" s="626"/>
      <c r="BY73" s="626"/>
      <c r="BZ73" s="626"/>
      <c r="CA73" s="626"/>
      <c r="CB73" s="626"/>
      <c r="CC73" s="626"/>
      <c r="CD73" s="626"/>
      <c r="CE73" s="626"/>
      <c r="CF73" s="626"/>
      <c r="CG73" s="626"/>
      <c r="CH73" s="412"/>
      <c r="CI73" s="409"/>
      <c r="CJ73" s="290"/>
      <c r="CK73" s="290"/>
      <c r="CL73" s="428"/>
      <c r="CM73" s="428"/>
      <c r="CN73" s="428"/>
      <c r="CO73" s="428"/>
      <c r="CP73" s="428"/>
      <c r="CQ73" s="428"/>
      <c r="CR73" s="428"/>
      <c r="CS73" s="428"/>
      <c r="CT73" s="428"/>
      <c r="CU73" s="428"/>
      <c r="CV73" s="428"/>
      <c r="CW73" s="428"/>
      <c r="CX73" s="428"/>
      <c r="CY73" s="428"/>
      <c r="CZ73" s="428"/>
    </row>
    <row r="74" spans="1:104" ht="3.95" customHeight="1" thickBot="1" x14ac:dyDescent="0.2">
      <c r="A74" s="290"/>
      <c r="B74" s="290"/>
      <c r="C74" s="290"/>
      <c r="D74" s="619"/>
      <c r="E74" s="620"/>
      <c r="F74" s="290"/>
      <c r="G74" s="290"/>
      <c r="H74" s="312"/>
      <c r="I74" s="312"/>
      <c r="J74" s="312"/>
      <c r="K74" s="312"/>
      <c r="L74" s="312"/>
      <c r="M74" s="312"/>
      <c r="N74" s="312"/>
      <c r="O74" s="312"/>
      <c r="P74" s="312"/>
      <c r="Q74" s="312"/>
      <c r="R74" s="312"/>
      <c r="S74" s="290"/>
      <c r="T74" s="560"/>
      <c r="U74" s="561"/>
      <c r="V74" s="292"/>
      <c r="W74" s="351"/>
      <c r="X74" s="351"/>
      <c r="Y74" s="351"/>
      <c r="Z74" s="351"/>
      <c r="AA74" s="351"/>
      <c r="AB74" s="351"/>
      <c r="AC74" s="351"/>
      <c r="AD74" s="351"/>
      <c r="AE74" s="351"/>
      <c r="AF74" s="351"/>
      <c r="AG74" s="351"/>
      <c r="AH74" s="351"/>
      <c r="AI74" s="351"/>
      <c r="AJ74" s="351"/>
      <c r="AK74" s="351"/>
      <c r="AL74" s="351"/>
      <c r="AM74" s="351"/>
      <c r="AN74" s="356"/>
      <c r="AO74" s="337"/>
      <c r="AP74" s="337"/>
      <c r="AQ74" s="337"/>
      <c r="AR74" s="337"/>
      <c r="AS74" s="337"/>
      <c r="AT74" s="413"/>
      <c r="AU74" s="414"/>
      <c r="AV74" s="414"/>
      <c r="AW74" s="414"/>
      <c r="AX74" s="414"/>
      <c r="AY74" s="625"/>
      <c r="AZ74" s="606"/>
      <c r="BA74" s="606"/>
      <c r="BB74" s="415"/>
      <c r="BC74" s="414"/>
      <c r="BD74" s="414"/>
      <c r="BE74" s="414"/>
      <c r="BF74" s="414"/>
      <c r="BG74" s="414"/>
      <c r="BH74" s="415"/>
      <c r="BI74" s="414"/>
      <c r="BJ74" s="416"/>
      <c r="BK74" s="417"/>
      <c r="BL74" s="417"/>
      <c r="BM74" s="418"/>
      <c r="BN74" s="417"/>
      <c r="BO74" s="417"/>
      <c r="BP74" s="417"/>
      <c r="BQ74" s="417"/>
      <c r="BR74" s="417"/>
      <c r="BS74" s="419"/>
      <c r="BT74" s="420"/>
      <c r="BU74" s="420"/>
      <c r="BV74" s="420"/>
      <c r="BW74" s="420"/>
      <c r="BX74" s="420"/>
      <c r="BY74" s="420"/>
      <c r="BZ74" s="420"/>
      <c r="CA74" s="420"/>
      <c r="CB74" s="420"/>
      <c r="CC74" s="420"/>
      <c r="CD74" s="420"/>
      <c r="CE74" s="420"/>
      <c r="CF74" s="420"/>
      <c r="CG74" s="420"/>
      <c r="CH74" s="420"/>
      <c r="CI74" s="421"/>
      <c r="CJ74" s="290"/>
      <c r="CK74" s="290"/>
      <c r="CL74" s="428"/>
      <c r="CM74" s="428"/>
      <c r="CN74" s="428"/>
      <c r="CO74" s="428"/>
      <c r="CP74" s="428"/>
      <c r="CQ74" s="428"/>
      <c r="CR74" s="428"/>
      <c r="CS74" s="428"/>
      <c r="CT74" s="428"/>
      <c r="CU74" s="428"/>
      <c r="CV74" s="428"/>
      <c r="CW74" s="428"/>
      <c r="CX74" s="428"/>
      <c r="CY74" s="428"/>
      <c r="CZ74" s="428"/>
    </row>
    <row r="75" spans="1:104" ht="3.95" customHeight="1" x14ac:dyDescent="0.15">
      <c r="A75" s="290"/>
      <c r="B75" s="290"/>
      <c r="C75" s="290"/>
      <c r="D75" s="336"/>
      <c r="E75" s="638" t="s">
        <v>228</v>
      </c>
      <c r="F75" s="638"/>
      <c r="G75" s="638"/>
      <c r="H75" s="638"/>
      <c r="I75" s="638"/>
      <c r="J75" s="638"/>
      <c r="K75" s="638"/>
      <c r="L75" s="638"/>
      <c r="M75" s="638"/>
      <c r="N75" s="330"/>
      <c r="O75" s="330"/>
      <c r="P75" s="330"/>
      <c r="Q75" s="330"/>
      <c r="R75" s="330"/>
      <c r="S75" s="330"/>
      <c r="T75" s="539" t="s">
        <v>10</v>
      </c>
      <c r="U75" s="540"/>
      <c r="V75" s="332"/>
      <c r="W75" s="358"/>
      <c r="X75" s="358"/>
      <c r="Y75" s="358"/>
      <c r="Z75" s="358"/>
      <c r="AA75" s="358"/>
      <c r="AB75" s="358"/>
      <c r="AC75" s="358"/>
      <c r="AD75" s="358"/>
      <c r="AE75" s="358"/>
      <c r="AF75" s="358"/>
      <c r="AG75" s="358"/>
      <c r="AH75" s="358"/>
      <c r="AI75" s="358"/>
      <c r="AJ75" s="358"/>
      <c r="AK75" s="358"/>
      <c r="AL75" s="358"/>
      <c r="AM75" s="358"/>
      <c r="AN75" s="573"/>
      <c r="AO75" s="337"/>
      <c r="AP75" s="337"/>
      <c r="AQ75" s="337"/>
      <c r="AR75" s="337"/>
      <c r="AS75" s="337"/>
      <c r="AT75" s="337"/>
      <c r="AU75" s="337"/>
      <c r="AV75" s="337"/>
      <c r="AW75" s="337"/>
      <c r="AX75" s="337"/>
      <c r="AY75" s="337"/>
      <c r="AZ75" s="337"/>
      <c r="BA75" s="337"/>
      <c r="BB75" s="337"/>
      <c r="BC75" s="337"/>
      <c r="BD75" s="337"/>
      <c r="BE75" s="337"/>
      <c r="BF75" s="337"/>
      <c r="BG75" s="337"/>
      <c r="BH75" s="337"/>
      <c r="BI75" s="337"/>
      <c r="BJ75" s="422"/>
      <c r="BK75" s="423"/>
      <c r="BL75" s="423"/>
      <c r="BM75" s="423"/>
      <c r="BN75" s="423"/>
      <c r="BO75" s="423"/>
      <c r="BP75" s="423"/>
      <c r="BQ75" s="423"/>
      <c r="BR75" s="423"/>
      <c r="BS75" s="423"/>
      <c r="BT75" s="422"/>
      <c r="BU75" s="422"/>
      <c r="BV75" s="422"/>
      <c r="BW75" s="422"/>
      <c r="BX75" s="422"/>
      <c r="BY75" s="422"/>
      <c r="BZ75" s="422"/>
      <c r="CA75" s="422"/>
      <c r="CB75" s="422"/>
      <c r="CC75" s="422"/>
      <c r="CD75" s="422"/>
      <c r="CE75" s="422"/>
      <c r="CF75" s="422"/>
      <c r="CG75" s="422"/>
      <c r="CH75" s="422"/>
      <c r="CI75" s="424"/>
      <c r="CJ75" s="290"/>
      <c r="CK75" s="290"/>
      <c r="CL75" s="428"/>
      <c r="CM75" s="428"/>
      <c r="CN75" s="428"/>
      <c r="CO75" s="428"/>
      <c r="CP75" s="428"/>
      <c r="CQ75" s="428"/>
      <c r="CR75" s="428"/>
      <c r="CS75" s="428"/>
      <c r="CT75" s="428"/>
      <c r="CU75" s="428"/>
      <c r="CV75" s="428"/>
      <c r="CW75" s="428"/>
      <c r="CX75" s="428"/>
      <c r="CY75" s="428"/>
      <c r="CZ75" s="428"/>
    </row>
    <row r="76" spans="1:104" ht="19.350000000000001" customHeight="1" x14ac:dyDescent="0.15">
      <c r="A76" s="290"/>
      <c r="B76" s="290"/>
      <c r="C76" s="290"/>
      <c r="D76" s="336"/>
      <c r="E76" s="639"/>
      <c r="F76" s="639"/>
      <c r="G76" s="639"/>
      <c r="H76" s="639"/>
      <c r="I76" s="639"/>
      <c r="J76" s="639"/>
      <c r="K76" s="639"/>
      <c r="L76" s="639"/>
      <c r="M76" s="639"/>
      <c r="N76" s="532" t="s">
        <v>100</v>
      </c>
      <c r="O76" s="532"/>
      <c r="P76" s="532"/>
      <c r="Q76" s="532"/>
      <c r="R76" s="532"/>
      <c r="S76" s="312"/>
      <c r="T76" s="560"/>
      <c r="U76" s="561"/>
      <c r="V76" s="292"/>
      <c r="W76" s="622">
        <f>W64-W73</f>
        <v>1565486</v>
      </c>
      <c r="X76" s="622"/>
      <c r="Y76" s="622"/>
      <c r="Z76" s="622"/>
      <c r="AA76" s="622"/>
      <c r="AB76" s="622"/>
      <c r="AC76" s="622"/>
      <c r="AD76" s="622"/>
      <c r="AE76" s="622"/>
      <c r="AF76" s="622"/>
      <c r="AG76" s="622"/>
      <c r="AH76" s="622"/>
      <c r="AI76" s="622"/>
      <c r="AJ76" s="622"/>
      <c r="AK76" s="622"/>
      <c r="AL76" s="622"/>
      <c r="AM76" s="622"/>
      <c r="AN76" s="562"/>
      <c r="AO76" s="400"/>
      <c r="AP76" s="337"/>
      <c r="AQ76" s="337"/>
      <c r="AR76" s="337"/>
      <c r="AS76" s="337"/>
      <c r="AT76" s="337"/>
      <c r="AU76" s="337"/>
      <c r="AV76" s="337"/>
      <c r="AW76" s="337"/>
      <c r="AX76" s="337"/>
      <c r="AY76" s="337"/>
      <c r="AZ76" s="337"/>
      <c r="BA76" s="337"/>
      <c r="BB76" s="337"/>
      <c r="BC76" s="337"/>
      <c r="BD76" s="337"/>
      <c r="BE76" s="337"/>
      <c r="BF76" s="337"/>
      <c r="BG76" s="337"/>
      <c r="BH76" s="337"/>
      <c r="BI76" s="337"/>
      <c r="BJ76" s="337"/>
      <c r="BK76" s="337"/>
      <c r="BL76" s="337"/>
      <c r="BM76" s="337"/>
      <c r="BN76" s="337"/>
      <c r="BO76" s="337"/>
      <c r="BP76" s="337"/>
      <c r="BQ76" s="337"/>
      <c r="BR76" s="337"/>
      <c r="BS76" s="337"/>
      <c r="BT76" s="337"/>
      <c r="BU76" s="337"/>
      <c r="BV76" s="337"/>
      <c r="BW76" s="337"/>
      <c r="BX76" s="337"/>
      <c r="BY76" s="337"/>
      <c r="BZ76" s="337"/>
      <c r="CA76" s="337"/>
      <c r="CB76" s="337"/>
      <c r="CC76" s="337"/>
      <c r="CD76" s="337"/>
      <c r="CE76" s="337"/>
      <c r="CF76" s="337"/>
      <c r="CG76" s="337"/>
      <c r="CH76" s="337"/>
      <c r="CI76" s="337"/>
      <c r="CJ76" s="337"/>
      <c r="CK76" s="337"/>
      <c r="CL76" s="428"/>
      <c r="CM76" s="428"/>
      <c r="CN76" s="428"/>
      <c r="CO76" s="428"/>
      <c r="CP76" s="428"/>
      <c r="CQ76" s="428"/>
      <c r="CR76" s="428"/>
      <c r="CS76" s="428"/>
      <c r="CT76" s="428"/>
      <c r="CU76" s="428"/>
      <c r="CV76" s="428"/>
      <c r="CW76" s="428"/>
      <c r="CX76" s="428"/>
      <c r="CY76" s="428"/>
      <c r="CZ76" s="428"/>
    </row>
    <row r="77" spans="1:104" ht="3.95" customHeight="1" x14ac:dyDescent="0.15">
      <c r="A77" s="290"/>
      <c r="B77" s="290"/>
      <c r="C77" s="290"/>
      <c r="D77" s="344"/>
      <c r="E77" s="640"/>
      <c r="F77" s="640"/>
      <c r="G77" s="640"/>
      <c r="H77" s="640"/>
      <c r="I77" s="640"/>
      <c r="J77" s="640"/>
      <c r="K77" s="640"/>
      <c r="L77" s="640"/>
      <c r="M77" s="640"/>
      <c r="N77" s="346"/>
      <c r="O77" s="346"/>
      <c r="P77" s="346"/>
      <c r="Q77" s="346"/>
      <c r="R77" s="346"/>
      <c r="S77" s="346"/>
      <c r="T77" s="567"/>
      <c r="U77" s="568"/>
      <c r="V77" s="341"/>
      <c r="W77" s="342"/>
      <c r="X77" s="342"/>
      <c r="Y77" s="342"/>
      <c r="Z77" s="342"/>
      <c r="AA77" s="342"/>
      <c r="AB77" s="342"/>
      <c r="AC77" s="342"/>
      <c r="AD77" s="342"/>
      <c r="AE77" s="342"/>
      <c r="AF77" s="342"/>
      <c r="AG77" s="342"/>
      <c r="AH77" s="342"/>
      <c r="AI77" s="342"/>
      <c r="AJ77" s="342"/>
      <c r="AK77" s="342"/>
      <c r="AL77" s="342"/>
      <c r="AM77" s="342"/>
      <c r="AN77" s="343"/>
      <c r="AO77" s="337"/>
      <c r="AP77" s="337"/>
      <c r="AQ77" s="337"/>
      <c r="AR77" s="337"/>
      <c r="AS77" s="337"/>
      <c r="AT77" s="337"/>
      <c r="AU77" s="337"/>
      <c r="AV77" s="337"/>
      <c r="AW77" s="337"/>
      <c r="AX77" s="337"/>
      <c r="AY77" s="337"/>
      <c r="AZ77" s="337"/>
      <c r="BA77" s="337"/>
      <c r="BB77" s="337"/>
      <c r="BC77" s="337"/>
      <c r="BD77" s="337"/>
      <c r="BE77" s="337"/>
      <c r="BF77" s="337"/>
      <c r="BG77" s="337"/>
      <c r="BH77" s="337"/>
      <c r="BI77" s="337"/>
      <c r="BJ77" s="337"/>
      <c r="BK77" s="337"/>
      <c r="BL77" s="337"/>
      <c r="BM77" s="337"/>
      <c r="BN77" s="337"/>
      <c r="BO77" s="337"/>
      <c r="BP77" s="337"/>
      <c r="BQ77" s="337"/>
      <c r="BR77" s="337"/>
      <c r="BS77" s="337"/>
      <c r="BT77" s="337"/>
      <c r="BU77" s="337"/>
      <c r="BV77" s="337"/>
      <c r="BW77" s="337"/>
      <c r="BX77" s="337"/>
      <c r="BY77" s="337"/>
      <c r="BZ77" s="337"/>
      <c r="CA77" s="337"/>
      <c r="CB77" s="337"/>
      <c r="CC77" s="337"/>
      <c r="CD77" s="337"/>
      <c r="CE77" s="337"/>
      <c r="CF77" s="337"/>
      <c r="CG77" s="337"/>
      <c r="CH77" s="337"/>
      <c r="CI77" s="337"/>
      <c r="CJ77" s="337"/>
      <c r="CK77" s="337"/>
      <c r="CL77" s="428"/>
      <c r="CM77" s="428"/>
      <c r="CN77" s="428"/>
      <c r="CO77" s="428"/>
      <c r="CP77" s="428"/>
      <c r="CQ77" s="428"/>
      <c r="CR77" s="428"/>
      <c r="CS77" s="428"/>
      <c r="CT77" s="428"/>
      <c r="CU77" s="428"/>
      <c r="CV77" s="428"/>
      <c r="CW77" s="428"/>
      <c r="CX77" s="428"/>
      <c r="CY77" s="428"/>
      <c r="CZ77" s="428"/>
    </row>
    <row r="78" spans="1:104" ht="3.95" customHeight="1" x14ac:dyDescent="0.15">
      <c r="A78" s="290"/>
      <c r="B78" s="290"/>
      <c r="C78" s="290"/>
      <c r="D78" s="334"/>
      <c r="E78" s="330"/>
      <c r="F78" s="330"/>
      <c r="G78" s="330"/>
      <c r="H78" s="330"/>
      <c r="I78" s="330"/>
      <c r="J78" s="330"/>
      <c r="K78" s="330"/>
      <c r="L78" s="330"/>
      <c r="M78" s="330"/>
      <c r="N78" s="330"/>
      <c r="O78" s="330"/>
      <c r="P78" s="330"/>
      <c r="Q78" s="330"/>
      <c r="R78" s="330"/>
      <c r="S78" s="330"/>
      <c r="T78" s="539" t="s">
        <v>11</v>
      </c>
      <c r="U78" s="540"/>
      <c r="V78" s="332"/>
      <c r="W78" s="358"/>
      <c r="X78" s="358"/>
      <c r="Y78" s="358"/>
      <c r="Z78" s="358"/>
      <c r="AA78" s="358"/>
      <c r="AB78" s="358"/>
      <c r="AC78" s="358"/>
      <c r="AD78" s="358"/>
      <c r="AE78" s="358"/>
      <c r="AF78" s="358"/>
      <c r="AG78" s="358"/>
      <c r="AH78" s="358"/>
      <c r="AI78" s="358"/>
      <c r="AJ78" s="358"/>
      <c r="AK78" s="358"/>
      <c r="AL78" s="358"/>
      <c r="AM78" s="358"/>
      <c r="AN78" s="573"/>
      <c r="AO78" s="337"/>
      <c r="AP78" s="337"/>
      <c r="AQ78" s="337"/>
      <c r="AR78" s="337"/>
      <c r="AS78" s="337"/>
      <c r="AT78" s="337"/>
      <c r="AU78" s="337"/>
      <c r="AV78" s="337"/>
      <c r="AW78" s="337"/>
      <c r="AX78" s="337"/>
      <c r="AY78" s="337"/>
      <c r="AZ78" s="337"/>
      <c r="BA78" s="337"/>
      <c r="BB78" s="337"/>
      <c r="BC78" s="337"/>
      <c r="BD78" s="337"/>
      <c r="BE78" s="337"/>
      <c r="BF78" s="337"/>
      <c r="BG78" s="337"/>
      <c r="BH78" s="337"/>
      <c r="BI78" s="337"/>
      <c r="BJ78" s="337"/>
      <c r="BK78" s="337"/>
      <c r="BL78" s="337"/>
      <c r="BM78" s="312"/>
      <c r="BN78" s="312"/>
      <c r="BO78" s="312"/>
      <c r="BP78" s="312"/>
      <c r="BQ78" s="312"/>
      <c r="BR78" s="312"/>
      <c r="BS78" s="312"/>
      <c r="BT78" s="312"/>
      <c r="BU78" s="312"/>
      <c r="BV78" s="312"/>
      <c r="BW78" s="312"/>
      <c r="BX78" s="312"/>
      <c r="BY78" s="312"/>
      <c r="BZ78" s="312"/>
      <c r="CA78" s="312"/>
      <c r="CB78" s="312"/>
      <c r="CC78" s="312"/>
      <c r="CD78" s="312"/>
      <c r="CE78" s="312"/>
      <c r="CF78" s="312"/>
      <c r="CG78" s="312"/>
      <c r="CH78" s="312"/>
      <c r="CI78" s="312"/>
      <c r="CJ78" s="312"/>
      <c r="CK78" s="337"/>
      <c r="CL78" s="428"/>
      <c r="CM78" s="428"/>
      <c r="CN78" s="428"/>
      <c r="CO78" s="428"/>
      <c r="CP78" s="428"/>
      <c r="CQ78" s="428"/>
      <c r="CR78" s="428"/>
      <c r="CS78" s="428"/>
      <c r="CT78" s="428"/>
      <c r="CU78" s="428"/>
      <c r="CV78" s="428"/>
      <c r="CW78" s="428"/>
      <c r="CX78" s="428"/>
      <c r="CY78" s="428"/>
      <c r="CZ78" s="428"/>
    </row>
    <row r="79" spans="1:104" ht="19.350000000000001" customHeight="1" x14ac:dyDescent="0.15">
      <c r="A79" s="290"/>
      <c r="B79" s="290"/>
      <c r="C79" s="290"/>
      <c r="D79" s="336"/>
      <c r="E79" s="559" t="s">
        <v>101</v>
      </c>
      <c r="F79" s="559"/>
      <c r="G79" s="559"/>
      <c r="H79" s="559"/>
      <c r="I79" s="559"/>
      <c r="J79" s="559"/>
      <c r="K79" s="559"/>
      <c r="L79" s="559"/>
      <c r="M79" s="559"/>
      <c r="N79" s="559"/>
      <c r="O79" s="559"/>
      <c r="P79" s="559"/>
      <c r="Q79" s="559"/>
      <c r="R79" s="559"/>
      <c r="S79" s="312"/>
      <c r="T79" s="560"/>
      <c r="U79" s="561"/>
      <c r="V79" s="292"/>
      <c r="W79" s="622">
        <f>BU35</f>
        <v>100000</v>
      </c>
      <c r="X79" s="622"/>
      <c r="Y79" s="622"/>
      <c r="Z79" s="622"/>
      <c r="AA79" s="622"/>
      <c r="AB79" s="622"/>
      <c r="AC79" s="622"/>
      <c r="AD79" s="622"/>
      <c r="AE79" s="622"/>
      <c r="AF79" s="622"/>
      <c r="AG79" s="622"/>
      <c r="AH79" s="622"/>
      <c r="AI79" s="622"/>
      <c r="AJ79" s="622"/>
      <c r="AK79" s="622"/>
      <c r="AL79" s="622"/>
      <c r="AM79" s="622"/>
      <c r="AN79" s="562"/>
      <c r="AO79" s="337"/>
      <c r="AP79" s="337"/>
      <c r="AQ79" s="337"/>
      <c r="AR79" s="337"/>
      <c r="AS79" s="337"/>
      <c r="AT79" s="337"/>
      <c r="AU79" s="337"/>
      <c r="AV79" s="337"/>
      <c r="AW79" s="337"/>
      <c r="AX79" s="337"/>
      <c r="AY79" s="337"/>
      <c r="AZ79" s="337"/>
      <c r="BA79" s="337"/>
      <c r="BB79" s="337"/>
      <c r="BC79" s="337"/>
      <c r="BD79" s="337"/>
      <c r="BE79" s="337"/>
      <c r="BF79" s="337"/>
      <c r="BG79" s="337"/>
      <c r="BH79" s="337"/>
      <c r="BI79" s="337"/>
      <c r="BJ79" s="337"/>
      <c r="BK79" s="337"/>
      <c r="BL79" s="337"/>
      <c r="BM79" s="312"/>
      <c r="BN79" s="312"/>
      <c r="BO79" s="312"/>
      <c r="BP79" s="312"/>
      <c r="BQ79" s="312"/>
      <c r="BR79" s="312"/>
      <c r="BS79" s="312"/>
      <c r="BT79" s="312"/>
      <c r="BU79" s="312"/>
      <c r="BV79" s="312"/>
      <c r="BW79" s="312"/>
      <c r="BX79" s="312"/>
      <c r="BY79" s="312"/>
      <c r="BZ79" s="312"/>
      <c r="CA79" s="312"/>
      <c r="CB79" s="312"/>
      <c r="CC79" s="312"/>
      <c r="CD79" s="312"/>
      <c r="CE79" s="312"/>
      <c r="CF79" s="312"/>
      <c r="CG79" s="312"/>
      <c r="CH79" s="312"/>
      <c r="CI79" s="312"/>
      <c r="CJ79" s="312"/>
      <c r="CK79" s="337"/>
      <c r="CL79" s="428"/>
      <c r="CM79" s="428"/>
      <c r="CN79" s="428"/>
      <c r="CO79" s="428"/>
      <c r="CP79" s="428"/>
      <c r="CQ79" s="428"/>
      <c r="CR79" s="428"/>
      <c r="CS79" s="428"/>
      <c r="CT79" s="428"/>
      <c r="CU79" s="428"/>
      <c r="CV79" s="428"/>
      <c r="CW79" s="428"/>
      <c r="CX79" s="428"/>
      <c r="CY79" s="428"/>
      <c r="CZ79" s="428"/>
    </row>
    <row r="80" spans="1:104" ht="3.95" customHeight="1" x14ac:dyDescent="0.15">
      <c r="A80" s="290"/>
      <c r="B80" s="290"/>
      <c r="C80" s="290"/>
      <c r="D80" s="344"/>
      <c r="E80" s="340"/>
      <c r="F80" s="340"/>
      <c r="G80" s="340"/>
      <c r="H80" s="340"/>
      <c r="I80" s="340"/>
      <c r="J80" s="340"/>
      <c r="K80" s="340"/>
      <c r="L80" s="340"/>
      <c r="M80" s="340"/>
      <c r="N80" s="340"/>
      <c r="O80" s="340"/>
      <c r="P80" s="340"/>
      <c r="Q80" s="340"/>
      <c r="R80" s="340"/>
      <c r="S80" s="346"/>
      <c r="T80" s="567"/>
      <c r="U80" s="568"/>
      <c r="V80" s="341"/>
      <c r="W80" s="342"/>
      <c r="X80" s="342"/>
      <c r="Y80" s="342"/>
      <c r="Z80" s="342"/>
      <c r="AA80" s="342"/>
      <c r="AB80" s="342"/>
      <c r="AC80" s="342"/>
      <c r="AD80" s="342"/>
      <c r="AE80" s="342"/>
      <c r="AF80" s="342"/>
      <c r="AG80" s="342"/>
      <c r="AH80" s="342"/>
      <c r="AI80" s="342"/>
      <c r="AJ80" s="342"/>
      <c r="AK80" s="342"/>
      <c r="AL80" s="342"/>
      <c r="AM80" s="342"/>
      <c r="AN80" s="343"/>
      <c r="AO80" s="337"/>
      <c r="AP80" s="337"/>
      <c r="AQ80" s="337"/>
      <c r="AR80" s="337"/>
      <c r="AS80" s="337"/>
      <c r="AT80" s="337"/>
      <c r="AU80" s="337"/>
      <c r="AV80" s="337"/>
      <c r="AW80" s="337"/>
      <c r="AX80" s="337"/>
      <c r="AY80" s="337"/>
      <c r="AZ80" s="337"/>
      <c r="BA80" s="337"/>
      <c r="BB80" s="337"/>
      <c r="BC80" s="337"/>
      <c r="BD80" s="337"/>
      <c r="BE80" s="337"/>
      <c r="BF80" s="337"/>
      <c r="BG80" s="337"/>
      <c r="BH80" s="337"/>
      <c r="BI80" s="337"/>
      <c r="BJ80" s="337"/>
      <c r="BK80" s="337"/>
      <c r="BL80" s="337"/>
      <c r="BM80" s="312"/>
      <c r="BN80" s="312"/>
      <c r="BO80" s="312"/>
      <c r="BP80" s="312"/>
      <c r="BQ80" s="312"/>
      <c r="BR80" s="312"/>
      <c r="BS80" s="312"/>
      <c r="BT80" s="312"/>
      <c r="BU80" s="312"/>
      <c r="BV80" s="312"/>
      <c r="BW80" s="312"/>
      <c r="BX80" s="312"/>
      <c r="BY80" s="312"/>
      <c r="BZ80" s="312"/>
      <c r="CA80" s="312"/>
      <c r="CB80" s="312"/>
      <c r="CC80" s="312"/>
      <c r="CD80" s="312"/>
      <c r="CE80" s="312"/>
      <c r="CF80" s="312"/>
      <c r="CG80" s="312"/>
      <c r="CH80" s="312"/>
      <c r="CI80" s="312"/>
      <c r="CJ80" s="312"/>
      <c r="CK80" s="337"/>
      <c r="CL80" s="428"/>
      <c r="CM80" s="428"/>
      <c r="CN80" s="428"/>
      <c r="CO80" s="428"/>
      <c r="CP80" s="428"/>
      <c r="CQ80" s="428"/>
      <c r="CR80" s="428"/>
      <c r="CS80" s="428"/>
      <c r="CT80" s="428"/>
      <c r="CU80" s="428"/>
      <c r="CV80" s="428"/>
      <c r="CW80" s="428"/>
      <c r="CX80" s="428"/>
      <c r="CY80" s="428"/>
      <c r="CZ80" s="428"/>
    </row>
    <row r="81" spans="1:104" ht="3.95" customHeight="1" x14ac:dyDescent="0.15">
      <c r="A81" s="290"/>
      <c r="B81" s="290"/>
      <c r="C81" s="290"/>
      <c r="D81" s="336"/>
      <c r="E81" s="350"/>
      <c r="F81" s="350"/>
      <c r="G81" s="350"/>
      <c r="H81" s="350"/>
      <c r="I81" s="350"/>
      <c r="J81" s="350"/>
      <c r="K81" s="350"/>
      <c r="L81" s="350"/>
      <c r="M81" s="350"/>
      <c r="N81" s="350"/>
      <c r="O81" s="350"/>
      <c r="P81" s="350"/>
      <c r="Q81" s="350"/>
      <c r="R81" s="350"/>
      <c r="S81" s="312"/>
      <c r="T81" s="560" t="s">
        <v>13</v>
      </c>
      <c r="U81" s="561"/>
      <c r="V81" s="292"/>
      <c r="W81" s="351"/>
      <c r="X81" s="351"/>
      <c r="Y81" s="351"/>
      <c r="Z81" s="351"/>
      <c r="AA81" s="351"/>
      <c r="AB81" s="351"/>
      <c r="AC81" s="351"/>
      <c r="AD81" s="351"/>
      <c r="AE81" s="351"/>
      <c r="AF81" s="351"/>
      <c r="AG81" s="351"/>
      <c r="AH81" s="351"/>
      <c r="AI81" s="351"/>
      <c r="AJ81" s="351"/>
      <c r="AK81" s="351"/>
      <c r="AL81" s="351"/>
      <c r="AM81" s="351"/>
      <c r="AN81" s="562"/>
      <c r="AO81" s="337"/>
      <c r="AP81" s="337"/>
      <c r="AQ81" s="337"/>
      <c r="AR81" s="337"/>
      <c r="AS81" s="337"/>
      <c r="AT81" s="337"/>
      <c r="AU81" s="337"/>
      <c r="AV81" s="337"/>
      <c r="AW81" s="337"/>
      <c r="AX81" s="337"/>
      <c r="AY81" s="337"/>
      <c r="AZ81" s="337"/>
      <c r="BA81" s="337"/>
      <c r="BB81" s="337"/>
      <c r="BC81" s="337"/>
      <c r="BD81" s="337"/>
      <c r="BE81" s="337"/>
      <c r="BF81" s="337"/>
      <c r="BG81" s="337"/>
      <c r="BH81" s="337"/>
      <c r="BI81" s="337"/>
      <c r="BJ81" s="337"/>
      <c r="BK81" s="337"/>
      <c r="BL81" s="337"/>
      <c r="BM81" s="312"/>
      <c r="BN81" s="440"/>
      <c r="BO81" s="440"/>
      <c r="BP81" s="440"/>
      <c r="BQ81" s="440"/>
      <c r="BR81" s="440"/>
      <c r="BS81" s="440"/>
      <c r="BT81" s="440"/>
      <c r="BU81" s="440"/>
      <c r="BV81" s="440"/>
      <c r="BW81" s="440"/>
      <c r="BX81" s="440"/>
      <c r="BY81" s="440"/>
      <c r="BZ81" s="440"/>
      <c r="CA81" s="312"/>
      <c r="CB81" s="312"/>
      <c r="CC81" s="312"/>
      <c r="CD81" s="312"/>
      <c r="CE81" s="312"/>
      <c r="CF81" s="312"/>
      <c r="CG81" s="312"/>
      <c r="CH81" s="312"/>
      <c r="CI81" s="312"/>
      <c r="CJ81" s="312"/>
      <c r="CK81" s="337"/>
      <c r="CL81" s="428"/>
      <c r="CM81" s="428"/>
      <c r="CN81" s="428"/>
      <c r="CO81" s="428"/>
      <c r="CP81" s="428"/>
      <c r="CQ81" s="428"/>
      <c r="CR81" s="428"/>
      <c r="CS81" s="428"/>
      <c r="CT81" s="428"/>
      <c r="CU81" s="428"/>
      <c r="CV81" s="428"/>
      <c r="CW81" s="428"/>
      <c r="CX81" s="428"/>
      <c r="CY81" s="428"/>
      <c r="CZ81" s="428"/>
    </row>
    <row r="82" spans="1:104" ht="19.350000000000001" customHeight="1" x14ac:dyDescent="0.15">
      <c r="A82" s="290"/>
      <c r="B82" s="290"/>
      <c r="C82" s="290"/>
      <c r="D82" s="336"/>
      <c r="E82" s="559" t="s">
        <v>102</v>
      </c>
      <c r="F82" s="559"/>
      <c r="G82" s="559"/>
      <c r="H82" s="559"/>
      <c r="I82" s="559"/>
      <c r="J82" s="559"/>
      <c r="K82" s="559"/>
      <c r="L82" s="559"/>
      <c r="M82" s="559"/>
      <c r="N82" s="559"/>
      <c r="O82" s="559"/>
      <c r="P82" s="559"/>
      <c r="Q82" s="559"/>
      <c r="R82" s="559"/>
      <c r="S82" s="312"/>
      <c r="T82" s="560"/>
      <c r="U82" s="561"/>
      <c r="V82" s="292"/>
      <c r="W82" s="622">
        <f>W76-W79</f>
        <v>1465486</v>
      </c>
      <c r="X82" s="622"/>
      <c r="Y82" s="622"/>
      <c r="Z82" s="622"/>
      <c r="AA82" s="622"/>
      <c r="AB82" s="622"/>
      <c r="AC82" s="622"/>
      <c r="AD82" s="622"/>
      <c r="AE82" s="622"/>
      <c r="AF82" s="622"/>
      <c r="AG82" s="622"/>
      <c r="AH82" s="622"/>
      <c r="AI82" s="622"/>
      <c r="AJ82" s="622"/>
      <c r="AK82" s="622"/>
      <c r="AL82" s="622"/>
      <c r="AM82" s="622"/>
      <c r="AN82" s="562"/>
      <c r="AO82" s="337"/>
      <c r="AP82" s="337"/>
      <c r="AQ82" s="337"/>
      <c r="AR82" s="337"/>
      <c r="AS82" s="337"/>
      <c r="AT82" s="337"/>
      <c r="AU82" s="337"/>
      <c r="AV82" s="337"/>
      <c r="AW82" s="337"/>
      <c r="AX82" s="337"/>
      <c r="AY82" s="337"/>
      <c r="AZ82" s="337"/>
      <c r="BA82" s="337"/>
      <c r="BB82" s="337"/>
      <c r="BC82" s="337"/>
      <c r="BD82" s="337"/>
      <c r="BE82" s="337"/>
      <c r="BF82" s="337"/>
      <c r="BG82" s="337"/>
      <c r="BH82" s="337"/>
      <c r="BI82" s="337"/>
      <c r="BJ82" s="337"/>
      <c r="BK82" s="337"/>
      <c r="BL82" s="337"/>
      <c r="BM82" s="312"/>
      <c r="BN82" s="623">
        <f ca="1">TODAY()</f>
        <v>45670</v>
      </c>
      <c r="BO82" s="623"/>
      <c r="BP82" s="623"/>
      <c r="BQ82" s="623"/>
      <c r="BR82" s="623"/>
      <c r="BS82" s="623"/>
      <c r="BT82" s="623"/>
      <c r="BU82" s="623"/>
      <c r="BV82" s="623"/>
      <c r="BW82" s="623"/>
      <c r="BX82" s="623"/>
      <c r="BY82" s="623"/>
      <c r="BZ82" s="623"/>
      <c r="CA82" s="623"/>
      <c r="CB82" s="623"/>
      <c r="CC82" s="623"/>
      <c r="CD82" s="623"/>
      <c r="CE82" s="623"/>
      <c r="CF82" s="440"/>
      <c r="CG82" s="440"/>
      <c r="CH82" s="312"/>
      <c r="CI82" s="312"/>
      <c r="CJ82" s="312"/>
      <c r="CK82" s="337"/>
      <c r="CL82" s="428"/>
      <c r="CM82" s="428"/>
      <c r="CN82" s="428"/>
      <c r="CO82" s="428"/>
      <c r="CP82" s="428"/>
      <c r="CQ82" s="428"/>
      <c r="CR82" s="428"/>
      <c r="CS82" s="428"/>
      <c r="CT82" s="428"/>
      <c r="CU82" s="428"/>
      <c r="CV82" s="428"/>
      <c r="CW82" s="428"/>
      <c r="CX82" s="428"/>
      <c r="CY82" s="428"/>
      <c r="CZ82" s="428"/>
    </row>
    <row r="83" spans="1:104" ht="3.95" customHeight="1" thickBot="1" x14ac:dyDescent="0.2">
      <c r="A83" s="290"/>
      <c r="B83" s="532"/>
      <c r="C83" s="290"/>
      <c r="D83" s="365"/>
      <c r="E83" s="366"/>
      <c r="F83" s="366"/>
      <c r="G83" s="366"/>
      <c r="H83" s="366"/>
      <c r="I83" s="366"/>
      <c r="J83" s="366"/>
      <c r="K83" s="366"/>
      <c r="L83" s="366"/>
      <c r="M83" s="366"/>
      <c r="N83" s="366"/>
      <c r="O83" s="366"/>
      <c r="P83" s="366"/>
      <c r="Q83" s="366"/>
      <c r="R83" s="366"/>
      <c r="S83" s="366"/>
      <c r="T83" s="541"/>
      <c r="U83" s="542"/>
      <c r="V83" s="425"/>
      <c r="W83" s="425"/>
      <c r="X83" s="425"/>
      <c r="Y83" s="425"/>
      <c r="Z83" s="425"/>
      <c r="AA83" s="425"/>
      <c r="AB83" s="425"/>
      <c r="AC83" s="425"/>
      <c r="AD83" s="425"/>
      <c r="AE83" s="425"/>
      <c r="AF83" s="425"/>
      <c r="AG83" s="425"/>
      <c r="AH83" s="425"/>
      <c r="AI83" s="425"/>
      <c r="AJ83" s="425"/>
      <c r="AK83" s="425"/>
      <c r="AL83" s="425"/>
      <c r="AM83" s="426"/>
      <c r="AN83" s="427"/>
      <c r="AO83" s="337"/>
      <c r="AP83" s="337"/>
      <c r="AQ83" s="337"/>
      <c r="AR83" s="337"/>
      <c r="AS83" s="337"/>
      <c r="AT83" s="337"/>
      <c r="AU83" s="337"/>
      <c r="AV83" s="337"/>
      <c r="AW83" s="337"/>
      <c r="AX83" s="337"/>
      <c r="AY83" s="337"/>
      <c r="AZ83" s="337"/>
      <c r="BA83" s="337"/>
      <c r="BB83" s="337"/>
      <c r="BC83" s="337"/>
      <c r="BD83" s="337"/>
      <c r="BE83" s="337"/>
      <c r="BF83" s="337"/>
      <c r="BG83" s="337"/>
      <c r="BH83" s="337"/>
      <c r="BI83" s="337"/>
      <c r="BJ83" s="337"/>
      <c r="BK83" s="337"/>
      <c r="BL83" s="337"/>
      <c r="BM83" s="312"/>
      <c r="BN83" s="623"/>
      <c r="BO83" s="623"/>
      <c r="BP83" s="623"/>
      <c r="BQ83" s="623"/>
      <c r="BR83" s="623"/>
      <c r="BS83" s="623"/>
      <c r="BT83" s="623"/>
      <c r="BU83" s="623"/>
      <c r="BV83" s="623"/>
      <c r="BW83" s="623"/>
      <c r="BX83" s="623"/>
      <c r="BY83" s="623"/>
      <c r="BZ83" s="623"/>
      <c r="CA83" s="623"/>
      <c r="CB83" s="623"/>
      <c r="CC83" s="623"/>
      <c r="CD83" s="623"/>
      <c r="CE83" s="623"/>
      <c r="CF83" s="440"/>
      <c r="CG83" s="440"/>
      <c r="CH83" s="312"/>
      <c r="CI83" s="312"/>
      <c r="CJ83" s="312"/>
      <c r="CK83" s="337"/>
      <c r="CL83" s="428"/>
      <c r="CM83" s="428"/>
      <c r="CN83" s="428"/>
      <c r="CO83" s="428"/>
      <c r="CP83" s="428"/>
      <c r="CQ83" s="428"/>
      <c r="CR83" s="428"/>
      <c r="CS83" s="428"/>
      <c r="CT83" s="428"/>
      <c r="CU83" s="428"/>
      <c r="CV83" s="428"/>
      <c r="CW83" s="428"/>
      <c r="CX83" s="428"/>
      <c r="CY83" s="428"/>
      <c r="CZ83" s="428"/>
    </row>
    <row r="84" spans="1:104" ht="14.25" customHeight="1" x14ac:dyDescent="0.15">
      <c r="A84" s="290"/>
      <c r="B84" s="532"/>
      <c r="C84" s="290"/>
      <c r="D84" s="312"/>
      <c r="E84" s="312"/>
      <c r="F84" s="312"/>
      <c r="G84" s="312"/>
      <c r="H84" s="312"/>
      <c r="I84" s="312"/>
      <c r="J84" s="312"/>
      <c r="K84" s="312"/>
      <c r="L84" s="312"/>
      <c r="M84" s="312"/>
      <c r="N84" s="312"/>
      <c r="O84" s="312"/>
      <c r="P84" s="312"/>
      <c r="Q84" s="312"/>
      <c r="R84" s="312"/>
      <c r="S84" s="312"/>
      <c r="T84" s="312"/>
      <c r="U84" s="312"/>
      <c r="V84" s="312"/>
      <c r="W84" s="312"/>
      <c r="X84" s="312"/>
      <c r="Y84" s="312"/>
      <c r="Z84" s="312"/>
      <c r="AA84" s="312"/>
      <c r="AB84" s="312"/>
      <c r="AC84" s="312"/>
      <c r="AD84" s="312"/>
      <c r="AE84" s="312"/>
      <c r="AF84" s="312"/>
      <c r="AG84" s="312"/>
      <c r="AH84" s="312"/>
      <c r="AI84" s="312"/>
      <c r="AJ84" s="312"/>
      <c r="AK84" s="312"/>
      <c r="AL84" s="312"/>
      <c r="AM84" s="312"/>
      <c r="AN84" s="312"/>
      <c r="AO84" s="312"/>
      <c r="AP84" s="312"/>
      <c r="AQ84" s="312"/>
      <c r="AR84" s="312"/>
      <c r="AS84" s="312"/>
      <c r="AT84" s="312"/>
      <c r="AU84" s="312"/>
      <c r="AV84" s="312"/>
      <c r="AW84" s="312"/>
      <c r="AX84" s="312"/>
      <c r="AY84" s="312"/>
      <c r="AZ84" s="337"/>
      <c r="BA84" s="337"/>
      <c r="BB84" s="337"/>
      <c r="BC84" s="337"/>
      <c r="BD84" s="337"/>
      <c r="BE84" s="337"/>
      <c r="BF84" s="337"/>
      <c r="BG84" s="337"/>
      <c r="BH84" s="337"/>
      <c r="BI84" s="337"/>
      <c r="BJ84" s="337"/>
      <c r="BK84" s="337"/>
      <c r="BL84" s="337"/>
      <c r="BM84" s="312"/>
      <c r="BN84" s="312"/>
      <c r="BO84" s="312"/>
      <c r="BP84" s="312"/>
      <c r="BQ84" s="312"/>
      <c r="BR84" s="312"/>
      <c r="BS84" s="312"/>
      <c r="BT84" s="312"/>
      <c r="BU84" s="312"/>
      <c r="BV84" s="312"/>
      <c r="BW84" s="312"/>
      <c r="BX84" s="312"/>
      <c r="BY84" s="312"/>
      <c r="BZ84" s="312"/>
      <c r="CA84" s="312"/>
      <c r="CB84" s="312"/>
      <c r="CC84" s="312"/>
      <c r="CD84" s="312"/>
      <c r="CE84" s="312"/>
      <c r="CF84" s="312"/>
      <c r="CG84" s="312"/>
      <c r="CH84" s="312"/>
      <c r="CI84" s="312"/>
      <c r="CJ84" s="312"/>
      <c r="CK84" s="337"/>
      <c r="CL84" s="428"/>
      <c r="CM84" s="428"/>
      <c r="CN84" s="428"/>
      <c r="CO84" s="428"/>
      <c r="CP84" s="428"/>
      <c r="CQ84" s="428"/>
      <c r="CR84" s="428"/>
      <c r="CS84" s="428"/>
      <c r="CT84" s="428"/>
      <c r="CU84" s="428"/>
      <c r="CV84" s="428"/>
      <c r="CW84" s="428"/>
      <c r="CX84" s="428"/>
      <c r="CY84" s="428"/>
      <c r="CZ84" s="428"/>
    </row>
    <row r="85" spans="1:104" ht="11.25" customHeight="1" x14ac:dyDescent="0.15">
      <c r="A85" s="290"/>
      <c r="B85" s="290"/>
      <c r="C85" s="290"/>
      <c r="D85" s="312"/>
      <c r="E85" s="312"/>
      <c r="F85" s="312"/>
      <c r="G85" s="312"/>
      <c r="H85" s="312"/>
      <c r="I85" s="312"/>
      <c r="J85" s="312"/>
      <c r="K85" s="312"/>
      <c r="L85" s="312"/>
      <c r="M85" s="312"/>
      <c r="N85" s="312"/>
      <c r="O85" s="312"/>
      <c r="P85" s="312"/>
      <c r="Q85" s="312"/>
      <c r="R85" s="312"/>
      <c r="S85" s="312"/>
      <c r="T85" s="312"/>
      <c r="U85" s="312"/>
      <c r="V85" s="312"/>
      <c r="W85" s="312"/>
      <c r="X85" s="312"/>
      <c r="Y85" s="312"/>
      <c r="Z85" s="312"/>
      <c r="AA85" s="312"/>
      <c r="AB85" s="312"/>
      <c r="AC85" s="312"/>
      <c r="AD85" s="312"/>
      <c r="AE85" s="312"/>
      <c r="AF85" s="312"/>
      <c r="AG85" s="312"/>
      <c r="AH85" s="312"/>
      <c r="AI85" s="312"/>
      <c r="AJ85" s="312"/>
      <c r="AK85" s="312"/>
      <c r="AL85" s="312"/>
      <c r="AM85" s="312"/>
      <c r="AN85" s="312"/>
      <c r="AO85" s="312"/>
      <c r="AP85" s="312"/>
      <c r="AQ85" s="312"/>
      <c r="AR85" s="312"/>
      <c r="AS85" s="312"/>
      <c r="AT85" s="312"/>
      <c r="AU85" s="312"/>
      <c r="AV85" s="312"/>
      <c r="AW85" s="312"/>
      <c r="AX85" s="312"/>
      <c r="AY85" s="312"/>
      <c r="AZ85" s="312"/>
      <c r="BA85" s="312"/>
      <c r="BB85" s="312"/>
      <c r="BC85" s="312"/>
      <c r="BD85" s="312"/>
      <c r="BE85" s="312"/>
      <c r="BF85" s="312"/>
      <c r="BG85" s="312"/>
      <c r="BH85" s="312"/>
      <c r="BI85" s="312"/>
      <c r="BJ85" s="306"/>
      <c r="BK85" s="306"/>
      <c r="BL85" s="290"/>
      <c r="BM85" s="306"/>
      <c r="BN85" s="290"/>
      <c r="BO85" s="290"/>
      <c r="BP85" s="290"/>
      <c r="BQ85" s="290"/>
      <c r="BR85" s="290"/>
      <c r="BS85" s="441"/>
      <c r="BT85" s="441"/>
      <c r="BU85" s="290"/>
      <c r="BV85" s="290"/>
      <c r="BW85" s="290"/>
      <c r="BX85" s="290"/>
      <c r="BY85" s="290"/>
      <c r="BZ85" s="290"/>
      <c r="CA85" s="290"/>
      <c r="CB85" s="290"/>
      <c r="CC85" s="290"/>
      <c r="CD85" s="290"/>
      <c r="CE85" s="290"/>
      <c r="CF85" s="290"/>
      <c r="CG85" s="290"/>
      <c r="CH85" s="290"/>
      <c r="CI85" s="290"/>
      <c r="CJ85" s="290"/>
      <c r="CK85" s="290"/>
      <c r="CL85" s="428"/>
      <c r="CM85" s="428"/>
      <c r="CN85" s="428"/>
      <c r="CO85" s="428"/>
      <c r="CP85" s="428"/>
      <c r="CQ85" s="428"/>
      <c r="CR85" s="428"/>
      <c r="CS85" s="428"/>
      <c r="CT85" s="428"/>
      <c r="CU85" s="428"/>
      <c r="CV85" s="428"/>
      <c r="CW85" s="428"/>
      <c r="CX85" s="428"/>
      <c r="CY85" s="428"/>
      <c r="CZ85" s="428"/>
    </row>
    <row r="86" spans="1:104" ht="10.5" customHeight="1" x14ac:dyDescent="0.15">
      <c r="A86" s="428"/>
      <c r="B86" s="429"/>
      <c r="C86" s="429"/>
      <c r="D86" s="430"/>
      <c r="E86" s="430"/>
      <c r="F86" s="430"/>
      <c r="G86" s="430"/>
      <c r="H86" s="430"/>
      <c r="I86" s="430"/>
      <c r="J86" s="430"/>
      <c r="K86" s="430"/>
      <c r="L86" s="430"/>
      <c r="M86" s="430"/>
      <c r="N86" s="430"/>
      <c r="O86" s="430"/>
      <c r="P86" s="430"/>
      <c r="Q86" s="430"/>
      <c r="R86" s="430"/>
      <c r="S86" s="430"/>
      <c r="T86" s="430"/>
      <c r="U86" s="430"/>
      <c r="V86" s="430"/>
      <c r="W86" s="430"/>
      <c r="X86" s="430"/>
      <c r="Y86" s="430"/>
      <c r="Z86" s="430"/>
      <c r="AA86" s="430"/>
      <c r="AB86" s="430"/>
      <c r="AC86" s="430"/>
      <c r="AD86" s="430"/>
      <c r="AE86" s="430"/>
      <c r="AF86" s="430"/>
      <c r="AG86" s="430"/>
      <c r="AH86" s="430"/>
      <c r="AI86" s="430"/>
      <c r="AJ86" s="430"/>
      <c r="AK86" s="430"/>
      <c r="AL86" s="430"/>
      <c r="AM86" s="430"/>
      <c r="AN86" s="430"/>
      <c r="AO86" s="430"/>
      <c r="AP86" s="430"/>
      <c r="AQ86" s="430"/>
      <c r="AR86" s="430"/>
      <c r="AS86" s="430"/>
      <c r="AT86" s="430"/>
      <c r="AU86" s="430"/>
      <c r="AV86" s="430"/>
      <c r="AW86" s="430"/>
      <c r="AX86" s="430"/>
      <c r="AY86" s="430"/>
      <c r="AZ86" s="430"/>
      <c r="BA86" s="430"/>
      <c r="BB86" s="430"/>
      <c r="BC86" s="430"/>
      <c r="BD86" s="430"/>
      <c r="BE86" s="430"/>
      <c r="BF86" s="430"/>
      <c r="BG86" s="430"/>
      <c r="BH86" s="430"/>
      <c r="BI86" s="430"/>
      <c r="BJ86" s="431"/>
      <c r="BK86" s="431"/>
      <c r="BL86" s="432"/>
      <c r="BM86" s="431"/>
      <c r="BN86" s="432"/>
      <c r="BO86" s="432"/>
      <c r="BP86" s="432"/>
      <c r="BQ86" s="432"/>
      <c r="BR86" s="432"/>
      <c r="BS86" s="433"/>
      <c r="BT86" s="433"/>
      <c r="BU86" s="432"/>
      <c r="BV86" s="432"/>
      <c r="BW86" s="432"/>
      <c r="BX86" s="432"/>
      <c r="BY86" s="432"/>
      <c r="BZ86" s="432"/>
      <c r="CA86" s="432"/>
      <c r="CB86" s="432"/>
      <c r="CC86" s="432"/>
      <c r="CD86" s="432"/>
      <c r="CE86" s="432"/>
      <c r="CF86" s="432"/>
      <c r="CG86" s="432"/>
      <c r="CH86" s="432"/>
      <c r="CI86" s="432"/>
      <c r="CJ86" s="429"/>
      <c r="CK86" s="428"/>
      <c r="CL86" s="428"/>
      <c r="CM86" s="428"/>
      <c r="CN86" s="428"/>
      <c r="CO86" s="428"/>
      <c r="CP86" s="428"/>
      <c r="CQ86" s="428"/>
      <c r="CR86" s="428"/>
      <c r="CS86" s="428"/>
      <c r="CT86" s="428"/>
      <c r="CU86" s="428"/>
      <c r="CV86" s="428"/>
      <c r="CW86" s="428"/>
      <c r="CX86" s="428"/>
      <c r="CY86" s="428"/>
      <c r="CZ86" s="428"/>
    </row>
    <row r="87" spans="1:104" ht="5.25" customHeight="1" x14ac:dyDescent="0.15">
      <c r="A87" s="428"/>
      <c r="B87" s="429"/>
      <c r="C87" s="429"/>
      <c r="D87" s="430"/>
      <c r="E87" s="430"/>
      <c r="F87" s="430"/>
      <c r="G87" s="430"/>
      <c r="H87" s="430"/>
      <c r="I87" s="430"/>
      <c r="J87" s="430"/>
      <c r="K87" s="430"/>
      <c r="L87" s="430"/>
      <c r="M87" s="430"/>
      <c r="N87" s="430"/>
      <c r="O87" s="430"/>
      <c r="P87" s="430"/>
      <c r="Q87" s="430"/>
      <c r="R87" s="430"/>
      <c r="S87" s="430"/>
      <c r="T87" s="430"/>
      <c r="U87" s="430"/>
      <c r="V87" s="430"/>
      <c r="W87" s="430"/>
      <c r="X87" s="430"/>
      <c r="Y87" s="430"/>
      <c r="Z87" s="430"/>
      <c r="AA87" s="430"/>
      <c r="AB87" s="430"/>
      <c r="AC87" s="430"/>
      <c r="AD87" s="430"/>
      <c r="AE87" s="430"/>
      <c r="AF87" s="430"/>
      <c r="AG87" s="430"/>
      <c r="AH87" s="430"/>
      <c r="AI87" s="430"/>
      <c r="AJ87" s="430"/>
      <c r="AK87" s="430"/>
      <c r="AL87" s="430"/>
      <c r="AM87" s="430"/>
      <c r="AN87" s="430"/>
      <c r="AO87" s="430"/>
      <c r="AP87" s="430"/>
      <c r="AQ87" s="430"/>
      <c r="AR87" s="430"/>
      <c r="AS87" s="430"/>
      <c r="AT87" s="430"/>
      <c r="AU87" s="430"/>
      <c r="AV87" s="430"/>
      <c r="AW87" s="430"/>
      <c r="AX87" s="430"/>
      <c r="AY87" s="430"/>
      <c r="AZ87" s="430"/>
      <c r="BA87" s="430"/>
      <c r="BB87" s="430"/>
      <c r="BC87" s="430"/>
      <c r="BD87" s="430"/>
      <c r="BE87" s="430"/>
      <c r="BF87" s="430"/>
      <c r="BG87" s="430"/>
      <c r="BH87" s="430"/>
      <c r="BI87" s="430"/>
      <c r="BJ87" s="431"/>
      <c r="BK87" s="442"/>
      <c r="BL87" s="432"/>
      <c r="BM87" s="431"/>
      <c r="BN87" s="432"/>
      <c r="BO87" s="432"/>
      <c r="BP87" s="432"/>
      <c r="BQ87" s="432"/>
      <c r="BR87" s="432"/>
      <c r="BS87" s="433"/>
      <c r="BT87" s="433"/>
      <c r="BU87" s="432"/>
      <c r="BV87" s="432"/>
      <c r="BW87" s="432"/>
      <c r="BX87" s="432"/>
      <c r="BY87" s="432"/>
      <c r="BZ87" s="432"/>
      <c r="CA87" s="432"/>
      <c r="CB87" s="432"/>
      <c r="CC87" s="432"/>
      <c r="CD87" s="432"/>
      <c r="CE87" s="432"/>
      <c r="CF87" s="432"/>
      <c r="CG87" s="432"/>
      <c r="CH87" s="432"/>
      <c r="CI87" s="432"/>
      <c r="CJ87" s="429"/>
      <c r="CK87" s="428"/>
      <c r="CL87" s="428"/>
      <c r="CM87" s="428"/>
      <c r="CN87" s="428"/>
      <c r="CO87" s="428"/>
      <c r="CP87" s="428"/>
      <c r="CQ87" s="428"/>
      <c r="CR87" s="428"/>
      <c r="CS87" s="428"/>
      <c r="CT87" s="428"/>
      <c r="CU87" s="428"/>
      <c r="CV87" s="428"/>
      <c r="CW87" s="428"/>
      <c r="CX87" s="428"/>
      <c r="CY87" s="428"/>
      <c r="CZ87" s="428"/>
    </row>
    <row r="88" spans="1:104" ht="5.0999999999999996" customHeight="1" x14ac:dyDescent="0.15">
      <c r="A88" s="428"/>
      <c r="B88" s="429"/>
      <c r="C88" s="429"/>
      <c r="D88" s="430"/>
      <c r="E88" s="430"/>
      <c r="F88" s="430"/>
      <c r="G88" s="430"/>
      <c r="H88" s="430"/>
      <c r="I88" s="430"/>
      <c r="J88" s="430"/>
      <c r="K88" s="430"/>
      <c r="L88" s="430"/>
      <c r="M88" s="430"/>
      <c r="N88" s="430"/>
      <c r="O88" s="430"/>
      <c r="P88" s="430"/>
      <c r="Q88" s="430"/>
      <c r="R88" s="430"/>
      <c r="S88" s="430"/>
      <c r="T88" s="430"/>
      <c r="U88" s="430"/>
      <c r="V88" s="430"/>
      <c r="W88" s="430"/>
      <c r="X88" s="430"/>
      <c r="Y88" s="430"/>
      <c r="Z88" s="430"/>
      <c r="AA88" s="430"/>
      <c r="AB88" s="430"/>
      <c r="AC88" s="430"/>
      <c r="AD88" s="430"/>
      <c r="AE88" s="430"/>
      <c r="AF88" s="430"/>
      <c r="AG88" s="430"/>
      <c r="AH88" s="430"/>
      <c r="AI88" s="430"/>
      <c r="AJ88" s="430"/>
      <c r="AK88" s="430"/>
      <c r="AL88" s="430"/>
      <c r="AM88" s="430"/>
      <c r="AN88" s="430"/>
      <c r="AO88" s="430"/>
      <c r="AP88" s="430"/>
      <c r="AQ88" s="430"/>
      <c r="AR88" s="430"/>
      <c r="AS88" s="430"/>
      <c r="AT88" s="430"/>
      <c r="AU88" s="430"/>
      <c r="AV88" s="430"/>
      <c r="AW88" s="430"/>
      <c r="AX88" s="430"/>
      <c r="AY88" s="430"/>
      <c r="AZ88" s="430"/>
      <c r="BA88" s="430"/>
      <c r="BB88" s="430"/>
      <c r="BC88" s="430"/>
      <c r="BD88" s="430"/>
      <c r="BE88" s="430"/>
      <c r="BF88" s="430"/>
      <c r="BG88" s="430"/>
      <c r="BH88" s="430"/>
      <c r="BI88" s="430"/>
      <c r="BJ88" s="431"/>
      <c r="BK88" s="442"/>
      <c r="BL88" s="432"/>
      <c r="BM88" s="431"/>
      <c r="BN88" s="432"/>
      <c r="BO88" s="432"/>
      <c r="BP88" s="432"/>
      <c r="BQ88" s="432"/>
      <c r="BR88" s="432"/>
      <c r="BS88" s="433"/>
      <c r="BT88" s="433"/>
      <c r="BU88" s="432"/>
      <c r="BV88" s="432"/>
      <c r="BW88" s="432"/>
      <c r="BX88" s="432"/>
      <c r="BY88" s="432"/>
      <c r="BZ88" s="432"/>
      <c r="CA88" s="432"/>
      <c r="CB88" s="432"/>
      <c r="CC88" s="432"/>
      <c r="CD88" s="432"/>
      <c r="CE88" s="432"/>
      <c r="CF88" s="432"/>
      <c r="CG88" s="432"/>
      <c r="CH88" s="432"/>
      <c r="CI88" s="432"/>
      <c r="CJ88" s="429"/>
      <c r="CK88" s="428"/>
      <c r="CL88" s="428"/>
      <c r="CM88" s="428"/>
      <c r="CN88" s="428"/>
      <c r="CO88" s="428"/>
      <c r="CP88" s="428"/>
      <c r="CQ88" s="428"/>
      <c r="CR88" s="428"/>
      <c r="CS88" s="428"/>
      <c r="CT88" s="428"/>
      <c r="CU88" s="428"/>
      <c r="CV88" s="428"/>
      <c r="CW88" s="428"/>
      <c r="CX88" s="428"/>
      <c r="CY88" s="428"/>
      <c r="CZ88" s="428"/>
    </row>
    <row r="89" spans="1:104" ht="5.0999999999999996" customHeight="1" x14ac:dyDescent="0.15">
      <c r="A89" s="428"/>
      <c r="B89" s="429"/>
      <c r="C89" s="429"/>
      <c r="D89" s="430"/>
      <c r="E89" s="430"/>
      <c r="F89" s="430"/>
      <c r="G89" s="430"/>
      <c r="H89" s="430"/>
      <c r="I89" s="430"/>
      <c r="J89" s="430"/>
      <c r="K89" s="430"/>
      <c r="L89" s="430"/>
      <c r="M89" s="430"/>
      <c r="N89" s="430"/>
      <c r="O89" s="430"/>
      <c r="P89" s="430"/>
      <c r="Q89" s="430"/>
      <c r="R89" s="430"/>
      <c r="S89" s="430"/>
      <c r="T89" s="430"/>
      <c r="U89" s="430"/>
      <c r="V89" s="430"/>
      <c r="W89" s="430"/>
      <c r="X89" s="430"/>
      <c r="Y89" s="430"/>
      <c r="Z89" s="430"/>
      <c r="AA89" s="430"/>
      <c r="AB89" s="430"/>
      <c r="AC89" s="430"/>
      <c r="AD89" s="430"/>
      <c r="AE89" s="430"/>
      <c r="AF89" s="430"/>
      <c r="AG89" s="430"/>
      <c r="AH89" s="430"/>
      <c r="AI89" s="430"/>
      <c r="AJ89" s="430"/>
      <c r="AK89" s="430"/>
      <c r="AL89" s="430"/>
      <c r="AM89" s="430"/>
      <c r="AN89" s="430"/>
      <c r="AO89" s="430"/>
      <c r="AP89" s="430"/>
      <c r="AQ89" s="430"/>
      <c r="AR89" s="430"/>
      <c r="AS89" s="430"/>
      <c r="AT89" s="430"/>
      <c r="AU89" s="430"/>
      <c r="AV89" s="430"/>
      <c r="AW89" s="430"/>
      <c r="AX89" s="430"/>
      <c r="AY89" s="430"/>
      <c r="AZ89" s="430"/>
      <c r="BA89" s="430"/>
      <c r="BB89" s="430"/>
      <c r="BC89" s="430"/>
      <c r="BD89" s="430"/>
      <c r="BE89" s="430"/>
      <c r="BF89" s="430"/>
      <c r="BG89" s="430"/>
      <c r="BH89" s="430"/>
      <c r="BI89" s="430"/>
      <c r="BJ89" s="431"/>
      <c r="BK89" s="442"/>
      <c r="BL89" s="432"/>
      <c r="BM89" s="431"/>
      <c r="BN89" s="432"/>
      <c r="BO89" s="432"/>
      <c r="BP89" s="432"/>
      <c r="BQ89" s="432"/>
      <c r="BR89" s="432"/>
      <c r="BS89" s="433"/>
      <c r="BT89" s="433"/>
      <c r="BU89" s="432"/>
      <c r="BV89" s="432"/>
      <c r="BW89" s="432"/>
      <c r="BX89" s="432"/>
      <c r="BY89" s="432"/>
      <c r="BZ89" s="432"/>
      <c r="CA89" s="432"/>
      <c r="CB89" s="432"/>
      <c r="CC89" s="432"/>
      <c r="CD89" s="432"/>
      <c r="CE89" s="432"/>
      <c r="CF89" s="432"/>
      <c r="CG89" s="432"/>
      <c r="CH89" s="432"/>
      <c r="CI89" s="432"/>
      <c r="CJ89" s="429"/>
      <c r="CK89" s="428"/>
      <c r="CL89" s="428"/>
      <c r="CM89" s="428"/>
      <c r="CN89" s="428"/>
      <c r="CO89" s="428"/>
      <c r="CP89" s="428"/>
      <c r="CQ89" s="428"/>
      <c r="CR89" s="428"/>
      <c r="CS89" s="428"/>
      <c r="CT89" s="428"/>
      <c r="CU89" s="428"/>
      <c r="CV89" s="428"/>
      <c r="CW89" s="428"/>
      <c r="CX89" s="428"/>
      <c r="CY89" s="428"/>
      <c r="CZ89" s="428"/>
    </row>
    <row r="90" spans="1:104" ht="5.25" customHeight="1" x14ac:dyDescent="0.15">
      <c r="A90" s="428"/>
      <c r="B90" s="429"/>
      <c r="C90" s="429"/>
      <c r="D90" s="430"/>
      <c r="E90" s="430"/>
      <c r="F90" s="430"/>
      <c r="G90" s="430"/>
      <c r="H90" s="430"/>
      <c r="I90" s="430"/>
      <c r="J90" s="430"/>
      <c r="K90" s="430"/>
      <c r="L90" s="430"/>
      <c r="M90" s="430"/>
      <c r="N90" s="430"/>
      <c r="O90" s="430"/>
      <c r="P90" s="430"/>
      <c r="Q90" s="430"/>
      <c r="R90" s="430"/>
      <c r="S90" s="430"/>
      <c r="T90" s="430"/>
      <c r="U90" s="430"/>
      <c r="V90" s="430"/>
      <c r="W90" s="430"/>
      <c r="X90" s="430"/>
      <c r="Y90" s="430"/>
      <c r="Z90" s="430"/>
      <c r="AA90" s="430"/>
      <c r="AB90" s="430"/>
      <c r="AC90" s="430"/>
      <c r="AD90" s="430"/>
      <c r="AE90" s="430"/>
      <c r="AF90" s="430"/>
      <c r="AG90" s="430"/>
      <c r="AH90" s="430"/>
      <c r="AI90" s="430"/>
      <c r="AJ90" s="430"/>
      <c r="AK90" s="430"/>
      <c r="AL90" s="430"/>
      <c r="AM90" s="430"/>
      <c r="AN90" s="430"/>
      <c r="AO90" s="430"/>
      <c r="AP90" s="430"/>
      <c r="AQ90" s="430"/>
      <c r="AR90" s="430"/>
      <c r="AS90" s="430"/>
      <c r="AT90" s="430"/>
      <c r="AU90" s="430"/>
      <c r="AV90" s="430"/>
      <c r="AW90" s="430"/>
      <c r="AX90" s="430"/>
      <c r="AY90" s="430"/>
      <c r="AZ90" s="430"/>
      <c r="BA90" s="430"/>
      <c r="BB90" s="430"/>
      <c r="BC90" s="430"/>
      <c r="BD90" s="430"/>
      <c r="BE90" s="430"/>
      <c r="BF90" s="430"/>
      <c r="BG90" s="430"/>
      <c r="BH90" s="430"/>
      <c r="BI90" s="430"/>
      <c r="BJ90" s="431"/>
      <c r="BK90" s="442"/>
      <c r="BL90" s="432"/>
      <c r="BM90" s="431"/>
      <c r="BN90" s="432"/>
      <c r="BO90" s="432"/>
      <c r="BP90" s="432"/>
      <c r="BQ90" s="432"/>
      <c r="BR90" s="432"/>
      <c r="BS90" s="433"/>
      <c r="BT90" s="433"/>
      <c r="BU90" s="432"/>
      <c r="BV90" s="432"/>
      <c r="BW90" s="432"/>
      <c r="BX90" s="432"/>
      <c r="BY90" s="432"/>
      <c r="BZ90" s="432"/>
      <c r="CA90" s="432"/>
      <c r="CB90" s="432"/>
      <c r="CC90" s="432"/>
      <c r="CD90" s="432"/>
      <c r="CE90" s="432"/>
      <c r="CF90" s="432"/>
      <c r="CG90" s="432"/>
      <c r="CH90" s="432"/>
      <c r="CI90" s="432"/>
      <c r="CJ90" s="429"/>
      <c r="CK90" s="428"/>
      <c r="CL90" s="428"/>
      <c r="CM90" s="428"/>
      <c r="CN90" s="428"/>
      <c r="CO90" s="428"/>
      <c r="CP90" s="428"/>
      <c r="CQ90" s="428"/>
      <c r="CR90" s="428"/>
      <c r="CS90" s="428"/>
      <c r="CT90" s="428"/>
      <c r="CU90" s="428"/>
      <c r="CV90" s="428"/>
      <c r="CW90" s="428"/>
      <c r="CX90" s="428"/>
      <c r="CY90" s="428"/>
      <c r="CZ90" s="428"/>
    </row>
    <row r="91" spans="1:104" ht="5.0999999999999996" customHeight="1" x14ac:dyDescent="0.15">
      <c r="A91" s="428"/>
      <c r="B91" s="429"/>
      <c r="C91" s="429"/>
      <c r="D91" s="430"/>
      <c r="E91" s="430"/>
      <c r="F91" s="430"/>
      <c r="G91" s="430"/>
      <c r="H91" s="430"/>
      <c r="I91" s="430"/>
      <c r="J91" s="430"/>
      <c r="K91" s="430"/>
      <c r="L91" s="430"/>
      <c r="M91" s="430"/>
      <c r="N91" s="430"/>
      <c r="O91" s="430"/>
      <c r="P91" s="430"/>
      <c r="Q91" s="430"/>
      <c r="R91" s="430"/>
      <c r="S91" s="430"/>
      <c r="T91" s="430"/>
      <c r="U91" s="430"/>
      <c r="V91" s="430"/>
      <c r="W91" s="430"/>
      <c r="X91" s="430"/>
      <c r="Y91" s="430"/>
      <c r="Z91" s="430"/>
      <c r="AA91" s="430"/>
      <c r="AB91" s="430"/>
      <c r="AC91" s="430"/>
      <c r="AD91" s="430"/>
      <c r="AE91" s="430"/>
      <c r="AF91" s="430"/>
      <c r="AG91" s="430"/>
      <c r="AH91" s="430"/>
      <c r="AI91" s="430"/>
      <c r="AJ91" s="430"/>
      <c r="AK91" s="430"/>
      <c r="AL91" s="430"/>
      <c r="AM91" s="430"/>
      <c r="AN91" s="430"/>
      <c r="AO91" s="430"/>
      <c r="AP91" s="430"/>
      <c r="AQ91" s="430"/>
      <c r="AR91" s="430"/>
      <c r="AS91" s="430"/>
      <c r="AT91" s="430"/>
      <c r="AU91" s="430"/>
      <c r="AV91" s="430"/>
      <c r="AW91" s="430"/>
      <c r="AX91" s="430"/>
      <c r="AY91" s="430"/>
      <c r="AZ91" s="430"/>
      <c r="BA91" s="430"/>
      <c r="BB91" s="430"/>
      <c r="BC91" s="430"/>
      <c r="BD91" s="430"/>
      <c r="BE91" s="430"/>
      <c r="BF91" s="430"/>
      <c r="BG91" s="430"/>
      <c r="BH91" s="430"/>
      <c r="BI91" s="430"/>
      <c r="BJ91" s="431"/>
      <c r="BK91" s="431"/>
      <c r="BL91" s="432"/>
      <c r="BM91" s="431"/>
      <c r="BN91" s="432"/>
      <c r="BO91" s="432"/>
      <c r="BP91" s="432"/>
      <c r="BQ91" s="432"/>
      <c r="BR91" s="432"/>
      <c r="BS91" s="433"/>
      <c r="BT91" s="433"/>
      <c r="BU91" s="432"/>
      <c r="BV91" s="432"/>
      <c r="BW91" s="432"/>
      <c r="BX91" s="432"/>
      <c r="BY91" s="432"/>
      <c r="BZ91" s="432"/>
      <c r="CA91" s="432"/>
      <c r="CB91" s="432"/>
      <c r="CC91" s="432"/>
      <c r="CD91" s="432"/>
      <c r="CE91" s="432"/>
      <c r="CF91" s="432"/>
      <c r="CG91" s="432"/>
      <c r="CH91" s="432"/>
      <c r="CI91" s="432"/>
      <c r="CJ91" s="429"/>
      <c r="CK91" s="428"/>
      <c r="CL91" s="428"/>
      <c r="CM91" s="428"/>
      <c r="CN91" s="428"/>
      <c r="CO91" s="428"/>
      <c r="CP91" s="428"/>
      <c r="CQ91" s="428"/>
      <c r="CR91" s="428"/>
      <c r="CS91" s="428"/>
      <c r="CT91" s="428"/>
      <c r="CU91" s="428"/>
      <c r="CV91" s="428"/>
      <c r="CW91" s="428"/>
      <c r="CX91" s="428"/>
      <c r="CY91" s="428"/>
      <c r="CZ91" s="428"/>
    </row>
    <row r="92" spans="1:104" ht="7.5" customHeight="1" x14ac:dyDescent="0.15">
      <c r="A92" s="428"/>
      <c r="B92" s="429"/>
      <c r="C92" s="429"/>
      <c r="D92" s="430"/>
      <c r="E92" s="430"/>
      <c r="F92" s="430"/>
      <c r="G92" s="430"/>
      <c r="H92" s="430"/>
      <c r="I92" s="430"/>
      <c r="J92" s="430"/>
      <c r="K92" s="430"/>
      <c r="L92" s="430"/>
      <c r="M92" s="430"/>
      <c r="N92" s="430"/>
      <c r="O92" s="430"/>
      <c r="P92" s="430"/>
      <c r="Q92" s="430"/>
      <c r="R92" s="430"/>
      <c r="S92" s="430"/>
      <c r="T92" s="430"/>
      <c r="U92" s="430"/>
      <c r="V92" s="430"/>
      <c r="W92" s="430"/>
      <c r="X92" s="430"/>
      <c r="Y92" s="430"/>
      <c r="Z92" s="430"/>
      <c r="AA92" s="430"/>
      <c r="AB92" s="430"/>
      <c r="AC92" s="430"/>
      <c r="AD92" s="430"/>
      <c r="AE92" s="430"/>
      <c r="AF92" s="430"/>
      <c r="AG92" s="430"/>
      <c r="AH92" s="430"/>
      <c r="AI92" s="430"/>
      <c r="AJ92" s="430"/>
      <c r="AK92" s="430"/>
      <c r="AL92" s="430"/>
      <c r="AM92" s="430"/>
      <c r="AN92" s="430"/>
      <c r="AO92" s="430"/>
      <c r="AP92" s="430"/>
      <c r="AQ92" s="430"/>
      <c r="AR92" s="430"/>
      <c r="AS92" s="430"/>
      <c r="AT92" s="430"/>
      <c r="AU92" s="430"/>
      <c r="AV92" s="430"/>
      <c r="AW92" s="430"/>
      <c r="AX92" s="430"/>
      <c r="AY92" s="430"/>
      <c r="AZ92" s="430"/>
      <c r="BA92" s="430"/>
      <c r="BB92" s="430"/>
      <c r="BC92" s="430"/>
      <c r="BD92" s="430"/>
      <c r="BE92" s="430"/>
      <c r="BF92" s="430"/>
      <c r="BG92" s="430"/>
      <c r="BH92" s="430"/>
      <c r="BI92" s="430"/>
      <c r="BJ92" s="431"/>
      <c r="BK92" s="431"/>
      <c r="BL92" s="432"/>
      <c r="BM92" s="431"/>
      <c r="BN92" s="432"/>
      <c r="BO92" s="432"/>
      <c r="BP92" s="432"/>
      <c r="BQ92" s="432"/>
      <c r="BR92" s="432"/>
      <c r="BS92" s="433"/>
      <c r="BT92" s="433"/>
      <c r="BU92" s="432"/>
      <c r="BV92" s="432"/>
      <c r="BW92" s="432"/>
      <c r="BX92" s="432"/>
      <c r="BY92" s="432"/>
      <c r="BZ92" s="432"/>
      <c r="CA92" s="432"/>
      <c r="CB92" s="432"/>
      <c r="CC92" s="432"/>
      <c r="CD92" s="432"/>
      <c r="CE92" s="432"/>
      <c r="CF92" s="432"/>
      <c r="CG92" s="432"/>
      <c r="CH92" s="432"/>
      <c r="CI92" s="432"/>
      <c r="CJ92" s="429"/>
      <c r="CK92" s="428"/>
      <c r="CL92" s="428"/>
      <c r="CM92" s="428"/>
      <c r="CN92" s="428"/>
      <c r="CO92" s="428"/>
      <c r="CP92" s="428"/>
      <c r="CQ92" s="428"/>
      <c r="CR92" s="428"/>
      <c r="CS92" s="428"/>
      <c r="CT92" s="428"/>
      <c r="CU92" s="428"/>
      <c r="CV92" s="428"/>
      <c r="CW92" s="428"/>
      <c r="CX92" s="428"/>
      <c r="CY92" s="428"/>
      <c r="CZ92" s="428"/>
    </row>
    <row r="93" spans="1:104" ht="5.0999999999999996" customHeight="1" x14ac:dyDescent="0.15">
      <c r="A93" s="428"/>
      <c r="B93" s="429"/>
      <c r="C93" s="429"/>
      <c r="D93" s="430"/>
      <c r="E93" s="430"/>
      <c r="F93" s="430"/>
      <c r="G93" s="430"/>
      <c r="H93" s="430"/>
      <c r="I93" s="430"/>
      <c r="J93" s="430"/>
      <c r="K93" s="430"/>
      <c r="L93" s="430"/>
      <c r="M93" s="430"/>
      <c r="N93" s="430"/>
      <c r="O93" s="430"/>
      <c r="P93" s="430"/>
      <c r="Q93" s="430"/>
      <c r="R93" s="430"/>
      <c r="S93" s="430"/>
      <c r="T93" s="430"/>
      <c r="U93" s="430"/>
      <c r="V93" s="430"/>
      <c r="W93" s="430"/>
      <c r="X93" s="430"/>
      <c r="Y93" s="430"/>
      <c r="Z93" s="430"/>
      <c r="AA93" s="430"/>
      <c r="AB93" s="430"/>
      <c r="AC93" s="430"/>
      <c r="AD93" s="430"/>
      <c r="AE93" s="430"/>
      <c r="AF93" s="430"/>
      <c r="AG93" s="430"/>
      <c r="AH93" s="430"/>
      <c r="AI93" s="430"/>
      <c r="AJ93" s="430"/>
      <c r="AK93" s="430"/>
      <c r="AL93" s="430"/>
      <c r="AM93" s="430"/>
      <c r="AN93" s="430"/>
      <c r="AO93" s="430"/>
      <c r="AP93" s="430"/>
      <c r="AQ93" s="430"/>
      <c r="AR93" s="430"/>
      <c r="AS93" s="430"/>
      <c r="AT93" s="430"/>
      <c r="AU93" s="430"/>
      <c r="AV93" s="430"/>
      <c r="AW93" s="430"/>
      <c r="AX93" s="430"/>
      <c r="AY93" s="430"/>
      <c r="AZ93" s="430"/>
      <c r="BA93" s="430"/>
      <c r="BB93" s="430"/>
      <c r="BC93" s="430"/>
      <c r="BD93" s="430"/>
      <c r="BE93" s="430"/>
      <c r="BF93" s="430"/>
      <c r="BG93" s="430"/>
      <c r="BH93" s="430"/>
      <c r="BI93" s="430"/>
      <c r="BJ93" s="431"/>
      <c r="BK93" s="431"/>
      <c r="BL93" s="432"/>
      <c r="BM93" s="431"/>
      <c r="BN93" s="432"/>
      <c r="BO93" s="432"/>
      <c r="BP93" s="432"/>
      <c r="BQ93" s="432"/>
      <c r="BR93" s="432"/>
      <c r="BS93" s="433"/>
      <c r="BT93" s="433"/>
      <c r="BU93" s="432"/>
      <c r="BV93" s="432"/>
      <c r="BW93" s="432"/>
      <c r="BX93" s="432"/>
      <c r="BY93" s="432"/>
      <c r="BZ93" s="432"/>
      <c r="CA93" s="432"/>
      <c r="CB93" s="432"/>
      <c r="CC93" s="432"/>
      <c r="CD93" s="432"/>
      <c r="CE93" s="432"/>
      <c r="CF93" s="432"/>
      <c r="CG93" s="432"/>
      <c r="CH93" s="432"/>
      <c r="CI93" s="432"/>
      <c r="CJ93" s="429"/>
      <c r="CK93" s="428"/>
      <c r="CL93" s="428"/>
      <c r="CM93" s="428"/>
      <c r="CN93" s="428"/>
      <c r="CO93" s="428"/>
      <c r="CP93" s="428"/>
      <c r="CQ93" s="428"/>
      <c r="CR93" s="428"/>
      <c r="CS93" s="428"/>
      <c r="CT93" s="428"/>
      <c r="CU93" s="428"/>
      <c r="CV93" s="428"/>
      <c r="CW93" s="428"/>
      <c r="CX93" s="428"/>
      <c r="CY93" s="428"/>
      <c r="CZ93" s="428"/>
    </row>
    <row r="94" spans="1:104" ht="16.5" customHeight="1" x14ac:dyDescent="0.15">
      <c r="A94" s="428"/>
      <c r="B94" s="429"/>
      <c r="C94" s="429"/>
      <c r="D94" s="429"/>
      <c r="E94" s="432"/>
      <c r="F94" s="432"/>
      <c r="G94" s="432"/>
      <c r="H94" s="432"/>
      <c r="I94" s="432"/>
      <c r="J94" s="432"/>
      <c r="K94" s="432"/>
      <c r="L94" s="432"/>
      <c r="M94" s="432"/>
      <c r="N94" s="432"/>
      <c r="O94" s="432"/>
      <c r="P94" s="432"/>
      <c r="Q94" s="432"/>
      <c r="R94" s="432"/>
      <c r="S94" s="432"/>
      <c r="T94" s="432"/>
      <c r="U94" s="432"/>
      <c r="V94" s="432"/>
      <c r="W94" s="432"/>
      <c r="X94" s="432"/>
      <c r="Y94" s="432"/>
      <c r="Z94" s="432"/>
      <c r="AA94" s="432"/>
      <c r="AB94" s="432"/>
      <c r="AC94" s="432"/>
      <c r="AD94" s="432"/>
      <c r="AE94" s="432"/>
      <c r="AF94" s="432"/>
      <c r="AG94" s="432"/>
      <c r="AH94" s="432"/>
      <c r="AI94" s="432"/>
      <c r="AJ94" s="432"/>
      <c r="AK94" s="432"/>
      <c r="AL94" s="432"/>
      <c r="AM94" s="432"/>
      <c r="AN94" s="432"/>
      <c r="AO94" s="432"/>
      <c r="AP94" s="432"/>
      <c r="AQ94" s="432"/>
      <c r="AR94" s="432"/>
      <c r="AS94" s="432"/>
      <c r="AT94" s="432"/>
      <c r="AU94" s="432"/>
      <c r="AV94" s="432"/>
      <c r="AW94" s="432"/>
      <c r="AX94" s="432"/>
      <c r="AY94" s="432"/>
      <c r="AZ94" s="432"/>
      <c r="BA94" s="432"/>
      <c r="BB94" s="432"/>
      <c r="BC94" s="432"/>
      <c r="BD94" s="432"/>
      <c r="BE94" s="432"/>
      <c r="BF94" s="432"/>
      <c r="BG94" s="432"/>
      <c r="BH94" s="432"/>
      <c r="BI94" s="432"/>
      <c r="BJ94" s="432"/>
      <c r="BK94" s="432"/>
      <c r="BL94" s="432"/>
      <c r="BM94" s="432"/>
      <c r="BN94" s="432"/>
      <c r="BO94" s="432"/>
      <c r="BP94" s="432"/>
      <c r="BQ94" s="432"/>
      <c r="BR94" s="432"/>
      <c r="BS94" s="433"/>
      <c r="BT94" s="433"/>
      <c r="BU94" s="432"/>
      <c r="BV94" s="432"/>
      <c r="BW94" s="432"/>
      <c r="BX94" s="432"/>
      <c r="BY94" s="432"/>
      <c r="BZ94" s="432"/>
      <c r="CA94" s="432"/>
      <c r="CB94" s="432"/>
      <c r="CC94" s="432"/>
      <c r="CD94" s="432"/>
      <c r="CE94" s="432"/>
      <c r="CF94" s="432"/>
      <c r="CG94" s="432"/>
      <c r="CH94" s="432"/>
      <c r="CI94" s="432"/>
      <c r="CJ94" s="429"/>
      <c r="CK94" s="428"/>
      <c r="CL94" s="428"/>
      <c r="CM94" s="428"/>
      <c r="CN94" s="428"/>
      <c r="CO94" s="428"/>
      <c r="CP94" s="428"/>
      <c r="CQ94" s="428"/>
      <c r="CR94" s="428"/>
      <c r="CS94" s="428"/>
      <c r="CT94" s="428"/>
      <c r="CU94" s="428"/>
      <c r="CV94" s="428"/>
      <c r="CW94" s="428"/>
      <c r="CX94" s="428"/>
      <c r="CY94" s="428"/>
      <c r="CZ94" s="428"/>
    </row>
    <row r="95" spans="1:104" x14ac:dyDescent="0.15">
      <c r="A95" s="428"/>
      <c r="B95" s="429"/>
      <c r="C95" s="429"/>
      <c r="D95" s="429"/>
      <c r="E95" s="432"/>
      <c r="F95" s="432"/>
      <c r="G95" s="432"/>
      <c r="H95" s="432"/>
      <c r="I95" s="432"/>
      <c r="J95" s="432"/>
      <c r="K95" s="432"/>
      <c r="L95" s="432"/>
      <c r="M95" s="432"/>
      <c r="N95" s="432"/>
      <c r="O95" s="432"/>
      <c r="P95" s="432"/>
      <c r="Q95" s="432"/>
      <c r="R95" s="432"/>
      <c r="S95" s="432"/>
      <c r="T95" s="432"/>
      <c r="U95" s="432"/>
      <c r="V95" s="432"/>
      <c r="W95" s="432"/>
      <c r="X95" s="432"/>
      <c r="Y95" s="432"/>
      <c r="Z95" s="432"/>
      <c r="AA95" s="432"/>
      <c r="AB95" s="432"/>
      <c r="AC95" s="432"/>
      <c r="AD95" s="432"/>
      <c r="AE95" s="432"/>
      <c r="AF95" s="432"/>
      <c r="AG95" s="432"/>
      <c r="AH95" s="432"/>
      <c r="AI95" s="432"/>
      <c r="AJ95" s="432"/>
      <c r="AK95" s="432"/>
      <c r="AL95" s="432"/>
      <c r="AM95" s="432"/>
      <c r="AN95" s="432"/>
      <c r="AO95" s="432"/>
      <c r="AP95" s="432"/>
      <c r="AQ95" s="432"/>
      <c r="AR95" s="432"/>
      <c r="AS95" s="432"/>
      <c r="AT95" s="432"/>
      <c r="AU95" s="432"/>
      <c r="AV95" s="432"/>
      <c r="AW95" s="432"/>
      <c r="AX95" s="432"/>
      <c r="AY95" s="432"/>
      <c r="AZ95" s="432"/>
      <c r="BA95" s="432"/>
      <c r="BB95" s="432"/>
      <c r="BC95" s="432"/>
      <c r="BD95" s="432"/>
      <c r="BE95" s="432"/>
      <c r="BF95" s="432"/>
      <c r="BG95" s="432"/>
      <c r="BH95" s="432"/>
      <c r="BI95" s="432"/>
      <c r="BJ95" s="627"/>
      <c r="BK95" s="627"/>
      <c r="BL95" s="627"/>
      <c r="BM95" s="432"/>
      <c r="BN95" s="432"/>
      <c r="BO95" s="432"/>
      <c r="BP95" s="432"/>
      <c r="BQ95" s="432"/>
      <c r="BR95" s="432"/>
      <c r="BS95" s="433"/>
      <c r="BT95" s="433"/>
      <c r="BU95" s="432"/>
      <c r="BV95" s="432"/>
      <c r="BW95" s="432"/>
      <c r="BX95" s="432"/>
      <c r="BY95" s="432"/>
      <c r="BZ95" s="432"/>
      <c r="CA95" s="432"/>
      <c r="CB95" s="432"/>
      <c r="CC95" s="432"/>
      <c r="CD95" s="432"/>
      <c r="CE95" s="432"/>
      <c r="CF95" s="432"/>
      <c r="CG95" s="432"/>
      <c r="CH95" s="432"/>
      <c r="CI95" s="432"/>
      <c r="CJ95" s="429"/>
      <c r="CK95" s="428"/>
      <c r="CL95" s="428"/>
      <c r="CM95" s="428"/>
      <c r="CN95" s="428"/>
      <c r="CO95" s="428"/>
      <c r="CP95" s="428"/>
      <c r="CQ95" s="428"/>
      <c r="CR95" s="428"/>
      <c r="CS95" s="428"/>
      <c r="CT95" s="428"/>
      <c r="CU95" s="428"/>
      <c r="CV95" s="428"/>
      <c r="CW95" s="428"/>
      <c r="CX95" s="428"/>
      <c r="CY95" s="428"/>
      <c r="CZ95" s="428"/>
    </row>
    <row r="96" spans="1:104" ht="16.5" customHeight="1" x14ac:dyDescent="0.15">
      <c r="A96" s="428"/>
      <c r="B96" s="428"/>
      <c r="C96" s="429"/>
      <c r="D96" s="429"/>
      <c r="E96" s="432"/>
      <c r="F96" s="432"/>
      <c r="G96" s="432"/>
      <c r="H96" s="432"/>
      <c r="I96" s="432"/>
      <c r="J96" s="432"/>
      <c r="K96" s="432"/>
      <c r="L96" s="432"/>
      <c r="M96" s="432"/>
      <c r="N96" s="432"/>
      <c r="O96" s="432"/>
      <c r="P96" s="432"/>
      <c r="Q96" s="432"/>
      <c r="R96" s="432"/>
      <c r="S96" s="432"/>
      <c r="T96" s="432"/>
      <c r="U96" s="432"/>
      <c r="V96" s="432"/>
      <c r="W96" s="432"/>
      <c r="X96" s="432"/>
      <c r="Y96" s="432"/>
      <c r="Z96" s="432"/>
      <c r="AA96" s="432"/>
      <c r="AB96" s="432"/>
      <c r="AC96" s="432"/>
      <c r="AD96" s="432"/>
      <c r="AE96" s="432"/>
      <c r="AF96" s="432"/>
      <c r="AG96" s="432"/>
      <c r="AH96" s="432"/>
      <c r="AI96" s="432"/>
      <c r="AJ96" s="432"/>
      <c r="AK96" s="432"/>
      <c r="AL96" s="432"/>
      <c r="AM96" s="432"/>
      <c r="AN96" s="432"/>
      <c r="AO96" s="432"/>
      <c r="AP96" s="432"/>
      <c r="AQ96" s="432"/>
      <c r="AR96" s="432"/>
      <c r="AS96" s="432"/>
      <c r="AT96" s="432"/>
      <c r="AU96" s="432"/>
      <c r="AV96" s="432"/>
      <c r="AW96" s="432"/>
      <c r="AX96" s="432"/>
      <c r="AY96" s="432"/>
      <c r="AZ96" s="432"/>
      <c r="BA96" s="432"/>
      <c r="BB96" s="432"/>
      <c r="BC96" s="432"/>
      <c r="BD96" s="432"/>
      <c r="BE96" s="432"/>
      <c r="BF96" s="432"/>
      <c r="BG96" s="432"/>
      <c r="BH96" s="432"/>
      <c r="BI96" s="432"/>
      <c r="BJ96" s="627"/>
      <c r="BK96" s="627"/>
      <c r="BL96" s="627"/>
      <c r="BM96" s="432"/>
      <c r="BN96" s="432"/>
      <c r="BO96" s="432"/>
      <c r="BP96" s="432"/>
      <c r="BQ96" s="432"/>
      <c r="BR96" s="432"/>
      <c r="BS96" s="433"/>
      <c r="BT96" s="433"/>
      <c r="BU96" s="432"/>
      <c r="BV96" s="432"/>
      <c r="BW96" s="432"/>
      <c r="BX96" s="432"/>
      <c r="BY96" s="432"/>
      <c r="BZ96" s="432"/>
      <c r="CA96" s="432"/>
      <c r="CB96" s="432"/>
      <c r="CC96" s="432"/>
      <c r="CD96" s="432"/>
      <c r="CE96" s="432"/>
      <c r="CF96" s="432"/>
      <c r="CG96" s="432"/>
      <c r="CH96" s="432"/>
      <c r="CI96" s="432"/>
      <c r="CJ96" s="429"/>
      <c r="CK96" s="428"/>
      <c r="CL96" s="428"/>
      <c r="CM96" s="428"/>
      <c r="CN96" s="428"/>
      <c r="CO96" s="428"/>
      <c r="CP96" s="428"/>
      <c r="CQ96" s="428"/>
      <c r="CR96" s="428"/>
      <c r="CS96" s="428"/>
      <c r="CT96" s="428"/>
      <c r="CU96" s="428"/>
      <c r="CV96" s="428"/>
      <c r="CW96" s="428"/>
      <c r="CX96" s="428"/>
      <c r="CY96" s="428"/>
      <c r="CZ96" s="428"/>
    </row>
    <row r="97" spans="1:104" x14ac:dyDescent="0.15">
      <c r="A97" s="428"/>
      <c r="B97" s="429"/>
      <c r="C97" s="429"/>
      <c r="D97" s="429"/>
      <c r="E97" s="429"/>
      <c r="F97" s="429"/>
      <c r="G97" s="429"/>
      <c r="H97" s="429"/>
      <c r="I97" s="429"/>
      <c r="J97" s="429"/>
      <c r="K97" s="429"/>
      <c r="L97" s="429"/>
      <c r="M97" s="429"/>
      <c r="N97" s="429"/>
      <c r="O97" s="429"/>
      <c r="P97" s="429"/>
      <c r="Q97" s="429"/>
      <c r="R97" s="429"/>
      <c r="S97" s="429"/>
      <c r="T97" s="429"/>
      <c r="U97" s="429"/>
      <c r="V97" s="429"/>
      <c r="W97" s="429"/>
      <c r="X97" s="429"/>
      <c r="Y97" s="429"/>
      <c r="Z97" s="429"/>
      <c r="AA97" s="429"/>
      <c r="AB97" s="429"/>
      <c r="AC97" s="429"/>
      <c r="AD97" s="429"/>
      <c r="AE97" s="429"/>
      <c r="AF97" s="429"/>
      <c r="AG97" s="429"/>
      <c r="AH97" s="429"/>
      <c r="AI97" s="429"/>
      <c r="AJ97" s="429"/>
      <c r="AK97" s="429"/>
      <c r="AL97" s="429"/>
      <c r="AM97" s="429"/>
      <c r="AN97" s="429"/>
      <c r="AO97" s="429"/>
      <c r="AP97" s="429"/>
      <c r="AQ97" s="429"/>
      <c r="AR97" s="429"/>
      <c r="AS97" s="429"/>
      <c r="AT97" s="429"/>
      <c r="AU97" s="429"/>
      <c r="AV97" s="429"/>
      <c r="AW97" s="429"/>
      <c r="AX97" s="429"/>
      <c r="AY97" s="429"/>
      <c r="AZ97" s="429"/>
      <c r="BA97" s="429"/>
      <c r="BB97" s="429"/>
      <c r="BC97" s="429"/>
      <c r="BD97" s="429"/>
      <c r="BE97" s="429"/>
      <c r="BF97" s="429"/>
      <c r="BG97" s="429"/>
      <c r="BH97" s="429"/>
      <c r="BI97" s="429"/>
      <c r="BJ97" s="429"/>
      <c r="BK97" s="429"/>
      <c r="BL97" s="429"/>
      <c r="BM97" s="429"/>
      <c r="BN97" s="429"/>
      <c r="BO97" s="429"/>
      <c r="BP97" s="429"/>
      <c r="BQ97" s="429"/>
      <c r="BR97" s="429"/>
      <c r="BS97" s="429"/>
      <c r="BT97" s="429"/>
      <c r="BU97" s="429"/>
      <c r="BV97" s="429"/>
      <c r="BW97" s="429"/>
      <c r="BX97" s="429"/>
      <c r="BY97" s="429"/>
      <c r="BZ97" s="429"/>
      <c r="CA97" s="429"/>
      <c r="CB97" s="429"/>
      <c r="CC97" s="429"/>
      <c r="CD97" s="429"/>
      <c r="CE97" s="429"/>
      <c r="CF97" s="429"/>
      <c r="CG97" s="429"/>
      <c r="CH97" s="429"/>
      <c r="CI97" s="429"/>
      <c r="CJ97" s="429"/>
      <c r="CK97" s="428"/>
      <c r="CL97" s="428"/>
      <c r="CM97" s="428"/>
      <c r="CN97" s="428"/>
      <c r="CO97" s="428"/>
      <c r="CP97" s="428"/>
      <c r="CQ97" s="428"/>
      <c r="CR97" s="428"/>
      <c r="CS97" s="428"/>
      <c r="CT97" s="428"/>
      <c r="CU97" s="428"/>
      <c r="CV97" s="428"/>
      <c r="CW97" s="428"/>
      <c r="CX97" s="428"/>
      <c r="CY97" s="428"/>
      <c r="CZ97" s="428"/>
    </row>
    <row r="98" spans="1:104" x14ac:dyDescent="0.15">
      <c r="A98" s="428"/>
      <c r="B98" s="428"/>
      <c r="C98" s="428"/>
      <c r="D98" s="428"/>
      <c r="E98" s="428"/>
      <c r="F98" s="428"/>
      <c r="G98" s="428"/>
      <c r="H98" s="428"/>
      <c r="I98" s="428"/>
      <c r="J98" s="428"/>
      <c r="K98" s="428"/>
      <c r="L98" s="428"/>
      <c r="M98" s="428"/>
      <c r="N98" s="428"/>
      <c r="O98" s="428"/>
      <c r="P98" s="428"/>
      <c r="Q98" s="428"/>
      <c r="R98" s="428"/>
      <c r="S98" s="428"/>
      <c r="T98" s="428"/>
      <c r="U98" s="428"/>
      <c r="V98" s="428"/>
      <c r="W98" s="428"/>
      <c r="X98" s="428"/>
      <c r="Y98" s="428"/>
      <c r="Z98" s="428"/>
      <c r="AA98" s="428"/>
      <c r="AB98" s="428"/>
      <c r="AC98" s="428"/>
      <c r="AD98" s="428"/>
      <c r="AE98" s="428"/>
      <c r="AF98" s="428"/>
      <c r="AG98" s="428"/>
      <c r="AH98" s="428"/>
      <c r="AI98" s="428"/>
      <c r="AJ98" s="428"/>
      <c r="AK98" s="428"/>
      <c r="AL98" s="428"/>
      <c r="AM98" s="428"/>
      <c r="AN98" s="428"/>
      <c r="AO98" s="428"/>
      <c r="AP98" s="428"/>
      <c r="AQ98" s="428"/>
      <c r="AR98" s="428"/>
      <c r="AS98" s="428"/>
      <c r="AT98" s="428"/>
      <c r="AU98" s="428"/>
      <c r="AV98" s="428"/>
      <c r="AW98" s="428"/>
      <c r="AX98" s="428"/>
      <c r="AY98" s="428"/>
      <c r="AZ98" s="428"/>
      <c r="BA98" s="428"/>
      <c r="BB98" s="428"/>
      <c r="BC98" s="428"/>
      <c r="BD98" s="428"/>
      <c r="BE98" s="428"/>
      <c r="BF98" s="428"/>
      <c r="BG98" s="428"/>
      <c r="BH98" s="428"/>
      <c r="BI98" s="428"/>
      <c r="BJ98" s="428"/>
      <c r="BK98" s="428"/>
      <c r="BL98" s="428"/>
      <c r="BM98" s="428"/>
      <c r="BN98" s="428"/>
      <c r="BO98" s="428"/>
      <c r="BP98" s="428"/>
      <c r="BQ98" s="428"/>
      <c r="BR98" s="428"/>
      <c r="BS98" s="428"/>
      <c r="BT98" s="428"/>
      <c r="BU98" s="428"/>
      <c r="BV98" s="428"/>
      <c r="BW98" s="428"/>
      <c r="BX98" s="428"/>
      <c r="BY98" s="428"/>
      <c r="BZ98" s="428"/>
      <c r="CA98" s="428"/>
      <c r="CB98" s="428"/>
      <c r="CC98" s="428"/>
      <c r="CD98" s="428"/>
      <c r="CE98" s="428"/>
      <c r="CF98" s="428"/>
      <c r="CG98" s="428"/>
      <c r="CH98" s="428"/>
      <c r="CI98" s="428"/>
      <c r="CJ98" s="428"/>
      <c r="CK98" s="428"/>
      <c r="CL98" s="428"/>
      <c r="CM98" s="428"/>
      <c r="CN98" s="428"/>
      <c r="CO98" s="428"/>
      <c r="CP98" s="428"/>
      <c r="CQ98" s="428"/>
      <c r="CR98" s="428"/>
      <c r="CS98" s="428"/>
      <c r="CT98" s="428"/>
      <c r="CU98" s="428"/>
      <c r="CV98" s="428"/>
      <c r="CW98" s="428"/>
      <c r="CX98" s="428"/>
      <c r="CY98" s="428"/>
      <c r="CZ98" s="428"/>
    </row>
    <row r="99" spans="1:104" x14ac:dyDescent="0.15">
      <c r="A99" s="428"/>
      <c r="B99" s="428"/>
      <c r="C99" s="428"/>
      <c r="D99" s="428"/>
      <c r="E99" s="428"/>
      <c r="F99" s="428"/>
      <c r="G99" s="428"/>
      <c r="H99" s="428"/>
      <c r="I99" s="428"/>
      <c r="J99" s="428"/>
      <c r="K99" s="428"/>
      <c r="L99" s="428"/>
      <c r="M99" s="428"/>
      <c r="N99" s="428"/>
      <c r="O99" s="428"/>
      <c r="P99" s="428"/>
      <c r="Q99" s="428"/>
      <c r="R99" s="428"/>
      <c r="S99" s="428"/>
      <c r="T99" s="428"/>
      <c r="U99" s="428"/>
      <c r="V99" s="428"/>
      <c r="W99" s="428"/>
      <c r="X99" s="428"/>
      <c r="Y99" s="428"/>
      <c r="Z99" s="428"/>
      <c r="AA99" s="428"/>
      <c r="AB99" s="428"/>
      <c r="AC99" s="428"/>
      <c r="AD99" s="428"/>
      <c r="AE99" s="428"/>
      <c r="AF99" s="428"/>
      <c r="AG99" s="428"/>
      <c r="AH99" s="428"/>
      <c r="AI99" s="428"/>
      <c r="AJ99" s="428"/>
      <c r="AK99" s="428"/>
      <c r="AL99" s="428"/>
      <c r="AM99" s="428"/>
      <c r="AN99" s="428"/>
      <c r="AO99" s="428"/>
      <c r="AP99" s="428"/>
      <c r="AQ99" s="428"/>
      <c r="AR99" s="428"/>
      <c r="AS99" s="428"/>
      <c r="AT99" s="428"/>
      <c r="AU99" s="428"/>
      <c r="AV99" s="428"/>
      <c r="AW99" s="428"/>
      <c r="AX99" s="428"/>
      <c r="AY99" s="428"/>
      <c r="AZ99" s="428"/>
      <c r="BA99" s="428"/>
      <c r="BB99" s="428"/>
      <c r="BC99" s="428"/>
      <c r="BD99" s="428"/>
      <c r="BE99" s="428"/>
      <c r="BF99" s="428"/>
      <c r="BG99" s="428"/>
      <c r="BH99" s="428"/>
      <c r="BI99" s="428"/>
      <c r="BJ99" s="428"/>
      <c r="BK99" s="428"/>
      <c r="BL99" s="428"/>
      <c r="BM99" s="428"/>
      <c r="BN99" s="428"/>
      <c r="BO99" s="428"/>
      <c r="BP99" s="428"/>
      <c r="BQ99" s="428"/>
      <c r="BR99" s="428"/>
      <c r="BS99" s="428"/>
      <c r="BT99" s="428"/>
      <c r="BU99" s="428"/>
      <c r="BV99" s="428"/>
      <c r="BW99" s="428"/>
      <c r="BX99" s="428"/>
      <c r="BY99" s="428"/>
      <c r="BZ99" s="428"/>
      <c r="CA99" s="428"/>
      <c r="CB99" s="428"/>
      <c r="CC99" s="428"/>
      <c r="CD99" s="428"/>
      <c r="CE99" s="428"/>
      <c r="CF99" s="428"/>
      <c r="CG99" s="428"/>
      <c r="CH99" s="428"/>
      <c r="CI99" s="428"/>
      <c r="CJ99" s="428"/>
      <c r="CK99" s="428"/>
      <c r="CL99" s="428"/>
      <c r="CM99" s="428"/>
      <c r="CN99" s="428"/>
      <c r="CO99" s="428"/>
      <c r="CP99" s="428"/>
      <c r="CQ99" s="428"/>
      <c r="CR99" s="428"/>
      <c r="CS99" s="428"/>
      <c r="CT99" s="428"/>
      <c r="CU99" s="428"/>
      <c r="CV99" s="428"/>
      <c r="CW99" s="428"/>
      <c r="CX99" s="428"/>
      <c r="CY99" s="428"/>
      <c r="CZ99" s="428"/>
    </row>
    <row r="100" spans="1:104" x14ac:dyDescent="0.15">
      <c r="A100" s="428"/>
      <c r="B100" s="428"/>
      <c r="C100" s="428"/>
      <c r="D100" s="428"/>
      <c r="E100" s="428"/>
      <c r="F100" s="428"/>
      <c r="G100" s="428"/>
      <c r="H100" s="428"/>
      <c r="I100" s="428"/>
      <c r="J100" s="428"/>
      <c r="K100" s="428"/>
      <c r="L100" s="428"/>
      <c r="M100" s="428"/>
      <c r="N100" s="428"/>
      <c r="O100" s="428"/>
      <c r="P100" s="428"/>
      <c r="Q100" s="428"/>
      <c r="R100" s="428"/>
      <c r="S100" s="428"/>
      <c r="T100" s="428"/>
      <c r="U100" s="428"/>
      <c r="V100" s="428"/>
      <c r="W100" s="428"/>
      <c r="X100" s="428"/>
      <c r="Y100" s="428"/>
      <c r="Z100" s="428"/>
      <c r="AA100" s="428"/>
      <c r="AB100" s="428"/>
      <c r="AC100" s="428"/>
      <c r="AD100" s="428"/>
      <c r="AE100" s="428"/>
      <c r="AF100" s="428"/>
      <c r="AG100" s="428"/>
      <c r="AH100" s="428"/>
      <c r="AI100" s="428"/>
      <c r="AJ100" s="428"/>
      <c r="AK100" s="428"/>
      <c r="AL100" s="428"/>
      <c r="AM100" s="428"/>
      <c r="AN100" s="428"/>
      <c r="AO100" s="428"/>
      <c r="AP100" s="428"/>
      <c r="AQ100" s="428"/>
      <c r="AR100" s="428"/>
      <c r="AS100" s="428"/>
      <c r="AT100" s="428"/>
      <c r="AU100" s="428"/>
      <c r="AV100" s="428"/>
      <c r="AW100" s="428"/>
      <c r="AX100" s="428"/>
      <c r="AY100" s="428"/>
      <c r="AZ100" s="428"/>
      <c r="BA100" s="428"/>
      <c r="BB100" s="428"/>
      <c r="BC100" s="428"/>
      <c r="BD100" s="428"/>
      <c r="BE100" s="428"/>
      <c r="BF100" s="428"/>
      <c r="BG100" s="428"/>
      <c r="BH100" s="428"/>
      <c r="BI100" s="428"/>
      <c r="BJ100" s="428"/>
      <c r="BK100" s="428"/>
      <c r="BL100" s="428"/>
      <c r="BM100" s="428"/>
      <c r="BN100" s="428"/>
      <c r="BO100" s="428"/>
      <c r="BP100" s="428"/>
      <c r="BQ100" s="428"/>
      <c r="BR100" s="428"/>
      <c r="BS100" s="428"/>
      <c r="BT100" s="428"/>
      <c r="BU100" s="428"/>
      <c r="BV100" s="428"/>
      <c r="BW100" s="428"/>
      <c r="BX100" s="428"/>
      <c r="BY100" s="428"/>
      <c r="BZ100" s="428"/>
      <c r="CA100" s="428"/>
      <c r="CB100" s="428"/>
      <c r="CC100" s="428"/>
      <c r="CD100" s="428"/>
      <c r="CE100" s="428"/>
      <c r="CF100" s="428"/>
      <c r="CG100" s="428"/>
      <c r="CH100" s="428"/>
      <c r="CI100" s="428"/>
      <c r="CJ100" s="428"/>
      <c r="CK100" s="428"/>
      <c r="CL100" s="428"/>
      <c r="CM100" s="428"/>
      <c r="CN100" s="428"/>
      <c r="CO100" s="428"/>
      <c r="CP100" s="428"/>
      <c r="CQ100" s="428"/>
      <c r="CR100" s="428"/>
      <c r="CS100" s="428"/>
      <c r="CT100" s="428"/>
      <c r="CU100" s="428"/>
      <c r="CV100" s="428"/>
      <c r="CW100" s="428"/>
      <c r="CX100" s="428"/>
      <c r="CY100" s="428"/>
      <c r="CZ100" s="428"/>
    </row>
    <row r="101" spans="1:104" x14ac:dyDescent="0.15">
      <c r="A101" s="428"/>
      <c r="B101" s="428"/>
      <c r="C101" s="428"/>
      <c r="D101" s="428"/>
      <c r="E101" s="428"/>
      <c r="F101" s="428"/>
      <c r="G101" s="428"/>
      <c r="H101" s="428"/>
      <c r="I101" s="428"/>
      <c r="J101" s="428"/>
      <c r="K101" s="428"/>
      <c r="L101" s="428"/>
      <c r="M101" s="428"/>
      <c r="N101" s="428"/>
      <c r="O101" s="428"/>
      <c r="P101" s="428"/>
      <c r="Q101" s="428"/>
      <c r="R101" s="428"/>
      <c r="S101" s="428"/>
      <c r="T101" s="428"/>
      <c r="U101" s="428"/>
      <c r="V101" s="428"/>
      <c r="W101" s="428"/>
      <c r="X101" s="428"/>
      <c r="Y101" s="428"/>
      <c r="Z101" s="428"/>
      <c r="AA101" s="428"/>
      <c r="AB101" s="428"/>
      <c r="AC101" s="428"/>
      <c r="AD101" s="428"/>
      <c r="AE101" s="428"/>
      <c r="AF101" s="428"/>
      <c r="AG101" s="428"/>
      <c r="AH101" s="428"/>
      <c r="AI101" s="428"/>
      <c r="AJ101" s="428"/>
      <c r="AK101" s="428"/>
      <c r="AL101" s="428"/>
      <c r="AM101" s="428"/>
      <c r="AN101" s="428"/>
      <c r="AO101" s="428"/>
      <c r="AP101" s="428"/>
      <c r="AQ101" s="428"/>
      <c r="AR101" s="428"/>
      <c r="AS101" s="428"/>
      <c r="AT101" s="428"/>
      <c r="AU101" s="428"/>
      <c r="AV101" s="428"/>
      <c r="AW101" s="428"/>
      <c r="AX101" s="428"/>
      <c r="AY101" s="428"/>
      <c r="AZ101" s="428"/>
      <c r="BA101" s="428"/>
      <c r="BB101" s="428"/>
      <c r="BC101" s="428"/>
      <c r="BD101" s="428"/>
      <c r="BE101" s="428"/>
      <c r="BF101" s="428"/>
      <c r="BG101" s="428"/>
      <c r="BH101" s="428"/>
      <c r="BI101" s="428"/>
      <c r="BJ101" s="428"/>
      <c r="BK101" s="428"/>
      <c r="BL101" s="428"/>
      <c r="BM101" s="428"/>
      <c r="BN101" s="428"/>
      <c r="BO101" s="428"/>
      <c r="BP101" s="428"/>
      <c r="BQ101" s="428"/>
      <c r="BR101" s="428"/>
      <c r="BS101" s="428"/>
      <c r="BT101" s="428"/>
      <c r="BU101" s="428"/>
      <c r="BV101" s="428"/>
      <c r="BW101" s="428"/>
      <c r="BX101" s="428"/>
      <c r="BY101" s="428"/>
      <c r="BZ101" s="428"/>
      <c r="CA101" s="428"/>
      <c r="CB101" s="428"/>
      <c r="CC101" s="428"/>
      <c r="CD101" s="428"/>
      <c r="CE101" s="428"/>
      <c r="CF101" s="428"/>
      <c r="CG101" s="428"/>
      <c r="CH101" s="428"/>
      <c r="CI101" s="428"/>
      <c r="CJ101" s="428"/>
      <c r="CK101" s="428"/>
      <c r="CL101" s="428"/>
      <c r="CM101" s="428"/>
      <c r="CN101" s="428"/>
      <c r="CO101" s="428"/>
      <c r="CP101" s="428"/>
      <c r="CQ101" s="428"/>
      <c r="CR101" s="428"/>
      <c r="CS101" s="428"/>
      <c r="CT101" s="428"/>
      <c r="CU101" s="428"/>
      <c r="CV101" s="428"/>
      <c r="CW101" s="428"/>
      <c r="CX101" s="428"/>
      <c r="CY101" s="428"/>
      <c r="CZ101" s="428"/>
    </row>
    <row r="102" spans="1:104" x14ac:dyDescent="0.15">
      <c r="A102" s="428"/>
      <c r="B102" s="428"/>
      <c r="C102" s="428"/>
      <c r="D102" s="428"/>
      <c r="E102" s="428"/>
      <c r="F102" s="428"/>
      <c r="G102" s="428"/>
      <c r="H102" s="428"/>
      <c r="I102" s="428"/>
      <c r="J102" s="428"/>
      <c r="K102" s="428"/>
      <c r="L102" s="428"/>
      <c r="M102" s="428"/>
      <c r="N102" s="428"/>
      <c r="O102" s="428"/>
      <c r="P102" s="428"/>
      <c r="Q102" s="428"/>
      <c r="R102" s="428"/>
      <c r="S102" s="428"/>
      <c r="T102" s="428"/>
      <c r="U102" s="428"/>
      <c r="V102" s="428"/>
      <c r="W102" s="428"/>
      <c r="X102" s="428"/>
      <c r="Y102" s="428"/>
      <c r="Z102" s="428"/>
      <c r="AA102" s="428"/>
      <c r="AB102" s="428"/>
      <c r="AC102" s="428"/>
      <c r="AD102" s="428"/>
      <c r="AE102" s="428"/>
      <c r="AF102" s="428"/>
      <c r="AG102" s="428"/>
      <c r="AH102" s="428"/>
      <c r="AI102" s="428"/>
      <c r="AJ102" s="428"/>
      <c r="AK102" s="428"/>
      <c r="AL102" s="428"/>
      <c r="AM102" s="428"/>
      <c r="AN102" s="428"/>
      <c r="AO102" s="428"/>
      <c r="AP102" s="428"/>
      <c r="AQ102" s="428"/>
      <c r="AR102" s="428"/>
      <c r="AS102" s="428"/>
      <c r="AT102" s="428"/>
      <c r="AU102" s="428"/>
      <c r="AV102" s="428"/>
      <c r="AW102" s="428"/>
      <c r="AX102" s="428"/>
      <c r="AY102" s="428"/>
      <c r="AZ102" s="428"/>
      <c r="BA102" s="428"/>
      <c r="BB102" s="428"/>
      <c r="BC102" s="428"/>
      <c r="BD102" s="428"/>
      <c r="BE102" s="428"/>
      <c r="BF102" s="428"/>
      <c r="BG102" s="428"/>
      <c r="BH102" s="428"/>
      <c r="BI102" s="428"/>
      <c r="BJ102" s="428"/>
      <c r="BK102" s="428"/>
      <c r="BL102" s="428"/>
      <c r="BM102" s="428"/>
      <c r="BN102" s="428"/>
      <c r="BO102" s="428"/>
      <c r="BP102" s="428"/>
      <c r="BQ102" s="428"/>
      <c r="BR102" s="428"/>
      <c r="BS102" s="428"/>
      <c r="BT102" s="428"/>
      <c r="BU102" s="428"/>
      <c r="BV102" s="428"/>
      <c r="BW102" s="428"/>
      <c r="BX102" s="428"/>
      <c r="BY102" s="428"/>
      <c r="BZ102" s="428"/>
      <c r="CA102" s="428"/>
      <c r="CB102" s="428"/>
      <c r="CC102" s="428"/>
      <c r="CD102" s="428"/>
      <c r="CE102" s="428"/>
      <c r="CF102" s="428"/>
      <c r="CG102" s="428"/>
      <c r="CH102" s="428"/>
      <c r="CI102" s="428"/>
      <c r="CJ102" s="428"/>
      <c r="CK102" s="428"/>
      <c r="CL102" s="428"/>
      <c r="CM102" s="428"/>
      <c r="CN102" s="428"/>
      <c r="CO102" s="428"/>
      <c r="CP102" s="428"/>
      <c r="CQ102" s="428"/>
      <c r="CR102" s="428"/>
      <c r="CS102" s="428"/>
      <c r="CT102" s="428"/>
      <c r="CU102" s="428"/>
      <c r="CV102" s="428"/>
      <c r="CW102" s="428"/>
      <c r="CX102" s="428"/>
      <c r="CY102" s="428"/>
      <c r="CZ102" s="428"/>
    </row>
    <row r="103" spans="1:104" x14ac:dyDescent="0.15">
      <c r="A103" s="428"/>
      <c r="B103" s="428"/>
      <c r="C103" s="428"/>
      <c r="D103" s="428"/>
      <c r="E103" s="428"/>
      <c r="F103" s="428"/>
      <c r="G103" s="428"/>
      <c r="H103" s="428"/>
      <c r="I103" s="428"/>
      <c r="J103" s="428"/>
      <c r="K103" s="428"/>
      <c r="L103" s="428"/>
      <c r="M103" s="428"/>
      <c r="N103" s="428"/>
      <c r="O103" s="428"/>
      <c r="P103" s="428"/>
      <c r="Q103" s="428"/>
      <c r="R103" s="428"/>
      <c r="S103" s="428"/>
      <c r="T103" s="428"/>
      <c r="U103" s="428"/>
      <c r="V103" s="428"/>
      <c r="W103" s="428"/>
      <c r="X103" s="428"/>
      <c r="Y103" s="428"/>
      <c r="Z103" s="428"/>
      <c r="AA103" s="428"/>
      <c r="AB103" s="428"/>
      <c r="AC103" s="428"/>
      <c r="AD103" s="428"/>
      <c r="AE103" s="428"/>
      <c r="AF103" s="428"/>
      <c r="AG103" s="428"/>
      <c r="AH103" s="428"/>
      <c r="AI103" s="428"/>
      <c r="AJ103" s="428"/>
      <c r="AK103" s="428"/>
      <c r="AL103" s="428"/>
      <c r="AM103" s="428"/>
      <c r="AN103" s="428"/>
      <c r="AO103" s="428"/>
      <c r="AP103" s="428"/>
      <c r="AQ103" s="428"/>
      <c r="AR103" s="428"/>
      <c r="AS103" s="428"/>
      <c r="AT103" s="428"/>
      <c r="AU103" s="428"/>
      <c r="AV103" s="428"/>
      <c r="AW103" s="428"/>
      <c r="AX103" s="428"/>
      <c r="AY103" s="428"/>
      <c r="AZ103" s="428"/>
      <c r="BA103" s="428"/>
      <c r="BB103" s="428"/>
      <c r="BC103" s="428"/>
      <c r="BD103" s="428"/>
      <c r="BE103" s="428"/>
      <c r="BF103" s="428"/>
      <c r="BG103" s="428"/>
      <c r="BH103" s="428"/>
      <c r="BI103" s="428"/>
      <c r="BJ103" s="428"/>
      <c r="BK103" s="428"/>
      <c r="BL103" s="428"/>
      <c r="BM103" s="428"/>
      <c r="BN103" s="428"/>
      <c r="BO103" s="428"/>
      <c r="BP103" s="428"/>
      <c r="BQ103" s="428"/>
      <c r="BR103" s="428"/>
      <c r="BS103" s="428"/>
      <c r="BT103" s="428"/>
      <c r="BU103" s="428"/>
      <c r="BV103" s="428"/>
      <c r="BW103" s="428"/>
      <c r="BX103" s="428"/>
      <c r="BY103" s="428"/>
      <c r="BZ103" s="428"/>
      <c r="CA103" s="428"/>
      <c r="CB103" s="428"/>
      <c r="CC103" s="428"/>
      <c r="CD103" s="428"/>
      <c r="CE103" s="428"/>
      <c r="CF103" s="428"/>
      <c r="CG103" s="428"/>
      <c r="CH103" s="428"/>
      <c r="CI103" s="428"/>
      <c r="CJ103" s="428"/>
      <c r="CK103" s="428"/>
      <c r="CL103" s="428"/>
      <c r="CM103" s="428"/>
      <c r="CN103" s="428"/>
      <c r="CO103" s="428"/>
      <c r="CP103" s="428"/>
      <c r="CQ103" s="428"/>
      <c r="CR103" s="428"/>
      <c r="CS103" s="428"/>
      <c r="CT103" s="428"/>
      <c r="CU103" s="428"/>
      <c r="CV103" s="428"/>
      <c r="CW103" s="428"/>
      <c r="CX103" s="428"/>
      <c r="CY103" s="428"/>
      <c r="CZ103" s="428"/>
    </row>
    <row r="104" spans="1:104" x14ac:dyDescent="0.15">
      <c r="A104" s="428"/>
      <c r="B104" s="428"/>
      <c r="C104" s="428"/>
      <c r="D104" s="428"/>
      <c r="E104" s="428"/>
      <c r="F104" s="428"/>
      <c r="G104" s="428"/>
      <c r="H104" s="428"/>
      <c r="I104" s="428"/>
      <c r="J104" s="428"/>
      <c r="K104" s="428"/>
      <c r="L104" s="428"/>
      <c r="M104" s="428"/>
      <c r="N104" s="428"/>
      <c r="O104" s="428"/>
      <c r="P104" s="428"/>
      <c r="Q104" s="428"/>
      <c r="R104" s="428"/>
      <c r="S104" s="428"/>
      <c r="T104" s="428"/>
      <c r="U104" s="428"/>
      <c r="V104" s="428"/>
      <c r="W104" s="428"/>
      <c r="X104" s="428"/>
      <c r="Y104" s="428"/>
      <c r="Z104" s="428"/>
      <c r="AA104" s="428"/>
      <c r="AB104" s="428"/>
      <c r="AC104" s="428"/>
      <c r="AD104" s="428"/>
      <c r="AE104" s="428"/>
      <c r="AF104" s="428"/>
      <c r="AG104" s="428"/>
      <c r="AH104" s="428"/>
      <c r="AI104" s="428"/>
      <c r="AJ104" s="428"/>
      <c r="AK104" s="428"/>
      <c r="AL104" s="428"/>
      <c r="AM104" s="428"/>
      <c r="AN104" s="428"/>
      <c r="AO104" s="428"/>
      <c r="AP104" s="428"/>
      <c r="AQ104" s="428"/>
      <c r="AR104" s="428"/>
      <c r="AS104" s="428"/>
      <c r="AT104" s="428"/>
      <c r="AU104" s="428"/>
      <c r="AV104" s="428"/>
      <c r="AW104" s="428"/>
      <c r="AX104" s="428"/>
      <c r="AY104" s="428"/>
      <c r="AZ104" s="428"/>
      <c r="BA104" s="428"/>
      <c r="BB104" s="428"/>
      <c r="BC104" s="428"/>
      <c r="BD104" s="428"/>
      <c r="BE104" s="428"/>
      <c r="BF104" s="428"/>
      <c r="BG104" s="428"/>
      <c r="BH104" s="428"/>
      <c r="BI104" s="428"/>
      <c r="BJ104" s="428"/>
      <c r="BK104" s="428"/>
      <c r="BL104" s="428"/>
      <c r="BM104" s="428"/>
      <c r="BN104" s="428"/>
      <c r="BO104" s="428"/>
      <c r="BP104" s="428"/>
      <c r="BQ104" s="428"/>
      <c r="BR104" s="428"/>
      <c r="BS104" s="428"/>
      <c r="BT104" s="428"/>
      <c r="BU104" s="428"/>
      <c r="BV104" s="428"/>
      <c r="BW104" s="428"/>
      <c r="BX104" s="428"/>
      <c r="BY104" s="428"/>
      <c r="BZ104" s="428"/>
      <c r="CA104" s="428"/>
      <c r="CB104" s="428"/>
      <c r="CC104" s="428"/>
      <c r="CD104" s="428"/>
      <c r="CE104" s="428"/>
      <c r="CF104" s="428"/>
      <c r="CG104" s="428"/>
      <c r="CH104" s="428"/>
      <c r="CI104" s="428"/>
      <c r="CJ104" s="428"/>
      <c r="CK104" s="428"/>
      <c r="CL104" s="428"/>
      <c r="CM104" s="428"/>
      <c r="CN104" s="428"/>
      <c r="CO104" s="428"/>
      <c r="CP104" s="428"/>
      <c r="CQ104" s="428"/>
      <c r="CR104" s="428"/>
      <c r="CS104" s="428"/>
      <c r="CT104" s="428"/>
      <c r="CU104" s="428"/>
      <c r="CV104" s="428"/>
      <c r="CW104" s="428"/>
      <c r="CX104" s="428"/>
      <c r="CY104" s="428"/>
      <c r="CZ104" s="428"/>
    </row>
    <row r="105" spans="1:104" x14ac:dyDescent="0.15">
      <c r="A105" s="428"/>
      <c r="B105" s="428"/>
      <c r="C105" s="428"/>
      <c r="D105" s="428"/>
      <c r="E105" s="428"/>
      <c r="F105" s="428"/>
      <c r="G105" s="428"/>
      <c r="H105" s="428"/>
      <c r="I105" s="428"/>
      <c r="J105" s="428"/>
      <c r="K105" s="428"/>
      <c r="L105" s="428"/>
      <c r="M105" s="428"/>
      <c r="N105" s="428"/>
      <c r="O105" s="428"/>
      <c r="P105" s="428"/>
      <c r="Q105" s="428"/>
      <c r="R105" s="428"/>
      <c r="S105" s="428"/>
      <c r="T105" s="428"/>
      <c r="U105" s="428"/>
      <c r="V105" s="428"/>
      <c r="W105" s="428"/>
      <c r="X105" s="428"/>
      <c r="Y105" s="428"/>
      <c r="Z105" s="428"/>
      <c r="AA105" s="428"/>
      <c r="AB105" s="428"/>
      <c r="AC105" s="428"/>
      <c r="AD105" s="428"/>
      <c r="AE105" s="428"/>
      <c r="AF105" s="428"/>
      <c r="AG105" s="428"/>
      <c r="AH105" s="428"/>
      <c r="AI105" s="428"/>
      <c r="AJ105" s="428"/>
      <c r="AK105" s="428"/>
      <c r="AL105" s="428"/>
      <c r="AM105" s="428"/>
      <c r="AN105" s="428"/>
      <c r="AO105" s="428"/>
      <c r="AP105" s="428"/>
      <c r="AQ105" s="428"/>
      <c r="AR105" s="428"/>
      <c r="AS105" s="428"/>
      <c r="AT105" s="428"/>
      <c r="AU105" s="428"/>
      <c r="AV105" s="428"/>
      <c r="AW105" s="428"/>
      <c r="AX105" s="428"/>
      <c r="AY105" s="428"/>
      <c r="AZ105" s="428"/>
      <c r="BA105" s="428"/>
      <c r="BB105" s="428"/>
      <c r="BC105" s="428"/>
      <c r="BD105" s="428"/>
      <c r="BE105" s="428"/>
      <c r="BF105" s="428"/>
      <c r="BG105" s="428"/>
      <c r="BH105" s="428"/>
      <c r="BI105" s="428"/>
      <c r="BJ105" s="428"/>
      <c r="BK105" s="428"/>
      <c r="BL105" s="428"/>
      <c r="BM105" s="428"/>
      <c r="BN105" s="428"/>
      <c r="BO105" s="428"/>
      <c r="BP105" s="428"/>
      <c r="BQ105" s="428"/>
      <c r="BR105" s="428"/>
      <c r="BS105" s="428"/>
      <c r="BT105" s="428"/>
      <c r="BU105" s="428"/>
      <c r="BV105" s="428"/>
      <c r="BW105" s="428"/>
      <c r="BX105" s="428"/>
      <c r="BY105" s="428"/>
      <c r="BZ105" s="428"/>
      <c r="CA105" s="428"/>
      <c r="CB105" s="428"/>
      <c r="CC105" s="428"/>
      <c r="CD105" s="428"/>
      <c r="CE105" s="428"/>
      <c r="CF105" s="428"/>
      <c r="CG105" s="428"/>
      <c r="CH105" s="428"/>
      <c r="CI105" s="428"/>
      <c r="CJ105" s="428"/>
      <c r="CK105" s="428"/>
      <c r="CL105" s="428"/>
      <c r="CM105" s="428"/>
      <c r="CN105" s="428"/>
      <c r="CO105" s="428"/>
      <c r="CP105" s="428"/>
      <c r="CQ105" s="428"/>
      <c r="CR105" s="428"/>
      <c r="CS105" s="428"/>
      <c r="CT105" s="428"/>
      <c r="CU105" s="428"/>
      <c r="CV105" s="428"/>
      <c r="CW105" s="428"/>
      <c r="CX105" s="428"/>
      <c r="CY105" s="428"/>
      <c r="CZ105" s="428"/>
    </row>
    <row r="106" spans="1:104" x14ac:dyDescent="0.15">
      <c r="A106" s="428"/>
      <c r="B106" s="428"/>
      <c r="C106" s="428"/>
      <c r="D106" s="428"/>
      <c r="E106" s="428"/>
      <c r="F106" s="428"/>
      <c r="G106" s="428"/>
      <c r="H106" s="428"/>
      <c r="I106" s="428"/>
      <c r="J106" s="428"/>
      <c r="K106" s="428"/>
      <c r="L106" s="428"/>
      <c r="M106" s="428"/>
      <c r="N106" s="428"/>
      <c r="O106" s="428"/>
      <c r="P106" s="428"/>
      <c r="Q106" s="428"/>
      <c r="R106" s="428"/>
      <c r="S106" s="428"/>
      <c r="T106" s="428"/>
      <c r="U106" s="428"/>
      <c r="V106" s="428"/>
      <c r="W106" s="428"/>
      <c r="X106" s="428"/>
      <c r="Y106" s="428"/>
      <c r="Z106" s="428"/>
      <c r="AA106" s="428"/>
      <c r="AB106" s="428"/>
      <c r="AC106" s="428"/>
      <c r="AD106" s="428"/>
      <c r="AE106" s="428"/>
      <c r="AF106" s="428"/>
      <c r="AG106" s="428"/>
      <c r="AH106" s="428"/>
      <c r="AI106" s="428"/>
      <c r="AJ106" s="428"/>
      <c r="AK106" s="428"/>
      <c r="AL106" s="428"/>
      <c r="AM106" s="428"/>
      <c r="AN106" s="428"/>
      <c r="AO106" s="428"/>
      <c r="AP106" s="428"/>
      <c r="AQ106" s="428"/>
      <c r="AR106" s="428"/>
      <c r="AS106" s="428"/>
      <c r="AT106" s="428"/>
      <c r="AU106" s="428"/>
      <c r="AV106" s="428"/>
      <c r="AW106" s="428"/>
      <c r="AX106" s="428"/>
      <c r="AY106" s="428"/>
      <c r="AZ106" s="428"/>
      <c r="BA106" s="428"/>
      <c r="BB106" s="428"/>
      <c r="BC106" s="428"/>
      <c r="BD106" s="428"/>
      <c r="BE106" s="428"/>
      <c r="BF106" s="428"/>
      <c r="BG106" s="428"/>
      <c r="BH106" s="428"/>
      <c r="BI106" s="428"/>
      <c r="BJ106" s="428"/>
      <c r="BK106" s="428"/>
      <c r="BL106" s="428"/>
      <c r="BM106" s="428"/>
      <c r="BN106" s="428"/>
      <c r="BO106" s="428"/>
      <c r="BP106" s="428"/>
      <c r="BQ106" s="428"/>
      <c r="BR106" s="428"/>
      <c r="BS106" s="428"/>
      <c r="BT106" s="428"/>
      <c r="BU106" s="428"/>
      <c r="BV106" s="428"/>
      <c r="BW106" s="428"/>
      <c r="BX106" s="428"/>
      <c r="BY106" s="428"/>
      <c r="BZ106" s="428"/>
      <c r="CA106" s="428"/>
      <c r="CB106" s="428"/>
      <c r="CC106" s="428"/>
      <c r="CD106" s="428"/>
      <c r="CE106" s="428"/>
      <c r="CF106" s="428"/>
      <c r="CG106" s="428"/>
      <c r="CH106" s="428"/>
      <c r="CI106" s="428"/>
      <c r="CJ106" s="428"/>
      <c r="CK106" s="428"/>
      <c r="CL106" s="428"/>
      <c r="CM106" s="428"/>
      <c r="CN106" s="428"/>
      <c r="CO106" s="428"/>
      <c r="CP106" s="428"/>
      <c r="CQ106" s="428"/>
      <c r="CR106" s="428"/>
      <c r="CS106" s="428"/>
      <c r="CT106" s="428"/>
      <c r="CU106" s="428"/>
      <c r="CV106" s="428"/>
      <c r="CW106" s="428"/>
      <c r="CX106" s="428"/>
      <c r="CY106" s="428"/>
      <c r="CZ106" s="428"/>
    </row>
    <row r="107" spans="1:104" x14ac:dyDescent="0.15">
      <c r="A107" s="428"/>
      <c r="B107" s="428"/>
      <c r="C107" s="428"/>
      <c r="D107" s="428"/>
      <c r="E107" s="428"/>
      <c r="F107" s="428"/>
      <c r="G107" s="428"/>
      <c r="H107" s="428"/>
      <c r="I107" s="428"/>
      <c r="J107" s="428"/>
      <c r="K107" s="428"/>
      <c r="L107" s="428"/>
      <c r="M107" s="428"/>
      <c r="N107" s="428"/>
      <c r="O107" s="428"/>
      <c r="P107" s="428"/>
      <c r="Q107" s="428"/>
      <c r="R107" s="428"/>
      <c r="S107" s="428"/>
      <c r="T107" s="428"/>
      <c r="U107" s="428"/>
      <c r="V107" s="428"/>
      <c r="W107" s="428"/>
      <c r="X107" s="428"/>
      <c r="Y107" s="428"/>
      <c r="Z107" s="428"/>
      <c r="AA107" s="428"/>
      <c r="AB107" s="428"/>
      <c r="AC107" s="428"/>
      <c r="AD107" s="428"/>
      <c r="AE107" s="428"/>
      <c r="AF107" s="428"/>
      <c r="AG107" s="428"/>
      <c r="AH107" s="428"/>
      <c r="AI107" s="428"/>
      <c r="AJ107" s="428"/>
      <c r="AK107" s="428"/>
      <c r="AL107" s="428"/>
      <c r="AM107" s="428"/>
      <c r="AN107" s="428"/>
      <c r="AO107" s="428"/>
      <c r="AP107" s="428"/>
      <c r="AQ107" s="428"/>
      <c r="AR107" s="428"/>
      <c r="AS107" s="428"/>
      <c r="AT107" s="428"/>
      <c r="AU107" s="428"/>
      <c r="AV107" s="428"/>
      <c r="AW107" s="428"/>
      <c r="AX107" s="428"/>
      <c r="AY107" s="428"/>
      <c r="AZ107" s="428"/>
      <c r="BA107" s="428"/>
      <c r="BB107" s="428"/>
      <c r="BC107" s="428"/>
      <c r="BD107" s="428"/>
      <c r="BE107" s="428"/>
      <c r="BF107" s="428"/>
      <c r="BG107" s="428"/>
      <c r="BH107" s="428"/>
      <c r="BI107" s="428"/>
      <c r="BJ107" s="428"/>
      <c r="BK107" s="428"/>
      <c r="BL107" s="428"/>
      <c r="BM107" s="428"/>
      <c r="BN107" s="428"/>
      <c r="BO107" s="428"/>
      <c r="BP107" s="428"/>
      <c r="BQ107" s="428"/>
      <c r="BR107" s="428"/>
      <c r="BS107" s="428"/>
      <c r="BT107" s="428"/>
      <c r="BU107" s="428"/>
      <c r="BV107" s="428"/>
      <c r="BW107" s="428"/>
      <c r="BX107" s="428"/>
      <c r="BY107" s="428"/>
      <c r="BZ107" s="428"/>
      <c r="CA107" s="428"/>
      <c r="CB107" s="428"/>
      <c r="CC107" s="428"/>
      <c r="CD107" s="428"/>
      <c r="CE107" s="428"/>
      <c r="CF107" s="428"/>
      <c r="CG107" s="428"/>
      <c r="CH107" s="428"/>
      <c r="CI107" s="428"/>
      <c r="CJ107" s="428"/>
      <c r="CK107" s="428"/>
      <c r="CL107" s="428"/>
      <c r="CM107" s="428"/>
      <c r="CN107" s="428"/>
      <c r="CO107" s="428"/>
      <c r="CP107" s="428"/>
      <c r="CQ107" s="428"/>
      <c r="CR107" s="428"/>
      <c r="CS107" s="428"/>
      <c r="CT107" s="428"/>
      <c r="CU107" s="428"/>
      <c r="CV107" s="428"/>
      <c r="CW107" s="428"/>
      <c r="CX107" s="428"/>
      <c r="CY107" s="428"/>
      <c r="CZ107" s="428"/>
    </row>
    <row r="108" spans="1:104" x14ac:dyDescent="0.15">
      <c r="A108" s="428"/>
      <c r="B108" s="428"/>
      <c r="C108" s="428"/>
      <c r="D108" s="428"/>
      <c r="E108" s="428"/>
      <c r="F108" s="428"/>
      <c r="G108" s="428"/>
      <c r="H108" s="428"/>
      <c r="I108" s="428"/>
      <c r="J108" s="428"/>
      <c r="K108" s="428"/>
      <c r="L108" s="428"/>
      <c r="M108" s="428"/>
      <c r="N108" s="428"/>
      <c r="O108" s="428"/>
      <c r="P108" s="428"/>
      <c r="Q108" s="428"/>
      <c r="R108" s="428"/>
      <c r="S108" s="428"/>
      <c r="T108" s="428"/>
      <c r="U108" s="428"/>
      <c r="V108" s="428"/>
      <c r="W108" s="428"/>
      <c r="X108" s="428"/>
      <c r="Y108" s="428"/>
      <c r="Z108" s="428"/>
      <c r="AA108" s="428"/>
      <c r="AB108" s="428"/>
      <c r="AC108" s="428"/>
      <c r="AD108" s="428"/>
      <c r="AE108" s="428"/>
      <c r="AF108" s="428"/>
      <c r="AG108" s="428"/>
      <c r="AH108" s="428"/>
      <c r="AI108" s="428"/>
      <c r="AJ108" s="428"/>
      <c r="AK108" s="428"/>
      <c r="AL108" s="428"/>
      <c r="AM108" s="428"/>
      <c r="AN108" s="428"/>
      <c r="AO108" s="428"/>
      <c r="AP108" s="428"/>
      <c r="AQ108" s="428"/>
      <c r="AR108" s="428"/>
      <c r="AS108" s="428"/>
      <c r="AT108" s="428"/>
      <c r="AU108" s="428"/>
      <c r="AV108" s="428"/>
      <c r="AW108" s="428"/>
      <c r="AX108" s="428"/>
      <c r="AY108" s="428"/>
      <c r="AZ108" s="428"/>
      <c r="BA108" s="428"/>
      <c r="BB108" s="428"/>
      <c r="BC108" s="428"/>
      <c r="BD108" s="428"/>
      <c r="BE108" s="428"/>
      <c r="BF108" s="428"/>
      <c r="BG108" s="428"/>
      <c r="BH108" s="428"/>
      <c r="BI108" s="428"/>
      <c r="BJ108" s="428"/>
      <c r="BK108" s="428"/>
      <c r="BL108" s="428"/>
      <c r="BM108" s="428"/>
      <c r="BN108" s="428"/>
      <c r="BO108" s="428"/>
      <c r="BP108" s="428"/>
      <c r="BQ108" s="428"/>
      <c r="BR108" s="428"/>
      <c r="BS108" s="428"/>
      <c r="BT108" s="428"/>
      <c r="BU108" s="428"/>
      <c r="BV108" s="428"/>
      <c r="BW108" s="428"/>
      <c r="BX108" s="428"/>
      <c r="BY108" s="428"/>
      <c r="BZ108" s="428"/>
      <c r="CA108" s="428"/>
      <c r="CB108" s="428"/>
      <c r="CC108" s="428"/>
      <c r="CD108" s="428"/>
      <c r="CE108" s="428"/>
      <c r="CF108" s="428"/>
      <c r="CG108" s="428"/>
      <c r="CH108" s="428"/>
      <c r="CI108" s="428"/>
      <c r="CJ108" s="428"/>
      <c r="CK108" s="428"/>
      <c r="CL108" s="428"/>
      <c r="CM108" s="428"/>
      <c r="CN108" s="428"/>
      <c r="CO108" s="428"/>
      <c r="CP108" s="428"/>
      <c r="CQ108" s="428"/>
      <c r="CR108" s="428"/>
      <c r="CS108" s="428"/>
      <c r="CT108" s="428"/>
      <c r="CU108" s="428"/>
      <c r="CV108" s="428"/>
      <c r="CW108" s="428"/>
      <c r="CX108" s="428"/>
      <c r="CY108" s="428"/>
      <c r="CZ108" s="428"/>
    </row>
    <row r="109" spans="1:104" x14ac:dyDescent="0.15">
      <c r="A109" s="428"/>
      <c r="B109" s="428"/>
      <c r="C109" s="428"/>
      <c r="D109" s="428"/>
      <c r="E109" s="428"/>
      <c r="F109" s="428"/>
      <c r="G109" s="428"/>
      <c r="H109" s="428"/>
      <c r="I109" s="428"/>
      <c r="J109" s="428"/>
      <c r="K109" s="428"/>
      <c r="L109" s="428"/>
      <c r="M109" s="428"/>
      <c r="N109" s="428"/>
      <c r="O109" s="428"/>
      <c r="P109" s="428"/>
      <c r="Q109" s="428"/>
      <c r="R109" s="428"/>
      <c r="S109" s="428"/>
      <c r="T109" s="428"/>
      <c r="U109" s="428"/>
      <c r="V109" s="428"/>
      <c r="W109" s="428"/>
      <c r="X109" s="428"/>
      <c r="Y109" s="428"/>
      <c r="Z109" s="428"/>
      <c r="AA109" s="428"/>
      <c r="AB109" s="428"/>
      <c r="AC109" s="428"/>
      <c r="AD109" s="428"/>
      <c r="AE109" s="428"/>
      <c r="AF109" s="428"/>
      <c r="AG109" s="428"/>
      <c r="AH109" s="428"/>
      <c r="AI109" s="428"/>
      <c r="AJ109" s="428"/>
      <c r="AK109" s="428"/>
      <c r="AL109" s="428"/>
      <c r="AM109" s="428"/>
      <c r="AN109" s="428"/>
      <c r="AO109" s="428"/>
      <c r="AP109" s="428"/>
      <c r="AQ109" s="428"/>
      <c r="AR109" s="428"/>
      <c r="AS109" s="428"/>
      <c r="AT109" s="428"/>
      <c r="AU109" s="428"/>
      <c r="AV109" s="428"/>
      <c r="AW109" s="428"/>
      <c r="AX109" s="428"/>
      <c r="AY109" s="428"/>
      <c r="AZ109" s="428"/>
      <c r="BA109" s="428"/>
      <c r="BB109" s="428"/>
      <c r="BC109" s="428"/>
      <c r="BD109" s="428"/>
      <c r="BE109" s="428"/>
      <c r="BF109" s="428"/>
      <c r="BG109" s="428"/>
      <c r="BH109" s="428"/>
      <c r="BI109" s="428"/>
      <c r="BJ109" s="428"/>
      <c r="BK109" s="428"/>
      <c r="BL109" s="428"/>
      <c r="BM109" s="428"/>
      <c r="BN109" s="428"/>
      <c r="BO109" s="428"/>
      <c r="BP109" s="428"/>
      <c r="BQ109" s="428"/>
      <c r="BR109" s="428"/>
      <c r="BS109" s="428"/>
      <c r="BT109" s="428"/>
      <c r="BU109" s="428"/>
      <c r="BV109" s="428"/>
      <c r="BW109" s="428"/>
      <c r="BX109" s="428"/>
      <c r="BY109" s="428"/>
      <c r="BZ109" s="428"/>
      <c r="CA109" s="428"/>
      <c r="CB109" s="428"/>
      <c r="CC109" s="428"/>
      <c r="CD109" s="428"/>
      <c r="CE109" s="428"/>
      <c r="CF109" s="428"/>
      <c r="CG109" s="428"/>
      <c r="CH109" s="428"/>
      <c r="CI109" s="428"/>
      <c r="CJ109" s="428"/>
      <c r="CK109" s="428"/>
      <c r="CL109" s="428"/>
      <c r="CM109" s="428"/>
      <c r="CN109" s="428"/>
      <c r="CO109" s="428"/>
      <c r="CP109" s="428"/>
      <c r="CQ109" s="428"/>
      <c r="CR109" s="428"/>
      <c r="CS109" s="428"/>
      <c r="CT109" s="428"/>
      <c r="CU109" s="428"/>
      <c r="CV109" s="428"/>
      <c r="CW109" s="428"/>
      <c r="CX109" s="428"/>
      <c r="CY109" s="428"/>
      <c r="CZ109" s="428"/>
    </row>
    <row r="110" spans="1:104" x14ac:dyDescent="0.15">
      <c r="A110" s="428"/>
      <c r="B110" s="428"/>
      <c r="C110" s="428"/>
      <c r="D110" s="428"/>
      <c r="E110" s="428"/>
      <c r="F110" s="428"/>
      <c r="G110" s="428"/>
      <c r="H110" s="428"/>
      <c r="I110" s="428"/>
      <c r="J110" s="428"/>
      <c r="K110" s="428"/>
      <c r="L110" s="428"/>
      <c r="M110" s="428"/>
      <c r="N110" s="428"/>
      <c r="O110" s="428"/>
      <c r="P110" s="428"/>
      <c r="Q110" s="428"/>
      <c r="R110" s="428"/>
      <c r="S110" s="428"/>
      <c r="T110" s="428"/>
      <c r="U110" s="428"/>
      <c r="V110" s="428"/>
      <c r="W110" s="428"/>
      <c r="X110" s="428"/>
      <c r="Y110" s="428"/>
      <c r="Z110" s="428"/>
      <c r="AA110" s="428"/>
      <c r="AB110" s="428"/>
      <c r="AC110" s="428"/>
      <c r="AD110" s="428"/>
      <c r="AE110" s="428"/>
      <c r="AF110" s="428"/>
      <c r="AG110" s="428"/>
      <c r="AH110" s="428"/>
      <c r="AI110" s="428"/>
      <c r="AJ110" s="428"/>
      <c r="AK110" s="428"/>
      <c r="AL110" s="428"/>
      <c r="AM110" s="428"/>
      <c r="AN110" s="428"/>
      <c r="AO110" s="428"/>
      <c r="AP110" s="428"/>
      <c r="AQ110" s="428"/>
      <c r="AR110" s="428"/>
      <c r="AS110" s="428"/>
      <c r="AT110" s="428"/>
      <c r="AU110" s="428"/>
      <c r="AV110" s="428"/>
      <c r="AW110" s="428"/>
      <c r="AX110" s="428"/>
      <c r="AY110" s="428"/>
      <c r="AZ110" s="428"/>
      <c r="BA110" s="428"/>
      <c r="BB110" s="428"/>
      <c r="BC110" s="428"/>
      <c r="BD110" s="428"/>
      <c r="BE110" s="428"/>
      <c r="BF110" s="428"/>
      <c r="BG110" s="428"/>
      <c r="BH110" s="428"/>
      <c r="BI110" s="428"/>
      <c r="BJ110" s="428"/>
      <c r="BK110" s="428"/>
      <c r="BL110" s="428"/>
      <c r="BM110" s="428"/>
      <c r="BN110" s="428"/>
      <c r="BO110" s="428"/>
      <c r="BP110" s="428"/>
      <c r="BQ110" s="428"/>
      <c r="BR110" s="428"/>
      <c r="BS110" s="428"/>
      <c r="BT110" s="428"/>
      <c r="BU110" s="428"/>
      <c r="BV110" s="428"/>
      <c r="BW110" s="428"/>
      <c r="BX110" s="428"/>
      <c r="BY110" s="428"/>
      <c r="BZ110" s="428"/>
      <c r="CA110" s="428"/>
      <c r="CB110" s="428"/>
      <c r="CC110" s="428"/>
      <c r="CD110" s="428"/>
      <c r="CE110" s="428"/>
      <c r="CF110" s="428"/>
      <c r="CG110" s="428"/>
      <c r="CH110" s="428"/>
      <c r="CI110" s="428"/>
      <c r="CJ110" s="428"/>
      <c r="CK110" s="428"/>
      <c r="CL110" s="428"/>
      <c r="CM110" s="428"/>
      <c r="CN110" s="428"/>
      <c r="CO110" s="428"/>
      <c r="CP110" s="428"/>
      <c r="CQ110" s="428"/>
      <c r="CR110" s="428"/>
      <c r="CS110" s="428"/>
      <c r="CT110" s="428"/>
      <c r="CU110" s="428"/>
      <c r="CV110" s="428"/>
      <c r="CW110" s="428"/>
      <c r="CX110" s="428"/>
      <c r="CY110" s="428"/>
      <c r="CZ110" s="428"/>
    </row>
    <row r="111" spans="1:104" x14ac:dyDescent="0.15">
      <c r="A111" s="428"/>
      <c r="B111" s="428"/>
      <c r="C111" s="428"/>
      <c r="D111" s="428"/>
      <c r="E111" s="428"/>
      <c r="F111" s="428"/>
      <c r="G111" s="428"/>
      <c r="H111" s="428"/>
      <c r="I111" s="428"/>
      <c r="J111" s="428"/>
      <c r="K111" s="428"/>
      <c r="L111" s="428"/>
      <c r="M111" s="428"/>
      <c r="N111" s="428"/>
      <c r="O111" s="428"/>
      <c r="P111" s="428"/>
      <c r="Q111" s="428"/>
      <c r="R111" s="428"/>
      <c r="S111" s="428"/>
      <c r="T111" s="428"/>
      <c r="U111" s="428"/>
      <c r="V111" s="428"/>
      <c r="W111" s="428"/>
      <c r="X111" s="428"/>
      <c r="Y111" s="428"/>
      <c r="Z111" s="428"/>
      <c r="AA111" s="428"/>
      <c r="AB111" s="428"/>
      <c r="AC111" s="428"/>
      <c r="AD111" s="428"/>
      <c r="AE111" s="428"/>
      <c r="AF111" s="428"/>
      <c r="AG111" s="428"/>
      <c r="AH111" s="428"/>
      <c r="AI111" s="428"/>
      <c r="AJ111" s="428"/>
      <c r="AK111" s="428"/>
      <c r="AL111" s="428"/>
      <c r="AM111" s="428"/>
      <c r="AN111" s="428"/>
      <c r="AO111" s="428"/>
      <c r="AP111" s="428"/>
      <c r="AQ111" s="428"/>
      <c r="AR111" s="428"/>
      <c r="AS111" s="428"/>
      <c r="AT111" s="428"/>
      <c r="AU111" s="428"/>
      <c r="AV111" s="428"/>
      <c r="AW111" s="428"/>
      <c r="AX111" s="428"/>
      <c r="AY111" s="428"/>
      <c r="AZ111" s="428"/>
      <c r="BA111" s="428"/>
      <c r="BB111" s="428"/>
      <c r="BC111" s="428"/>
      <c r="BD111" s="428"/>
      <c r="BE111" s="428"/>
      <c r="BF111" s="428"/>
      <c r="BG111" s="428"/>
      <c r="BH111" s="428"/>
      <c r="BI111" s="428"/>
      <c r="BJ111" s="428"/>
      <c r="BK111" s="428"/>
      <c r="BL111" s="428"/>
      <c r="BM111" s="428"/>
      <c r="BN111" s="428"/>
      <c r="BO111" s="428"/>
      <c r="BP111" s="428"/>
      <c r="BQ111" s="428"/>
      <c r="BR111" s="428"/>
      <c r="BS111" s="428"/>
      <c r="BT111" s="428"/>
      <c r="BU111" s="428"/>
      <c r="BV111" s="428"/>
      <c r="BW111" s="428"/>
      <c r="BX111" s="428"/>
      <c r="BY111" s="428"/>
      <c r="BZ111" s="428"/>
      <c r="CA111" s="428"/>
      <c r="CB111" s="428"/>
      <c r="CC111" s="428"/>
      <c r="CD111" s="428"/>
      <c r="CE111" s="428"/>
      <c r="CF111" s="428"/>
      <c r="CG111" s="428"/>
      <c r="CH111" s="428"/>
      <c r="CI111" s="428"/>
      <c r="CJ111" s="428"/>
      <c r="CK111" s="428"/>
      <c r="CL111" s="428"/>
      <c r="CM111" s="428"/>
      <c r="CN111" s="428"/>
      <c r="CO111" s="428"/>
      <c r="CP111" s="428"/>
      <c r="CQ111" s="428"/>
      <c r="CR111" s="428"/>
      <c r="CS111" s="428"/>
      <c r="CT111" s="428"/>
      <c r="CU111" s="428"/>
      <c r="CV111" s="428"/>
      <c r="CW111" s="428"/>
      <c r="CX111" s="428"/>
      <c r="CY111" s="428"/>
      <c r="CZ111" s="428"/>
    </row>
    <row r="112" spans="1:104" x14ac:dyDescent="0.15">
      <c r="A112" s="428"/>
      <c r="B112" s="428"/>
      <c r="C112" s="428"/>
      <c r="D112" s="428"/>
      <c r="E112" s="428"/>
      <c r="F112" s="428"/>
      <c r="G112" s="428"/>
      <c r="H112" s="428"/>
      <c r="I112" s="428"/>
      <c r="J112" s="428"/>
      <c r="K112" s="428"/>
      <c r="L112" s="428"/>
      <c r="M112" s="428"/>
      <c r="N112" s="428"/>
      <c r="O112" s="428"/>
      <c r="P112" s="428"/>
      <c r="Q112" s="428"/>
      <c r="R112" s="428"/>
      <c r="S112" s="428"/>
      <c r="T112" s="428"/>
      <c r="U112" s="428"/>
      <c r="V112" s="428"/>
      <c r="W112" s="428"/>
      <c r="X112" s="428"/>
      <c r="Y112" s="428"/>
      <c r="Z112" s="428"/>
      <c r="AA112" s="428"/>
      <c r="AB112" s="428"/>
      <c r="AC112" s="428"/>
      <c r="AD112" s="428"/>
      <c r="AE112" s="428"/>
      <c r="AF112" s="428"/>
      <c r="AG112" s="428"/>
      <c r="AH112" s="428"/>
      <c r="AI112" s="428"/>
      <c r="AJ112" s="428"/>
      <c r="AK112" s="428"/>
      <c r="AL112" s="428"/>
      <c r="AM112" s="428"/>
      <c r="AN112" s="428"/>
      <c r="AO112" s="428"/>
      <c r="AP112" s="428"/>
      <c r="AQ112" s="428"/>
      <c r="AR112" s="428"/>
      <c r="AS112" s="428"/>
      <c r="AT112" s="428"/>
      <c r="AU112" s="428"/>
      <c r="AV112" s="428"/>
      <c r="AW112" s="428"/>
      <c r="AX112" s="428"/>
      <c r="AY112" s="428"/>
      <c r="AZ112" s="428"/>
      <c r="BA112" s="428"/>
      <c r="BB112" s="428"/>
      <c r="BC112" s="428"/>
      <c r="BD112" s="428"/>
      <c r="BE112" s="428"/>
      <c r="BF112" s="428"/>
      <c r="BG112" s="428"/>
      <c r="BH112" s="428"/>
      <c r="BI112" s="428"/>
      <c r="BJ112" s="428"/>
      <c r="BK112" s="428"/>
      <c r="BL112" s="428"/>
      <c r="BM112" s="428"/>
      <c r="BN112" s="428"/>
      <c r="BO112" s="428"/>
      <c r="BP112" s="428"/>
      <c r="BQ112" s="428"/>
      <c r="BR112" s="428"/>
      <c r="BS112" s="428"/>
      <c r="BT112" s="428"/>
      <c r="BU112" s="428"/>
      <c r="BV112" s="428"/>
      <c r="BW112" s="428"/>
      <c r="BX112" s="428"/>
      <c r="BY112" s="428"/>
      <c r="BZ112" s="428"/>
      <c r="CA112" s="428"/>
      <c r="CB112" s="428"/>
      <c r="CC112" s="428"/>
      <c r="CD112" s="428"/>
      <c r="CE112" s="428"/>
      <c r="CF112" s="428"/>
      <c r="CG112" s="428"/>
      <c r="CH112" s="428"/>
      <c r="CI112" s="428"/>
      <c r="CJ112" s="428"/>
      <c r="CK112" s="428"/>
      <c r="CL112" s="428"/>
      <c r="CM112" s="428"/>
      <c r="CN112" s="428"/>
      <c r="CO112" s="428"/>
      <c r="CP112" s="428"/>
      <c r="CQ112" s="428"/>
      <c r="CR112" s="428"/>
      <c r="CS112" s="428"/>
      <c r="CT112" s="428"/>
      <c r="CU112" s="428"/>
      <c r="CV112" s="428"/>
      <c r="CW112" s="428"/>
      <c r="CX112" s="428"/>
      <c r="CY112" s="428"/>
      <c r="CZ112" s="428"/>
    </row>
    <row r="113" spans="1:104" x14ac:dyDescent="0.15">
      <c r="A113" s="428"/>
      <c r="B113" s="428"/>
      <c r="C113" s="428"/>
      <c r="D113" s="428"/>
      <c r="E113" s="428"/>
      <c r="F113" s="428"/>
      <c r="G113" s="428"/>
      <c r="H113" s="428"/>
      <c r="I113" s="428"/>
      <c r="J113" s="428"/>
      <c r="K113" s="428"/>
      <c r="L113" s="428"/>
      <c r="M113" s="428"/>
      <c r="N113" s="428"/>
      <c r="O113" s="428"/>
      <c r="P113" s="428"/>
      <c r="Q113" s="428"/>
      <c r="R113" s="428"/>
      <c r="S113" s="428"/>
      <c r="T113" s="428"/>
      <c r="U113" s="428"/>
      <c r="V113" s="428"/>
      <c r="W113" s="428"/>
      <c r="X113" s="428"/>
      <c r="Y113" s="428"/>
      <c r="Z113" s="428"/>
      <c r="AA113" s="428"/>
      <c r="AB113" s="428"/>
      <c r="AC113" s="428"/>
      <c r="AD113" s="428"/>
      <c r="AE113" s="428"/>
      <c r="AF113" s="428"/>
      <c r="AG113" s="428"/>
      <c r="AH113" s="428"/>
      <c r="AI113" s="428"/>
      <c r="AJ113" s="428"/>
      <c r="AK113" s="428"/>
      <c r="AL113" s="428"/>
      <c r="AM113" s="428"/>
      <c r="AN113" s="428"/>
      <c r="AO113" s="428"/>
      <c r="AP113" s="428"/>
      <c r="AQ113" s="428"/>
      <c r="AR113" s="428"/>
      <c r="AS113" s="428"/>
      <c r="AT113" s="428"/>
      <c r="AU113" s="428"/>
      <c r="AV113" s="428"/>
      <c r="AW113" s="428"/>
      <c r="AX113" s="428"/>
      <c r="AY113" s="428"/>
      <c r="AZ113" s="428"/>
      <c r="BA113" s="428"/>
      <c r="BB113" s="428"/>
      <c r="BC113" s="428"/>
      <c r="BD113" s="428"/>
      <c r="BE113" s="428"/>
      <c r="BF113" s="428"/>
      <c r="BG113" s="428"/>
      <c r="BH113" s="428"/>
      <c r="BI113" s="428"/>
      <c r="BJ113" s="428"/>
      <c r="BK113" s="428"/>
      <c r="BL113" s="428"/>
      <c r="BM113" s="428"/>
      <c r="BN113" s="428"/>
      <c r="BO113" s="428"/>
      <c r="BP113" s="428"/>
      <c r="BQ113" s="428"/>
      <c r="BR113" s="428"/>
      <c r="BS113" s="428"/>
      <c r="BT113" s="428"/>
      <c r="BU113" s="428"/>
      <c r="BV113" s="428"/>
      <c r="BW113" s="428"/>
      <c r="BX113" s="428"/>
      <c r="BY113" s="428"/>
      <c r="BZ113" s="428"/>
      <c r="CA113" s="428"/>
      <c r="CB113" s="428"/>
      <c r="CC113" s="428"/>
      <c r="CD113" s="428"/>
      <c r="CE113" s="428"/>
      <c r="CF113" s="428"/>
      <c r="CG113" s="428"/>
      <c r="CH113" s="428"/>
      <c r="CI113" s="428"/>
      <c r="CJ113" s="428"/>
      <c r="CK113" s="428"/>
      <c r="CL113" s="428"/>
      <c r="CM113" s="428"/>
      <c r="CN113" s="428"/>
      <c r="CO113" s="428"/>
      <c r="CP113" s="428"/>
      <c r="CQ113" s="428"/>
      <c r="CR113" s="428"/>
      <c r="CS113" s="428"/>
      <c r="CT113" s="428"/>
      <c r="CU113" s="428"/>
      <c r="CV113" s="428"/>
      <c r="CW113" s="428"/>
      <c r="CX113" s="428"/>
      <c r="CY113" s="428"/>
      <c r="CZ113" s="428"/>
    </row>
    <row r="114" spans="1:104" x14ac:dyDescent="0.15">
      <c r="A114" s="428"/>
      <c r="B114" s="428"/>
      <c r="C114" s="428"/>
      <c r="D114" s="428"/>
      <c r="E114" s="428"/>
      <c r="F114" s="428"/>
      <c r="G114" s="428"/>
      <c r="H114" s="428"/>
      <c r="I114" s="428"/>
      <c r="J114" s="428"/>
      <c r="K114" s="428"/>
      <c r="L114" s="428"/>
      <c r="M114" s="428"/>
      <c r="N114" s="428"/>
      <c r="O114" s="428"/>
      <c r="P114" s="428"/>
      <c r="Q114" s="428"/>
      <c r="R114" s="428"/>
      <c r="S114" s="428"/>
      <c r="T114" s="428"/>
      <c r="U114" s="428"/>
      <c r="V114" s="428"/>
      <c r="W114" s="428"/>
      <c r="X114" s="428"/>
      <c r="Y114" s="428"/>
      <c r="Z114" s="428"/>
      <c r="AA114" s="428"/>
      <c r="AB114" s="428"/>
      <c r="AC114" s="428"/>
      <c r="AD114" s="428"/>
      <c r="AE114" s="428"/>
      <c r="AF114" s="428"/>
      <c r="AG114" s="428"/>
      <c r="AH114" s="428"/>
      <c r="AI114" s="428"/>
      <c r="AJ114" s="428"/>
      <c r="AK114" s="428"/>
      <c r="AL114" s="428"/>
      <c r="AM114" s="428"/>
      <c r="AN114" s="428"/>
      <c r="AO114" s="428"/>
      <c r="AP114" s="428"/>
      <c r="AQ114" s="428"/>
      <c r="AR114" s="428"/>
      <c r="AS114" s="428"/>
      <c r="AT114" s="428"/>
      <c r="AU114" s="428"/>
      <c r="AV114" s="428"/>
      <c r="AW114" s="428"/>
      <c r="AX114" s="428"/>
      <c r="AY114" s="428"/>
      <c r="AZ114" s="428"/>
      <c r="BA114" s="428"/>
      <c r="BB114" s="428"/>
      <c r="BC114" s="428"/>
      <c r="BD114" s="428"/>
      <c r="BE114" s="428"/>
      <c r="BF114" s="428"/>
      <c r="BG114" s="428"/>
      <c r="BH114" s="428"/>
      <c r="BI114" s="428"/>
      <c r="BJ114" s="428"/>
      <c r="BK114" s="428"/>
      <c r="BL114" s="428"/>
      <c r="BM114" s="428"/>
      <c r="BN114" s="428"/>
      <c r="BO114" s="428"/>
      <c r="BP114" s="428"/>
      <c r="BQ114" s="428"/>
      <c r="BR114" s="428"/>
      <c r="BS114" s="428"/>
      <c r="BT114" s="428"/>
      <c r="BU114" s="428"/>
      <c r="BV114" s="428"/>
      <c r="BW114" s="428"/>
      <c r="BX114" s="428"/>
      <c r="BY114" s="428"/>
      <c r="BZ114" s="428"/>
      <c r="CA114" s="428"/>
      <c r="CB114" s="428"/>
      <c r="CC114" s="428"/>
      <c r="CD114" s="428"/>
      <c r="CE114" s="428"/>
      <c r="CF114" s="428"/>
      <c r="CG114" s="428"/>
      <c r="CH114" s="428"/>
      <c r="CI114" s="428"/>
      <c r="CJ114" s="428"/>
      <c r="CK114" s="428"/>
      <c r="CL114" s="428"/>
      <c r="CM114" s="428"/>
      <c r="CN114" s="428"/>
      <c r="CO114" s="428"/>
      <c r="CP114" s="428"/>
      <c r="CQ114" s="428"/>
      <c r="CR114" s="428"/>
      <c r="CS114" s="428"/>
      <c r="CT114" s="428"/>
      <c r="CU114" s="428"/>
      <c r="CV114" s="428"/>
      <c r="CW114" s="428"/>
      <c r="CX114" s="428"/>
      <c r="CY114" s="428"/>
      <c r="CZ114" s="428"/>
    </row>
    <row r="115" spans="1:104" x14ac:dyDescent="0.15">
      <c r="A115" s="428"/>
      <c r="B115" s="428"/>
      <c r="C115" s="428"/>
      <c r="D115" s="428"/>
      <c r="E115" s="428"/>
      <c r="F115" s="428"/>
      <c r="G115" s="428"/>
      <c r="H115" s="428"/>
      <c r="I115" s="428"/>
      <c r="J115" s="428"/>
      <c r="K115" s="428"/>
      <c r="L115" s="428"/>
      <c r="M115" s="428"/>
      <c r="N115" s="428"/>
      <c r="O115" s="428"/>
      <c r="P115" s="428"/>
      <c r="Q115" s="428"/>
      <c r="R115" s="428"/>
      <c r="S115" s="428"/>
      <c r="T115" s="428"/>
      <c r="U115" s="428"/>
      <c r="V115" s="428"/>
      <c r="W115" s="428"/>
      <c r="X115" s="428"/>
      <c r="Y115" s="428"/>
      <c r="Z115" s="428"/>
      <c r="AA115" s="428"/>
      <c r="AB115" s="428"/>
      <c r="AC115" s="428"/>
      <c r="AD115" s="428"/>
      <c r="AE115" s="428"/>
      <c r="AF115" s="428"/>
      <c r="AG115" s="428"/>
      <c r="AH115" s="428"/>
      <c r="AI115" s="428"/>
      <c r="AJ115" s="428"/>
      <c r="AK115" s="428"/>
      <c r="AL115" s="428"/>
      <c r="AM115" s="428"/>
      <c r="AN115" s="428"/>
      <c r="AO115" s="428"/>
      <c r="AP115" s="428"/>
      <c r="AQ115" s="428"/>
      <c r="AR115" s="428"/>
      <c r="AS115" s="428"/>
      <c r="AT115" s="428"/>
      <c r="AU115" s="428"/>
      <c r="AV115" s="428"/>
      <c r="AW115" s="428"/>
      <c r="AX115" s="428"/>
      <c r="AY115" s="428"/>
      <c r="AZ115" s="428"/>
      <c r="BA115" s="428"/>
      <c r="BB115" s="428"/>
      <c r="BC115" s="428"/>
      <c r="BD115" s="428"/>
      <c r="BE115" s="428"/>
      <c r="BF115" s="428"/>
      <c r="BG115" s="428"/>
      <c r="BH115" s="428"/>
      <c r="BI115" s="428"/>
      <c r="BJ115" s="428"/>
      <c r="BK115" s="428"/>
      <c r="BL115" s="428"/>
      <c r="BM115" s="428"/>
      <c r="BN115" s="428"/>
      <c r="BO115" s="428"/>
      <c r="BP115" s="428"/>
      <c r="BQ115" s="428"/>
      <c r="BR115" s="428"/>
      <c r="BS115" s="428"/>
      <c r="BT115" s="428"/>
      <c r="BU115" s="428"/>
      <c r="BV115" s="428"/>
      <c r="BW115" s="428"/>
      <c r="BX115" s="428"/>
      <c r="BY115" s="428"/>
      <c r="BZ115" s="428"/>
      <c r="CA115" s="428"/>
      <c r="CB115" s="428"/>
      <c r="CC115" s="428"/>
      <c r="CD115" s="428"/>
      <c r="CE115" s="428"/>
      <c r="CF115" s="428"/>
      <c r="CG115" s="428"/>
      <c r="CH115" s="428"/>
      <c r="CI115" s="428"/>
      <c r="CJ115" s="428"/>
      <c r="CK115" s="428"/>
      <c r="CL115" s="428"/>
      <c r="CM115" s="428"/>
      <c r="CN115" s="428"/>
      <c r="CO115" s="428"/>
      <c r="CP115" s="428"/>
      <c r="CQ115" s="428"/>
      <c r="CR115" s="428"/>
      <c r="CS115" s="428"/>
      <c r="CT115" s="428"/>
      <c r="CU115" s="428"/>
      <c r="CV115" s="428"/>
      <c r="CW115" s="428"/>
      <c r="CX115" s="428"/>
      <c r="CY115" s="428"/>
      <c r="CZ115" s="428"/>
    </row>
    <row r="116" spans="1:104" x14ac:dyDescent="0.15">
      <c r="A116" s="428"/>
      <c r="B116" s="428"/>
      <c r="C116" s="428"/>
      <c r="D116" s="428"/>
      <c r="E116" s="428"/>
      <c r="F116" s="428"/>
      <c r="G116" s="428"/>
      <c r="H116" s="428"/>
      <c r="I116" s="428"/>
      <c r="J116" s="428"/>
      <c r="K116" s="428"/>
      <c r="L116" s="428"/>
      <c r="M116" s="428"/>
      <c r="N116" s="428"/>
      <c r="O116" s="428"/>
      <c r="P116" s="428"/>
      <c r="Q116" s="428"/>
      <c r="R116" s="428"/>
      <c r="S116" s="428"/>
      <c r="T116" s="428"/>
      <c r="U116" s="428"/>
      <c r="V116" s="428"/>
      <c r="W116" s="428"/>
      <c r="X116" s="428"/>
      <c r="Y116" s="428"/>
      <c r="Z116" s="428"/>
      <c r="AA116" s="428"/>
      <c r="AB116" s="428"/>
      <c r="AC116" s="428"/>
      <c r="AD116" s="428"/>
      <c r="AE116" s="428"/>
      <c r="AF116" s="428"/>
      <c r="AG116" s="428"/>
      <c r="AH116" s="428"/>
      <c r="AI116" s="428"/>
      <c r="AJ116" s="428"/>
      <c r="AK116" s="428"/>
      <c r="AL116" s="428"/>
      <c r="AM116" s="428"/>
      <c r="AN116" s="428"/>
      <c r="AO116" s="428"/>
      <c r="AP116" s="428"/>
      <c r="AQ116" s="428"/>
      <c r="AR116" s="428"/>
      <c r="AS116" s="428"/>
      <c r="AT116" s="428"/>
      <c r="AU116" s="428"/>
      <c r="AV116" s="428"/>
      <c r="AW116" s="428"/>
      <c r="AX116" s="428"/>
      <c r="AY116" s="428"/>
      <c r="AZ116" s="428"/>
      <c r="BA116" s="428"/>
      <c r="BB116" s="428"/>
      <c r="BC116" s="428"/>
      <c r="BD116" s="428"/>
      <c r="BE116" s="428"/>
      <c r="BF116" s="428"/>
      <c r="BG116" s="428"/>
      <c r="BH116" s="428"/>
      <c r="BI116" s="428"/>
      <c r="BJ116" s="428"/>
      <c r="BK116" s="428"/>
      <c r="BL116" s="428"/>
      <c r="BM116" s="428"/>
      <c r="BN116" s="428"/>
      <c r="BO116" s="428"/>
      <c r="BP116" s="428"/>
      <c r="BQ116" s="428"/>
      <c r="BR116" s="428"/>
      <c r="BS116" s="428"/>
      <c r="BT116" s="428"/>
      <c r="BU116" s="428"/>
      <c r="BV116" s="428"/>
      <c r="BW116" s="428"/>
      <c r="BX116" s="428"/>
      <c r="BY116" s="428"/>
      <c r="BZ116" s="428"/>
      <c r="CA116" s="428"/>
      <c r="CB116" s="428"/>
      <c r="CC116" s="428"/>
      <c r="CD116" s="428"/>
      <c r="CE116" s="428"/>
      <c r="CF116" s="428"/>
      <c r="CG116" s="428"/>
      <c r="CH116" s="428"/>
      <c r="CI116" s="428"/>
      <c r="CJ116" s="428"/>
      <c r="CK116" s="428"/>
      <c r="CL116" s="428"/>
      <c r="CM116" s="428"/>
      <c r="CN116" s="428"/>
      <c r="CO116" s="428"/>
      <c r="CP116" s="428"/>
      <c r="CQ116" s="428"/>
      <c r="CR116" s="428"/>
      <c r="CS116" s="428"/>
      <c r="CT116" s="428"/>
      <c r="CU116" s="428"/>
      <c r="CV116" s="428"/>
      <c r="CW116" s="428"/>
      <c r="CX116" s="428"/>
      <c r="CY116" s="428"/>
      <c r="CZ116" s="428"/>
    </row>
    <row r="117" spans="1:104" x14ac:dyDescent="0.15">
      <c r="A117" s="428"/>
      <c r="B117" s="428"/>
      <c r="C117" s="428"/>
      <c r="D117" s="428"/>
      <c r="E117" s="428"/>
      <c r="F117" s="428"/>
      <c r="G117" s="428"/>
      <c r="H117" s="428"/>
      <c r="I117" s="428"/>
      <c r="J117" s="428"/>
      <c r="K117" s="428"/>
      <c r="L117" s="428"/>
      <c r="M117" s="428"/>
      <c r="N117" s="428"/>
      <c r="O117" s="428"/>
      <c r="P117" s="428"/>
      <c r="Q117" s="428"/>
      <c r="R117" s="428"/>
      <c r="S117" s="428"/>
      <c r="T117" s="428"/>
      <c r="U117" s="428"/>
      <c r="V117" s="428"/>
      <c r="W117" s="428"/>
      <c r="X117" s="428"/>
      <c r="Y117" s="428"/>
      <c r="Z117" s="428"/>
      <c r="AA117" s="428"/>
      <c r="AB117" s="428"/>
      <c r="AC117" s="428"/>
      <c r="AD117" s="428"/>
      <c r="AE117" s="428"/>
      <c r="AF117" s="428"/>
      <c r="AG117" s="428"/>
      <c r="AH117" s="428"/>
      <c r="AI117" s="428"/>
      <c r="AJ117" s="428"/>
      <c r="AK117" s="428"/>
      <c r="AL117" s="428"/>
      <c r="AM117" s="428"/>
      <c r="AN117" s="428"/>
      <c r="AO117" s="428"/>
      <c r="AP117" s="428"/>
      <c r="AQ117" s="428"/>
      <c r="AR117" s="428"/>
      <c r="AS117" s="428"/>
      <c r="AT117" s="428"/>
      <c r="AU117" s="428"/>
      <c r="AV117" s="428"/>
      <c r="AW117" s="428"/>
      <c r="AX117" s="428"/>
      <c r="AY117" s="428"/>
      <c r="AZ117" s="428"/>
      <c r="BA117" s="428"/>
      <c r="BB117" s="428"/>
      <c r="BC117" s="428"/>
      <c r="BD117" s="428"/>
      <c r="BE117" s="428"/>
      <c r="BF117" s="428"/>
      <c r="BG117" s="428"/>
      <c r="BH117" s="428"/>
      <c r="BI117" s="428"/>
      <c r="BJ117" s="428"/>
      <c r="BK117" s="428"/>
      <c r="BL117" s="428"/>
      <c r="BM117" s="428"/>
      <c r="BN117" s="428"/>
      <c r="BO117" s="428"/>
      <c r="BP117" s="428"/>
      <c r="BQ117" s="428"/>
      <c r="BR117" s="428"/>
      <c r="BS117" s="428"/>
      <c r="BT117" s="428"/>
      <c r="BU117" s="428"/>
      <c r="BV117" s="428"/>
      <c r="BW117" s="428"/>
      <c r="BX117" s="428"/>
      <c r="BY117" s="428"/>
      <c r="BZ117" s="428"/>
      <c r="CA117" s="428"/>
      <c r="CB117" s="428"/>
      <c r="CC117" s="428"/>
      <c r="CD117" s="428"/>
      <c r="CE117" s="428"/>
      <c r="CF117" s="428"/>
      <c r="CG117" s="428"/>
      <c r="CH117" s="428"/>
      <c r="CI117" s="428"/>
      <c r="CJ117" s="428"/>
      <c r="CK117" s="428"/>
      <c r="CL117" s="428"/>
      <c r="CM117" s="428"/>
      <c r="CN117" s="428"/>
      <c r="CO117" s="428"/>
      <c r="CP117" s="428"/>
      <c r="CQ117" s="428"/>
      <c r="CR117" s="428"/>
      <c r="CS117" s="428"/>
      <c r="CT117" s="428"/>
      <c r="CU117" s="428"/>
      <c r="CV117" s="428"/>
      <c r="CW117" s="428"/>
      <c r="CX117" s="428"/>
      <c r="CY117" s="428"/>
      <c r="CZ117" s="428"/>
    </row>
    <row r="118" spans="1:104" x14ac:dyDescent="0.15">
      <c r="A118" s="428"/>
      <c r="B118" s="428"/>
      <c r="C118" s="428"/>
      <c r="D118" s="428"/>
      <c r="E118" s="428"/>
      <c r="F118" s="428"/>
      <c r="G118" s="428"/>
      <c r="H118" s="428"/>
      <c r="I118" s="428"/>
      <c r="J118" s="428"/>
      <c r="K118" s="428"/>
      <c r="L118" s="428"/>
      <c r="M118" s="428"/>
      <c r="N118" s="428"/>
      <c r="O118" s="428"/>
      <c r="P118" s="428"/>
      <c r="Q118" s="428"/>
      <c r="R118" s="428"/>
      <c r="S118" s="428"/>
      <c r="T118" s="428"/>
      <c r="U118" s="428"/>
      <c r="V118" s="428"/>
      <c r="W118" s="428"/>
      <c r="X118" s="428"/>
      <c r="Y118" s="428"/>
      <c r="Z118" s="428"/>
      <c r="AA118" s="428"/>
      <c r="AB118" s="428"/>
      <c r="AC118" s="428"/>
      <c r="AD118" s="428"/>
      <c r="AE118" s="428"/>
      <c r="AF118" s="428"/>
      <c r="AG118" s="428"/>
      <c r="AH118" s="428"/>
      <c r="AI118" s="428"/>
      <c r="AJ118" s="428"/>
      <c r="AK118" s="428"/>
      <c r="AL118" s="428"/>
      <c r="AM118" s="428"/>
      <c r="AN118" s="428"/>
      <c r="AO118" s="428"/>
      <c r="AP118" s="428"/>
      <c r="AQ118" s="428"/>
      <c r="AR118" s="428"/>
      <c r="AS118" s="428"/>
      <c r="AT118" s="428"/>
      <c r="AU118" s="428"/>
      <c r="AV118" s="428"/>
      <c r="AW118" s="428"/>
      <c r="AX118" s="428"/>
      <c r="AY118" s="428"/>
      <c r="AZ118" s="428"/>
      <c r="BA118" s="428"/>
      <c r="BB118" s="428"/>
      <c r="BC118" s="428"/>
      <c r="BD118" s="428"/>
      <c r="BE118" s="428"/>
      <c r="BF118" s="428"/>
      <c r="BG118" s="428"/>
      <c r="BH118" s="428"/>
      <c r="BI118" s="428"/>
      <c r="BJ118" s="428"/>
      <c r="BK118" s="428"/>
      <c r="BL118" s="428"/>
      <c r="BM118" s="428"/>
      <c r="BN118" s="428"/>
      <c r="BO118" s="428"/>
      <c r="BP118" s="428"/>
      <c r="BQ118" s="428"/>
      <c r="BR118" s="428"/>
      <c r="BS118" s="428"/>
      <c r="BT118" s="428"/>
      <c r="BU118" s="428"/>
      <c r="BV118" s="428"/>
      <c r="BW118" s="428"/>
      <c r="BX118" s="428"/>
      <c r="BY118" s="428"/>
      <c r="BZ118" s="428"/>
      <c r="CA118" s="428"/>
      <c r="CB118" s="428"/>
      <c r="CC118" s="428"/>
      <c r="CD118" s="428"/>
      <c r="CE118" s="428"/>
      <c r="CF118" s="428"/>
      <c r="CG118" s="428"/>
      <c r="CH118" s="428"/>
      <c r="CI118" s="428"/>
      <c r="CJ118" s="428"/>
      <c r="CK118" s="428"/>
      <c r="CL118" s="428"/>
      <c r="CM118" s="428"/>
      <c r="CN118" s="428"/>
      <c r="CO118" s="428"/>
      <c r="CP118" s="428"/>
      <c r="CQ118" s="428"/>
      <c r="CR118" s="428"/>
      <c r="CS118" s="428"/>
      <c r="CT118" s="428"/>
      <c r="CU118" s="428"/>
      <c r="CV118" s="428"/>
      <c r="CW118" s="428"/>
      <c r="CX118" s="428"/>
      <c r="CY118" s="428"/>
      <c r="CZ118" s="428"/>
    </row>
    <row r="119" spans="1:104" x14ac:dyDescent="0.15">
      <c r="A119" s="428"/>
      <c r="B119" s="428"/>
      <c r="C119" s="428"/>
      <c r="D119" s="428"/>
      <c r="E119" s="428"/>
      <c r="F119" s="428"/>
      <c r="G119" s="428"/>
      <c r="H119" s="428"/>
      <c r="I119" s="428"/>
      <c r="J119" s="428"/>
      <c r="K119" s="428"/>
      <c r="L119" s="428"/>
      <c r="M119" s="428"/>
      <c r="N119" s="428"/>
      <c r="O119" s="428"/>
      <c r="P119" s="428"/>
      <c r="Q119" s="428"/>
      <c r="R119" s="428"/>
      <c r="S119" s="428"/>
      <c r="T119" s="428"/>
      <c r="U119" s="428"/>
      <c r="V119" s="428"/>
      <c r="W119" s="428"/>
      <c r="X119" s="428"/>
      <c r="Y119" s="428"/>
      <c r="Z119" s="428"/>
      <c r="AA119" s="428"/>
      <c r="AB119" s="428"/>
      <c r="AC119" s="428"/>
      <c r="AD119" s="428"/>
      <c r="AE119" s="428"/>
      <c r="AF119" s="428"/>
      <c r="AG119" s="428"/>
      <c r="AH119" s="428"/>
      <c r="AI119" s="428"/>
      <c r="AJ119" s="428"/>
      <c r="AK119" s="428"/>
      <c r="AL119" s="428"/>
      <c r="AM119" s="428"/>
      <c r="AN119" s="428"/>
      <c r="AO119" s="428"/>
      <c r="AP119" s="428"/>
      <c r="AQ119" s="428"/>
      <c r="AR119" s="428"/>
      <c r="AS119" s="428"/>
      <c r="AT119" s="428"/>
      <c r="AU119" s="428"/>
      <c r="AV119" s="428"/>
      <c r="AW119" s="428"/>
      <c r="AX119" s="428"/>
      <c r="AY119" s="428"/>
      <c r="AZ119" s="428"/>
      <c r="BA119" s="428"/>
      <c r="BB119" s="428"/>
      <c r="BC119" s="428"/>
      <c r="BD119" s="428"/>
      <c r="BE119" s="428"/>
      <c r="BF119" s="428"/>
      <c r="BG119" s="428"/>
      <c r="BH119" s="428"/>
      <c r="BI119" s="428"/>
      <c r="BJ119" s="428"/>
      <c r="BK119" s="428"/>
      <c r="BL119" s="428"/>
      <c r="BM119" s="428"/>
      <c r="BN119" s="428"/>
      <c r="BO119" s="428"/>
      <c r="BP119" s="428"/>
      <c r="BQ119" s="428"/>
      <c r="BR119" s="428"/>
      <c r="BS119" s="428"/>
      <c r="BT119" s="428"/>
      <c r="BU119" s="428"/>
      <c r="BV119" s="428"/>
      <c r="BW119" s="428"/>
      <c r="BX119" s="428"/>
      <c r="BY119" s="428"/>
      <c r="BZ119" s="428"/>
      <c r="CA119" s="428"/>
      <c r="CB119" s="428"/>
      <c r="CC119" s="428"/>
      <c r="CD119" s="428"/>
      <c r="CE119" s="428"/>
      <c r="CF119" s="428"/>
      <c r="CG119" s="428"/>
      <c r="CH119" s="428"/>
      <c r="CI119" s="428"/>
      <c r="CJ119" s="428"/>
      <c r="CK119" s="428"/>
      <c r="CL119" s="428"/>
      <c r="CM119" s="428"/>
      <c r="CN119" s="428"/>
      <c r="CO119" s="428"/>
      <c r="CP119" s="428"/>
      <c r="CQ119" s="428"/>
      <c r="CR119" s="428"/>
      <c r="CS119" s="428"/>
      <c r="CT119" s="428"/>
      <c r="CU119" s="428"/>
      <c r="CV119" s="428"/>
      <c r="CW119" s="428"/>
      <c r="CX119" s="428"/>
      <c r="CY119" s="428"/>
      <c r="CZ119" s="428"/>
    </row>
    <row r="120" spans="1:104" x14ac:dyDescent="0.15">
      <c r="A120" s="428"/>
      <c r="B120" s="428"/>
      <c r="C120" s="428"/>
      <c r="D120" s="428"/>
      <c r="E120" s="428"/>
      <c r="F120" s="428"/>
      <c r="G120" s="428"/>
      <c r="H120" s="428"/>
      <c r="I120" s="428"/>
      <c r="J120" s="428"/>
      <c r="K120" s="428"/>
      <c r="L120" s="428"/>
      <c r="M120" s="428"/>
      <c r="N120" s="428"/>
      <c r="O120" s="428"/>
      <c r="P120" s="428"/>
      <c r="Q120" s="428"/>
      <c r="R120" s="428"/>
      <c r="S120" s="428"/>
      <c r="T120" s="428"/>
      <c r="U120" s="428"/>
      <c r="V120" s="428"/>
      <c r="W120" s="428"/>
      <c r="X120" s="428"/>
      <c r="Y120" s="428"/>
      <c r="Z120" s="428"/>
      <c r="AA120" s="428"/>
      <c r="AB120" s="428"/>
      <c r="AC120" s="428"/>
      <c r="AD120" s="428"/>
      <c r="AE120" s="428"/>
      <c r="AF120" s="428"/>
      <c r="AG120" s="428"/>
      <c r="AH120" s="428"/>
      <c r="AI120" s="428"/>
      <c r="AJ120" s="428"/>
      <c r="AK120" s="428"/>
      <c r="AL120" s="428"/>
      <c r="AM120" s="428"/>
      <c r="AN120" s="428"/>
      <c r="AO120" s="428"/>
      <c r="AP120" s="428"/>
      <c r="AQ120" s="428"/>
      <c r="AR120" s="428"/>
      <c r="AS120" s="428"/>
      <c r="AT120" s="428"/>
      <c r="AU120" s="428"/>
      <c r="AV120" s="428"/>
      <c r="AW120" s="428"/>
      <c r="AX120" s="428"/>
      <c r="AY120" s="428"/>
      <c r="AZ120" s="428"/>
      <c r="BA120" s="428"/>
      <c r="BB120" s="428"/>
      <c r="BC120" s="428"/>
      <c r="BD120" s="428"/>
      <c r="BE120" s="428"/>
      <c r="BF120" s="428"/>
      <c r="BG120" s="428"/>
      <c r="BH120" s="428"/>
      <c r="BI120" s="428"/>
      <c r="BJ120" s="428"/>
      <c r="BK120" s="428"/>
      <c r="BL120" s="428"/>
      <c r="BM120" s="428"/>
      <c r="BN120" s="428"/>
      <c r="BO120" s="428"/>
      <c r="BP120" s="428"/>
      <c r="BQ120" s="428"/>
      <c r="BR120" s="428"/>
      <c r="BS120" s="428"/>
      <c r="BT120" s="428"/>
      <c r="BU120" s="428"/>
      <c r="BV120" s="428"/>
      <c r="BW120" s="428"/>
      <c r="BX120" s="428"/>
      <c r="BY120" s="428"/>
      <c r="BZ120" s="428"/>
      <c r="CA120" s="428"/>
      <c r="CB120" s="428"/>
      <c r="CC120" s="428"/>
      <c r="CD120" s="428"/>
      <c r="CE120" s="428"/>
      <c r="CF120" s="428"/>
      <c r="CG120" s="428"/>
      <c r="CH120" s="428"/>
      <c r="CI120" s="428"/>
      <c r="CJ120" s="428"/>
      <c r="CK120" s="428"/>
      <c r="CL120" s="428"/>
      <c r="CM120" s="428"/>
      <c r="CN120" s="428"/>
      <c r="CO120" s="428"/>
      <c r="CP120" s="428"/>
      <c r="CQ120" s="428"/>
      <c r="CR120" s="428"/>
      <c r="CS120" s="428"/>
      <c r="CT120" s="428"/>
      <c r="CU120" s="428"/>
      <c r="CV120" s="428"/>
      <c r="CW120" s="428"/>
      <c r="CX120" s="428"/>
      <c r="CY120" s="428"/>
      <c r="CZ120" s="428"/>
    </row>
  </sheetData>
  <sheetProtection algorithmName="SHA-512" hashValue="FU6VluNbapZzpPsRwHrazUC8LtddXpUv7tWytaqyByMMUlkPNc+YdbBP8pDd0+4PT1Hxb/f6oEFINHCVegllcw==" saltValue="TOHYSW4aPRpEaBEaAj+cEQ==" spinCount="100000" sheet="1" objects="1" scenarios="1"/>
  <mergeCells count="234">
    <mergeCell ref="C14:I14"/>
    <mergeCell ref="W64:AM64"/>
    <mergeCell ref="Y24:AK24"/>
    <mergeCell ref="W48:AM48"/>
    <mergeCell ref="W45:AM45"/>
    <mergeCell ref="W41:AM42"/>
    <mergeCell ref="W38:AM38"/>
    <mergeCell ref="W35:AM35"/>
    <mergeCell ref="T47:U49"/>
    <mergeCell ref="T19:W21"/>
    <mergeCell ref="G19:G21"/>
    <mergeCell ref="N19:N21"/>
    <mergeCell ref="E64:R64"/>
    <mergeCell ref="G32:R32"/>
    <mergeCell ref="L15:AE17"/>
    <mergeCell ref="AI19:AI21"/>
    <mergeCell ref="B83:B84"/>
    <mergeCell ref="BJ95:BL96"/>
    <mergeCell ref="BR17:CH19"/>
    <mergeCell ref="AE19:AG21"/>
    <mergeCell ref="Y19:AA21"/>
    <mergeCell ref="P19:R21"/>
    <mergeCell ref="I19:L21"/>
    <mergeCell ref="W61:AM61"/>
    <mergeCell ref="W57:AM58"/>
    <mergeCell ref="W54:AM54"/>
    <mergeCell ref="T81:U83"/>
    <mergeCell ref="AN81:AN82"/>
    <mergeCell ref="E82:R82"/>
    <mergeCell ref="T78:U80"/>
    <mergeCell ref="AN78:AN79"/>
    <mergeCell ref="E79:R79"/>
    <mergeCell ref="W82:AM82"/>
    <mergeCell ref="W79:AM79"/>
    <mergeCell ref="E75:M77"/>
    <mergeCell ref="T75:U77"/>
    <mergeCell ref="AN75:AN76"/>
    <mergeCell ref="N76:R76"/>
    <mergeCell ref="G73:R73"/>
    <mergeCell ref="AU73:AW73"/>
    <mergeCell ref="W76:AM76"/>
    <mergeCell ref="W73:AM73"/>
    <mergeCell ref="BB73:BG73"/>
    <mergeCell ref="BN82:CE83"/>
    <mergeCell ref="BM70:BR70"/>
    <mergeCell ref="BU70:CG70"/>
    <mergeCell ref="T72:U74"/>
    <mergeCell ref="AN72:AN73"/>
    <mergeCell ref="AY72:BA74"/>
    <mergeCell ref="BH73:BI73"/>
    <mergeCell ref="BM73:BR73"/>
    <mergeCell ref="BU73:CG73"/>
    <mergeCell ref="W70:AM70"/>
    <mergeCell ref="BU67:CG67"/>
    <mergeCell ref="T69:U71"/>
    <mergeCell ref="AN69:AN70"/>
    <mergeCell ref="G70:R70"/>
    <mergeCell ref="AU70:AV70"/>
    <mergeCell ref="AW70:AX70"/>
    <mergeCell ref="AY70:BA70"/>
    <mergeCell ref="BC70:BC71"/>
    <mergeCell ref="BE70:BF71"/>
    <mergeCell ref="BH70:BI70"/>
    <mergeCell ref="W67:AM67"/>
    <mergeCell ref="D66:E74"/>
    <mergeCell ref="T66:U68"/>
    <mergeCell ref="AN66:AN67"/>
    <mergeCell ref="AT66:BB68"/>
    <mergeCell ref="G67:R67"/>
    <mergeCell ref="BC67:BC68"/>
    <mergeCell ref="BE67:BF68"/>
    <mergeCell ref="BH67:BI67"/>
    <mergeCell ref="BM67:BR67"/>
    <mergeCell ref="BC64:BC65"/>
    <mergeCell ref="BE64:BF65"/>
    <mergeCell ref="BH64:BI64"/>
    <mergeCell ref="BM64:BR64"/>
    <mergeCell ref="BJ60:BJ61"/>
    <mergeCell ref="BL60:BL61"/>
    <mergeCell ref="CH60:CI61"/>
    <mergeCell ref="G61:R61"/>
    <mergeCell ref="BC61:BC62"/>
    <mergeCell ref="BE61:BF62"/>
    <mergeCell ref="BH61:BI61"/>
    <mergeCell ref="BM61:BR61"/>
    <mergeCell ref="S60:S61"/>
    <mergeCell ref="T60:U62"/>
    <mergeCell ref="AN60:AN61"/>
    <mergeCell ref="AT60:BB62"/>
    <mergeCell ref="BD60:BD61"/>
    <mergeCell ref="BG60:BG61"/>
    <mergeCell ref="BU61:CG61"/>
    <mergeCell ref="BS60:BS61"/>
    <mergeCell ref="BU64:CG64"/>
    <mergeCell ref="T63:U65"/>
    <mergeCell ref="AN63:AN64"/>
    <mergeCell ref="AT63:BB65"/>
    <mergeCell ref="BT56:CI59"/>
    <mergeCell ref="G57:R58"/>
    <mergeCell ref="T56:U59"/>
    <mergeCell ref="AN56:AN57"/>
    <mergeCell ref="AT56:BB59"/>
    <mergeCell ref="BC56:BD59"/>
    <mergeCell ref="BE56:BG59"/>
    <mergeCell ref="BH56:BS57"/>
    <mergeCell ref="BH58:BJ59"/>
    <mergeCell ref="BK58:BL59"/>
    <mergeCell ref="BM58:BS59"/>
    <mergeCell ref="BM51:BR51"/>
    <mergeCell ref="BD51:BG51"/>
    <mergeCell ref="G51:R51"/>
    <mergeCell ref="BH51:BI51"/>
    <mergeCell ref="T53:U55"/>
    <mergeCell ref="AN53:AN54"/>
    <mergeCell ref="G54:R54"/>
    <mergeCell ref="AU54:BA54"/>
    <mergeCell ref="W51:AM51"/>
    <mergeCell ref="T50:U52"/>
    <mergeCell ref="AN50:AN51"/>
    <mergeCell ref="AT50:AZ52"/>
    <mergeCell ref="BA50:BC52"/>
    <mergeCell ref="CH44:CI45"/>
    <mergeCell ref="G45:R45"/>
    <mergeCell ref="AZ45:BB45"/>
    <mergeCell ref="BE45:BF45"/>
    <mergeCell ref="BH45:BI45"/>
    <mergeCell ref="BM48:BR48"/>
    <mergeCell ref="BL44:BL45"/>
    <mergeCell ref="BU48:CG48"/>
    <mergeCell ref="BM45:BR45"/>
    <mergeCell ref="BJ44:BJ45"/>
    <mergeCell ref="BT40:CI43"/>
    <mergeCell ref="D41:E57"/>
    <mergeCell ref="G41:R42"/>
    <mergeCell ref="BU51:CG51"/>
    <mergeCell ref="AT47:AY49"/>
    <mergeCell ref="AT44:AY46"/>
    <mergeCell ref="BU45:CG45"/>
    <mergeCell ref="BH42:BJ43"/>
    <mergeCell ref="BK42:BL43"/>
    <mergeCell ref="BM42:BS43"/>
    <mergeCell ref="BE40:BG43"/>
    <mergeCell ref="BH40:BS41"/>
    <mergeCell ref="G48:R48"/>
    <mergeCell ref="AZ48:BB48"/>
    <mergeCell ref="BE48:BF48"/>
    <mergeCell ref="BH48:BI48"/>
    <mergeCell ref="BS44:BS45"/>
    <mergeCell ref="F44:F45"/>
    <mergeCell ref="S44:S45"/>
    <mergeCell ref="T44:U46"/>
    <mergeCell ref="AN44:AN45"/>
    <mergeCell ref="BD44:BD45"/>
    <mergeCell ref="BG44:BG45"/>
    <mergeCell ref="AN47:AN48"/>
    <mergeCell ref="AU38:BC38"/>
    <mergeCell ref="T40:U43"/>
    <mergeCell ref="AN40:AN41"/>
    <mergeCell ref="AT40:AY43"/>
    <mergeCell ref="AZ40:BB43"/>
    <mergeCell ref="BC40:BD43"/>
    <mergeCell ref="F37:F38"/>
    <mergeCell ref="P37:R37"/>
    <mergeCell ref="S37:S38"/>
    <mergeCell ref="T37:U39"/>
    <mergeCell ref="AN37:AN38"/>
    <mergeCell ref="G38:R38"/>
    <mergeCell ref="AU29:BP29"/>
    <mergeCell ref="BU32:CG32"/>
    <mergeCell ref="W26:AM26"/>
    <mergeCell ref="AN31:AN32"/>
    <mergeCell ref="BU29:CG29"/>
    <mergeCell ref="W29:AM29"/>
    <mergeCell ref="S25:S26"/>
    <mergeCell ref="T25:U27"/>
    <mergeCell ref="AN25:AN26"/>
    <mergeCell ref="BR25:BT27"/>
    <mergeCell ref="CH25:CI26"/>
    <mergeCell ref="F24:R24"/>
    <mergeCell ref="AT24:BT24"/>
    <mergeCell ref="D26:E35"/>
    <mergeCell ref="G26:R26"/>
    <mergeCell ref="S28:S29"/>
    <mergeCell ref="T28:U30"/>
    <mergeCell ref="AU26:BP26"/>
    <mergeCell ref="S34:S35"/>
    <mergeCell ref="T34:U36"/>
    <mergeCell ref="AN34:AN35"/>
    <mergeCell ref="BR34:BT36"/>
    <mergeCell ref="G35:R35"/>
    <mergeCell ref="AU35:BP35"/>
    <mergeCell ref="BU35:CG35"/>
    <mergeCell ref="S31:S32"/>
    <mergeCell ref="T31:U33"/>
    <mergeCell ref="W32:AM32"/>
    <mergeCell ref="BU26:CG26"/>
    <mergeCell ref="BR31:BT33"/>
    <mergeCell ref="AU32:BP32"/>
    <mergeCell ref="AN28:AN29"/>
    <mergeCell ref="BR28:BT30"/>
    <mergeCell ref="G29:R29"/>
    <mergeCell ref="AU20:BM22"/>
    <mergeCell ref="AJ10:AN11"/>
    <mergeCell ref="AP10:BD11"/>
    <mergeCell ref="BE10:BH10"/>
    <mergeCell ref="BK10:BM10"/>
    <mergeCell ref="AC19:AC21"/>
    <mergeCell ref="BU24:CI24"/>
    <mergeCell ref="AJ12:AN13"/>
    <mergeCell ref="AP12:AU13"/>
    <mergeCell ref="AV12:AW13"/>
    <mergeCell ref="AX12:BD13"/>
    <mergeCell ref="BE12:BH12"/>
    <mergeCell ref="AI4:AM6"/>
    <mergeCell ref="AU4:BU6"/>
    <mergeCell ref="AJ8:AN9"/>
    <mergeCell ref="AP8:BD9"/>
    <mergeCell ref="BE8:BH8"/>
    <mergeCell ref="AO5:AQ5"/>
    <mergeCell ref="BI8:BM8"/>
    <mergeCell ref="BT8:CH9"/>
    <mergeCell ref="BE9:BH9"/>
    <mergeCell ref="BI9:BL9"/>
    <mergeCell ref="BO8:BS9"/>
    <mergeCell ref="BN8:BN13"/>
    <mergeCell ref="BO10:BS11"/>
    <mergeCell ref="BT10:CH11"/>
    <mergeCell ref="BE11:BH11"/>
    <mergeCell ref="BK11:BM11"/>
    <mergeCell ref="BI12:BM13"/>
    <mergeCell ref="BO12:BS12"/>
    <mergeCell ref="BT12:CH13"/>
    <mergeCell ref="BE13:BH13"/>
    <mergeCell ref="BO13:BS13"/>
  </mergeCells>
  <phoneticPr fontId="1"/>
  <pageMargins left="0" right="0" top="0" bottom="0" header="0" footer="0"/>
  <pageSetup paperSize="9" scale="70" orientation="landscape" blackAndWhite="1" verticalDpi="360" r:id="rId1"/>
  <headerFooter alignWithMargins="0"/>
  <rowBreaks count="2" manualBreakCount="2">
    <brk id="85" max="88" man="1"/>
    <brk id="97" max="9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CP90"/>
  <sheetViews>
    <sheetView showZeros="0" zoomScale="70" zoomScaleNormal="70" zoomScaleSheetLayoutView="50" workbookViewId="0">
      <selection activeCell="CO133" sqref="CO133"/>
    </sheetView>
  </sheetViews>
  <sheetFormatPr defaultRowHeight="12" x14ac:dyDescent="0.15"/>
  <cols>
    <col min="1" max="1" width="2.125" style="1" customWidth="1"/>
    <col min="2" max="2" width="3.125" style="1" customWidth="1"/>
    <col min="3" max="3" width="2.125" style="1" customWidth="1"/>
    <col min="4" max="4" width="1.125" style="1" customWidth="1"/>
    <col min="5" max="5" width="2.875" style="1" customWidth="1"/>
    <col min="6" max="6" width="1.375" style="1" customWidth="1"/>
    <col min="7" max="7" width="6.5" style="1" customWidth="1"/>
    <col min="8" max="8" width="0.625" style="1" customWidth="1"/>
    <col min="9" max="9" width="3" style="1" customWidth="1"/>
    <col min="10" max="10" width="0.625" style="1" customWidth="1"/>
    <col min="11" max="12" width="1.375" style="1" customWidth="1"/>
    <col min="13" max="13" width="0.625" style="1" customWidth="1"/>
    <col min="14" max="14" width="3" style="1" customWidth="1"/>
    <col min="15" max="15" width="0.625" style="1" customWidth="1"/>
    <col min="16" max="16" width="3" style="1" customWidth="1"/>
    <col min="17" max="17" width="0.625" style="1" customWidth="1"/>
    <col min="18" max="18" width="3" style="1" customWidth="1"/>
    <col min="19" max="19" width="0.625" style="1" customWidth="1"/>
    <col min="20" max="20" width="1.25" style="1" customWidth="1"/>
    <col min="21" max="21" width="3.25" style="1" customWidth="1"/>
    <col min="22" max="22" width="0.625" style="1" customWidth="1"/>
    <col min="23" max="23" width="2.125" style="1" customWidth="1"/>
    <col min="24" max="24" width="0.625" style="1" customWidth="1"/>
    <col min="25" max="25" width="3" style="1" customWidth="1"/>
    <col min="26" max="26" width="0.625" style="1" customWidth="1"/>
    <col min="27" max="27" width="3" style="1" customWidth="1"/>
    <col min="28" max="28" width="0.625" style="1" customWidth="1"/>
    <col min="29" max="29" width="3" style="1" customWidth="1"/>
    <col min="30" max="30" width="0.625" style="1" customWidth="1"/>
    <col min="31" max="31" width="3" style="1" customWidth="1"/>
    <col min="32" max="32" width="0.625" style="1" customWidth="1"/>
    <col min="33" max="33" width="3" style="1" customWidth="1"/>
    <col min="34" max="34" width="0.625" style="1" customWidth="1"/>
    <col min="35" max="35" width="3" style="1" customWidth="1"/>
    <col min="36" max="36" width="0.625" style="1" customWidth="1"/>
    <col min="37" max="37" width="3" style="1" customWidth="1"/>
    <col min="38" max="38" width="0.625" style="1" customWidth="1"/>
    <col min="39" max="39" width="3" style="1" customWidth="1"/>
    <col min="40" max="40" width="0.625" style="1" customWidth="1"/>
    <col min="41" max="41" width="3.375" style="1" customWidth="1"/>
    <col min="42" max="42" width="1" style="1" customWidth="1"/>
    <col min="43" max="43" width="3.25" style="1" customWidth="1"/>
    <col min="44" max="44" width="1" style="1" customWidth="1"/>
    <col min="45" max="45" width="0.625" style="1" customWidth="1"/>
    <col min="46" max="46" width="0.75" style="1" customWidth="1"/>
    <col min="47" max="47" width="8.25" style="1" customWidth="1"/>
    <col min="48" max="48" width="3.625" style="1" customWidth="1"/>
    <col min="49" max="49" width="3.5" style="1" customWidth="1"/>
    <col min="50" max="50" width="2.25" style="1" customWidth="1"/>
    <col min="51" max="51" width="2.875" style="1" customWidth="1"/>
    <col min="52" max="52" width="2.75" style="1" customWidth="1"/>
    <col min="53" max="53" width="1.375" style="1" customWidth="1"/>
    <col min="54" max="54" width="2.25" style="1" customWidth="1"/>
    <col min="55" max="55" width="3.625" style="1" customWidth="1"/>
    <col min="56" max="56" width="1.875" style="1" customWidth="1"/>
    <col min="57" max="57" width="1.75" style="1" customWidth="1"/>
    <col min="58" max="59" width="2" style="1" customWidth="1"/>
    <col min="60" max="60" width="3.75" style="1" customWidth="1"/>
    <col min="61" max="61" width="8.75" style="1" customWidth="1"/>
    <col min="62" max="62" width="2.125" style="1" customWidth="1"/>
    <col min="63" max="63" width="12.375" style="1" customWidth="1"/>
    <col min="64" max="64" width="1.875" style="1" customWidth="1"/>
    <col min="65" max="66" width="3" style="1" customWidth="1"/>
    <col min="67" max="68" width="1.5" style="1" customWidth="1"/>
    <col min="69" max="69" width="1.625" style="1" customWidth="1"/>
    <col min="70" max="70" width="0.75" style="1" customWidth="1"/>
    <col min="71" max="71" width="1.375" style="1" customWidth="1"/>
    <col min="72" max="72" width="2" style="1" customWidth="1"/>
    <col min="73" max="73" width="0.625" style="1" customWidth="1"/>
    <col min="74" max="74" width="3.125" style="1" customWidth="1"/>
    <col min="75" max="75" width="0.625" style="1" customWidth="1"/>
    <col min="76" max="76" width="3.125" style="1" customWidth="1"/>
    <col min="77" max="77" width="0.625" style="1" customWidth="1"/>
    <col min="78" max="78" width="3.125" style="1" customWidth="1"/>
    <col min="79" max="79" width="0.625" style="1" customWidth="1"/>
    <col min="80" max="80" width="3.125" style="1" customWidth="1"/>
    <col min="81" max="81" width="0.625" style="1" customWidth="1"/>
    <col min="82" max="82" width="3.125" style="1" customWidth="1"/>
    <col min="83" max="83" width="0.625" style="1" customWidth="1"/>
    <col min="84" max="84" width="3.125" style="1" customWidth="1"/>
    <col min="85" max="85" width="0.625" style="1" customWidth="1"/>
    <col min="86" max="86" width="1.375" style="1" customWidth="1"/>
    <col min="87" max="87" width="1.875" style="1" customWidth="1"/>
    <col min="88" max="88" width="0.625" style="1" customWidth="1"/>
    <col min="89" max="89" width="2.625" style="1" customWidth="1"/>
    <col min="90" max="90" width="3.25" style="1" customWidth="1"/>
    <col min="91" max="91" width="0.75" style="1" customWidth="1"/>
    <col min="92" max="93" width="3.625" style="1" customWidth="1"/>
    <col min="94" max="16384" width="9" style="1"/>
  </cols>
  <sheetData>
    <row r="1" spans="1:90" ht="15" customHeight="1" x14ac:dyDescent="0.15"/>
    <row r="2" spans="1:90" ht="19.5" customHeight="1" x14ac:dyDescent="0.15"/>
    <row r="3" spans="1:90" ht="13.5" customHeight="1" x14ac:dyDescent="0.15">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row>
    <row r="4" spans="1:90" ht="3.75" customHeight="1" x14ac:dyDescent="0.15">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807" t="s">
        <v>225</v>
      </c>
      <c r="AJ4" s="807"/>
      <c r="AK4" s="807"/>
      <c r="AL4" s="807"/>
      <c r="AM4" s="807"/>
      <c r="AN4" s="4"/>
      <c r="AO4" s="5"/>
      <c r="AP4" s="5"/>
      <c r="AQ4" s="5"/>
      <c r="AR4" s="6"/>
      <c r="AT4" s="7"/>
      <c r="AU4" s="887" t="s">
        <v>132</v>
      </c>
      <c r="AV4" s="887"/>
      <c r="AW4" s="887"/>
      <c r="AX4" s="887"/>
      <c r="AY4" s="887"/>
      <c r="AZ4" s="887"/>
      <c r="BA4" s="887"/>
      <c r="BB4" s="887"/>
      <c r="BC4" s="887"/>
      <c r="BD4" s="887"/>
      <c r="BE4" s="887"/>
      <c r="BF4" s="887"/>
      <c r="BG4" s="887"/>
      <c r="BH4" s="887"/>
      <c r="BI4" s="887"/>
      <c r="BJ4" s="887"/>
      <c r="BK4" s="887"/>
      <c r="BL4" s="887"/>
      <c r="BM4" s="887"/>
      <c r="BN4" s="887"/>
      <c r="BO4" s="887"/>
      <c r="BP4" s="887"/>
      <c r="BQ4" s="887"/>
      <c r="BR4" s="887"/>
      <c r="BS4" s="887"/>
      <c r="BT4" s="887"/>
      <c r="BU4" s="887"/>
      <c r="BV4" s="887"/>
      <c r="BW4" s="3"/>
      <c r="BX4" s="3"/>
      <c r="BY4" s="3"/>
      <c r="BZ4" s="3"/>
      <c r="CA4" s="3"/>
      <c r="CB4" s="3"/>
      <c r="CC4" s="3"/>
      <c r="CD4" s="3"/>
      <c r="CE4" s="3"/>
      <c r="CF4" s="3"/>
      <c r="CG4" s="3"/>
      <c r="CH4" s="3"/>
      <c r="CI4" s="3"/>
      <c r="CJ4" s="3"/>
      <c r="CK4" s="3"/>
    </row>
    <row r="5" spans="1:90" ht="21.75" customHeight="1" x14ac:dyDescent="0.15">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807"/>
      <c r="AJ5" s="807"/>
      <c r="AK5" s="807"/>
      <c r="AL5" s="807"/>
      <c r="AM5" s="807"/>
      <c r="AN5" s="8"/>
      <c r="AO5" s="9" t="str">
        <f>LEFT('青色決算書-表入力用'!AO5,1)</f>
        <v>0</v>
      </c>
      <c r="AP5" s="10"/>
      <c r="AQ5" s="434" t="str">
        <f>RIGHT('青色決算書-表入力用'!AO5,1)</f>
        <v>6</v>
      </c>
      <c r="AR5" s="11"/>
      <c r="AT5" s="7"/>
      <c r="AU5" s="887"/>
      <c r="AV5" s="887"/>
      <c r="AW5" s="887"/>
      <c r="AX5" s="887"/>
      <c r="AY5" s="887"/>
      <c r="AZ5" s="887"/>
      <c r="BA5" s="887"/>
      <c r="BB5" s="887"/>
      <c r="BC5" s="887"/>
      <c r="BD5" s="887"/>
      <c r="BE5" s="887"/>
      <c r="BF5" s="887"/>
      <c r="BG5" s="887"/>
      <c r="BH5" s="887"/>
      <c r="BI5" s="887"/>
      <c r="BJ5" s="887"/>
      <c r="BK5" s="887"/>
      <c r="BL5" s="887"/>
      <c r="BM5" s="887"/>
      <c r="BN5" s="887"/>
      <c r="BO5" s="887"/>
      <c r="BP5" s="887"/>
      <c r="BQ5" s="887"/>
      <c r="BR5" s="887"/>
      <c r="BS5" s="887"/>
      <c r="BT5" s="887"/>
      <c r="BU5" s="887"/>
      <c r="BV5" s="887"/>
      <c r="BW5" s="3"/>
      <c r="BX5" s="3"/>
      <c r="BY5" s="3"/>
      <c r="BZ5" s="3"/>
      <c r="CA5" s="3"/>
      <c r="CB5" s="3"/>
      <c r="CC5" s="3"/>
      <c r="CD5" s="3"/>
      <c r="CE5" s="3"/>
      <c r="CF5" s="3"/>
      <c r="CG5" s="3"/>
      <c r="CH5" s="3"/>
      <c r="CI5" s="3"/>
      <c r="CJ5" s="3"/>
      <c r="CK5" s="3"/>
    </row>
    <row r="6" spans="1:90" ht="3.75" customHeight="1" x14ac:dyDescent="0.15">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807"/>
      <c r="AJ6" s="807"/>
      <c r="AK6" s="807"/>
      <c r="AL6" s="807"/>
      <c r="AM6" s="807"/>
      <c r="AN6" s="12"/>
      <c r="AO6" s="13"/>
      <c r="AP6" s="13"/>
      <c r="AQ6" s="13"/>
      <c r="AR6" s="14"/>
      <c r="AT6" s="7"/>
      <c r="AU6" s="887"/>
      <c r="AV6" s="887"/>
      <c r="AW6" s="887"/>
      <c r="AX6" s="887"/>
      <c r="AY6" s="887"/>
      <c r="AZ6" s="887"/>
      <c r="BA6" s="887"/>
      <c r="BB6" s="887"/>
      <c r="BC6" s="887"/>
      <c r="BD6" s="887"/>
      <c r="BE6" s="887"/>
      <c r="BF6" s="887"/>
      <c r="BG6" s="887"/>
      <c r="BH6" s="887"/>
      <c r="BI6" s="887"/>
      <c r="BJ6" s="887"/>
      <c r="BK6" s="887"/>
      <c r="BL6" s="887"/>
      <c r="BM6" s="887"/>
      <c r="BN6" s="887"/>
      <c r="BO6" s="887"/>
      <c r="BP6" s="887"/>
      <c r="BQ6" s="887"/>
      <c r="BR6" s="887"/>
      <c r="BS6" s="887"/>
      <c r="BT6" s="887"/>
      <c r="BU6" s="887"/>
      <c r="BV6" s="887"/>
      <c r="BW6" s="3"/>
      <c r="BX6" s="3"/>
      <c r="BY6" s="3"/>
      <c r="BZ6" s="3"/>
      <c r="CA6" s="3"/>
      <c r="CB6" s="3"/>
      <c r="CC6" s="3"/>
      <c r="CD6" s="3"/>
      <c r="CE6" s="3"/>
      <c r="CF6" s="3"/>
      <c r="CG6" s="3"/>
      <c r="CH6" s="3"/>
      <c r="CI6" s="3"/>
      <c r="CJ6" s="3"/>
      <c r="CK6" s="3"/>
    </row>
    <row r="7" spans="1:90" ht="9" customHeight="1" x14ac:dyDescent="0.15">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row>
    <row r="8" spans="1:90" ht="15" customHeight="1" x14ac:dyDescent="0.15">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771" t="s">
        <v>69</v>
      </c>
      <c r="AK8" s="771"/>
      <c r="AL8" s="771"/>
      <c r="AM8" s="771"/>
      <c r="AN8" s="771"/>
      <c r="AO8" s="16"/>
      <c r="AP8" s="742" t="str">
        <f>'青色決算書-表入力用'!AP8</f>
        <v>〇〇市△△町×-××-×　　　　　　　　　　　　　　　　</v>
      </c>
      <c r="AQ8" s="743"/>
      <c r="AR8" s="743"/>
      <c r="AS8" s="743"/>
      <c r="AT8" s="743"/>
      <c r="AU8" s="743"/>
      <c r="AV8" s="743"/>
      <c r="AW8" s="743"/>
      <c r="AX8" s="743"/>
      <c r="AY8" s="743"/>
      <c r="AZ8" s="743"/>
      <c r="BA8" s="743"/>
      <c r="BB8" s="743"/>
      <c r="BC8" s="743"/>
      <c r="BD8" s="744"/>
      <c r="BE8" s="898" t="s">
        <v>67</v>
      </c>
      <c r="BF8" s="899"/>
      <c r="BG8" s="899"/>
      <c r="BH8" s="900"/>
      <c r="BI8" s="901" t="str">
        <f>'青色決算書-表入力用'!BI8:BM8</f>
        <v>コクゼイ　タロウ</v>
      </c>
      <c r="BJ8" s="902"/>
      <c r="BK8" s="902"/>
      <c r="BL8" s="902"/>
      <c r="BM8" s="902"/>
      <c r="BN8" s="788" t="s">
        <v>3</v>
      </c>
      <c r="BO8" s="789"/>
      <c r="BP8" s="753" t="s">
        <v>229</v>
      </c>
      <c r="BQ8" s="754"/>
      <c r="BR8" s="754"/>
      <c r="BS8" s="754"/>
      <c r="BT8" s="755"/>
      <c r="BU8" s="897">
        <f>'青色決算書-表入力用'!BT8</f>
        <v>0</v>
      </c>
      <c r="BV8" s="729"/>
      <c r="BW8" s="729"/>
      <c r="BX8" s="729"/>
      <c r="BY8" s="729"/>
      <c r="BZ8" s="729"/>
      <c r="CA8" s="729"/>
      <c r="CB8" s="729"/>
      <c r="CC8" s="729"/>
      <c r="CD8" s="729"/>
      <c r="CE8" s="729"/>
      <c r="CF8" s="729"/>
      <c r="CG8" s="729"/>
      <c r="CH8" s="729"/>
      <c r="CI8" s="729"/>
      <c r="CJ8" s="3"/>
      <c r="CK8" s="3"/>
    </row>
    <row r="9" spans="1:90" ht="27" customHeight="1" x14ac:dyDescent="0.15">
      <c r="B9" s="3"/>
      <c r="C9" s="3"/>
      <c r="D9" s="3"/>
      <c r="E9" s="3"/>
      <c r="F9" s="3"/>
      <c r="G9" s="735" t="s">
        <v>238</v>
      </c>
      <c r="H9" s="735"/>
      <c r="I9" s="735"/>
      <c r="J9" s="735"/>
      <c r="K9" s="735"/>
      <c r="L9" s="735"/>
      <c r="M9" s="735"/>
      <c r="N9" s="735"/>
      <c r="O9" s="735"/>
      <c r="P9" s="735"/>
      <c r="Q9" s="735"/>
      <c r="R9" s="735"/>
      <c r="S9" s="735"/>
      <c r="T9" s="735"/>
      <c r="U9" s="735"/>
      <c r="V9" s="735"/>
      <c r="W9" s="735"/>
      <c r="X9" s="735"/>
      <c r="Y9" s="735"/>
      <c r="Z9" s="735"/>
      <c r="AA9" s="3"/>
      <c r="AB9" s="3"/>
      <c r="AC9" s="3"/>
      <c r="AD9" s="3"/>
      <c r="AE9" s="3"/>
      <c r="AF9" s="3"/>
      <c r="AG9" s="3"/>
      <c r="AH9" s="3"/>
      <c r="AI9" s="3"/>
      <c r="AJ9" s="771"/>
      <c r="AK9" s="771"/>
      <c r="AL9" s="771"/>
      <c r="AM9" s="771"/>
      <c r="AN9" s="771"/>
      <c r="AO9" s="16"/>
      <c r="AP9" s="745"/>
      <c r="AQ9" s="745"/>
      <c r="AR9" s="745"/>
      <c r="AS9" s="745"/>
      <c r="AT9" s="745"/>
      <c r="AU9" s="745"/>
      <c r="AV9" s="745"/>
      <c r="AW9" s="745"/>
      <c r="AX9" s="745"/>
      <c r="AY9" s="745"/>
      <c r="AZ9" s="745"/>
      <c r="BA9" s="745"/>
      <c r="BB9" s="745"/>
      <c r="BC9" s="745"/>
      <c r="BD9" s="746"/>
      <c r="BE9" s="770" t="s">
        <v>68</v>
      </c>
      <c r="BF9" s="771"/>
      <c r="BG9" s="771"/>
      <c r="BH9" s="772"/>
      <c r="BI9" s="773" t="str">
        <f>'青色決算書-表入力用'!BI9:BL9</f>
        <v>国税　太郎</v>
      </c>
      <c r="BJ9" s="774"/>
      <c r="BK9" s="774"/>
      <c r="BL9" s="774"/>
      <c r="BM9" s="444"/>
      <c r="BN9" s="788"/>
      <c r="BO9" s="789"/>
      <c r="BP9" s="753"/>
      <c r="BQ9" s="754"/>
      <c r="BR9" s="754"/>
      <c r="BS9" s="754"/>
      <c r="BT9" s="755"/>
      <c r="BU9" s="729"/>
      <c r="BV9" s="729"/>
      <c r="BW9" s="729"/>
      <c r="BX9" s="729"/>
      <c r="BY9" s="729"/>
      <c r="BZ9" s="729"/>
      <c r="CA9" s="729"/>
      <c r="CB9" s="729"/>
      <c r="CC9" s="729"/>
      <c r="CD9" s="729"/>
      <c r="CE9" s="729"/>
      <c r="CF9" s="729"/>
      <c r="CG9" s="729"/>
      <c r="CH9" s="729"/>
      <c r="CI9" s="729"/>
      <c r="CJ9" s="3"/>
      <c r="CK9" s="3"/>
    </row>
    <row r="10" spans="1:90" ht="21" customHeight="1" x14ac:dyDescent="0.15">
      <c r="B10" s="3"/>
      <c r="C10" s="3"/>
      <c r="D10" s="3"/>
      <c r="E10" s="3"/>
      <c r="F10" s="3"/>
      <c r="G10" s="735"/>
      <c r="H10" s="735"/>
      <c r="I10" s="735"/>
      <c r="J10" s="735"/>
      <c r="K10" s="735"/>
      <c r="L10" s="735"/>
      <c r="M10" s="735"/>
      <c r="N10" s="735"/>
      <c r="O10" s="735"/>
      <c r="P10" s="735"/>
      <c r="Q10" s="735"/>
      <c r="R10" s="735"/>
      <c r="S10" s="735"/>
      <c r="T10" s="735"/>
      <c r="U10" s="735"/>
      <c r="V10" s="735"/>
      <c r="W10" s="735"/>
      <c r="X10" s="735"/>
      <c r="Y10" s="735"/>
      <c r="Z10" s="735"/>
      <c r="AA10" s="3"/>
      <c r="AB10" s="3"/>
      <c r="AC10" s="3"/>
      <c r="AD10" s="3"/>
      <c r="AE10" s="3"/>
      <c r="AF10" s="3"/>
      <c r="AG10" s="3"/>
      <c r="AH10" s="3"/>
      <c r="AI10" s="3"/>
      <c r="AJ10" s="818" t="s">
        <v>190</v>
      </c>
      <c r="AK10" s="819"/>
      <c r="AL10" s="819"/>
      <c r="AM10" s="819"/>
      <c r="AN10" s="819"/>
      <c r="AO10" s="17"/>
      <c r="AP10" s="780" t="str">
        <f>'青色決算書-表入力用'!AP10:BD11</f>
        <v>同上</v>
      </c>
      <c r="AQ10" s="781"/>
      <c r="AR10" s="781"/>
      <c r="AS10" s="781"/>
      <c r="AT10" s="781"/>
      <c r="AU10" s="781"/>
      <c r="AV10" s="781"/>
      <c r="AW10" s="781"/>
      <c r="AX10" s="781"/>
      <c r="AY10" s="781"/>
      <c r="AZ10" s="781"/>
      <c r="BA10" s="781"/>
      <c r="BB10" s="781"/>
      <c r="BC10" s="781"/>
      <c r="BD10" s="782"/>
      <c r="BE10" s="758" t="s">
        <v>244</v>
      </c>
      <c r="BF10" s="759"/>
      <c r="BG10" s="759"/>
      <c r="BH10" s="760"/>
      <c r="BI10" s="18" t="s">
        <v>72</v>
      </c>
      <c r="BJ10" s="19"/>
      <c r="BK10" s="756" t="str">
        <f>'青色決算書-表入力用'!BK10:BM10</f>
        <v>06-3333-3333</v>
      </c>
      <c r="BL10" s="757"/>
      <c r="BM10" s="757"/>
      <c r="BN10" s="788"/>
      <c r="BO10" s="789"/>
      <c r="BP10" s="761" t="s">
        <v>230</v>
      </c>
      <c r="BQ10" s="762"/>
      <c r="BR10" s="762"/>
      <c r="BS10" s="762"/>
      <c r="BT10" s="763"/>
      <c r="BU10" s="723">
        <f>'青色決算書-表入力用'!BT10</f>
        <v>0</v>
      </c>
      <c r="BV10" s="724"/>
      <c r="BW10" s="724"/>
      <c r="BX10" s="724"/>
      <c r="BY10" s="724"/>
      <c r="BZ10" s="724"/>
      <c r="CA10" s="724"/>
      <c r="CB10" s="724"/>
      <c r="CC10" s="724"/>
      <c r="CD10" s="724"/>
      <c r="CE10" s="724"/>
      <c r="CF10" s="724"/>
      <c r="CG10" s="724"/>
      <c r="CH10" s="724"/>
      <c r="CI10" s="724"/>
      <c r="CJ10" s="3"/>
      <c r="CK10" s="3"/>
    </row>
    <row r="11" spans="1:90" ht="19.5" customHeight="1" x14ac:dyDescent="0.15">
      <c r="B11" s="3"/>
      <c r="C11" s="3"/>
      <c r="D11" s="3"/>
      <c r="E11" s="3"/>
      <c r="F11" s="3"/>
      <c r="G11" s="736" t="s">
        <v>239</v>
      </c>
      <c r="H11" s="736"/>
      <c r="I11" s="736"/>
      <c r="J11" s="736"/>
      <c r="K11" s="736"/>
      <c r="L11" s="736"/>
      <c r="M11" s="736"/>
      <c r="N11" s="736"/>
      <c r="O11" s="736"/>
      <c r="P11" s="736"/>
      <c r="Q11" s="736"/>
      <c r="R11" s="450"/>
      <c r="S11" s="450"/>
      <c r="T11" s="450"/>
      <c r="U11" s="3"/>
      <c r="V11" s="3"/>
      <c r="W11" s="3"/>
      <c r="X11" s="3"/>
      <c r="Y11" s="3"/>
      <c r="Z11" s="3"/>
      <c r="AA11" s="3"/>
      <c r="AB11" s="3"/>
      <c r="AC11" s="3"/>
      <c r="AD11" s="3"/>
      <c r="AE11" s="3"/>
      <c r="AF11" s="3"/>
      <c r="AG11" s="3"/>
      <c r="AH11" s="3"/>
      <c r="AI11" s="3"/>
      <c r="AJ11" s="820"/>
      <c r="AK11" s="820"/>
      <c r="AL11" s="820"/>
      <c r="AM11" s="820"/>
      <c r="AN11" s="820"/>
      <c r="AO11" s="20"/>
      <c r="AP11" s="783"/>
      <c r="AQ11" s="783"/>
      <c r="AR11" s="783"/>
      <c r="AS11" s="783"/>
      <c r="AT11" s="783"/>
      <c r="AU11" s="783"/>
      <c r="AV11" s="783"/>
      <c r="AW11" s="783"/>
      <c r="AX11" s="783"/>
      <c r="AY11" s="783"/>
      <c r="AZ11" s="783"/>
      <c r="BA11" s="783"/>
      <c r="BB11" s="783"/>
      <c r="BC11" s="783"/>
      <c r="BD11" s="784"/>
      <c r="BE11" s="903" t="s">
        <v>245</v>
      </c>
      <c r="BF11" s="904"/>
      <c r="BG11" s="904"/>
      <c r="BH11" s="905"/>
      <c r="BI11" s="21" t="s">
        <v>4</v>
      </c>
      <c r="BJ11" s="22"/>
      <c r="BK11" s="775" t="str">
        <f>'青色決算書-表入力用'!BK11:BM11</f>
        <v>06-2222-2222</v>
      </c>
      <c r="BL11" s="776"/>
      <c r="BM11" s="776"/>
      <c r="BN11" s="788"/>
      <c r="BO11" s="789"/>
      <c r="BP11" s="764"/>
      <c r="BQ11" s="765"/>
      <c r="BR11" s="765"/>
      <c r="BS11" s="765"/>
      <c r="BT11" s="766"/>
      <c r="BU11" s="725"/>
      <c r="BV11" s="725"/>
      <c r="BW11" s="725"/>
      <c r="BX11" s="725"/>
      <c r="BY11" s="725"/>
      <c r="BZ11" s="725"/>
      <c r="CA11" s="725"/>
      <c r="CB11" s="725"/>
      <c r="CC11" s="725"/>
      <c r="CD11" s="725"/>
      <c r="CE11" s="725"/>
      <c r="CF11" s="725"/>
      <c r="CG11" s="725"/>
      <c r="CH11" s="725"/>
      <c r="CI11" s="725"/>
      <c r="CJ11" s="3"/>
      <c r="CK11" s="3"/>
    </row>
    <row r="12" spans="1:90" ht="19.5" customHeight="1" x14ac:dyDescent="0.15">
      <c r="B12" s="3"/>
      <c r="C12" s="3"/>
      <c r="D12" s="3"/>
      <c r="E12" s="3"/>
      <c r="F12" s="3"/>
      <c r="G12" s="736"/>
      <c r="H12" s="736"/>
      <c r="I12" s="736"/>
      <c r="J12" s="736"/>
      <c r="K12" s="736"/>
      <c r="L12" s="736"/>
      <c r="M12" s="736"/>
      <c r="N12" s="736"/>
      <c r="O12" s="736"/>
      <c r="P12" s="736"/>
      <c r="Q12" s="736"/>
      <c r="R12" s="450"/>
      <c r="S12" s="450"/>
      <c r="T12" s="450"/>
      <c r="U12" s="3"/>
      <c r="V12" s="3"/>
      <c r="W12" s="3"/>
      <c r="X12" s="3"/>
      <c r="Y12" s="3"/>
      <c r="Z12" s="3"/>
      <c r="AA12" s="3"/>
      <c r="AB12" s="3"/>
      <c r="AC12" s="3"/>
      <c r="AD12" s="3"/>
      <c r="AE12" s="3"/>
      <c r="AF12" s="3"/>
      <c r="AG12" s="3"/>
      <c r="AH12" s="3"/>
      <c r="AI12" s="3"/>
      <c r="AJ12" s="771" t="s">
        <v>0</v>
      </c>
      <c r="AK12" s="771"/>
      <c r="AL12" s="771"/>
      <c r="AM12" s="771"/>
      <c r="AN12" s="771"/>
      <c r="AO12" s="16"/>
      <c r="AP12" s="777" t="str">
        <f>'青色決算書-表入力用'!AP12:AU13</f>
        <v>〇〇小売</v>
      </c>
      <c r="AQ12" s="778"/>
      <c r="AR12" s="778"/>
      <c r="AS12" s="778"/>
      <c r="AT12" s="778"/>
      <c r="AU12" s="779"/>
      <c r="AV12" s="770" t="s">
        <v>248</v>
      </c>
      <c r="AW12" s="772"/>
      <c r="AX12" s="777" t="str">
        <f>'青色決算書-表入力用'!AX12:BD13</f>
        <v>〇〇商店</v>
      </c>
      <c r="AY12" s="778"/>
      <c r="AZ12" s="778"/>
      <c r="BA12" s="778"/>
      <c r="BB12" s="778"/>
      <c r="BC12" s="778"/>
      <c r="BD12" s="779"/>
      <c r="BE12" s="758" t="s">
        <v>246</v>
      </c>
      <c r="BF12" s="759"/>
      <c r="BG12" s="759"/>
      <c r="BH12" s="760"/>
      <c r="BI12" s="777" t="str">
        <f>'青色決算書-表入力用'!BI12:BM13</f>
        <v>〇〇青色申告会</v>
      </c>
      <c r="BJ12" s="778"/>
      <c r="BK12" s="778"/>
      <c r="BL12" s="778"/>
      <c r="BM12" s="778"/>
      <c r="BN12" s="788"/>
      <c r="BO12" s="789"/>
      <c r="BP12" s="726" t="s">
        <v>5</v>
      </c>
      <c r="BQ12" s="727"/>
      <c r="BR12" s="727"/>
      <c r="BS12" s="727"/>
      <c r="BT12" s="728"/>
      <c r="BU12" s="729">
        <f>'青色決算書-表入力用'!BT12</f>
        <v>0</v>
      </c>
      <c r="BV12" s="729"/>
      <c r="BW12" s="729"/>
      <c r="BX12" s="729"/>
      <c r="BY12" s="729"/>
      <c r="BZ12" s="729"/>
      <c r="CA12" s="729"/>
      <c r="CB12" s="729"/>
      <c r="CC12" s="729"/>
      <c r="CD12" s="729"/>
      <c r="CE12" s="729"/>
      <c r="CF12" s="729"/>
      <c r="CG12" s="729"/>
      <c r="CH12" s="729"/>
      <c r="CI12" s="729"/>
      <c r="CJ12" s="3"/>
      <c r="CK12" s="3"/>
    </row>
    <row r="13" spans="1:90" ht="18.75" customHeight="1" x14ac:dyDescent="0.15">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771"/>
      <c r="AK13" s="771"/>
      <c r="AL13" s="771"/>
      <c r="AM13" s="771"/>
      <c r="AN13" s="771"/>
      <c r="AO13" s="16"/>
      <c r="AP13" s="778"/>
      <c r="AQ13" s="778"/>
      <c r="AR13" s="778"/>
      <c r="AS13" s="778"/>
      <c r="AT13" s="778"/>
      <c r="AU13" s="779"/>
      <c r="AV13" s="770"/>
      <c r="AW13" s="772"/>
      <c r="AX13" s="778"/>
      <c r="AY13" s="778"/>
      <c r="AZ13" s="778"/>
      <c r="BA13" s="778"/>
      <c r="BB13" s="778"/>
      <c r="BC13" s="778"/>
      <c r="BD13" s="779"/>
      <c r="BE13" s="767" t="s">
        <v>6</v>
      </c>
      <c r="BF13" s="768"/>
      <c r="BG13" s="768"/>
      <c r="BH13" s="769"/>
      <c r="BI13" s="778"/>
      <c r="BJ13" s="778"/>
      <c r="BK13" s="778"/>
      <c r="BL13" s="778"/>
      <c r="BM13" s="778"/>
      <c r="BN13" s="788"/>
      <c r="BO13" s="789"/>
      <c r="BP13" s="785" t="s">
        <v>7</v>
      </c>
      <c r="BQ13" s="786"/>
      <c r="BR13" s="786"/>
      <c r="BS13" s="786"/>
      <c r="BT13" s="787"/>
      <c r="BU13" s="729"/>
      <c r="BV13" s="729"/>
      <c r="BW13" s="729"/>
      <c r="BX13" s="729"/>
      <c r="BY13" s="729"/>
      <c r="BZ13" s="729"/>
      <c r="CA13" s="729"/>
      <c r="CB13" s="729"/>
      <c r="CC13" s="729"/>
      <c r="CD13" s="729"/>
      <c r="CE13" s="729"/>
      <c r="CF13" s="729"/>
      <c r="CG13" s="729"/>
      <c r="CH13" s="729"/>
      <c r="CI13" s="729"/>
      <c r="CJ13" s="3"/>
      <c r="CK13" s="3"/>
    </row>
    <row r="14" spans="1:90" ht="16.5" customHeight="1" x14ac:dyDescent="0.15">
      <c r="A14" s="25"/>
      <c r="B14" s="26"/>
      <c r="C14" s="227" t="str">
        <f>'青色決算書-表入力用'!C14</f>
        <v>令和  7 年 3 月 15 日</v>
      </c>
      <c r="D14" s="27"/>
      <c r="E14" s="26"/>
      <c r="F14" s="26"/>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15"/>
      <c r="AO14" s="15"/>
      <c r="AP14" s="15"/>
      <c r="AQ14" s="28"/>
      <c r="AR14" s="23"/>
      <c r="AS14" s="23"/>
      <c r="AT14" s="23"/>
      <c r="AU14" s="23"/>
      <c r="AV14" s="29"/>
      <c r="AW14" s="29"/>
      <c r="AX14" s="30"/>
      <c r="AY14" s="30"/>
      <c r="AZ14" s="30"/>
      <c r="BA14" s="30"/>
      <c r="BB14" s="30"/>
      <c r="BC14" s="30"/>
      <c r="BD14" s="30"/>
      <c r="BE14" s="31"/>
      <c r="BF14" s="31"/>
      <c r="BG14" s="31"/>
      <c r="BH14" s="31"/>
      <c r="BI14" s="23"/>
      <c r="BJ14" s="23"/>
      <c r="BK14" s="23"/>
      <c r="BL14" s="23"/>
      <c r="BM14" s="23"/>
      <c r="BN14" s="23"/>
      <c r="BO14" s="32"/>
      <c r="BP14" s="33"/>
      <c r="BQ14" s="33"/>
      <c r="BR14" s="33"/>
      <c r="BS14" s="33"/>
      <c r="BT14" s="33"/>
      <c r="BU14" s="24"/>
      <c r="BV14" s="24"/>
      <c r="BW14" s="24"/>
      <c r="BX14" s="24"/>
      <c r="BY14" s="24"/>
      <c r="BZ14" s="24"/>
      <c r="CA14" s="24"/>
      <c r="CB14" s="24"/>
      <c r="CC14" s="24"/>
      <c r="CD14" s="24"/>
      <c r="CE14" s="24"/>
      <c r="CF14" s="24"/>
      <c r="CG14" s="24"/>
      <c r="CH14" s="24"/>
      <c r="CI14" s="24"/>
      <c r="CJ14" s="26"/>
      <c r="CK14" s="26"/>
      <c r="CL14" s="25"/>
    </row>
    <row r="15" spans="1:90" ht="9.75" customHeight="1" thickBot="1" x14ac:dyDescent="0.2">
      <c r="A15" s="25"/>
      <c r="B15" s="26"/>
      <c r="C15" s="25"/>
      <c r="D15" s="25"/>
      <c r="E15" s="34"/>
      <c r="F15" s="26"/>
      <c r="G15" s="26"/>
      <c r="H15" s="35"/>
      <c r="I15" s="35"/>
      <c r="J15" s="35"/>
      <c r="K15" s="35"/>
      <c r="L15" s="817" t="s">
        <v>87</v>
      </c>
      <c r="M15" s="817"/>
      <c r="N15" s="817"/>
      <c r="O15" s="817"/>
      <c r="P15" s="817"/>
      <c r="Q15" s="817"/>
      <c r="R15" s="817"/>
      <c r="S15" s="817"/>
      <c r="T15" s="817"/>
      <c r="U15" s="817"/>
      <c r="V15" s="817"/>
      <c r="W15" s="817"/>
      <c r="X15" s="817"/>
      <c r="Y15" s="817"/>
      <c r="Z15" s="817"/>
      <c r="AA15" s="817"/>
      <c r="AB15" s="817"/>
      <c r="AC15" s="817"/>
      <c r="AD15" s="817"/>
      <c r="AE15" s="817"/>
      <c r="AF15" s="26"/>
      <c r="AG15" s="26"/>
      <c r="AH15" s="26"/>
      <c r="AI15" s="26"/>
      <c r="AJ15" s="26"/>
      <c r="AK15" s="26"/>
      <c r="AL15" s="26"/>
      <c r="AM15" s="26"/>
      <c r="AN15" s="26"/>
      <c r="AO15" s="26"/>
      <c r="AP15" s="26"/>
      <c r="AQ15" s="26"/>
      <c r="AR15" s="26"/>
      <c r="AS15" s="26"/>
      <c r="AT15" s="26"/>
      <c r="AU15" s="26"/>
      <c r="AV15" s="26"/>
      <c r="AW15" s="26"/>
      <c r="AX15" s="3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5"/>
    </row>
    <row r="16" spans="1:90" ht="5.25" customHeight="1" x14ac:dyDescent="0.15">
      <c r="A16" s="25"/>
      <c r="B16" s="26"/>
      <c r="C16" s="26"/>
      <c r="D16" s="26"/>
      <c r="E16" s="26"/>
      <c r="F16" s="26"/>
      <c r="G16" s="26"/>
      <c r="H16" s="26"/>
      <c r="I16" s="26"/>
      <c r="J16" s="26"/>
      <c r="K16" s="26"/>
      <c r="L16" s="817"/>
      <c r="M16" s="817"/>
      <c r="N16" s="817"/>
      <c r="O16" s="817"/>
      <c r="P16" s="817"/>
      <c r="Q16" s="817"/>
      <c r="R16" s="817"/>
      <c r="S16" s="817"/>
      <c r="T16" s="817"/>
      <c r="U16" s="817"/>
      <c r="V16" s="817"/>
      <c r="W16" s="817"/>
      <c r="X16" s="817"/>
      <c r="Y16" s="817"/>
      <c r="Z16" s="817"/>
      <c r="AA16" s="817"/>
      <c r="AB16" s="817"/>
      <c r="AC16" s="817"/>
      <c r="AD16" s="817"/>
      <c r="AE16" s="817"/>
      <c r="AF16" s="26"/>
      <c r="AG16" s="26"/>
      <c r="AH16" s="26"/>
      <c r="AI16" s="26"/>
      <c r="AJ16" s="26"/>
      <c r="AK16" s="26"/>
      <c r="AL16" s="26"/>
      <c r="AM16" s="26"/>
      <c r="AN16" s="26"/>
      <c r="AO16" s="26"/>
      <c r="AP16" s="26"/>
      <c r="AQ16" s="26"/>
      <c r="AR16" s="26"/>
      <c r="AS16" s="26"/>
      <c r="AT16" s="26"/>
      <c r="AU16" s="26"/>
      <c r="AV16" s="26"/>
      <c r="AW16" s="26"/>
      <c r="AX16" s="36"/>
      <c r="AY16" s="26"/>
      <c r="AZ16" s="26"/>
      <c r="BA16" s="26"/>
      <c r="BB16" s="26"/>
      <c r="BC16" s="26"/>
      <c r="BD16" s="26"/>
      <c r="BE16" s="26"/>
      <c r="BF16" s="26"/>
      <c r="BG16" s="26"/>
      <c r="BH16" s="26"/>
      <c r="BI16" s="26"/>
      <c r="BJ16" s="26"/>
      <c r="BK16" s="26"/>
      <c r="BL16" s="26"/>
      <c r="BM16" s="26"/>
      <c r="BN16" s="26"/>
      <c r="BO16" s="790" t="s">
        <v>237</v>
      </c>
      <c r="BP16" s="673"/>
      <c r="BQ16" s="791"/>
      <c r="BR16" s="37"/>
      <c r="BS16" s="37"/>
      <c r="BT16" s="37"/>
      <c r="BU16" s="37"/>
      <c r="BV16" s="38"/>
      <c r="BW16" s="38"/>
      <c r="BX16" s="38"/>
      <c r="BY16" s="38"/>
      <c r="BZ16" s="38"/>
      <c r="CA16" s="38"/>
      <c r="CB16" s="38"/>
      <c r="CC16" s="38"/>
      <c r="CD16" s="38"/>
      <c r="CE16" s="38"/>
      <c r="CF16" s="38"/>
      <c r="CG16" s="38"/>
      <c r="CH16" s="38"/>
      <c r="CI16" s="38"/>
      <c r="CJ16" s="39"/>
      <c r="CK16" s="26"/>
      <c r="CL16" s="25"/>
    </row>
    <row r="17" spans="1:90" ht="12.75" customHeight="1" x14ac:dyDescent="0.15">
      <c r="A17" s="25"/>
      <c r="B17" s="26"/>
      <c r="C17" s="26"/>
      <c r="D17" s="26"/>
      <c r="E17" s="26"/>
      <c r="F17" s="26"/>
      <c r="G17" s="26"/>
      <c r="H17" s="26"/>
      <c r="I17" s="26"/>
      <c r="J17" s="26"/>
      <c r="K17" s="26"/>
      <c r="L17" s="817"/>
      <c r="M17" s="817"/>
      <c r="N17" s="817"/>
      <c r="O17" s="817"/>
      <c r="P17" s="817"/>
      <c r="Q17" s="817"/>
      <c r="R17" s="817"/>
      <c r="S17" s="817"/>
      <c r="T17" s="817"/>
      <c r="U17" s="817"/>
      <c r="V17" s="817"/>
      <c r="W17" s="817"/>
      <c r="X17" s="817"/>
      <c r="Y17" s="817"/>
      <c r="Z17" s="817"/>
      <c r="AA17" s="817"/>
      <c r="AB17" s="817"/>
      <c r="AC17" s="817"/>
      <c r="AD17" s="817"/>
      <c r="AE17" s="817"/>
      <c r="AF17" s="26"/>
      <c r="AG17" s="26"/>
      <c r="AH17" s="26"/>
      <c r="AI17" s="26"/>
      <c r="AJ17" s="26"/>
      <c r="AK17" s="26"/>
      <c r="AL17" s="26"/>
      <c r="AM17" s="26"/>
      <c r="AN17" s="26"/>
      <c r="AO17" s="26"/>
      <c r="AP17" s="26"/>
      <c r="AQ17" s="26"/>
      <c r="AR17" s="26"/>
      <c r="AS17" s="26"/>
      <c r="AT17" s="26"/>
      <c r="AU17" s="26"/>
      <c r="AV17" s="26"/>
      <c r="AW17" s="26"/>
      <c r="AX17" s="26"/>
      <c r="AY17" s="34"/>
      <c r="AZ17" s="34"/>
      <c r="BA17" s="34"/>
      <c r="BB17" s="34"/>
      <c r="BC17" s="34"/>
      <c r="BD17" s="34"/>
      <c r="BE17" s="34"/>
      <c r="BF17" s="34"/>
      <c r="BG17" s="34"/>
      <c r="BH17" s="34"/>
      <c r="BI17" s="34"/>
      <c r="BJ17" s="34"/>
      <c r="BK17" s="34"/>
      <c r="BL17" s="34"/>
      <c r="BM17" s="34"/>
      <c r="BN17" s="34"/>
      <c r="BO17" s="792"/>
      <c r="BP17" s="674"/>
      <c r="BQ17" s="793"/>
      <c r="BR17" s="34"/>
      <c r="BS17" s="747" t="str">
        <f>IF(OR('青色決算書-表入力用'!BR17=0,LEN('青色決算書-表入力用'!BR17)-7&lt;=0),"",MID('青色決算書-表入力用'!BR17,LEN('青色決算書-表入力用'!BR17)-7,1))</f>
        <v>0</v>
      </c>
      <c r="BT17" s="748"/>
      <c r="BU17" s="34"/>
      <c r="BV17" s="731" t="str">
        <f>IF(OR('青色決算書-表入力用'!BR17=0,LEN('青色決算書-表入力用'!BR17)-6&lt;=0),"",MID('青色決算書-表入力用'!BR17,LEN('青色決算書-表入力用'!BR17)-6,1))</f>
        <v>1</v>
      </c>
      <c r="BW17" s="40"/>
      <c r="BX17" s="731" t="str">
        <f>IF(OR('青色決算書-表入力用'!BR17=0,LEN('青色決算書-表入力用'!BR17)-5&lt;=0),"",MID('青色決算書-表入力用'!BR17,LEN('青色決算書-表入力用'!BR17)-5,1))</f>
        <v>2</v>
      </c>
      <c r="BY17" s="41"/>
      <c r="BZ17" s="731" t="str">
        <f>IF(OR('青色決算書-表入力用'!BR17=0,LEN('青色決算書-表入力用'!BR17)-4&lt;=0),"",MID('青色決算書-表入力用'!BR17,LEN('青色決算書-表入力用'!BR17)-4,1))</f>
        <v>3</v>
      </c>
      <c r="CA17" s="41"/>
      <c r="CB17" s="731" t="str">
        <f>IF(OR('青色決算書-表入力用'!BR17=0,LEN('青色決算書-表入力用'!BR17)-3&lt;=0),"",MID('青色決算書-表入力用'!BR17,LEN('青色決算書-表入力用'!BR17)-3,1))</f>
        <v>4</v>
      </c>
      <c r="CC17" s="40"/>
      <c r="CD17" s="731" t="str">
        <f>IF(OR('青色決算書-表入力用'!BR17=0,LEN('青色決算書-表入力用'!BR17)-2&lt;=0),"",MID('青色決算書-表入力用'!BR17,LEN('青色決算書-表入力用'!BR17)-2,1))</f>
        <v>5</v>
      </c>
      <c r="CE17" s="42"/>
      <c r="CF17" s="731" t="str">
        <f>IF(OR('青色決算書-表入力用'!BR17=0,LEN('青色決算書-表入力用'!BR17)-1&lt;=0),"",MID('青色決算書-表入力用'!BR17,LEN('青色決算書-表入力用'!BR17)-1,1))</f>
        <v>6</v>
      </c>
      <c r="CG17" s="42"/>
      <c r="CH17" s="646" t="str">
        <f>IF('青色決算書-表入力用'!BR17&lt;&gt;0,RIGHT('青色決算書-表入力用'!BR17,1),"")</f>
        <v>7</v>
      </c>
      <c r="CI17" s="647"/>
      <c r="CJ17" s="43"/>
      <c r="CK17" s="26"/>
      <c r="CL17" s="25"/>
    </row>
    <row r="18" spans="1:90" ht="4.5" customHeight="1" x14ac:dyDescent="0.15">
      <c r="A18" s="25"/>
      <c r="B18" s="26"/>
      <c r="C18" s="26"/>
      <c r="D18" s="26"/>
      <c r="E18" s="26"/>
      <c r="F18" s="26"/>
      <c r="G18" s="26"/>
      <c r="H18" s="44"/>
      <c r="I18" s="45"/>
      <c r="J18" s="45"/>
      <c r="K18" s="45"/>
      <c r="L18" s="45"/>
      <c r="M18" s="46"/>
      <c r="N18" s="26"/>
      <c r="O18" s="44"/>
      <c r="P18" s="45"/>
      <c r="Q18" s="45"/>
      <c r="R18" s="45"/>
      <c r="S18" s="46"/>
      <c r="T18" s="26"/>
      <c r="U18" s="26"/>
      <c r="V18" s="26"/>
      <c r="W18" s="26"/>
      <c r="X18" s="44"/>
      <c r="Y18" s="45"/>
      <c r="Z18" s="45"/>
      <c r="AA18" s="45"/>
      <c r="AB18" s="46"/>
      <c r="AC18" s="26"/>
      <c r="AD18" s="44"/>
      <c r="AE18" s="45"/>
      <c r="AF18" s="45"/>
      <c r="AG18" s="45"/>
      <c r="AH18" s="47"/>
      <c r="AI18" s="15"/>
      <c r="AJ18" s="26"/>
      <c r="AK18" s="26"/>
      <c r="AL18" s="26"/>
      <c r="AM18" s="26"/>
      <c r="AN18" s="26"/>
      <c r="AO18" s="26"/>
      <c r="AP18" s="26"/>
      <c r="AQ18" s="26"/>
      <c r="AR18" s="26"/>
      <c r="AS18" s="26"/>
      <c r="AT18" s="26"/>
      <c r="AU18" s="26"/>
      <c r="AV18" s="26"/>
      <c r="AW18" s="26"/>
      <c r="AX18" s="26"/>
      <c r="AY18" s="34"/>
      <c r="AZ18" s="34"/>
      <c r="BA18" s="34"/>
      <c r="BB18" s="34"/>
      <c r="BC18" s="34"/>
      <c r="BD18" s="34"/>
      <c r="BE18" s="34"/>
      <c r="BF18" s="34"/>
      <c r="BG18" s="34"/>
      <c r="BH18" s="34"/>
      <c r="BI18" s="34"/>
      <c r="BJ18" s="34"/>
      <c r="BK18" s="34"/>
      <c r="BL18" s="34"/>
      <c r="BM18" s="34"/>
      <c r="BN18" s="34"/>
      <c r="BO18" s="792"/>
      <c r="BP18" s="674"/>
      <c r="BQ18" s="793"/>
      <c r="BR18" s="34"/>
      <c r="BS18" s="749"/>
      <c r="BT18" s="750"/>
      <c r="BU18" s="34"/>
      <c r="BV18" s="734"/>
      <c r="BW18" s="48"/>
      <c r="BX18" s="734"/>
      <c r="BY18" s="49"/>
      <c r="BZ18" s="734"/>
      <c r="CA18" s="49"/>
      <c r="CB18" s="734"/>
      <c r="CC18" s="48"/>
      <c r="CD18" s="734"/>
      <c r="CE18" s="42"/>
      <c r="CF18" s="734"/>
      <c r="CG18" s="42"/>
      <c r="CH18" s="648"/>
      <c r="CI18" s="649"/>
      <c r="CJ18" s="43"/>
      <c r="CK18" s="26"/>
      <c r="CL18" s="25"/>
    </row>
    <row r="19" spans="1:90" ht="10.5" customHeight="1" x14ac:dyDescent="0.15">
      <c r="A19" s="25"/>
      <c r="B19" s="26"/>
      <c r="C19" s="26"/>
      <c r="D19" s="26"/>
      <c r="E19" s="26"/>
      <c r="F19" s="26"/>
      <c r="G19" s="674" t="s">
        <v>85</v>
      </c>
      <c r="H19" s="50"/>
      <c r="I19" s="824" t="str">
        <f>LEFT('青色決算書-表入力用'!I19,1)</f>
        <v>0</v>
      </c>
      <c r="J19" s="26"/>
      <c r="K19" s="831" t="str">
        <f>RIGHT('青色決算書-表入力用'!I19,1)</f>
        <v>1</v>
      </c>
      <c r="L19" s="832"/>
      <c r="M19" s="280"/>
      <c r="N19" s="674" t="s">
        <v>84</v>
      </c>
      <c r="O19" s="51"/>
      <c r="P19" s="662" t="str">
        <f>LEFT('青色決算書-表入力用'!P19,1)</f>
        <v>0</v>
      </c>
      <c r="Q19" s="449"/>
      <c r="R19" s="662" t="str">
        <f>RIGHT('青色決算書-表入力用'!P19,1)</f>
        <v>1</v>
      </c>
      <c r="S19" s="52"/>
      <c r="T19" s="674" t="s">
        <v>86</v>
      </c>
      <c r="U19" s="674"/>
      <c r="V19" s="674"/>
      <c r="W19" s="805"/>
      <c r="X19" s="50"/>
      <c r="Y19" s="662" t="str">
        <f>LEFT('青色決算書-表入力用'!Y19,1)</f>
        <v>1</v>
      </c>
      <c r="Z19" s="447"/>
      <c r="AA19" s="814" t="str">
        <f>RIGHT('青色決算書-表入力用'!Y19,1)</f>
        <v>2</v>
      </c>
      <c r="AB19" s="53"/>
      <c r="AC19" s="827" t="s">
        <v>65</v>
      </c>
      <c r="AD19" s="279"/>
      <c r="AE19" s="814" t="str">
        <f>LEFT('青色決算書-表入力用'!AE19,1)</f>
        <v>3</v>
      </c>
      <c r="AF19" s="447"/>
      <c r="AG19" s="814" t="str">
        <f>RIGHT('青色決算書-表入力用'!AE19,1)</f>
        <v>1</v>
      </c>
      <c r="AH19" s="53"/>
      <c r="AI19" s="674" t="s">
        <v>66</v>
      </c>
      <c r="AJ19" s="54"/>
      <c r="AK19" s="54"/>
      <c r="AL19" s="54"/>
      <c r="AM19" s="54"/>
      <c r="AN19" s="54"/>
      <c r="AO19" s="54"/>
      <c r="AP19" s="54"/>
      <c r="AQ19" s="54"/>
      <c r="AR19" s="54"/>
      <c r="AS19" s="54"/>
      <c r="AT19" s="54"/>
      <c r="AU19" s="54"/>
      <c r="AV19" s="26"/>
      <c r="AW19" s="26"/>
      <c r="AX19" s="26"/>
      <c r="AY19" s="34"/>
      <c r="AZ19" s="34"/>
      <c r="BA19" s="34"/>
      <c r="BB19" s="34"/>
      <c r="BC19" s="34"/>
      <c r="BD19" s="34"/>
      <c r="BE19" s="34"/>
      <c r="BF19" s="34"/>
      <c r="BG19" s="34"/>
      <c r="BH19" s="34"/>
      <c r="BI19" s="34"/>
      <c r="BJ19" s="34"/>
      <c r="BK19" s="34"/>
      <c r="BL19" s="34"/>
      <c r="BM19" s="34"/>
      <c r="BN19" s="34"/>
      <c r="BO19" s="792"/>
      <c r="BP19" s="674"/>
      <c r="BQ19" s="793"/>
      <c r="BR19" s="34"/>
      <c r="BS19" s="751"/>
      <c r="BT19" s="752"/>
      <c r="BU19" s="34"/>
      <c r="BV19" s="732"/>
      <c r="BW19" s="48"/>
      <c r="BX19" s="732"/>
      <c r="BY19" s="49"/>
      <c r="BZ19" s="732"/>
      <c r="CA19" s="49"/>
      <c r="CB19" s="732"/>
      <c r="CC19" s="48"/>
      <c r="CD19" s="732"/>
      <c r="CE19" s="42"/>
      <c r="CF19" s="732"/>
      <c r="CG19" s="42"/>
      <c r="CH19" s="650"/>
      <c r="CI19" s="651"/>
      <c r="CJ19" s="43"/>
      <c r="CK19" s="26"/>
      <c r="CL19" s="25"/>
    </row>
    <row r="20" spans="1:90" ht="4.5" customHeight="1" thickBot="1" x14ac:dyDescent="0.2">
      <c r="A20" s="25"/>
      <c r="B20" s="26"/>
      <c r="C20" s="25"/>
      <c r="D20" s="25"/>
      <c r="E20" s="25"/>
      <c r="F20" s="25"/>
      <c r="G20" s="674"/>
      <c r="H20" s="55"/>
      <c r="I20" s="825"/>
      <c r="J20" s="25"/>
      <c r="K20" s="833"/>
      <c r="L20" s="834"/>
      <c r="M20" s="280"/>
      <c r="N20" s="674"/>
      <c r="O20" s="51"/>
      <c r="P20" s="737"/>
      <c r="Q20" s="449"/>
      <c r="R20" s="737"/>
      <c r="S20" s="52"/>
      <c r="T20" s="674"/>
      <c r="U20" s="674"/>
      <c r="V20" s="674"/>
      <c r="W20" s="805"/>
      <c r="X20" s="50"/>
      <c r="Y20" s="737"/>
      <c r="Z20" s="447"/>
      <c r="AA20" s="815"/>
      <c r="AB20" s="53"/>
      <c r="AC20" s="827"/>
      <c r="AD20" s="279"/>
      <c r="AE20" s="815"/>
      <c r="AF20" s="447"/>
      <c r="AG20" s="815"/>
      <c r="AH20" s="53"/>
      <c r="AI20" s="674"/>
      <c r="AJ20" s="54"/>
      <c r="AK20" s="54"/>
      <c r="AL20" s="54"/>
      <c r="AM20" s="54"/>
      <c r="AN20" s="54"/>
      <c r="AO20" s="54"/>
      <c r="AP20" s="54"/>
      <c r="AQ20" s="54"/>
      <c r="AR20" s="54"/>
      <c r="AS20" s="54"/>
      <c r="AT20" s="54"/>
      <c r="AU20" s="733" t="s">
        <v>113</v>
      </c>
      <c r="AV20" s="733"/>
      <c r="AW20" s="733"/>
      <c r="AX20" s="733"/>
      <c r="AY20" s="733"/>
      <c r="AZ20" s="733"/>
      <c r="BA20" s="733"/>
      <c r="BB20" s="733"/>
      <c r="BC20" s="733"/>
      <c r="BD20" s="733"/>
      <c r="BE20" s="733"/>
      <c r="BF20" s="733"/>
      <c r="BG20" s="733"/>
      <c r="BH20" s="733"/>
      <c r="BI20" s="733"/>
      <c r="BJ20" s="733"/>
      <c r="BK20" s="733"/>
      <c r="BL20" s="733"/>
      <c r="BM20" s="733"/>
      <c r="BN20" s="446"/>
      <c r="BO20" s="794"/>
      <c r="BP20" s="795"/>
      <c r="BQ20" s="796"/>
      <c r="BR20" s="274"/>
      <c r="BS20" s="274"/>
      <c r="BT20" s="274"/>
      <c r="BU20" s="274"/>
      <c r="BV20" s="56"/>
      <c r="BW20" s="56"/>
      <c r="BX20" s="56"/>
      <c r="BY20" s="56"/>
      <c r="BZ20" s="56"/>
      <c r="CA20" s="56"/>
      <c r="CB20" s="56"/>
      <c r="CC20" s="56"/>
      <c r="CD20" s="56"/>
      <c r="CE20" s="56"/>
      <c r="CF20" s="56"/>
      <c r="CG20" s="56"/>
      <c r="CH20" s="56"/>
      <c r="CI20" s="56"/>
      <c r="CJ20" s="57"/>
      <c r="CK20" s="26"/>
      <c r="CL20" s="25"/>
    </row>
    <row r="21" spans="1:90" ht="9" customHeight="1" x14ac:dyDescent="0.15">
      <c r="A21" s="25"/>
      <c r="B21" s="26"/>
      <c r="C21" s="34"/>
      <c r="D21" s="34"/>
      <c r="E21" s="34"/>
      <c r="F21" s="26"/>
      <c r="G21" s="674"/>
      <c r="H21" s="58"/>
      <c r="I21" s="826"/>
      <c r="J21" s="35"/>
      <c r="K21" s="835"/>
      <c r="L21" s="836"/>
      <c r="M21" s="280"/>
      <c r="N21" s="674"/>
      <c r="O21" s="51"/>
      <c r="P21" s="663"/>
      <c r="Q21" s="449"/>
      <c r="R21" s="663"/>
      <c r="S21" s="52"/>
      <c r="T21" s="674"/>
      <c r="U21" s="674"/>
      <c r="V21" s="674"/>
      <c r="W21" s="805"/>
      <c r="X21" s="50"/>
      <c r="Y21" s="663"/>
      <c r="Z21" s="447"/>
      <c r="AA21" s="816"/>
      <c r="AB21" s="53"/>
      <c r="AC21" s="827"/>
      <c r="AD21" s="279"/>
      <c r="AE21" s="816"/>
      <c r="AF21" s="448"/>
      <c r="AG21" s="816"/>
      <c r="AH21" s="53"/>
      <c r="AI21" s="674"/>
      <c r="AJ21" s="54"/>
      <c r="AK21" s="54"/>
      <c r="AL21" s="54"/>
      <c r="AM21" s="54"/>
      <c r="AN21" s="54"/>
      <c r="AO21" s="54"/>
      <c r="AP21" s="54"/>
      <c r="AQ21" s="54"/>
      <c r="AR21" s="54"/>
      <c r="AS21" s="54"/>
      <c r="AT21" s="54"/>
      <c r="AU21" s="733"/>
      <c r="AV21" s="733"/>
      <c r="AW21" s="733"/>
      <c r="AX21" s="733"/>
      <c r="AY21" s="733"/>
      <c r="AZ21" s="733"/>
      <c r="BA21" s="733"/>
      <c r="BB21" s="733"/>
      <c r="BC21" s="733"/>
      <c r="BD21" s="733"/>
      <c r="BE21" s="733"/>
      <c r="BF21" s="733"/>
      <c r="BG21" s="733"/>
      <c r="BH21" s="733"/>
      <c r="BI21" s="733"/>
      <c r="BJ21" s="733"/>
      <c r="BK21" s="733"/>
      <c r="BL21" s="733"/>
      <c r="BM21" s="733"/>
      <c r="BN21" s="44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5"/>
    </row>
    <row r="22" spans="1:90" ht="3.75" customHeight="1" x14ac:dyDescent="0.15">
      <c r="A22" s="25"/>
      <c r="B22" s="26"/>
      <c r="C22" s="59"/>
      <c r="D22" s="59"/>
      <c r="E22" s="59"/>
      <c r="F22" s="60"/>
      <c r="G22" s="60"/>
      <c r="H22" s="61"/>
      <c r="I22" s="62"/>
      <c r="J22" s="62"/>
      <c r="K22" s="62"/>
      <c r="L22" s="62"/>
      <c r="M22" s="63"/>
      <c r="N22" s="60"/>
      <c r="O22" s="61"/>
      <c r="P22" s="64"/>
      <c r="Q22" s="62"/>
      <c r="R22" s="65"/>
      <c r="S22" s="66"/>
      <c r="T22" s="26"/>
      <c r="U22" s="26"/>
      <c r="V22" s="26"/>
      <c r="W22" s="26"/>
      <c r="X22" s="67"/>
      <c r="Y22" s="68"/>
      <c r="Z22" s="65"/>
      <c r="AA22" s="65"/>
      <c r="AB22" s="66"/>
      <c r="AC22" s="26"/>
      <c r="AD22" s="67"/>
      <c r="AE22" s="65"/>
      <c r="AF22" s="69"/>
      <c r="AG22" s="69"/>
      <c r="AH22" s="66"/>
      <c r="AI22" s="26"/>
      <c r="AJ22" s="26"/>
      <c r="AK22" s="26"/>
      <c r="AL22" s="26"/>
      <c r="AM22" s="26"/>
      <c r="AN22" s="70"/>
      <c r="AO22" s="70"/>
      <c r="AP22" s="70"/>
      <c r="AQ22" s="70"/>
      <c r="AR22" s="70"/>
      <c r="AS22" s="70"/>
      <c r="AT22" s="70"/>
      <c r="AU22" s="733"/>
      <c r="AV22" s="733"/>
      <c r="AW22" s="733"/>
      <c r="AX22" s="733"/>
      <c r="AY22" s="733"/>
      <c r="AZ22" s="733"/>
      <c r="BA22" s="733"/>
      <c r="BB22" s="733"/>
      <c r="BC22" s="733"/>
      <c r="BD22" s="733"/>
      <c r="BE22" s="733"/>
      <c r="BF22" s="733"/>
      <c r="BG22" s="733"/>
      <c r="BH22" s="733"/>
      <c r="BI22" s="733"/>
      <c r="BJ22" s="733"/>
      <c r="BK22" s="733"/>
      <c r="BL22" s="733"/>
      <c r="BM22" s="733"/>
      <c r="BN22" s="44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5"/>
    </row>
    <row r="23" spans="1:90" ht="4.5" customHeight="1" thickBot="1" x14ac:dyDescent="0.2">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row>
    <row r="24" spans="1:90" ht="24.75" customHeight="1" x14ac:dyDescent="0.15">
      <c r="B24" s="854" t="s">
        <v>73</v>
      </c>
      <c r="C24" s="3"/>
      <c r="D24" s="71"/>
      <c r="E24" s="72"/>
      <c r="F24" s="830" t="s">
        <v>71</v>
      </c>
      <c r="G24" s="830"/>
      <c r="H24" s="830"/>
      <c r="I24" s="830"/>
      <c r="J24" s="830"/>
      <c r="K24" s="830"/>
      <c r="L24" s="830"/>
      <c r="M24" s="830"/>
      <c r="N24" s="830"/>
      <c r="O24" s="830"/>
      <c r="P24" s="830"/>
      <c r="Q24" s="830"/>
      <c r="R24" s="830"/>
      <c r="S24" s="275"/>
      <c r="T24" s="275"/>
      <c r="U24" s="73"/>
      <c r="V24" s="74"/>
      <c r="W24" s="75"/>
      <c r="X24" s="75"/>
      <c r="Y24" s="830" t="s">
        <v>70</v>
      </c>
      <c r="Z24" s="830"/>
      <c r="AA24" s="830"/>
      <c r="AB24" s="830"/>
      <c r="AC24" s="830"/>
      <c r="AD24" s="830"/>
      <c r="AE24" s="830"/>
      <c r="AF24" s="830"/>
      <c r="AG24" s="830"/>
      <c r="AH24" s="830"/>
      <c r="AI24" s="830"/>
      <c r="AJ24" s="830"/>
      <c r="AK24" s="830"/>
      <c r="AL24" s="828" t="s">
        <v>192</v>
      </c>
      <c r="AM24" s="828"/>
      <c r="AN24" s="829"/>
      <c r="AO24" s="34"/>
      <c r="AP24" s="34"/>
      <c r="AQ24" s="34"/>
      <c r="AR24" s="34"/>
      <c r="AS24" s="34"/>
      <c r="AT24" s="891"/>
      <c r="AU24" s="892"/>
      <c r="AV24" s="892"/>
      <c r="AW24" s="892"/>
      <c r="AX24" s="892"/>
      <c r="AY24" s="892"/>
      <c r="AZ24" s="892"/>
      <c r="BA24" s="892"/>
      <c r="BB24" s="892"/>
      <c r="BC24" s="892"/>
      <c r="BD24" s="892"/>
      <c r="BE24" s="892"/>
      <c r="BF24" s="892"/>
      <c r="BG24" s="892"/>
      <c r="BH24" s="892"/>
      <c r="BI24" s="892"/>
      <c r="BJ24" s="892"/>
      <c r="BK24" s="892"/>
      <c r="BL24" s="892"/>
      <c r="BM24" s="892"/>
      <c r="BN24" s="892"/>
      <c r="BO24" s="892"/>
      <c r="BP24" s="892"/>
      <c r="BQ24" s="892"/>
      <c r="BR24" s="892"/>
      <c r="BS24" s="892"/>
      <c r="BT24" s="892"/>
      <c r="BU24" s="893"/>
      <c r="BV24" s="907" t="s">
        <v>217</v>
      </c>
      <c r="BW24" s="908"/>
      <c r="BX24" s="908"/>
      <c r="BY24" s="908"/>
      <c r="BZ24" s="908"/>
      <c r="CA24" s="908"/>
      <c r="CB24" s="908"/>
      <c r="CC24" s="908"/>
      <c r="CD24" s="908"/>
      <c r="CE24" s="908"/>
      <c r="CF24" s="908"/>
      <c r="CG24" s="908"/>
      <c r="CH24" s="908"/>
      <c r="CI24" s="908"/>
      <c r="CJ24" s="909"/>
      <c r="CK24" s="3"/>
    </row>
    <row r="25" spans="1:90" ht="3.95" customHeight="1" x14ac:dyDescent="0.15">
      <c r="B25" s="854"/>
      <c r="C25" s="3"/>
      <c r="D25" s="76"/>
      <c r="E25" s="77"/>
      <c r="F25" s="78"/>
      <c r="G25" s="78"/>
      <c r="H25" s="79"/>
      <c r="I25" s="79"/>
      <c r="J25" s="79"/>
      <c r="K25" s="79"/>
      <c r="L25" s="79"/>
      <c r="M25" s="79"/>
      <c r="N25" s="79"/>
      <c r="O25" s="79"/>
      <c r="P25" s="79"/>
      <c r="Q25" s="79"/>
      <c r="R25" s="79"/>
      <c r="S25" s="801"/>
      <c r="T25" s="738" t="s">
        <v>9</v>
      </c>
      <c r="U25" s="739"/>
      <c r="V25" s="80"/>
      <c r="W25" s="80"/>
      <c r="X25" s="80"/>
      <c r="Y25" s="80"/>
      <c r="Z25" s="80"/>
      <c r="AA25" s="80"/>
      <c r="AB25" s="80"/>
      <c r="AC25" s="80"/>
      <c r="AD25" s="80"/>
      <c r="AE25" s="80"/>
      <c r="AF25" s="80"/>
      <c r="AG25" s="80"/>
      <c r="AH25" s="80"/>
      <c r="AI25" s="80"/>
      <c r="AJ25" s="80"/>
      <c r="AK25" s="80"/>
      <c r="AL25" s="80"/>
      <c r="AM25" s="81"/>
      <c r="AN25" s="730"/>
      <c r="AO25" s="34"/>
      <c r="AP25" s="34"/>
      <c r="AQ25" s="34"/>
      <c r="AR25" s="34"/>
      <c r="AS25" s="34"/>
      <c r="AT25" s="82"/>
      <c r="AU25" s="78"/>
      <c r="AV25" s="78"/>
      <c r="AW25" s="78"/>
      <c r="AX25" s="78"/>
      <c r="AY25" s="78"/>
      <c r="AZ25" s="78"/>
      <c r="BA25" s="78"/>
      <c r="BB25" s="78"/>
      <c r="BC25" s="78"/>
      <c r="BD25" s="78"/>
      <c r="BE25" s="78"/>
      <c r="BF25" s="78"/>
      <c r="BG25" s="78"/>
      <c r="BH25" s="78"/>
      <c r="BI25" s="78"/>
      <c r="BJ25" s="78"/>
      <c r="BK25" s="78"/>
      <c r="BL25" s="78"/>
      <c r="BM25" s="78"/>
      <c r="BN25" s="78"/>
      <c r="BO25" s="78"/>
      <c r="BP25" s="78"/>
      <c r="BQ25" s="78"/>
      <c r="BR25" s="78"/>
      <c r="BS25" s="738" t="s">
        <v>15</v>
      </c>
      <c r="BT25" s="856"/>
      <c r="BU25" s="856"/>
      <c r="BV25" s="83"/>
      <c r="BW25" s="78"/>
      <c r="BX25" s="78"/>
      <c r="BY25" s="78"/>
      <c r="BZ25" s="78"/>
      <c r="CA25" s="78"/>
      <c r="CB25" s="78"/>
      <c r="CC25" s="78"/>
      <c r="CD25" s="78"/>
      <c r="CE25" s="78"/>
      <c r="CF25" s="78"/>
      <c r="CG25" s="78"/>
      <c r="CH25" s="78"/>
      <c r="CI25" s="718" t="s">
        <v>122</v>
      </c>
      <c r="CJ25" s="719"/>
      <c r="CK25" s="3"/>
    </row>
    <row r="26" spans="1:90" ht="19.350000000000001" customHeight="1" x14ac:dyDescent="0.15">
      <c r="B26" s="854"/>
      <c r="C26" s="3"/>
      <c r="D26" s="797" t="s">
        <v>96</v>
      </c>
      <c r="E26" s="798"/>
      <c r="F26" s="34"/>
      <c r="G26" s="706" t="s">
        <v>103</v>
      </c>
      <c r="H26" s="706"/>
      <c r="I26" s="706"/>
      <c r="J26" s="706"/>
      <c r="K26" s="706"/>
      <c r="L26" s="706"/>
      <c r="M26" s="706"/>
      <c r="N26" s="706"/>
      <c r="O26" s="706"/>
      <c r="P26" s="706"/>
      <c r="Q26" s="706"/>
      <c r="R26" s="706"/>
      <c r="S26" s="674"/>
      <c r="T26" s="681"/>
      <c r="U26" s="682"/>
      <c r="V26" s="84"/>
      <c r="W26" s="659" t="str">
        <f>IF(OR('青色決算書-表入力用'!W26=0,LEN('青色決算書-表入力用'!W26)-7&lt;=0),"",LEFT('青色決算書-表入力用'!W26,LEN('青色決算書-表入力用'!W26)-7))</f>
        <v>1</v>
      </c>
      <c r="X26" s="660"/>
      <c r="Y26" s="661"/>
      <c r="Z26" s="84"/>
      <c r="AA26" s="9" t="str">
        <f>IF(OR('青色決算書-表入力用'!W26=0,LEN('青色決算書-表入力用'!W26)-6&lt;=0),"",MID('青色決算書-表入力用'!W26,LEN('青色決算書-表入力用'!W26)-6,1))</f>
        <v>6</v>
      </c>
      <c r="AB26" s="85"/>
      <c r="AC26" s="9" t="str">
        <f>IF(OR('青色決算書-表入力用'!W26=0,LEN('青色決算書-表入力用'!W26)-5&lt;=0),"",MID('青色決算書-表入力用'!W26,LEN('青色決算書-表入力用'!W26)-5,1))</f>
        <v>3</v>
      </c>
      <c r="AD26" s="86"/>
      <c r="AE26" s="9" t="str">
        <f>IF(OR('青色決算書-表入力用'!W26=0,LEN('青色決算書-表入力用'!W26)-4&lt;=0),"",MID('青色決算書-表入力用'!W26,LEN('青色決算書-表入力用'!W26)-4,1))</f>
        <v>4</v>
      </c>
      <c r="AF26" s="84"/>
      <c r="AG26" s="9" t="str">
        <f>IF(OR('青色決算書-表入力用'!W26=0,LEN('青色決算書-表入力用'!W26)-3&lt;=0),"",MID('青色決算書-表入力用'!W26,LEN('青色決算書-表入力用'!W26)-3,1))</f>
        <v>9</v>
      </c>
      <c r="AH26" s="85"/>
      <c r="AI26" s="9" t="str">
        <f>IF(OR('青色決算書-表入力用'!W26=0,LEN('青色決算書-表入力用'!W26)-2&lt;=0),"",MID('青色決算書-表入力用'!W26,LEN('青色決算書-表入力用'!W26)-2,1))</f>
        <v>0</v>
      </c>
      <c r="AJ26" s="86"/>
      <c r="AK26" s="9" t="str">
        <f>IF(OR('青色決算書-表入力用'!W26=0,LEN('青色決算書-表入力用'!W26)-1&lt;=0),"",MID('青色決算書-表入力用'!W26,LEN('青色決算書-表入力用'!W26)-1,1))</f>
        <v>0</v>
      </c>
      <c r="AL26" s="84"/>
      <c r="AM26" s="87" t="str">
        <f>IF('青色決算書-表入力用'!W26&lt;&gt;0,RIGHT('青色決算書-表入力用'!W26,1),"")</f>
        <v>0</v>
      </c>
      <c r="AN26" s="700"/>
      <c r="AO26" s="34"/>
      <c r="AP26" s="34"/>
      <c r="AQ26" s="34"/>
      <c r="AR26" s="34"/>
      <c r="AS26" s="34"/>
      <c r="AT26" s="88"/>
      <c r="AU26" s="896" t="s">
        <v>247</v>
      </c>
      <c r="AV26" s="896"/>
      <c r="AW26" s="896"/>
      <c r="AX26" s="896"/>
      <c r="AY26" s="896"/>
      <c r="AZ26" s="896"/>
      <c r="BA26" s="896"/>
      <c r="BB26" s="896"/>
      <c r="BC26" s="896"/>
      <c r="BD26" s="896"/>
      <c r="BE26" s="896"/>
      <c r="BF26" s="896"/>
      <c r="BG26" s="896"/>
      <c r="BH26" s="896"/>
      <c r="BI26" s="896"/>
      <c r="BJ26" s="896"/>
      <c r="BK26" s="896"/>
      <c r="BL26" s="896"/>
      <c r="BM26" s="896"/>
      <c r="BN26" s="896"/>
      <c r="BO26" s="896"/>
      <c r="BP26" s="896"/>
      <c r="BQ26" s="896"/>
      <c r="BR26" s="34"/>
      <c r="BS26" s="681"/>
      <c r="BT26" s="857"/>
      <c r="BU26" s="857"/>
      <c r="BV26" s="652">
        <f>'青色決算書-表入力用'!BU26</f>
        <v>0</v>
      </c>
      <c r="BW26" s="653"/>
      <c r="BX26" s="653"/>
      <c r="BY26" s="653"/>
      <c r="BZ26" s="653"/>
      <c r="CA26" s="653"/>
      <c r="CB26" s="653"/>
      <c r="CC26" s="653"/>
      <c r="CD26" s="653"/>
      <c r="CE26" s="653"/>
      <c r="CF26" s="653"/>
      <c r="CG26" s="653"/>
      <c r="CH26" s="653"/>
      <c r="CI26" s="720"/>
      <c r="CJ26" s="721"/>
      <c r="CK26" s="3"/>
    </row>
    <row r="27" spans="1:90" ht="3.95" customHeight="1" x14ac:dyDescent="0.15">
      <c r="B27" s="91"/>
      <c r="C27" s="3"/>
      <c r="D27" s="797"/>
      <c r="E27" s="798"/>
      <c r="F27" s="282"/>
      <c r="G27" s="282"/>
      <c r="H27" s="92"/>
      <c r="I27" s="92"/>
      <c r="J27" s="92"/>
      <c r="K27" s="92"/>
      <c r="L27" s="92"/>
      <c r="M27" s="92"/>
      <c r="N27" s="92"/>
      <c r="O27" s="92"/>
      <c r="P27" s="92"/>
      <c r="Q27" s="92"/>
      <c r="R27" s="92"/>
      <c r="S27" s="282"/>
      <c r="T27" s="740"/>
      <c r="U27" s="741"/>
      <c r="V27" s="93"/>
      <c r="W27" s="93"/>
      <c r="X27" s="93"/>
      <c r="Y27" s="93"/>
      <c r="Z27" s="93"/>
      <c r="AA27" s="93"/>
      <c r="AB27" s="93"/>
      <c r="AC27" s="93"/>
      <c r="AD27" s="93"/>
      <c r="AE27" s="93"/>
      <c r="AF27" s="93"/>
      <c r="AG27" s="93"/>
      <c r="AH27" s="93"/>
      <c r="AI27" s="93"/>
      <c r="AJ27" s="93"/>
      <c r="AK27" s="93"/>
      <c r="AL27" s="93"/>
      <c r="AM27" s="94"/>
      <c r="AN27" s="95"/>
      <c r="AO27" s="34"/>
      <c r="AP27" s="34"/>
      <c r="AQ27" s="34"/>
      <c r="AR27" s="34"/>
      <c r="AS27" s="34"/>
      <c r="AT27" s="96"/>
      <c r="AU27" s="97"/>
      <c r="AV27" s="97"/>
      <c r="AW27" s="97"/>
      <c r="AX27" s="97"/>
      <c r="AY27" s="97"/>
      <c r="AZ27" s="97"/>
      <c r="BA27" s="97"/>
      <c r="BB27" s="97"/>
      <c r="BC27" s="97"/>
      <c r="BD27" s="97"/>
      <c r="BE27" s="97"/>
      <c r="BF27" s="97"/>
      <c r="BG27" s="97"/>
      <c r="BH27" s="97"/>
      <c r="BI27" s="97"/>
      <c r="BJ27" s="97"/>
      <c r="BK27" s="97"/>
      <c r="BL27" s="97"/>
      <c r="BM27" s="97"/>
      <c r="BN27" s="97"/>
      <c r="BO27" s="97"/>
      <c r="BP27" s="97"/>
      <c r="BQ27" s="97"/>
      <c r="BR27" s="98"/>
      <c r="BS27" s="740"/>
      <c r="BT27" s="858"/>
      <c r="BU27" s="858"/>
      <c r="BV27" s="654"/>
      <c r="BW27" s="655"/>
      <c r="BX27" s="655"/>
      <c r="BY27" s="655"/>
      <c r="BZ27" s="655"/>
      <c r="CA27" s="655"/>
      <c r="CB27" s="655"/>
      <c r="CC27" s="655"/>
      <c r="CD27" s="655"/>
      <c r="CE27" s="655"/>
      <c r="CF27" s="655"/>
      <c r="CG27" s="655"/>
      <c r="CH27" s="655"/>
      <c r="CI27" s="98"/>
      <c r="CJ27" s="101"/>
      <c r="CK27" s="3"/>
    </row>
    <row r="28" spans="1:90" ht="3.95" customHeight="1" x14ac:dyDescent="0.15">
      <c r="B28" s="91"/>
      <c r="C28" s="3"/>
      <c r="D28" s="797"/>
      <c r="E28" s="798"/>
      <c r="F28" s="34"/>
      <c r="G28" s="34"/>
      <c r="H28" s="102"/>
      <c r="I28" s="102"/>
      <c r="J28" s="102"/>
      <c r="K28" s="102"/>
      <c r="L28" s="102"/>
      <c r="M28" s="102"/>
      <c r="N28" s="102"/>
      <c r="O28" s="102"/>
      <c r="P28" s="102"/>
      <c r="Q28" s="102"/>
      <c r="R28" s="102"/>
      <c r="S28" s="674"/>
      <c r="T28" s="681" t="s">
        <v>12</v>
      </c>
      <c r="U28" s="682"/>
      <c r="V28" s="84"/>
      <c r="W28" s="84"/>
      <c r="X28" s="84"/>
      <c r="Y28" s="84"/>
      <c r="Z28" s="84"/>
      <c r="AA28" s="84"/>
      <c r="AB28" s="84"/>
      <c r="AC28" s="84"/>
      <c r="AD28" s="84"/>
      <c r="AE28" s="84"/>
      <c r="AF28" s="84"/>
      <c r="AG28" s="84"/>
      <c r="AH28" s="84"/>
      <c r="AI28" s="84"/>
      <c r="AJ28" s="84"/>
      <c r="AK28" s="84"/>
      <c r="AL28" s="84"/>
      <c r="AM28" s="103"/>
      <c r="AN28" s="700"/>
      <c r="AO28" s="34"/>
      <c r="AP28" s="34"/>
      <c r="AQ28" s="34"/>
      <c r="AR28" s="34"/>
      <c r="AS28" s="34"/>
      <c r="AT28" s="88"/>
      <c r="AU28" s="89"/>
      <c r="AV28" s="89"/>
      <c r="AW28" s="89"/>
      <c r="AX28" s="89"/>
      <c r="AY28" s="89"/>
      <c r="AZ28" s="89"/>
      <c r="BA28" s="89"/>
      <c r="BB28" s="89"/>
      <c r="BC28" s="89"/>
      <c r="BD28" s="89"/>
      <c r="BE28" s="89"/>
      <c r="BF28" s="89"/>
      <c r="BG28" s="89"/>
      <c r="BH28" s="89"/>
      <c r="BI28" s="89"/>
      <c r="BJ28" s="89"/>
      <c r="BK28" s="89"/>
      <c r="BL28" s="89"/>
      <c r="BM28" s="89"/>
      <c r="BN28" s="89"/>
      <c r="BO28" s="89"/>
      <c r="BP28" s="89"/>
      <c r="BQ28" s="89"/>
      <c r="BR28" s="34"/>
      <c r="BS28" s="681" t="s">
        <v>170</v>
      </c>
      <c r="BT28" s="857"/>
      <c r="BU28" s="857"/>
      <c r="BV28" s="104"/>
      <c r="BW28" s="105"/>
      <c r="BX28" s="105"/>
      <c r="BY28" s="105"/>
      <c r="BZ28" s="105"/>
      <c r="CA28" s="105"/>
      <c r="CB28" s="105"/>
      <c r="CC28" s="105"/>
      <c r="CD28" s="105"/>
      <c r="CE28" s="105"/>
      <c r="CF28" s="105"/>
      <c r="CG28" s="105"/>
      <c r="CH28" s="105"/>
      <c r="CI28" s="78"/>
      <c r="CJ28" s="106"/>
      <c r="CK28" s="3"/>
    </row>
    <row r="29" spans="1:90" ht="19.350000000000001" customHeight="1" x14ac:dyDescent="0.15">
      <c r="B29" s="872" t="s">
        <v>240</v>
      </c>
      <c r="C29" s="3"/>
      <c r="D29" s="797"/>
      <c r="E29" s="798"/>
      <c r="F29" s="34"/>
      <c r="G29" s="706" t="s">
        <v>104</v>
      </c>
      <c r="H29" s="706"/>
      <c r="I29" s="706"/>
      <c r="J29" s="706"/>
      <c r="K29" s="706"/>
      <c r="L29" s="706"/>
      <c r="M29" s="706"/>
      <c r="N29" s="706"/>
      <c r="O29" s="706"/>
      <c r="P29" s="706"/>
      <c r="Q29" s="706"/>
      <c r="R29" s="706"/>
      <c r="S29" s="674"/>
      <c r="T29" s="681"/>
      <c r="U29" s="682"/>
      <c r="V29" s="84"/>
      <c r="W29" s="659" t="str">
        <f>IF(OR('青色決算書-表入力用'!W29=0,LEN('青色決算書-表入力用'!W29)-7&lt;=0),"",LEFT('青色決算書-表入力用'!W29,LEN('青色決算書-表入力用'!W29)-7))</f>
        <v/>
      </c>
      <c r="X29" s="660"/>
      <c r="Y29" s="661"/>
      <c r="Z29" s="84"/>
      <c r="AA29" s="9" t="str">
        <f>IF(OR('青色決算書-表入力用'!W29=0,LEN('青色決算書-表入力用'!W29)-6&lt;=0),"",MID('青色決算書-表入力用'!W29,LEN('青色決算書-表入力用'!W29)-6,1))</f>
        <v/>
      </c>
      <c r="AB29" s="85"/>
      <c r="AC29" s="9" t="str">
        <f>IF(OR('青色決算書-表入力用'!W29=0,LEN('青色決算書-表入力用'!W29)-5&lt;=0),"",MID('青色決算書-表入力用'!W29,LEN('青色決算書-表入力用'!W29)-5,1))</f>
        <v/>
      </c>
      <c r="AD29" s="86"/>
      <c r="AE29" s="9" t="str">
        <f>IF(OR('青色決算書-表入力用'!W29=0,LEN('青色決算書-表入力用'!W29)-4&lt;=0),"",MID('青色決算書-表入力用'!W29,LEN('青色決算書-表入力用'!W29)-4,1))</f>
        <v>7</v>
      </c>
      <c r="AF29" s="84"/>
      <c r="AG29" s="9" t="str">
        <f>IF(OR('青色決算書-表入力用'!W29=0,LEN('青色決算書-表入力用'!W29)-3&lt;=0),"",MID('青色決算書-表入力用'!W29,LEN('青色決算書-表入力用'!W29)-3,1))</f>
        <v>2</v>
      </c>
      <c r="AH29" s="85"/>
      <c r="AI29" s="9" t="str">
        <f>IF(OR('青色決算書-表入力用'!W29=0,LEN('青色決算書-表入力用'!W29)-2&lt;=0),"",MID('青色決算書-表入力用'!W29,LEN('青色決算書-表入力用'!W29)-2,1))</f>
        <v>0</v>
      </c>
      <c r="AJ29" s="86"/>
      <c r="AK29" s="9" t="str">
        <f>IF(OR('青色決算書-表入力用'!W29=0,LEN('青色決算書-表入力用'!W29)-1&lt;=0),"",MID('青色決算書-表入力用'!W29,LEN('青色決算書-表入力用'!W29)-1,1))</f>
        <v>0</v>
      </c>
      <c r="AL29" s="84"/>
      <c r="AM29" s="87" t="str">
        <f>IF('青色決算書-表入力用'!W29&lt;&gt;0,RIGHT('青色決算書-表入力用'!W29,1),"")</f>
        <v>0</v>
      </c>
      <c r="AN29" s="700"/>
      <c r="AO29" s="34"/>
      <c r="AP29" s="34"/>
      <c r="AQ29" s="34"/>
      <c r="AR29" s="34"/>
      <c r="AS29" s="34"/>
      <c r="AT29" s="88"/>
      <c r="AU29" s="896" t="s">
        <v>193</v>
      </c>
      <c r="AV29" s="896"/>
      <c r="AW29" s="896"/>
      <c r="AX29" s="896"/>
      <c r="AY29" s="896"/>
      <c r="AZ29" s="896"/>
      <c r="BA29" s="896"/>
      <c r="BB29" s="896"/>
      <c r="BC29" s="896"/>
      <c r="BD29" s="896"/>
      <c r="BE29" s="896"/>
      <c r="BF29" s="896"/>
      <c r="BG29" s="896"/>
      <c r="BH29" s="896"/>
      <c r="BI29" s="896"/>
      <c r="BJ29" s="896"/>
      <c r="BK29" s="896"/>
      <c r="BL29" s="896"/>
      <c r="BM29" s="896"/>
      <c r="BN29" s="896"/>
      <c r="BO29" s="896"/>
      <c r="BP29" s="896"/>
      <c r="BQ29" s="896"/>
      <c r="BR29" s="34"/>
      <c r="BS29" s="681"/>
      <c r="BT29" s="857"/>
      <c r="BU29" s="857"/>
      <c r="BV29" s="652">
        <f>'青色決算書-表入力用'!BU29</f>
        <v>0</v>
      </c>
      <c r="BW29" s="653"/>
      <c r="BX29" s="653"/>
      <c r="BY29" s="653"/>
      <c r="BZ29" s="653"/>
      <c r="CA29" s="653"/>
      <c r="CB29" s="653"/>
      <c r="CC29" s="653"/>
      <c r="CD29" s="653"/>
      <c r="CE29" s="653"/>
      <c r="CF29" s="653"/>
      <c r="CG29" s="653"/>
      <c r="CH29" s="653"/>
      <c r="CI29" s="34"/>
      <c r="CJ29" s="107"/>
      <c r="CK29" s="3"/>
    </row>
    <row r="30" spans="1:90" ht="3.95" customHeight="1" x14ac:dyDescent="0.15">
      <c r="B30" s="873"/>
      <c r="C30" s="3"/>
      <c r="D30" s="797"/>
      <c r="E30" s="798"/>
      <c r="F30" s="29"/>
      <c r="G30" s="29"/>
      <c r="H30" s="102"/>
      <c r="I30" s="102"/>
      <c r="J30" s="102"/>
      <c r="K30" s="102"/>
      <c r="L30" s="102"/>
      <c r="M30" s="102"/>
      <c r="N30" s="102"/>
      <c r="O30" s="102"/>
      <c r="P30" s="102"/>
      <c r="Q30" s="102"/>
      <c r="R30" s="102"/>
      <c r="S30" s="29"/>
      <c r="T30" s="681"/>
      <c r="U30" s="682"/>
      <c r="V30" s="84"/>
      <c r="W30" s="84"/>
      <c r="X30" s="84"/>
      <c r="Y30" s="84"/>
      <c r="Z30" s="84"/>
      <c r="AA30" s="84"/>
      <c r="AB30" s="84"/>
      <c r="AC30" s="84"/>
      <c r="AD30" s="84"/>
      <c r="AE30" s="84"/>
      <c r="AF30" s="84"/>
      <c r="AG30" s="84"/>
      <c r="AH30" s="84"/>
      <c r="AI30" s="84"/>
      <c r="AJ30" s="84"/>
      <c r="AK30" s="84"/>
      <c r="AL30" s="84"/>
      <c r="AM30" s="2"/>
      <c r="AN30" s="276"/>
      <c r="AO30" s="34"/>
      <c r="AP30" s="34"/>
      <c r="AQ30" s="34"/>
      <c r="AR30" s="34"/>
      <c r="AS30" s="34"/>
      <c r="AT30" s="88"/>
      <c r="AU30" s="89"/>
      <c r="AV30" s="89"/>
      <c r="AW30" s="89"/>
      <c r="AX30" s="89"/>
      <c r="AY30" s="89"/>
      <c r="AZ30" s="89"/>
      <c r="BA30" s="89"/>
      <c r="BB30" s="89"/>
      <c r="BC30" s="89"/>
      <c r="BD30" s="89"/>
      <c r="BE30" s="89"/>
      <c r="BF30" s="89"/>
      <c r="BG30" s="89"/>
      <c r="BH30" s="89"/>
      <c r="BI30" s="89"/>
      <c r="BJ30" s="89"/>
      <c r="BK30" s="89"/>
      <c r="BL30" s="89"/>
      <c r="BM30" s="89"/>
      <c r="BN30" s="89"/>
      <c r="BO30" s="89"/>
      <c r="BP30" s="89"/>
      <c r="BQ30" s="89"/>
      <c r="BR30" s="34"/>
      <c r="BS30" s="681"/>
      <c r="BT30" s="857"/>
      <c r="BU30" s="857"/>
      <c r="BV30" s="654"/>
      <c r="BW30" s="655"/>
      <c r="BX30" s="655"/>
      <c r="BY30" s="655"/>
      <c r="BZ30" s="655"/>
      <c r="CA30" s="655"/>
      <c r="CB30" s="655"/>
      <c r="CC30" s="655"/>
      <c r="CD30" s="655"/>
      <c r="CE30" s="655"/>
      <c r="CF30" s="655"/>
      <c r="CG30" s="655"/>
      <c r="CH30" s="655"/>
      <c r="CI30" s="98"/>
      <c r="CJ30" s="101"/>
      <c r="CK30" s="3"/>
    </row>
    <row r="31" spans="1:90" ht="3.95" customHeight="1" x14ac:dyDescent="0.15">
      <c r="B31" s="873"/>
      <c r="C31" s="3"/>
      <c r="D31" s="797"/>
      <c r="E31" s="798"/>
      <c r="F31" s="78"/>
      <c r="G31" s="78"/>
      <c r="H31" s="79"/>
      <c r="I31" s="79"/>
      <c r="J31" s="79"/>
      <c r="K31" s="79"/>
      <c r="L31" s="79"/>
      <c r="M31" s="79"/>
      <c r="N31" s="79"/>
      <c r="O31" s="79"/>
      <c r="P31" s="79"/>
      <c r="Q31" s="79"/>
      <c r="R31" s="79"/>
      <c r="S31" s="801"/>
      <c r="T31" s="738" t="s">
        <v>14</v>
      </c>
      <c r="U31" s="739"/>
      <c r="V31" s="80"/>
      <c r="W31" s="80"/>
      <c r="X31" s="80"/>
      <c r="Y31" s="80"/>
      <c r="Z31" s="80"/>
      <c r="AA31" s="80"/>
      <c r="AB31" s="80"/>
      <c r="AC31" s="80"/>
      <c r="AD31" s="80"/>
      <c r="AE31" s="80"/>
      <c r="AF31" s="80"/>
      <c r="AG31" s="80"/>
      <c r="AH31" s="80"/>
      <c r="AI31" s="80"/>
      <c r="AJ31" s="80"/>
      <c r="AK31" s="80"/>
      <c r="AL31" s="80"/>
      <c r="AM31" s="81"/>
      <c r="AN31" s="730"/>
      <c r="AO31" s="34"/>
      <c r="AP31" s="34"/>
      <c r="AQ31" s="34"/>
      <c r="AR31" s="34"/>
      <c r="AS31" s="34"/>
      <c r="AT31" s="82"/>
      <c r="AU31" s="108"/>
      <c r="AV31" s="108"/>
      <c r="AW31" s="108"/>
      <c r="AX31" s="108"/>
      <c r="AY31" s="108"/>
      <c r="AZ31" s="108"/>
      <c r="BA31" s="108"/>
      <c r="BB31" s="108"/>
      <c r="BC31" s="108"/>
      <c r="BD31" s="108"/>
      <c r="BE31" s="108"/>
      <c r="BF31" s="108"/>
      <c r="BG31" s="108"/>
      <c r="BH31" s="108"/>
      <c r="BI31" s="108"/>
      <c r="BJ31" s="108"/>
      <c r="BK31" s="108"/>
      <c r="BL31" s="108"/>
      <c r="BM31" s="108"/>
      <c r="BN31" s="108"/>
      <c r="BO31" s="108"/>
      <c r="BP31" s="108"/>
      <c r="BQ31" s="108"/>
      <c r="BR31" s="78"/>
      <c r="BS31" s="738" t="s">
        <v>171</v>
      </c>
      <c r="BT31" s="856"/>
      <c r="BU31" s="856"/>
      <c r="BV31" s="104"/>
      <c r="BW31" s="105"/>
      <c r="BX31" s="105"/>
      <c r="BY31" s="105"/>
      <c r="BZ31" s="105"/>
      <c r="CA31" s="105"/>
      <c r="CB31" s="105"/>
      <c r="CC31" s="105"/>
      <c r="CD31" s="105"/>
      <c r="CE31" s="105"/>
      <c r="CF31" s="105"/>
      <c r="CG31" s="105"/>
      <c r="CH31" s="105"/>
      <c r="CI31" s="78"/>
      <c r="CJ31" s="106"/>
      <c r="CK31" s="3"/>
    </row>
    <row r="32" spans="1:90" ht="19.350000000000001" customHeight="1" x14ac:dyDescent="0.15">
      <c r="B32" s="873"/>
      <c r="C32" s="3"/>
      <c r="D32" s="797"/>
      <c r="E32" s="798"/>
      <c r="F32" s="34"/>
      <c r="G32" s="706" t="s">
        <v>105</v>
      </c>
      <c r="H32" s="706"/>
      <c r="I32" s="706"/>
      <c r="J32" s="706"/>
      <c r="K32" s="706"/>
      <c r="L32" s="706"/>
      <c r="M32" s="706"/>
      <c r="N32" s="706"/>
      <c r="O32" s="706"/>
      <c r="P32" s="706"/>
      <c r="Q32" s="706"/>
      <c r="R32" s="706"/>
      <c r="S32" s="674"/>
      <c r="T32" s="681"/>
      <c r="U32" s="682"/>
      <c r="V32" s="84"/>
      <c r="W32" s="659" t="str">
        <f>IF(OR('青色決算書-表入力用'!W32=0,LEN('青色決算書-表入力用'!W32)-7&lt;=0),"",LEFT('青色決算書-表入力用'!W32,LEN('青色決算書-表入力用'!W32)-7))</f>
        <v/>
      </c>
      <c r="X32" s="660"/>
      <c r="Y32" s="661"/>
      <c r="Z32" s="84"/>
      <c r="AA32" s="9" t="str">
        <f>IF(OR('青色決算書-表入力用'!W32=0,LEN('青色決算書-表入力用'!W32)-6&lt;=0),"",MID('青色決算書-表入力用'!W32,LEN('青色決算書-表入力用'!W32)-6,1))</f>
        <v/>
      </c>
      <c r="AB32" s="85"/>
      <c r="AC32" s="9" t="str">
        <f>IF(OR('青色決算書-表入力用'!W32=0,LEN('青色決算書-表入力用'!W32)-5&lt;=0),"",MID('青色決算書-表入力用'!W32,LEN('青色決算書-表入力用'!W32)-5,1))</f>
        <v/>
      </c>
      <c r="AD32" s="86"/>
      <c r="AE32" s="9" t="str">
        <f>IF(OR('青色決算書-表入力用'!W32=0,LEN('青色決算書-表入力用'!W32)-4&lt;=0),"",MID('青色決算書-表入力用'!W32,LEN('青色決算書-表入力用'!W32)-4,1))</f>
        <v>5</v>
      </c>
      <c r="AF32" s="84"/>
      <c r="AG32" s="9" t="str">
        <f>IF(OR('青色決算書-表入力用'!W32=0,LEN('青色決算書-表入力用'!W32)-3&lt;=0),"",MID('青色決算書-表入力用'!W32,LEN('青色決算書-表入力用'!W32)-3,1))</f>
        <v>1</v>
      </c>
      <c r="AH32" s="85"/>
      <c r="AI32" s="9" t="str">
        <f>IF(OR('青色決算書-表入力用'!W32=0,LEN('青色決算書-表入力用'!W32)-2&lt;=0),"",MID('青色決算書-表入力用'!W32,LEN('青色決算書-表入力用'!W32)-2,1))</f>
        <v>0</v>
      </c>
      <c r="AJ32" s="86"/>
      <c r="AK32" s="9" t="str">
        <f>IF(OR('青色決算書-表入力用'!W32=0,LEN('青色決算書-表入力用'!W32)-1&lt;=0),"",MID('青色決算書-表入力用'!W32,LEN('青色決算書-表入力用'!W32)-1,1))</f>
        <v>0</v>
      </c>
      <c r="AL32" s="84"/>
      <c r="AM32" s="87" t="str">
        <f>IF('青色決算書-表入力用'!W32&lt;&gt;0,RIGHT('青色決算書-表入力用'!W32,1),"")</f>
        <v>0</v>
      </c>
      <c r="AN32" s="700"/>
      <c r="AO32" s="34"/>
      <c r="AP32" s="34"/>
      <c r="AQ32" s="34"/>
      <c r="AR32" s="34"/>
      <c r="AS32" s="34"/>
      <c r="AT32" s="88"/>
      <c r="AU32" s="896" t="s">
        <v>133</v>
      </c>
      <c r="AV32" s="896"/>
      <c r="AW32" s="896"/>
      <c r="AX32" s="896"/>
      <c r="AY32" s="896"/>
      <c r="AZ32" s="896"/>
      <c r="BA32" s="896"/>
      <c r="BB32" s="896"/>
      <c r="BC32" s="896"/>
      <c r="BD32" s="896"/>
      <c r="BE32" s="896"/>
      <c r="BF32" s="896"/>
      <c r="BG32" s="896"/>
      <c r="BH32" s="896"/>
      <c r="BI32" s="896"/>
      <c r="BJ32" s="896"/>
      <c r="BK32" s="896"/>
      <c r="BL32" s="896"/>
      <c r="BM32" s="896"/>
      <c r="BN32" s="896"/>
      <c r="BO32" s="896"/>
      <c r="BP32" s="896"/>
      <c r="BQ32" s="896"/>
      <c r="BR32" s="34"/>
      <c r="BS32" s="681"/>
      <c r="BT32" s="857"/>
      <c r="BU32" s="857"/>
      <c r="BV32" s="652">
        <f>'青色決算書-表入力用'!BU32</f>
        <v>1565486</v>
      </c>
      <c r="BW32" s="653"/>
      <c r="BX32" s="653"/>
      <c r="BY32" s="653"/>
      <c r="BZ32" s="653"/>
      <c r="CA32" s="653"/>
      <c r="CB32" s="653"/>
      <c r="CC32" s="653"/>
      <c r="CD32" s="653"/>
      <c r="CE32" s="653"/>
      <c r="CF32" s="653"/>
      <c r="CG32" s="653"/>
      <c r="CH32" s="653"/>
      <c r="CI32" s="34"/>
      <c r="CJ32" s="107"/>
      <c r="CK32" s="3"/>
    </row>
    <row r="33" spans="2:89" ht="3.95" customHeight="1" thickBot="1" x14ac:dyDescent="0.2">
      <c r="B33" s="873"/>
      <c r="C33" s="3"/>
      <c r="D33" s="797"/>
      <c r="E33" s="798"/>
      <c r="F33" s="282"/>
      <c r="G33" s="282"/>
      <c r="H33" s="92"/>
      <c r="I33" s="92"/>
      <c r="J33" s="92"/>
      <c r="K33" s="92"/>
      <c r="L33" s="92"/>
      <c r="M33" s="92"/>
      <c r="N33" s="92"/>
      <c r="O33" s="92"/>
      <c r="P33" s="92"/>
      <c r="Q33" s="92"/>
      <c r="R33" s="92"/>
      <c r="S33" s="282"/>
      <c r="T33" s="681"/>
      <c r="U33" s="682"/>
      <c r="V33" s="84"/>
      <c r="W33" s="84"/>
      <c r="X33" s="84"/>
      <c r="Y33" s="84"/>
      <c r="Z33" s="84"/>
      <c r="AA33" s="84"/>
      <c r="AB33" s="84"/>
      <c r="AC33" s="84"/>
      <c r="AD33" s="84"/>
      <c r="AE33" s="84"/>
      <c r="AF33" s="84"/>
      <c r="AG33" s="84"/>
      <c r="AH33" s="84"/>
      <c r="AI33" s="84"/>
      <c r="AJ33" s="84"/>
      <c r="AK33" s="84"/>
      <c r="AL33" s="84"/>
      <c r="AM33" s="2"/>
      <c r="AN33" s="276"/>
      <c r="AO33" s="34"/>
      <c r="AP33" s="34"/>
      <c r="AQ33" s="34"/>
      <c r="AR33" s="34"/>
      <c r="AS33" s="34"/>
      <c r="AT33" s="96"/>
      <c r="AU33" s="97"/>
      <c r="AV33" s="97"/>
      <c r="AW33" s="97"/>
      <c r="AX33" s="97"/>
      <c r="AY33" s="97"/>
      <c r="AZ33" s="97"/>
      <c r="BA33" s="97"/>
      <c r="BB33" s="97"/>
      <c r="BC33" s="97"/>
      <c r="BD33" s="97"/>
      <c r="BE33" s="97"/>
      <c r="BF33" s="97"/>
      <c r="BG33" s="97"/>
      <c r="BH33" s="97"/>
      <c r="BI33" s="97"/>
      <c r="BJ33" s="97"/>
      <c r="BK33" s="97"/>
      <c r="BL33" s="97"/>
      <c r="BM33" s="97"/>
      <c r="BN33" s="97"/>
      <c r="BO33" s="97"/>
      <c r="BP33" s="97"/>
      <c r="BQ33" s="97"/>
      <c r="BR33" s="98"/>
      <c r="BS33" s="681"/>
      <c r="BT33" s="857"/>
      <c r="BU33" s="857"/>
      <c r="BV33" s="664"/>
      <c r="BW33" s="665"/>
      <c r="BX33" s="665"/>
      <c r="BY33" s="665"/>
      <c r="BZ33" s="665"/>
      <c r="CA33" s="665"/>
      <c r="CB33" s="665"/>
      <c r="CC33" s="665"/>
      <c r="CD33" s="665"/>
      <c r="CE33" s="665"/>
      <c r="CF33" s="665"/>
      <c r="CG33" s="665"/>
      <c r="CH33" s="665"/>
      <c r="CI33" s="34"/>
      <c r="CJ33" s="107"/>
      <c r="CK33" s="3"/>
    </row>
    <row r="34" spans="2:89" ht="3.95" customHeight="1" x14ac:dyDescent="0.15">
      <c r="B34" s="873"/>
      <c r="C34" s="3"/>
      <c r="D34" s="797"/>
      <c r="E34" s="798"/>
      <c r="F34" s="34"/>
      <c r="G34" s="34"/>
      <c r="H34" s="102"/>
      <c r="I34" s="102"/>
      <c r="J34" s="102"/>
      <c r="K34" s="102"/>
      <c r="L34" s="102"/>
      <c r="M34" s="102"/>
      <c r="N34" s="102"/>
      <c r="O34" s="102"/>
      <c r="P34" s="102"/>
      <c r="Q34" s="102"/>
      <c r="R34" s="102"/>
      <c r="S34" s="674"/>
      <c r="T34" s="701" t="s">
        <v>88</v>
      </c>
      <c r="U34" s="702"/>
      <c r="V34" s="236"/>
      <c r="W34" s="236"/>
      <c r="X34" s="236"/>
      <c r="Y34" s="236"/>
      <c r="Z34" s="236"/>
      <c r="AA34" s="236"/>
      <c r="AB34" s="236"/>
      <c r="AC34" s="236"/>
      <c r="AD34" s="236"/>
      <c r="AE34" s="236"/>
      <c r="AF34" s="236"/>
      <c r="AG34" s="236"/>
      <c r="AH34" s="236"/>
      <c r="AI34" s="236"/>
      <c r="AJ34" s="236"/>
      <c r="AK34" s="236"/>
      <c r="AL34" s="236"/>
      <c r="AM34" s="237"/>
      <c r="AN34" s="699"/>
      <c r="AO34" s="34"/>
      <c r="AP34" s="34"/>
      <c r="AQ34" s="34"/>
      <c r="AR34" s="34"/>
      <c r="AS34" s="34"/>
      <c r="AT34" s="88"/>
      <c r="AU34" s="89"/>
      <c r="AV34" s="89"/>
      <c r="AW34" s="89"/>
      <c r="AX34" s="89"/>
      <c r="AY34" s="89"/>
      <c r="AZ34" s="89"/>
      <c r="BA34" s="89"/>
      <c r="BB34" s="89"/>
      <c r="BC34" s="89"/>
      <c r="BD34" s="89"/>
      <c r="BE34" s="89"/>
      <c r="BF34" s="89"/>
      <c r="BG34" s="89"/>
      <c r="BH34" s="89"/>
      <c r="BI34" s="89"/>
      <c r="BJ34" s="89"/>
      <c r="BK34" s="89"/>
      <c r="BL34" s="89"/>
      <c r="BM34" s="89"/>
      <c r="BN34" s="89"/>
      <c r="BO34" s="89"/>
      <c r="BP34" s="89"/>
      <c r="BQ34" s="89"/>
      <c r="BR34" s="34"/>
      <c r="BS34" s="701" t="s">
        <v>172</v>
      </c>
      <c r="BT34" s="889"/>
      <c r="BU34" s="889"/>
      <c r="BV34" s="250"/>
      <c r="BW34" s="251"/>
      <c r="BX34" s="251"/>
      <c r="BY34" s="251"/>
      <c r="BZ34" s="251"/>
      <c r="CA34" s="251"/>
      <c r="CB34" s="251"/>
      <c r="CC34" s="251"/>
      <c r="CD34" s="251"/>
      <c r="CE34" s="251"/>
      <c r="CF34" s="251"/>
      <c r="CG34" s="251"/>
      <c r="CH34" s="251"/>
      <c r="CI34" s="252"/>
      <c r="CJ34" s="249"/>
      <c r="CK34" s="3"/>
    </row>
    <row r="35" spans="2:89" ht="19.350000000000001" customHeight="1" x14ac:dyDescent="0.15">
      <c r="B35" s="873"/>
      <c r="C35" s="3"/>
      <c r="D35" s="797"/>
      <c r="E35" s="798"/>
      <c r="F35" s="34"/>
      <c r="G35" s="706" t="s">
        <v>74</v>
      </c>
      <c r="H35" s="706"/>
      <c r="I35" s="706"/>
      <c r="J35" s="706"/>
      <c r="K35" s="706"/>
      <c r="L35" s="706"/>
      <c r="M35" s="706"/>
      <c r="N35" s="706"/>
      <c r="O35" s="706"/>
      <c r="P35" s="706"/>
      <c r="Q35" s="706"/>
      <c r="R35" s="706"/>
      <c r="S35" s="674"/>
      <c r="T35" s="703"/>
      <c r="U35" s="682"/>
      <c r="V35" s="84"/>
      <c r="W35" s="659" t="str">
        <f>IF(OR('青色決算書-表入力用'!W35=0,LEN('青色決算書-表入力用'!W35)-7&lt;=0),"",LEFT('青色決算書-表入力用'!W35,LEN('青色決算書-表入力用'!W35)-7))</f>
        <v>1</v>
      </c>
      <c r="X35" s="660"/>
      <c r="Y35" s="661"/>
      <c r="Z35" s="84"/>
      <c r="AA35" s="9" t="str">
        <f>IF(OR('青色決算書-表入力用'!W35=0,LEN('青色決算書-表入力用'!W35)-6&lt;=0),"",MID('青色決算書-表入力用'!W35,LEN('青色決算書-表入力用'!W35)-6,1))</f>
        <v>6</v>
      </c>
      <c r="AB35" s="85"/>
      <c r="AC35" s="9" t="str">
        <f>IF(OR('青色決算書-表入力用'!W35=0,LEN('青色決算書-表入力用'!W35)-5&lt;=0),"",MID('青色決算書-表入力用'!W35,LEN('青色決算書-表入力用'!W35)-5,1))</f>
        <v>4</v>
      </c>
      <c r="AD35" s="86"/>
      <c r="AE35" s="9" t="str">
        <f>IF(OR('青色決算書-表入力用'!W35=0,LEN('青色決算書-表入力用'!W35)-4&lt;=0),"",MID('青色決算書-表入力用'!W35,LEN('青色決算書-表入力用'!W35)-4,1))</f>
        <v>7</v>
      </c>
      <c r="AF35" s="84"/>
      <c r="AG35" s="9" t="str">
        <f>IF(OR('青色決算書-表入力用'!W35=0,LEN('青色決算書-表入力用'!W35)-3&lt;=0),"",MID('青色決算書-表入力用'!W35,LEN('青色決算書-表入力用'!W35)-3,1))</f>
        <v>2</v>
      </c>
      <c r="AH35" s="85"/>
      <c r="AI35" s="9" t="str">
        <f>IF(OR('青色決算書-表入力用'!W35=0,LEN('青色決算書-表入力用'!W35)-2&lt;=0),"",MID('青色決算書-表入力用'!W35,LEN('青色決算書-表入力用'!W35)-2,1))</f>
        <v>0</v>
      </c>
      <c r="AJ35" s="86"/>
      <c r="AK35" s="9" t="str">
        <f>IF(OR('青色決算書-表入力用'!W35=0,LEN('青色決算書-表入力用'!W35)-1&lt;=0),"",MID('青色決算書-表入力用'!W35,LEN('青色決算書-表入力用'!W35)-1,1))</f>
        <v>0</v>
      </c>
      <c r="AL35" s="84"/>
      <c r="AM35" s="87" t="str">
        <f>IF('青色決算書-表入力用'!W35&lt;&gt;0,RIGHT('青色決算書-表入力用'!W35,1),"")</f>
        <v>0</v>
      </c>
      <c r="AN35" s="700"/>
      <c r="AO35" s="34"/>
      <c r="AP35" s="34"/>
      <c r="AQ35" s="34"/>
      <c r="AR35" s="34"/>
      <c r="AS35" s="34"/>
      <c r="AT35" s="88"/>
      <c r="AU35" s="896" t="s">
        <v>194</v>
      </c>
      <c r="AV35" s="896"/>
      <c r="AW35" s="896"/>
      <c r="AX35" s="896"/>
      <c r="AY35" s="896"/>
      <c r="AZ35" s="896"/>
      <c r="BA35" s="896"/>
      <c r="BB35" s="896"/>
      <c r="BC35" s="896"/>
      <c r="BD35" s="896"/>
      <c r="BE35" s="896"/>
      <c r="BF35" s="896"/>
      <c r="BG35" s="896"/>
      <c r="BH35" s="896"/>
      <c r="BI35" s="896"/>
      <c r="BJ35" s="896"/>
      <c r="BK35" s="896"/>
      <c r="BL35" s="896"/>
      <c r="BM35" s="896"/>
      <c r="BN35" s="896"/>
      <c r="BO35" s="896"/>
      <c r="BP35" s="896"/>
      <c r="BQ35" s="896"/>
      <c r="BR35" s="34"/>
      <c r="BS35" s="703"/>
      <c r="BT35" s="857"/>
      <c r="BU35" s="857"/>
      <c r="BV35" s="652">
        <f>'青色決算書-表入力用'!BU35</f>
        <v>100000</v>
      </c>
      <c r="BW35" s="653"/>
      <c r="BX35" s="653"/>
      <c r="BY35" s="653"/>
      <c r="BZ35" s="653"/>
      <c r="CA35" s="653"/>
      <c r="CB35" s="653"/>
      <c r="CC35" s="653"/>
      <c r="CD35" s="653"/>
      <c r="CE35" s="653"/>
      <c r="CF35" s="653"/>
      <c r="CG35" s="653"/>
      <c r="CH35" s="653"/>
      <c r="CI35" s="34"/>
      <c r="CJ35" s="107"/>
      <c r="CK35" s="3"/>
    </row>
    <row r="36" spans="2:89" ht="3.95" customHeight="1" thickBot="1" x14ac:dyDescent="0.2">
      <c r="B36" s="873"/>
      <c r="C36" s="3"/>
      <c r="D36" s="238"/>
      <c r="E36" s="239"/>
      <c r="F36" s="29"/>
      <c r="G36" s="29"/>
      <c r="H36" s="102"/>
      <c r="I36" s="102"/>
      <c r="J36" s="102"/>
      <c r="K36" s="102"/>
      <c r="L36" s="102"/>
      <c r="M36" s="102"/>
      <c r="N36" s="102"/>
      <c r="O36" s="102"/>
      <c r="P36" s="102"/>
      <c r="Q36" s="102"/>
      <c r="R36" s="102"/>
      <c r="S36" s="29"/>
      <c r="T36" s="704"/>
      <c r="U36" s="705"/>
      <c r="V36" s="176"/>
      <c r="W36" s="176"/>
      <c r="X36" s="176"/>
      <c r="Y36" s="176"/>
      <c r="Z36" s="176"/>
      <c r="AA36" s="176"/>
      <c r="AB36" s="176"/>
      <c r="AC36" s="176"/>
      <c r="AD36" s="176"/>
      <c r="AE36" s="176"/>
      <c r="AF36" s="176"/>
      <c r="AG36" s="176"/>
      <c r="AH36" s="176"/>
      <c r="AI36" s="176"/>
      <c r="AJ36" s="176"/>
      <c r="AK36" s="176"/>
      <c r="AL36" s="176"/>
      <c r="AM36" s="177"/>
      <c r="AN36" s="178"/>
      <c r="AO36" s="34"/>
      <c r="AP36" s="34"/>
      <c r="AQ36" s="34"/>
      <c r="AR36" s="34"/>
      <c r="AS36" s="34"/>
      <c r="AT36" s="109"/>
      <c r="AU36" s="110"/>
      <c r="AV36" s="110"/>
      <c r="AW36" s="110"/>
      <c r="AX36" s="110"/>
      <c r="AY36" s="110"/>
      <c r="AZ36" s="110"/>
      <c r="BA36" s="110"/>
      <c r="BB36" s="110"/>
      <c r="BC36" s="110"/>
      <c r="BD36" s="110"/>
      <c r="BE36" s="110"/>
      <c r="BF36" s="110"/>
      <c r="BG36" s="110"/>
      <c r="BH36" s="110"/>
      <c r="BI36" s="110"/>
      <c r="BJ36" s="110"/>
      <c r="BK36" s="110"/>
      <c r="BL36" s="110"/>
      <c r="BM36" s="110"/>
      <c r="BN36" s="110"/>
      <c r="BO36" s="110"/>
      <c r="BP36" s="110"/>
      <c r="BQ36" s="110"/>
      <c r="BR36" s="110"/>
      <c r="BS36" s="704"/>
      <c r="BT36" s="890"/>
      <c r="BU36" s="890"/>
      <c r="BV36" s="664"/>
      <c r="BW36" s="665"/>
      <c r="BX36" s="665"/>
      <c r="BY36" s="665"/>
      <c r="BZ36" s="665"/>
      <c r="CA36" s="665"/>
      <c r="CB36" s="665"/>
      <c r="CC36" s="665"/>
      <c r="CD36" s="665"/>
      <c r="CE36" s="665"/>
      <c r="CF36" s="665"/>
      <c r="CG36" s="665"/>
      <c r="CH36" s="665"/>
      <c r="CI36" s="110"/>
      <c r="CJ36" s="112"/>
      <c r="CK36" s="3"/>
    </row>
    <row r="37" spans="2:89" ht="3.95" customHeight="1" thickTop="1" x14ac:dyDescent="0.15">
      <c r="B37" s="873"/>
      <c r="C37" s="3"/>
      <c r="D37" s="240"/>
      <c r="E37" s="241"/>
      <c r="F37" s="840"/>
      <c r="G37" s="273"/>
      <c r="H37" s="242"/>
      <c r="I37" s="242"/>
      <c r="J37" s="242"/>
      <c r="K37" s="242"/>
      <c r="L37" s="242"/>
      <c r="M37" s="242"/>
      <c r="N37" s="242"/>
      <c r="O37" s="242"/>
      <c r="P37" s="822"/>
      <c r="Q37" s="822"/>
      <c r="R37" s="822"/>
      <c r="S37" s="823"/>
      <c r="T37" s="681" t="s">
        <v>89</v>
      </c>
      <c r="U37" s="682"/>
      <c r="V37" s="84"/>
      <c r="W37" s="84"/>
      <c r="X37" s="84"/>
      <c r="Y37" s="84"/>
      <c r="Z37" s="84"/>
      <c r="AA37" s="84"/>
      <c r="AB37" s="84"/>
      <c r="AC37" s="84"/>
      <c r="AD37" s="84"/>
      <c r="AE37" s="84"/>
      <c r="AF37" s="84"/>
      <c r="AG37" s="84"/>
      <c r="AH37" s="84"/>
      <c r="AI37" s="84"/>
      <c r="AJ37" s="84"/>
      <c r="AK37" s="84"/>
      <c r="AL37" s="84"/>
      <c r="AM37" s="103"/>
      <c r="AN37" s="700"/>
      <c r="AO37" s="34"/>
      <c r="AP37" s="34"/>
      <c r="AQ37" s="34"/>
      <c r="AR37" s="34"/>
      <c r="AS37" s="34"/>
      <c r="AT37" s="34"/>
      <c r="AU37" s="34"/>
      <c r="AV37" s="34"/>
      <c r="AW37" s="34"/>
      <c r="AX37" s="34"/>
      <c r="AY37" s="34"/>
      <c r="AZ37" s="34"/>
      <c r="BA37" s="34"/>
      <c r="BB37" s="34"/>
      <c r="BC37" s="34"/>
      <c r="BD37" s="34"/>
      <c r="BE37" s="34"/>
      <c r="BF37" s="34"/>
      <c r="BG37" s="34"/>
      <c r="BH37" s="34"/>
      <c r="BI37" s="34"/>
      <c r="BJ37" s="34"/>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
    </row>
    <row r="38" spans="2:89" ht="19.350000000000001" customHeight="1" x14ac:dyDescent="0.15">
      <c r="B38" s="873"/>
      <c r="C38" s="3"/>
      <c r="D38" s="88"/>
      <c r="E38" s="52"/>
      <c r="F38" s="674"/>
      <c r="G38" s="821" t="s">
        <v>106</v>
      </c>
      <c r="H38" s="821"/>
      <c r="I38" s="821"/>
      <c r="J38" s="821"/>
      <c r="K38" s="821"/>
      <c r="L38" s="821"/>
      <c r="M38" s="821"/>
      <c r="N38" s="821"/>
      <c r="O38" s="821"/>
      <c r="P38" s="821"/>
      <c r="Q38" s="821"/>
      <c r="R38" s="821"/>
      <c r="S38" s="805"/>
      <c r="T38" s="681"/>
      <c r="U38" s="682"/>
      <c r="V38" s="84"/>
      <c r="W38" s="659" t="str">
        <f>IF(OR('青色決算書-表入力用'!W38=0,LEN('青色決算書-表入力用'!W38)-7&lt;=0),"",LEFT('青色決算書-表入力用'!W38,LEN('青色決算書-表入力用'!W38)-7))</f>
        <v>1</v>
      </c>
      <c r="X38" s="660"/>
      <c r="Y38" s="661"/>
      <c r="Z38" s="84"/>
      <c r="AA38" s="9" t="str">
        <f>IF(OR('青色決算書-表入力用'!W38=0,LEN('青色決算書-表入力用'!W38)-6&lt;=0),"",MID('青色決算書-表入力用'!W38,LEN('青色決算書-表入力用'!W38)-6,1))</f>
        <v>1</v>
      </c>
      <c r="AB38" s="85"/>
      <c r="AC38" s="9" t="str">
        <f>IF(OR('青色決算書-表入力用'!W38=0,LEN('青色決算書-表入力用'!W38)-5&lt;=0),"",MID('青色決算書-表入力用'!W38,LEN('青色決算書-表入力用'!W38)-5,1))</f>
        <v>9</v>
      </c>
      <c r="AD38" s="86"/>
      <c r="AE38" s="9" t="str">
        <f>IF(OR('青色決算書-表入力用'!W38=0,LEN('青色決算書-表入力用'!W38)-4&lt;=0),"",MID('青色決算書-表入力用'!W38,LEN('青色決算書-表入力用'!W38)-4,1))</f>
        <v>1</v>
      </c>
      <c r="AF38" s="84"/>
      <c r="AG38" s="9" t="str">
        <f>IF(OR('青色決算書-表入力用'!W38=0,LEN('青色決算書-表入力用'!W38)-3&lt;=0),"",MID('青色決算書-表入力用'!W38,LEN('青色決算書-表入力用'!W38)-3,1))</f>
        <v>4</v>
      </c>
      <c r="AH38" s="85"/>
      <c r="AI38" s="9" t="str">
        <f>IF(OR('青色決算書-表入力用'!W38=0,LEN('青色決算書-表入力用'!W38)-2&lt;=0),"",MID('青色決算書-表入力用'!W38,LEN('青色決算書-表入力用'!W38)-2,1))</f>
        <v>0</v>
      </c>
      <c r="AJ38" s="86"/>
      <c r="AK38" s="9" t="str">
        <f>IF(OR('青色決算書-表入力用'!W38=0,LEN('青色決算書-表入力用'!W38)-1&lt;=0),"",MID('青色決算書-表入力用'!W38,LEN('青色決算書-表入力用'!W38)-1,1))</f>
        <v>0</v>
      </c>
      <c r="AL38" s="84"/>
      <c r="AM38" s="87" t="str">
        <f>IF('青色決算書-表入力用'!W38&lt;&gt;0,RIGHT('青色決算書-表入力用'!W38,1),"")</f>
        <v>0</v>
      </c>
      <c r="AN38" s="700"/>
      <c r="AO38" s="34"/>
      <c r="AP38" s="34"/>
      <c r="AQ38" s="34"/>
      <c r="AR38" s="34"/>
      <c r="AS38" s="34"/>
      <c r="AT38" s="34"/>
      <c r="AU38" s="733" t="s">
        <v>114</v>
      </c>
      <c r="AV38" s="733"/>
      <c r="AW38" s="733"/>
      <c r="AX38" s="733"/>
      <c r="AY38" s="733"/>
      <c r="AZ38" s="733"/>
      <c r="BA38" s="733"/>
      <c r="BB38" s="733"/>
      <c r="BC38" s="733"/>
      <c r="BD38" s="34"/>
      <c r="BE38" s="34"/>
      <c r="BF38" s="34"/>
      <c r="BG38" s="34"/>
      <c r="BH38" s="34"/>
      <c r="BI38" s="34"/>
      <c r="BJ38" s="34"/>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
    </row>
    <row r="39" spans="2:89" ht="3.95" customHeight="1" thickBot="1" x14ac:dyDescent="0.2">
      <c r="B39" s="873"/>
      <c r="C39" s="3"/>
      <c r="D39" s="88"/>
      <c r="E39" s="52"/>
      <c r="F39" s="282"/>
      <c r="G39" s="282"/>
      <c r="H39" s="98"/>
      <c r="I39" s="98"/>
      <c r="J39" s="98"/>
      <c r="K39" s="98"/>
      <c r="L39" s="98"/>
      <c r="M39" s="98"/>
      <c r="N39" s="98"/>
      <c r="O39" s="98"/>
      <c r="P39" s="113"/>
      <c r="Q39" s="113"/>
      <c r="R39" s="113"/>
      <c r="S39" s="282"/>
      <c r="T39" s="740"/>
      <c r="U39" s="741"/>
      <c r="V39" s="93"/>
      <c r="W39" s="93"/>
      <c r="X39" s="93"/>
      <c r="Y39" s="93"/>
      <c r="Z39" s="93"/>
      <c r="AA39" s="93"/>
      <c r="AB39" s="93"/>
      <c r="AC39" s="93"/>
      <c r="AD39" s="93"/>
      <c r="AE39" s="93"/>
      <c r="AF39" s="93"/>
      <c r="AG39" s="93"/>
      <c r="AH39" s="93"/>
      <c r="AI39" s="93"/>
      <c r="AJ39" s="93"/>
      <c r="AK39" s="93"/>
      <c r="AL39" s="93"/>
      <c r="AM39" s="94"/>
      <c r="AN39" s="95"/>
      <c r="AO39" s="34"/>
      <c r="AP39" s="34"/>
      <c r="AQ39" s="34"/>
      <c r="AR39" s="34"/>
      <c r="AS39" s="34"/>
      <c r="AT39" s="34"/>
      <c r="AU39" s="34"/>
      <c r="AV39" s="34"/>
      <c r="AW39" s="34"/>
      <c r="AX39" s="34"/>
      <c r="AY39" s="34"/>
      <c r="AZ39" s="34"/>
      <c r="BA39" s="34"/>
      <c r="BB39" s="34"/>
      <c r="BC39" s="34"/>
      <c r="BD39" s="34"/>
      <c r="BE39" s="34"/>
      <c r="BF39" s="34"/>
      <c r="BG39" s="34"/>
      <c r="BH39" s="34"/>
      <c r="BI39" s="34"/>
      <c r="BJ39" s="34"/>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
    </row>
    <row r="40" spans="2:89" ht="3.95" customHeight="1" x14ac:dyDescent="0.15">
      <c r="B40" s="873"/>
      <c r="C40" s="3"/>
      <c r="D40" s="88"/>
      <c r="E40" s="52"/>
      <c r="F40" s="29"/>
      <c r="G40" s="29"/>
      <c r="H40" s="29"/>
      <c r="I40" s="29"/>
      <c r="J40" s="29"/>
      <c r="K40" s="29"/>
      <c r="L40" s="29"/>
      <c r="M40" s="29"/>
      <c r="N40" s="29"/>
      <c r="O40" s="29"/>
      <c r="P40" s="114"/>
      <c r="Q40" s="114"/>
      <c r="R40" s="114"/>
      <c r="S40" s="29"/>
      <c r="T40" s="681" t="s">
        <v>90</v>
      </c>
      <c r="U40" s="682"/>
      <c r="V40" s="84"/>
      <c r="W40" s="84"/>
      <c r="X40" s="84"/>
      <c r="Y40" s="84"/>
      <c r="Z40" s="84"/>
      <c r="AA40" s="84"/>
      <c r="AB40" s="84"/>
      <c r="AC40" s="84"/>
      <c r="AD40" s="84"/>
      <c r="AE40" s="84"/>
      <c r="AF40" s="84"/>
      <c r="AG40" s="84"/>
      <c r="AH40" s="84"/>
      <c r="AI40" s="84"/>
      <c r="AJ40" s="84"/>
      <c r="AK40" s="84"/>
      <c r="AL40" s="84"/>
      <c r="AM40" s="103"/>
      <c r="AN40" s="700"/>
      <c r="AO40" s="34"/>
      <c r="AP40" s="34"/>
      <c r="AQ40" s="34"/>
      <c r="AR40" s="34"/>
      <c r="AS40" s="34"/>
      <c r="AT40" s="875" t="s">
        <v>134</v>
      </c>
      <c r="AU40" s="876"/>
      <c r="AV40" s="876"/>
      <c r="AW40" s="876"/>
      <c r="AX40" s="876"/>
      <c r="AY40" s="876"/>
      <c r="AZ40" s="713" t="s">
        <v>137</v>
      </c>
      <c r="BA40" s="673"/>
      <c r="BB40" s="714"/>
      <c r="BC40" s="673" t="s">
        <v>135</v>
      </c>
      <c r="BD40" s="673"/>
      <c r="BE40" s="860" t="s">
        <v>234</v>
      </c>
      <c r="BF40" s="861"/>
      <c r="BG40" s="862"/>
      <c r="BH40" s="673" t="s">
        <v>127</v>
      </c>
      <c r="BI40" s="673"/>
      <c r="BJ40" s="673"/>
      <c r="BK40" s="673"/>
      <c r="BL40" s="673"/>
      <c r="BM40" s="673"/>
      <c r="BN40" s="673"/>
      <c r="BO40" s="673"/>
      <c r="BP40" s="673"/>
      <c r="BQ40" s="673"/>
      <c r="BR40" s="673"/>
      <c r="BS40" s="673"/>
      <c r="BT40" s="673"/>
      <c r="BU40" s="894" t="s">
        <v>196</v>
      </c>
      <c r="BV40" s="669"/>
      <c r="BW40" s="669"/>
      <c r="BX40" s="669"/>
      <c r="BY40" s="669"/>
      <c r="BZ40" s="669"/>
      <c r="CA40" s="669"/>
      <c r="CB40" s="669"/>
      <c r="CC40" s="669"/>
      <c r="CD40" s="669"/>
      <c r="CE40" s="669"/>
      <c r="CF40" s="669"/>
      <c r="CG40" s="669"/>
      <c r="CH40" s="669"/>
      <c r="CI40" s="669"/>
      <c r="CJ40" s="670"/>
      <c r="CK40" s="3"/>
    </row>
    <row r="41" spans="2:89" ht="9.9499999999999993" customHeight="1" x14ac:dyDescent="0.15">
      <c r="B41" s="873"/>
      <c r="C41" s="3"/>
      <c r="D41" s="799" t="s">
        <v>97</v>
      </c>
      <c r="E41" s="800"/>
      <c r="F41" s="26"/>
      <c r="G41" s="706" t="s">
        <v>107</v>
      </c>
      <c r="H41" s="706"/>
      <c r="I41" s="706"/>
      <c r="J41" s="706"/>
      <c r="K41" s="706"/>
      <c r="L41" s="706"/>
      <c r="M41" s="706"/>
      <c r="N41" s="706"/>
      <c r="O41" s="706"/>
      <c r="P41" s="706"/>
      <c r="Q41" s="706"/>
      <c r="R41" s="706"/>
      <c r="S41" s="26"/>
      <c r="T41" s="681"/>
      <c r="U41" s="682"/>
      <c r="V41" s="84"/>
      <c r="W41" s="808" t="str">
        <f>IF(OR('青色決算書-表入力用'!W41=0,LEN('青色決算書-表入力用'!W41)-7&lt;=0),"",LEFT('青色決算書-表入力用'!W41,LEN('青色決算書-表入力用'!W41)-7))</f>
        <v/>
      </c>
      <c r="X41" s="809"/>
      <c r="Y41" s="810"/>
      <c r="Z41" s="84"/>
      <c r="AA41" s="662" t="str">
        <f>IF(OR('青色決算書-表入力用'!W41=0,LEN('青色決算書-表入力用'!W41)-6&lt;=0),"",MID('青色決算書-表入力用'!W41,LEN('青色決算書-表入力用'!W41)-6,1))</f>
        <v/>
      </c>
      <c r="AB41" s="85"/>
      <c r="AC41" s="662" t="str">
        <f>IF(OR('青色決算書-表入力用'!W41=0,LEN('青色決算書-表入力用'!W41)-5&lt;=0),"",MID('青色決算書-表入力用'!W41,LEN('青色決算書-表入力用'!W41)-5,1))</f>
        <v/>
      </c>
      <c r="AD41" s="84"/>
      <c r="AE41" s="662" t="str">
        <f>IF(OR('青色決算書-表入力用'!W41=0,LEN('青色決算書-表入力用'!W41)-4&lt;=0),"",MID('青色決算書-表入力用'!W41,LEN('青色決算書-表入力用'!W41)-4,1))</f>
        <v/>
      </c>
      <c r="AF41" s="84"/>
      <c r="AG41" s="662" t="str">
        <f>IF(OR('青色決算書-表入力用'!W41=0,LEN('青色決算書-表入力用'!W41)-3&lt;=0),"",MID('青色決算書-表入力用'!W41,LEN('青色決算書-表入力用'!W41)-3,1))</f>
        <v/>
      </c>
      <c r="AH41" s="85"/>
      <c r="AI41" s="662" t="str">
        <f>IF(OR('青色決算書-表入力用'!W41=0,LEN('青色決算書-表入力用'!W41)-2&lt;=0),"",MID('青色決算書-表入力用'!W41,LEN('青色決算書-表入力用'!W41)-2,1))</f>
        <v/>
      </c>
      <c r="AJ41" s="84"/>
      <c r="AK41" s="662" t="str">
        <f>IF(OR('青色決算書-表入力用'!W41=0,LEN('青色決算書-表入力用'!W41)-1&lt;=0),"",MID('青色決算書-表入力用'!W41,LEN('青色決算書-表入力用'!W41)-1,1))</f>
        <v/>
      </c>
      <c r="AL41" s="84"/>
      <c r="AM41" s="731" t="str">
        <f>IF('青色決算書-表入力用'!W41&lt;&gt;0,RIGHT('青色決算書-表入力用'!W41,1),"")</f>
        <v/>
      </c>
      <c r="AN41" s="700"/>
      <c r="AO41" s="34"/>
      <c r="AP41" s="34"/>
      <c r="AQ41" s="34"/>
      <c r="AR41" s="34"/>
      <c r="AS41" s="34"/>
      <c r="AT41" s="877"/>
      <c r="AU41" s="878"/>
      <c r="AV41" s="878"/>
      <c r="AW41" s="878"/>
      <c r="AX41" s="878"/>
      <c r="AY41" s="878"/>
      <c r="AZ41" s="804"/>
      <c r="BA41" s="674"/>
      <c r="BB41" s="805"/>
      <c r="BC41" s="674"/>
      <c r="BD41" s="674"/>
      <c r="BE41" s="863"/>
      <c r="BF41" s="864"/>
      <c r="BG41" s="865"/>
      <c r="BH41" s="674"/>
      <c r="BI41" s="674"/>
      <c r="BJ41" s="674"/>
      <c r="BK41" s="674"/>
      <c r="BL41" s="674"/>
      <c r="BM41" s="674"/>
      <c r="BN41" s="674"/>
      <c r="BO41" s="674"/>
      <c r="BP41" s="674"/>
      <c r="BQ41" s="674"/>
      <c r="BR41" s="674"/>
      <c r="BS41" s="674"/>
      <c r="BT41" s="674"/>
      <c r="BU41" s="895"/>
      <c r="BV41" s="671"/>
      <c r="BW41" s="671"/>
      <c r="BX41" s="671"/>
      <c r="BY41" s="671"/>
      <c r="BZ41" s="671"/>
      <c r="CA41" s="671"/>
      <c r="CB41" s="671"/>
      <c r="CC41" s="671"/>
      <c r="CD41" s="671"/>
      <c r="CE41" s="671"/>
      <c r="CF41" s="671"/>
      <c r="CG41" s="671"/>
      <c r="CH41" s="671"/>
      <c r="CI41" s="671"/>
      <c r="CJ41" s="672"/>
      <c r="CK41" s="3"/>
    </row>
    <row r="42" spans="2:89" ht="9.9499999999999993" customHeight="1" x14ac:dyDescent="0.15">
      <c r="B42" s="873"/>
      <c r="C42" s="3"/>
      <c r="D42" s="799"/>
      <c r="E42" s="800"/>
      <c r="F42" s="26"/>
      <c r="G42" s="706"/>
      <c r="H42" s="706"/>
      <c r="I42" s="706"/>
      <c r="J42" s="706"/>
      <c r="K42" s="706"/>
      <c r="L42" s="706"/>
      <c r="M42" s="706"/>
      <c r="N42" s="706"/>
      <c r="O42" s="706"/>
      <c r="P42" s="706"/>
      <c r="Q42" s="706"/>
      <c r="R42" s="706"/>
      <c r="S42" s="26"/>
      <c r="T42" s="681"/>
      <c r="U42" s="682"/>
      <c r="V42" s="84"/>
      <c r="W42" s="811" t="str">
        <f>IF(OR('青色決算書-表入力用'!W42=0,LEN('青色決算書-表入力用'!W42)-7&lt;=0),"",MID('青色決算書-表入力用'!W42,LEN('青色決算書-表入力用'!W42)-7,1))</f>
        <v/>
      </c>
      <c r="X42" s="812"/>
      <c r="Y42" s="813"/>
      <c r="Z42" s="84"/>
      <c r="AA42" s="663" t="str">
        <f>IF(OR('青色決算書-表入力用'!W42=0,LEN('青色決算書-表入力用'!W42)-6&lt;=0),"",MID('青色決算書-表入力用'!W42,LEN('青色決算書-表入力用'!W42)-6,1))</f>
        <v/>
      </c>
      <c r="AB42" s="85"/>
      <c r="AC42" s="663" t="str">
        <f>IF(OR('青色決算書-表入力用'!W42=0,LEN('青色決算書-表入力用'!W42)-5&lt;=0),"",MID('青色決算書-表入力用'!W42,LEN('青色決算書-表入力用'!W42)-5,1))</f>
        <v/>
      </c>
      <c r="AD42" s="84"/>
      <c r="AE42" s="663" t="str">
        <f>IF(OR('青色決算書-表入力用'!W42=0,LEN('青色決算書-表入力用'!W42)-4&lt;=0),"",MID('青色決算書-表入力用'!W42,LEN('青色決算書-表入力用'!W42)-4,1))</f>
        <v/>
      </c>
      <c r="AF42" s="84"/>
      <c r="AG42" s="663" t="str">
        <f>IF(OR('青色決算書-表入力用'!W42=0,LEN('青色決算書-表入力用'!W42)-3&lt;=0),"",MID('青色決算書-表入力用'!W42,LEN('青色決算書-表入力用'!W42)-3,1))</f>
        <v/>
      </c>
      <c r="AH42" s="85"/>
      <c r="AI42" s="663" t="str">
        <f>IF(OR('青色決算書-表入力用'!W42=0,LEN('青色決算書-表入力用'!W42)-2&lt;=0),"",MID('青色決算書-表入力用'!W42,LEN('青色決算書-表入力用'!W42)-2,1))</f>
        <v/>
      </c>
      <c r="AJ42" s="84"/>
      <c r="AK42" s="663" t="str">
        <f>IF(OR('青色決算書-表入力用'!W42=0,LEN('青色決算書-表入力用'!W42)-1&lt;=0),"",MID('青色決算書-表入力用'!W42,LEN('青色決算書-表入力用'!W42)-1,1))</f>
        <v/>
      </c>
      <c r="AL42" s="84"/>
      <c r="AM42" s="732" t="str">
        <f>IF('青色決算書-表入力用'!W42&lt;&gt;0,RIGHT('青色決算書-表入力用'!W42,1),"")</f>
        <v/>
      </c>
      <c r="AN42" s="276"/>
      <c r="AO42" s="34"/>
      <c r="AP42" s="34"/>
      <c r="AQ42" s="34"/>
      <c r="AR42" s="34"/>
      <c r="AS42" s="34"/>
      <c r="AT42" s="877"/>
      <c r="AU42" s="878"/>
      <c r="AV42" s="878"/>
      <c r="AW42" s="878"/>
      <c r="AX42" s="878"/>
      <c r="AY42" s="878"/>
      <c r="AZ42" s="804"/>
      <c r="BA42" s="674"/>
      <c r="BB42" s="805"/>
      <c r="BC42" s="674"/>
      <c r="BD42" s="674"/>
      <c r="BE42" s="863"/>
      <c r="BF42" s="864"/>
      <c r="BG42" s="865"/>
      <c r="BH42" s="912" t="s">
        <v>198</v>
      </c>
      <c r="BI42" s="912"/>
      <c r="BJ42" s="912"/>
      <c r="BK42" s="913" t="s">
        <v>199</v>
      </c>
      <c r="BL42" s="914"/>
      <c r="BM42" s="912" t="s">
        <v>200</v>
      </c>
      <c r="BN42" s="912"/>
      <c r="BO42" s="912"/>
      <c r="BP42" s="912"/>
      <c r="BQ42" s="912"/>
      <c r="BR42" s="912"/>
      <c r="BS42" s="912"/>
      <c r="BT42" s="912"/>
      <c r="BU42" s="895"/>
      <c r="BV42" s="671"/>
      <c r="BW42" s="671"/>
      <c r="BX42" s="671"/>
      <c r="BY42" s="671"/>
      <c r="BZ42" s="671"/>
      <c r="CA42" s="671"/>
      <c r="CB42" s="671"/>
      <c r="CC42" s="671"/>
      <c r="CD42" s="671"/>
      <c r="CE42" s="671"/>
      <c r="CF42" s="671"/>
      <c r="CG42" s="671"/>
      <c r="CH42" s="671"/>
      <c r="CI42" s="671"/>
      <c r="CJ42" s="672"/>
      <c r="CK42" s="3"/>
    </row>
    <row r="43" spans="2:89" ht="3.95" customHeight="1" x14ac:dyDescent="0.15">
      <c r="B43" s="873"/>
      <c r="C43" s="3"/>
      <c r="D43" s="799"/>
      <c r="E43" s="800"/>
      <c r="F43" s="26"/>
      <c r="G43" s="26"/>
      <c r="H43" s="29"/>
      <c r="I43" s="29"/>
      <c r="J43" s="29"/>
      <c r="K43" s="29"/>
      <c r="L43" s="29"/>
      <c r="M43" s="29"/>
      <c r="N43" s="29"/>
      <c r="O43" s="29"/>
      <c r="P43" s="29"/>
      <c r="Q43" s="29"/>
      <c r="R43" s="29"/>
      <c r="S43" s="26"/>
      <c r="T43" s="681"/>
      <c r="U43" s="682"/>
      <c r="V43" s="84"/>
      <c r="W43" s="84"/>
      <c r="X43" s="84"/>
      <c r="Y43" s="84"/>
      <c r="Z43" s="84"/>
      <c r="AA43" s="84"/>
      <c r="AB43" s="84"/>
      <c r="AC43" s="84"/>
      <c r="AD43" s="84"/>
      <c r="AE43" s="84"/>
      <c r="AF43" s="84"/>
      <c r="AG43" s="84"/>
      <c r="AH43" s="84"/>
      <c r="AI43" s="84"/>
      <c r="AJ43" s="84"/>
      <c r="AK43" s="84"/>
      <c r="AL43" s="84"/>
      <c r="AM43" s="2"/>
      <c r="AN43" s="276"/>
      <c r="AO43" s="34"/>
      <c r="AP43" s="34"/>
      <c r="AQ43" s="34"/>
      <c r="AR43" s="34"/>
      <c r="AS43" s="34"/>
      <c r="AT43" s="877"/>
      <c r="AU43" s="878"/>
      <c r="AV43" s="878"/>
      <c r="AW43" s="878"/>
      <c r="AX43" s="878"/>
      <c r="AY43" s="878"/>
      <c r="AZ43" s="804"/>
      <c r="BA43" s="674"/>
      <c r="BB43" s="805"/>
      <c r="BC43" s="674"/>
      <c r="BD43" s="674"/>
      <c r="BE43" s="863"/>
      <c r="BF43" s="864"/>
      <c r="BG43" s="865"/>
      <c r="BH43" s="878"/>
      <c r="BI43" s="878"/>
      <c r="BJ43" s="878"/>
      <c r="BK43" s="884"/>
      <c r="BL43" s="885"/>
      <c r="BM43" s="878"/>
      <c r="BN43" s="878"/>
      <c r="BO43" s="878"/>
      <c r="BP43" s="878"/>
      <c r="BQ43" s="878"/>
      <c r="BR43" s="878"/>
      <c r="BS43" s="878"/>
      <c r="BT43" s="878"/>
      <c r="BU43" s="895"/>
      <c r="BV43" s="671"/>
      <c r="BW43" s="671"/>
      <c r="BX43" s="671"/>
      <c r="BY43" s="671"/>
      <c r="BZ43" s="671"/>
      <c r="CA43" s="671"/>
      <c r="CB43" s="671"/>
      <c r="CC43" s="671"/>
      <c r="CD43" s="671"/>
      <c r="CE43" s="671"/>
      <c r="CF43" s="671"/>
      <c r="CG43" s="671"/>
      <c r="CH43" s="671"/>
      <c r="CI43" s="671"/>
      <c r="CJ43" s="672"/>
      <c r="CK43" s="3"/>
    </row>
    <row r="44" spans="2:89" ht="3.95" customHeight="1" x14ac:dyDescent="0.15">
      <c r="B44" s="873"/>
      <c r="C44" s="3"/>
      <c r="D44" s="799"/>
      <c r="E44" s="800"/>
      <c r="F44" s="801"/>
      <c r="G44" s="281"/>
      <c r="H44" s="115"/>
      <c r="I44" s="115"/>
      <c r="J44" s="115"/>
      <c r="K44" s="115"/>
      <c r="L44" s="115"/>
      <c r="M44" s="115"/>
      <c r="N44" s="115"/>
      <c r="O44" s="115"/>
      <c r="P44" s="115"/>
      <c r="Q44" s="115"/>
      <c r="R44" s="115"/>
      <c r="S44" s="801"/>
      <c r="T44" s="738" t="s">
        <v>91</v>
      </c>
      <c r="U44" s="739"/>
      <c r="V44" s="80"/>
      <c r="W44" s="80"/>
      <c r="X44" s="80"/>
      <c r="Y44" s="80"/>
      <c r="Z44" s="80"/>
      <c r="AA44" s="80"/>
      <c r="AB44" s="80"/>
      <c r="AC44" s="80"/>
      <c r="AD44" s="80"/>
      <c r="AE44" s="80"/>
      <c r="AF44" s="80"/>
      <c r="AG44" s="80"/>
      <c r="AH44" s="80"/>
      <c r="AI44" s="80"/>
      <c r="AJ44" s="80"/>
      <c r="AK44" s="80"/>
      <c r="AL44" s="80"/>
      <c r="AM44" s="81"/>
      <c r="AN44" s="730"/>
      <c r="AO44" s="34"/>
      <c r="AP44" s="34"/>
      <c r="AQ44" s="34"/>
      <c r="AR44" s="34"/>
      <c r="AS44" s="34"/>
      <c r="AT44" s="82"/>
      <c r="AU44" s="78"/>
      <c r="AV44" s="78"/>
      <c r="AW44" s="78"/>
      <c r="AX44" s="78"/>
      <c r="AY44" s="78"/>
      <c r="AZ44" s="83"/>
      <c r="BA44" s="78"/>
      <c r="BB44" s="116"/>
      <c r="BC44" s="78"/>
      <c r="BD44" s="802" t="s">
        <v>119</v>
      </c>
      <c r="BE44" s="83"/>
      <c r="BF44" s="78"/>
      <c r="BG44" s="866" t="s">
        <v>121</v>
      </c>
      <c r="BH44" s="78"/>
      <c r="BI44" s="78"/>
      <c r="BJ44" s="718" t="s">
        <v>122</v>
      </c>
      <c r="BK44" s="83"/>
      <c r="BL44" s="866" t="s">
        <v>122</v>
      </c>
      <c r="BM44" s="78"/>
      <c r="BN44" s="78"/>
      <c r="BO44" s="78"/>
      <c r="BP44" s="78"/>
      <c r="BQ44" s="78"/>
      <c r="BR44" s="78"/>
      <c r="BS44" s="78"/>
      <c r="BT44" s="718" t="s">
        <v>122</v>
      </c>
      <c r="BU44" s="83"/>
      <c r="BV44" s="78"/>
      <c r="BW44" s="78"/>
      <c r="BX44" s="78"/>
      <c r="BY44" s="78"/>
      <c r="BZ44" s="78"/>
      <c r="CA44" s="78"/>
      <c r="CB44" s="78"/>
      <c r="CC44" s="78"/>
      <c r="CD44" s="78"/>
      <c r="CE44" s="78"/>
      <c r="CF44" s="78"/>
      <c r="CG44" s="78"/>
      <c r="CH44" s="78"/>
      <c r="CI44" s="718" t="s">
        <v>122</v>
      </c>
      <c r="CJ44" s="719"/>
      <c r="CK44" s="3"/>
    </row>
    <row r="45" spans="2:89" ht="19.350000000000001" customHeight="1" x14ac:dyDescent="0.15">
      <c r="B45" s="873"/>
      <c r="C45" s="3"/>
      <c r="D45" s="799"/>
      <c r="E45" s="800"/>
      <c r="F45" s="674"/>
      <c r="G45" s="706" t="s">
        <v>108</v>
      </c>
      <c r="H45" s="706"/>
      <c r="I45" s="706"/>
      <c r="J45" s="706"/>
      <c r="K45" s="706"/>
      <c r="L45" s="706"/>
      <c r="M45" s="706"/>
      <c r="N45" s="706"/>
      <c r="O45" s="706"/>
      <c r="P45" s="706"/>
      <c r="Q45" s="706"/>
      <c r="R45" s="706"/>
      <c r="S45" s="674"/>
      <c r="T45" s="681"/>
      <c r="U45" s="682"/>
      <c r="V45" s="84"/>
      <c r="W45" s="659" t="str">
        <f>IF(OR('青色決算書-表入力用'!W45=0,LEN('青色決算書-表入力用'!W45)-7&lt;=0),"",LEFT('青色決算書-表入力用'!W45,LEN('青色決算書-表入力用'!W45)-7))</f>
        <v/>
      </c>
      <c r="X45" s="660"/>
      <c r="Y45" s="661"/>
      <c r="Z45" s="84"/>
      <c r="AA45" s="9" t="str">
        <f>IF(OR('青色決算書-表入力用'!W45=0,LEN('青色決算書-表入力用'!W45)-6&lt;=0),"",MID('青色決算書-表入力用'!W45,LEN('青色決算書-表入力用'!W45)-6,1))</f>
        <v/>
      </c>
      <c r="AB45" s="85"/>
      <c r="AC45" s="9" t="str">
        <f>IF(OR('青色決算書-表入力用'!W45=0,LEN('青色決算書-表入力用'!W45)-5&lt;=0),"",MID('青色決算書-表入力用'!W45,LEN('青色決算書-表入力用'!W45)-5,1))</f>
        <v/>
      </c>
      <c r="AD45" s="84"/>
      <c r="AE45" s="9" t="str">
        <f>IF(OR('青色決算書-表入力用'!W45=0,LEN('青色決算書-表入力用'!W45)-4&lt;=0),"",MID('青色決算書-表入力用'!W45,LEN('青色決算書-表入力用'!W45)-4,1))</f>
        <v>5</v>
      </c>
      <c r="AF45" s="84"/>
      <c r="AG45" s="9" t="str">
        <f>IF(OR('青色決算書-表入力用'!W45=0,LEN('青色決算書-表入力用'!W45)-3&lt;=0),"",MID('青色決算書-表入力用'!W45,LEN('青色決算書-表入力用'!W45)-3,1))</f>
        <v>8</v>
      </c>
      <c r="AH45" s="85"/>
      <c r="AI45" s="9" t="str">
        <f>IF(OR('青色決算書-表入力用'!W45=0,LEN('青色決算書-表入力用'!W45)-2&lt;=0),"",MID('青色決算書-表入力用'!W45,LEN('青色決算書-表入力用'!W45)-2,1))</f>
        <v>0</v>
      </c>
      <c r="AJ45" s="84"/>
      <c r="AK45" s="9" t="str">
        <f>IF(OR('青色決算書-表入力用'!W45=0,LEN('青色決算書-表入力用'!W45)-1&lt;=0),"",MID('青色決算書-表入力用'!W45,LEN('青色決算書-表入力用'!W45)-1,1))</f>
        <v>0</v>
      </c>
      <c r="AL45" s="84"/>
      <c r="AM45" s="87" t="str">
        <f>IF('青色決算書-表入力用'!W45&lt;&gt;0,RIGHT('青色決算書-表入力用'!W45,1),"")</f>
        <v>0</v>
      </c>
      <c r="AN45" s="700"/>
      <c r="AO45" s="34"/>
      <c r="AP45" s="34"/>
      <c r="AQ45" s="34"/>
      <c r="AR45" s="34"/>
      <c r="AS45" s="34"/>
      <c r="AT45" s="88"/>
      <c r="AU45" s="688" t="str">
        <f>'青色決算書-表入力用'!AT44</f>
        <v>国税　春子</v>
      </c>
      <c r="AV45" s="688"/>
      <c r="AW45" s="688"/>
      <c r="AX45" s="688"/>
      <c r="AY45" s="882"/>
      <c r="AZ45" s="666" t="str">
        <f>'青色決算書-表入力用'!AZ45</f>
        <v>妻</v>
      </c>
      <c r="BA45" s="910"/>
      <c r="BB45" s="911"/>
      <c r="BC45" s="117">
        <f>'青色決算書-表入力用'!BC45</f>
        <v>57</v>
      </c>
      <c r="BD45" s="803"/>
      <c r="BE45" s="888">
        <f>'青色決算書-表入力用'!BE45</f>
        <v>12</v>
      </c>
      <c r="BF45" s="657"/>
      <c r="BG45" s="867"/>
      <c r="BH45" s="722">
        <f>'青色決算書-表入力用'!BH45</f>
        <v>840000</v>
      </c>
      <c r="BI45" s="656"/>
      <c r="BJ45" s="720"/>
      <c r="BK45" s="271">
        <f>'青色決算書-表入力用'!BK45</f>
        <v>140000</v>
      </c>
      <c r="BL45" s="867"/>
      <c r="BM45" s="722">
        <f>'青色決算書-表入力用'!BM45</f>
        <v>980000</v>
      </c>
      <c r="BN45" s="656"/>
      <c r="BO45" s="656"/>
      <c r="BP45" s="656"/>
      <c r="BQ45" s="656"/>
      <c r="BR45" s="656"/>
      <c r="BS45" s="656"/>
      <c r="BT45" s="720"/>
      <c r="BU45" s="51"/>
      <c r="BV45" s="656">
        <f>'青色決算書-表入力用'!BU45</f>
        <v>0</v>
      </c>
      <c r="BW45" s="656"/>
      <c r="BX45" s="656"/>
      <c r="BY45" s="656"/>
      <c r="BZ45" s="656"/>
      <c r="CA45" s="656"/>
      <c r="CB45" s="656"/>
      <c r="CC45" s="656"/>
      <c r="CD45" s="656"/>
      <c r="CE45" s="656"/>
      <c r="CF45" s="656"/>
      <c r="CG45" s="656"/>
      <c r="CH45" s="656"/>
      <c r="CI45" s="720"/>
      <c r="CJ45" s="721"/>
      <c r="CK45" s="3"/>
    </row>
    <row r="46" spans="2:89" ht="3.95" customHeight="1" x14ac:dyDescent="0.15">
      <c r="B46" s="873"/>
      <c r="C46" s="3"/>
      <c r="D46" s="799"/>
      <c r="E46" s="800"/>
      <c r="F46" s="282"/>
      <c r="G46" s="282"/>
      <c r="H46" s="118"/>
      <c r="I46" s="118"/>
      <c r="J46" s="118"/>
      <c r="K46" s="118"/>
      <c r="L46" s="118"/>
      <c r="M46" s="118"/>
      <c r="N46" s="118"/>
      <c r="O46" s="118"/>
      <c r="P46" s="118"/>
      <c r="Q46" s="118"/>
      <c r="R46" s="118"/>
      <c r="S46" s="282"/>
      <c r="T46" s="740"/>
      <c r="U46" s="741"/>
      <c r="V46" s="93"/>
      <c r="W46" s="93"/>
      <c r="X46" s="93"/>
      <c r="Y46" s="93"/>
      <c r="Z46" s="93"/>
      <c r="AA46" s="93"/>
      <c r="AB46" s="93"/>
      <c r="AC46" s="93"/>
      <c r="AD46" s="93"/>
      <c r="AE46" s="93"/>
      <c r="AF46" s="93"/>
      <c r="AG46" s="93"/>
      <c r="AH46" s="93"/>
      <c r="AI46" s="93"/>
      <c r="AJ46" s="93"/>
      <c r="AK46" s="93"/>
      <c r="AL46" s="93"/>
      <c r="AM46" s="94"/>
      <c r="AN46" s="95"/>
      <c r="AO46" s="34"/>
      <c r="AP46" s="34"/>
      <c r="AQ46" s="34"/>
      <c r="AR46" s="34"/>
      <c r="AS46" s="34"/>
      <c r="AT46" s="88"/>
      <c r="AU46" s="225"/>
      <c r="AV46" s="225"/>
      <c r="AW46" s="225"/>
      <c r="AX46" s="225"/>
      <c r="AY46" s="225"/>
      <c r="AZ46" s="51"/>
      <c r="BA46" s="34"/>
      <c r="BB46" s="52"/>
      <c r="BC46" s="117"/>
      <c r="BD46" s="34"/>
      <c r="BE46" s="119"/>
      <c r="BF46" s="117"/>
      <c r="BG46" s="52"/>
      <c r="BH46" s="100"/>
      <c r="BI46" s="100"/>
      <c r="BJ46" s="98"/>
      <c r="BK46" s="99"/>
      <c r="BL46" s="120"/>
      <c r="BM46" s="121"/>
      <c r="BN46" s="121"/>
      <c r="BO46" s="121"/>
      <c r="BP46" s="121"/>
      <c r="BQ46" s="121"/>
      <c r="BR46" s="121"/>
      <c r="BS46" s="121"/>
      <c r="BT46" s="98"/>
      <c r="BU46" s="122"/>
      <c r="BV46" s="123"/>
      <c r="BW46" s="123"/>
      <c r="BX46" s="123"/>
      <c r="BY46" s="123"/>
      <c r="BZ46" s="123"/>
      <c r="CA46" s="123"/>
      <c r="CB46" s="123"/>
      <c r="CC46" s="123"/>
      <c r="CD46" s="123"/>
      <c r="CE46" s="123"/>
      <c r="CF46" s="123"/>
      <c r="CG46" s="123"/>
      <c r="CH46" s="123"/>
      <c r="CI46" s="98"/>
      <c r="CJ46" s="101"/>
      <c r="CK46" s="3"/>
    </row>
    <row r="47" spans="2:89" ht="3.95" customHeight="1" x14ac:dyDescent="0.15">
      <c r="B47" s="873"/>
      <c r="C47" s="3"/>
      <c r="D47" s="799"/>
      <c r="E47" s="800"/>
      <c r="F47" s="29"/>
      <c r="G47" s="29"/>
      <c r="H47" s="34"/>
      <c r="I47" s="34"/>
      <c r="J47" s="34"/>
      <c r="K47" s="34"/>
      <c r="L47" s="34"/>
      <c r="M47" s="34"/>
      <c r="N47" s="34"/>
      <c r="O47" s="34"/>
      <c r="P47" s="34"/>
      <c r="Q47" s="34"/>
      <c r="R47" s="34"/>
      <c r="S47" s="29"/>
      <c r="T47" s="681" t="s">
        <v>92</v>
      </c>
      <c r="U47" s="682"/>
      <c r="V47" s="84"/>
      <c r="W47" s="84"/>
      <c r="X47" s="84"/>
      <c r="Y47" s="84"/>
      <c r="Z47" s="84"/>
      <c r="AA47" s="84"/>
      <c r="AB47" s="84"/>
      <c r="AC47" s="84"/>
      <c r="AD47" s="84"/>
      <c r="AE47" s="84"/>
      <c r="AF47" s="84"/>
      <c r="AG47" s="84"/>
      <c r="AH47" s="84"/>
      <c r="AI47" s="84"/>
      <c r="AJ47" s="84"/>
      <c r="AK47" s="84"/>
      <c r="AL47" s="84"/>
      <c r="AM47" s="103"/>
      <c r="AN47" s="700"/>
      <c r="AO47" s="34"/>
      <c r="AP47" s="34"/>
      <c r="AQ47" s="34"/>
      <c r="AR47" s="34"/>
      <c r="AS47" s="34"/>
      <c r="AT47" s="82"/>
      <c r="AU47" s="226"/>
      <c r="AV47" s="226"/>
      <c r="AW47" s="226"/>
      <c r="AX47" s="226"/>
      <c r="AY47" s="226"/>
      <c r="AZ47" s="83"/>
      <c r="BA47" s="78"/>
      <c r="BB47" s="116"/>
      <c r="BC47" s="124"/>
      <c r="BD47" s="78"/>
      <c r="BE47" s="125"/>
      <c r="BF47" s="124"/>
      <c r="BG47" s="116"/>
      <c r="BH47" s="105"/>
      <c r="BI47" s="105"/>
      <c r="BJ47" s="78"/>
      <c r="BK47" s="104"/>
      <c r="BL47" s="116"/>
      <c r="BM47" s="126"/>
      <c r="BN47" s="126"/>
      <c r="BO47" s="126"/>
      <c r="BP47" s="126"/>
      <c r="BQ47" s="126"/>
      <c r="BR47" s="126"/>
      <c r="BS47" s="126"/>
      <c r="BT47" s="78"/>
      <c r="BU47" s="83"/>
      <c r="BV47" s="127"/>
      <c r="BW47" s="127"/>
      <c r="BX47" s="127"/>
      <c r="BY47" s="127"/>
      <c r="BZ47" s="127"/>
      <c r="CA47" s="127"/>
      <c r="CB47" s="127"/>
      <c r="CC47" s="127"/>
      <c r="CD47" s="127"/>
      <c r="CE47" s="127"/>
      <c r="CF47" s="127"/>
      <c r="CG47" s="127"/>
      <c r="CH47" s="127"/>
      <c r="CI47" s="78"/>
      <c r="CJ47" s="106"/>
      <c r="CK47" s="3"/>
    </row>
    <row r="48" spans="2:89" ht="19.350000000000001" customHeight="1" x14ac:dyDescent="0.15">
      <c r="B48" s="873"/>
      <c r="C48" s="3"/>
      <c r="D48" s="799"/>
      <c r="E48" s="800"/>
      <c r="F48" s="26"/>
      <c r="G48" s="706" t="s">
        <v>109</v>
      </c>
      <c r="H48" s="706"/>
      <c r="I48" s="706"/>
      <c r="J48" s="706"/>
      <c r="K48" s="706"/>
      <c r="L48" s="706"/>
      <c r="M48" s="706"/>
      <c r="N48" s="706"/>
      <c r="O48" s="706"/>
      <c r="P48" s="706"/>
      <c r="Q48" s="706"/>
      <c r="R48" s="706"/>
      <c r="S48" s="26"/>
      <c r="T48" s="681"/>
      <c r="U48" s="682"/>
      <c r="V48" s="84"/>
      <c r="W48" s="659" t="str">
        <f>IF(OR('青色決算書-表入力用'!W48=0,LEN('青色決算書-表入力用'!W48)-7&lt;=0),"",LEFT('青色決算書-表入力用'!W48,LEN('青色決算書-表入力用'!W48)-7))</f>
        <v/>
      </c>
      <c r="X48" s="660"/>
      <c r="Y48" s="661"/>
      <c r="Z48" s="84"/>
      <c r="AA48" s="9" t="str">
        <f>IF(OR('青色決算書-表入力用'!W48=0,LEN('青色決算書-表入力用'!W48)-6&lt;=0),"",MID('青色決算書-表入力用'!W48,LEN('青色決算書-表入力用'!W48)-6,1))</f>
        <v/>
      </c>
      <c r="AB48" s="85"/>
      <c r="AC48" s="9" t="str">
        <f>IF(OR('青色決算書-表入力用'!W48=0,LEN('青色決算書-表入力用'!W48)-5&lt;=0),"",MID('青色決算書-表入力用'!W48,LEN('青色決算書-表入力用'!W48)-5,1))</f>
        <v/>
      </c>
      <c r="AD48" s="84"/>
      <c r="AE48" s="9" t="str">
        <f>IF(OR('青色決算書-表入力用'!W48=0,LEN('青色決算書-表入力用'!W48)-4&lt;=0),"",MID('青色決算書-表入力用'!W48,LEN('青色決算書-表入力用'!W48)-4,1))</f>
        <v>4</v>
      </c>
      <c r="AF48" s="84"/>
      <c r="AG48" s="9" t="str">
        <f>IF(OR('青色決算書-表入力用'!W48=0,LEN('青色決算書-表入力用'!W48)-3&lt;=0),"",MID('青色決算書-表入力用'!W48,LEN('青色決算書-表入力用'!W48)-3,1))</f>
        <v>8</v>
      </c>
      <c r="AH48" s="85"/>
      <c r="AI48" s="9" t="str">
        <f>IF(OR('青色決算書-表入力用'!W48=0,LEN('青色決算書-表入力用'!W48)-2&lt;=0),"",MID('青色決算書-表入力用'!W48,LEN('青色決算書-表入力用'!W48)-2,1))</f>
        <v>0</v>
      </c>
      <c r="AJ48" s="84"/>
      <c r="AK48" s="9" t="str">
        <f>IF(OR('青色決算書-表入力用'!W48=0,LEN('青色決算書-表入力用'!W48)-1&lt;=0),"",MID('青色決算書-表入力用'!W48,LEN('青色決算書-表入力用'!W48)-1,1))</f>
        <v>0</v>
      </c>
      <c r="AL48" s="84"/>
      <c r="AM48" s="87" t="str">
        <f>IF('青色決算書-表入力用'!W48&lt;&gt;0,RIGHT('青色決算書-表入力用'!W48,1),"")</f>
        <v>0</v>
      </c>
      <c r="AN48" s="700"/>
      <c r="AO48" s="34"/>
      <c r="AP48" s="34"/>
      <c r="AQ48" s="34"/>
      <c r="AR48" s="34"/>
      <c r="AS48" s="34"/>
      <c r="AT48" s="88"/>
      <c r="AU48" s="688">
        <f>'青色決算書-表入力用'!AT47</f>
        <v>0</v>
      </c>
      <c r="AV48" s="688"/>
      <c r="AW48" s="688"/>
      <c r="AX48" s="688"/>
      <c r="AY48" s="882"/>
      <c r="AZ48" s="666">
        <f>'青色決算書-表入力用'!AZ48</f>
        <v>0</v>
      </c>
      <c r="BA48" s="910"/>
      <c r="BB48" s="911"/>
      <c r="BC48" s="117">
        <f>'青色決算書-表入力用'!BC48</f>
        <v>0</v>
      </c>
      <c r="BD48" s="34"/>
      <c r="BE48" s="888">
        <f>'青色決算書-表入力用'!BE48</f>
        <v>0</v>
      </c>
      <c r="BF48" s="657"/>
      <c r="BG48" s="52"/>
      <c r="BH48" s="722">
        <f>'青色決算書-表入力用'!BH48</f>
        <v>0</v>
      </c>
      <c r="BI48" s="656"/>
      <c r="BJ48" s="34"/>
      <c r="BK48" s="271">
        <f>'青色決算書-表入力用'!BK48</f>
        <v>0</v>
      </c>
      <c r="BL48" s="52"/>
      <c r="BM48" s="722">
        <f>'青色決算書-表入力用'!BM48</f>
        <v>0</v>
      </c>
      <c r="BN48" s="656"/>
      <c r="BO48" s="656"/>
      <c r="BP48" s="656"/>
      <c r="BQ48" s="656"/>
      <c r="BR48" s="656"/>
      <c r="BS48" s="656"/>
      <c r="BT48" s="34"/>
      <c r="BU48" s="51"/>
      <c r="BV48" s="656">
        <f>'青色決算書-表入力用'!BU48</f>
        <v>0</v>
      </c>
      <c r="BW48" s="656"/>
      <c r="BX48" s="656"/>
      <c r="BY48" s="656"/>
      <c r="BZ48" s="656"/>
      <c r="CA48" s="656"/>
      <c r="CB48" s="656"/>
      <c r="CC48" s="656"/>
      <c r="CD48" s="656"/>
      <c r="CE48" s="656"/>
      <c r="CF48" s="656"/>
      <c r="CG48" s="656"/>
      <c r="CH48" s="656"/>
      <c r="CI48" s="34"/>
      <c r="CJ48" s="107"/>
      <c r="CK48" s="3"/>
    </row>
    <row r="49" spans="2:89" ht="3.95" customHeight="1" thickBot="1" x14ac:dyDescent="0.2">
      <c r="B49" s="873"/>
      <c r="C49" s="3"/>
      <c r="D49" s="799"/>
      <c r="E49" s="800"/>
      <c r="F49" s="26"/>
      <c r="G49" s="26"/>
      <c r="H49" s="34"/>
      <c r="I49" s="34"/>
      <c r="J49" s="34"/>
      <c r="K49" s="34"/>
      <c r="L49" s="34"/>
      <c r="M49" s="34"/>
      <c r="N49" s="34"/>
      <c r="O49" s="34"/>
      <c r="P49" s="34"/>
      <c r="Q49" s="34"/>
      <c r="R49" s="34"/>
      <c r="S49" s="26"/>
      <c r="T49" s="681"/>
      <c r="U49" s="682"/>
      <c r="V49" s="84"/>
      <c r="W49" s="84"/>
      <c r="X49" s="84"/>
      <c r="Y49" s="84"/>
      <c r="Z49" s="84"/>
      <c r="AA49" s="84"/>
      <c r="AB49" s="84"/>
      <c r="AC49" s="84"/>
      <c r="AD49" s="84"/>
      <c r="AE49" s="84"/>
      <c r="AF49" s="84"/>
      <c r="AG49" s="84"/>
      <c r="AH49" s="84"/>
      <c r="AI49" s="84"/>
      <c r="AJ49" s="84"/>
      <c r="AK49" s="84"/>
      <c r="AL49" s="84"/>
      <c r="AM49" s="2"/>
      <c r="AN49" s="276"/>
      <c r="AO49" s="34"/>
      <c r="AP49" s="34"/>
      <c r="AQ49" s="34"/>
      <c r="AR49" s="34"/>
      <c r="AS49" s="34"/>
      <c r="AT49" s="96"/>
      <c r="AU49" s="98"/>
      <c r="AV49" s="98"/>
      <c r="AW49" s="98"/>
      <c r="AX49" s="98"/>
      <c r="AY49" s="98"/>
      <c r="AZ49" s="122"/>
      <c r="BA49" s="98"/>
      <c r="BB49" s="120"/>
      <c r="BC49" s="98"/>
      <c r="BD49" s="98"/>
      <c r="BE49" s="122"/>
      <c r="BF49" s="98"/>
      <c r="BG49" s="120"/>
      <c r="BH49" s="100"/>
      <c r="BI49" s="100"/>
      <c r="BJ49" s="98"/>
      <c r="BK49" s="99"/>
      <c r="BL49" s="120"/>
      <c r="BM49" s="49"/>
      <c r="BN49" s="49"/>
      <c r="BO49" s="49"/>
      <c r="BP49" s="49"/>
      <c r="BQ49" s="49"/>
      <c r="BR49" s="49"/>
      <c r="BS49" s="49"/>
      <c r="BT49" s="34"/>
      <c r="BU49" s="122"/>
      <c r="BV49" s="98"/>
      <c r="BW49" s="98"/>
      <c r="BX49" s="98"/>
      <c r="BY49" s="98"/>
      <c r="BZ49" s="98"/>
      <c r="CA49" s="98"/>
      <c r="CB49" s="98"/>
      <c r="CC49" s="98"/>
      <c r="CD49" s="98"/>
      <c r="CE49" s="98"/>
      <c r="CF49" s="98"/>
      <c r="CG49" s="98"/>
      <c r="CH49" s="98"/>
      <c r="CI49" s="98"/>
      <c r="CJ49" s="101"/>
      <c r="CK49" s="3"/>
    </row>
    <row r="50" spans="2:89" ht="3.95" customHeight="1" x14ac:dyDescent="0.15">
      <c r="B50" s="873"/>
      <c r="C50" s="3"/>
      <c r="D50" s="799"/>
      <c r="E50" s="800"/>
      <c r="F50" s="281"/>
      <c r="G50" s="281"/>
      <c r="H50" s="78"/>
      <c r="I50" s="78"/>
      <c r="J50" s="78"/>
      <c r="K50" s="78"/>
      <c r="L50" s="78"/>
      <c r="M50" s="78"/>
      <c r="N50" s="78"/>
      <c r="O50" s="78"/>
      <c r="P50" s="78"/>
      <c r="Q50" s="78"/>
      <c r="R50" s="78"/>
      <c r="S50" s="281"/>
      <c r="T50" s="738" t="s">
        <v>20</v>
      </c>
      <c r="U50" s="739"/>
      <c r="V50" s="80"/>
      <c r="W50" s="80"/>
      <c r="X50" s="80"/>
      <c r="Y50" s="80"/>
      <c r="Z50" s="80"/>
      <c r="AA50" s="80"/>
      <c r="AB50" s="80"/>
      <c r="AC50" s="80"/>
      <c r="AD50" s="80"/>
      <c r="AE50" s="80"/>
      <c r="AF50" s="80"/>
      <c r="AG50" s="80"/>
      <c r="AH50" s="80"/>
      <c r="AI50" s="80"/>
      <c r="AJ50" s="80"/>
      <c r="AK50" s="80"/>
      <c r="AL50" s="80"/>
      <c r="AM50" s="81"/>
      <c r="AN50" s="730"/>
      <c r="AO50" s="34"/>
      <c r="AP50" s="34"/>
      <c r="AQ50" s="34"/>
      <c r="AR50" s="34"/>
      <c r="AS50" s="34"/>
      <c r="AT50" s="792" t="s">
        <v>74</v>
      </c>
      <c r="AU50" s="674"/>
      <c r="AV50" s="674"/>
      <c r="AW50" s="674"/>
      <c r="AX50" s="674"/>
      <c r="AY50" s="674"/>
      <c r="AZ50" s="674"/>
      <c r="BA50" s="863" t="s">
        <v>233</v>
      </c>
      <c r="BB50" s="864"/>
      <c r="BC50" s="865"/>
      <c r="BD50" s="34"/>
      <c r="BE50" s="34"/>
      <c r="BF50" s="34"/>
      <c r="BG50" s="52"/>
      <c r="BH50" s="90"/>
      <c r="BI50" s="90"/>
      <c r="BJ50" s="34"/>
      <c r="BK50" s="271"/>
      <c r="BL50" s="34"/>
      <c r="BM50" s="247"/>
      <c r="BN50" s="248"/>
      <c r="BO50" s="248"/>
      <c r="BP50" s="248"/>
      <c r="BQ50" s="248"/>
      <c r="BR50" s="248"/>
      <c r="BS50" s="248"/>
      <c r="BT50" s="249"/>
      <c r="BU50" s="34"/>
      <c r="BV50" s="34"/>
      <c r="BW50" s="34"/>
      <c r="BX50" s="34"/>
      <c r="BY50" s="34"/>
      <c r="BZ50" s="34"/>
      <c r="CA50" s="34"/>
      <c r="CB50" s="34"/>
      <c r="CC50" s="34"/>
      <c r="CD50" s="34"/>
      <c r="CE50" s="34"/>
      <c r="CF50" s="34"/>
      <c r="CG50" s="34"/>
      <c r="CH50" s="34"/>
      <c r="CI50" s="34"/>
      <c r="CJ50" s="107"/>
      <c r="CK50" s="3"/>
    </row>
    <row r="51" spans="2:89" ht="19.350000000000001" customHeight="1" x14ac:dyDescent="0.15">
      <c r="B51" s="873"/>
      <c r="C51" s="3"/>
      <c r="D51" s="799"/>
      <c r="E51" s="800"/>
      <c r="F51" s="26"/>
      <c r="G51" s="706" t="s">
        <v>110</v>
      </c>
      <c r="H51" s="706"/>
      <c r="I51" s="706"/>
      <c r="J51" s="706"/>
      <c r="K51" s="706"/>
      <c r="L51" s="706"/>
      <c r="M51" s="706"/>
      <c r="N51" s="706"/>
      <c r="O51" s="706"/>
      <c r="P51" s="706"/>
      <c r="Q51" s="706"/>
      <c r="R51" s="706"/>
      <c r="S51" s="26"/>
      <c r="T51" s="681"/>
      <c r="U51" s="682"/>
      <c r="V51" s="84"/>
      <c r="W51" s="659" t="str">
        <f>IF(OR('青色決算書-表入力用'!W51=0,LEN('青色決算書-表入力用'!W51)-7&lt;=0),"",LEFT('青色決算書-表入力用'!W51,LEN('青色決算書-表入力用'!W51)-7))</f>
        <v/>
      </c>
      <c r="X51" s="660"/>
      <c r="Y51" s="661"/>
      <c r="Z51" s="84"/>
      <c r="AA51" s="9" t="str">
        <f>IF(OR('青色決算書-表入力用'!W51=0,LEN('青色決算書-表入力用'!W51)-6&lt;=0),"",MID('青色決算書-表入力用'!W51,LEN('青色決算書-表入力用'!W51)-6,1))</f>
        <v/>
      </c>
      <c r="AB51" s="85"/>
      <c r="AC51" s="9" t="str">
        <f>IF(OR('青色決算書-表入力用'!W51=0,LEN('青色決算書-表入力用'!W51)-5&lt;=0),"",MID('青色決算書-表入力用'!W51,LEN('青色決算書-表入力用'!W51)-5,1))</f>
        <v>9</v>
      </c>
      <c r="AD51" s="84"/>
      <c r="AE51" s="9" t="str">
        <f>IF(OR('青色決算書-表入力用'!W51=0,LEN('青色決算書-表入力用'!W51)-4&lt;=0),"",MID('青色決算書-表入力用'!W51,LEN('青色決算書-表入力用'!W51)-4,1))</f>
        <v>1</v>
      </c>
      <c r="AF51" s="84"/>
      <c r="AG51" s="9" t="str">
        <f>IF(OR('青色決算書-表入力用'!W51=0,LEN('青色決算書-表入力用'!W51)-3&lt;=0),"",MID('青色決算書-表入力用'!W51,LEN('青色決算書-表入力用'!W51)-3,1))</f>
        <v>1</v>
      </c>
      <c r="AH51" s="85"/>
      <c r="AI51" s="9" t="str">
        <f>IF(OR('青色決算書-表入力用'!W51=0,LEN('青色決算書-表入力用'!W51)-2&lt;=0),"",MID('青色決算書-表入力用'!W51,LEN('青色決算書-表入力用'!W51)-2,1))</f>
        <v>1</v>
      </c>
      <c r="AJ51" s="84"/>
      <c r="AK51" s="9" t="str">
        <f>IF(OR('青色決算書-表入力用'!W51=0,LEN('青色決算書-表入力用'!W51)-1&lt;=0),"",MID('青色決算書-表入力用'!W51,LEN('青色決算書-表入力用'!W51)-1,1))</f>
        <v>5</v>
      </c>
      <c r="AL51" s="84"/>
      <c r="AM51" s="87" t="str">
        <f>IF('青色決算書-表入力用'!W51&lt;&gt;0,RIGHT('青色決算書-表入力用'!W51,1),"")</f>
        <v>9</v>
      </c>
      <c r="AN51" s="700"/>
      <c r="AO51" s="34"/>
      <c r="AP51" s="34"/>
      <c r="AQ51" s="34"/>
      <c r="AR51" s="34"/>
      <c r="AS51" s="34"/>
      <c r="AT51" s="792"/>
      <c r="AU51" s="674"/>
      <c r="AV51" s="674"/>
      <c r="AW51" s="674"/>
      <c r="AX51" s="674"/>
      <c r="AY51" s="674"/>
      <c r="AZ51" s="674"/>
      <c r="BA51" s="863"/>
      <c r="BB51" s="864"/>
      <c r="BC51" s="865"/>
      <c r="BD51" s="871" t="str">
        <f>LEFT('青色決算書-表入力用'!BD51,1)</f>
        <v>1</v>
      </c>
      <c r="BE51" s="871"/>
      <c r="BF51" s="871" t="str">
        <f>RIGHT('青色決算書-表入力用'!BD51,1)</f>
        <v>2</v>
      </c>
      <c r="BG51" s="874"/>
      <c r="BH51" s="722">
        <f>'青色決算書-表入力用'!BH51</f>
        <v>840000</v>
      </c>
      <c r="BI51" s="656"/>
      <c r="BJ51" s="34"/>
      <c r="BK51" s="271">
        <f>'青色決算書-表入力用'!BK51</f>
        <v>140000</v>
      </c>
      <c r="BL51" s="34"/>
      <c r="BM51" s="859">
        <f>'青色決算書-表入力用'!BM51</f>
        <v>980000</v>
      </c>
      <c r="BN51" s="656"/>
      <c r="BO51" s="656"/>
      <c r="BP51" s="656"/>
      <c r="BQ51" s="656"/>
      <c r="BR51" s="656"/>
      <c r="BS51" s="656"/>
      <c r="BT51" s="107"/>
      <c r="BU51" s="34"/>
      <c r="BV51" s="710" t="str">
        <f>IF(OR('青色決算書-表入力用'!BU51=0,LEN('青色決算書-表入力用'!BU51)-5&lt;=0),"",LEFT('青色決算書-表入力用'!BU51,LEN('青色決算書-表入力用'!BU51)-5))</f>
        <v/>
      </c>
      <c r="BW51" s="711"/>
      <c r="BX51" s="712"/>
      <c r="BY51" s="128"/>
      <c r="BZ51" s="129" t="str">
        <f>IF(OR('青色決算書-表入力用'!BU51=0,LEN('青色決算書-表入力用'!BU51)-4&lt;=0),"",MID('青色決算書-表入力用'!BU51,LEN('青色決算書-表入力用'!BU51)-4,1))</f>
        <v/>
      </c>
      <c r="CA51" s="128"/>
      <c r="CB51" s="129" t="str">
        <f>IF(OR('青色決算書-表入力用'!BU51=0,LEN('青色決算書-表入力用'!BU51)-3&lt;=0),"",MID('青色決算書-表入力用'!BU51,LEN('青色決算書-表入力用'!BU51)-3,1))</f>
        <v/>
      </c>
      <c r="CC51" s="128"/>
      <c r="CD51" s="129" t="str">
        <f>IF(OR('青色決算書-表入力用'!BU51=0,LEN('青色決算書-表入力用'!BU51)-2&lt;=0),"",MID('青色決算書-表入力用'!BU51,LEN('青色決算書-表入力用'!BU51)-2,1))</f>
        <v/>
      </c>
      <c r="CE51" s="128"/>
      <c r="CF51" s="129" t="str">
        <f>IF(OR('青色決算書-表入力用'!BU51=0,LEN('青色決算書-表入力用'!BU51)-1&lt;=0),"",MID('青色決算書-表入力用'!BU51,LEN('青色決算書-表入力用'!BU51)-1,1))</f>
        <v/>
      </c>
      <c r="CG51" s="128"/>
      <c r="CH51" s="677" t="str">
        <f>IF('青色決算書-表入力用'!BU51&lt;&gt;0,RIGHT('青色決算書-表入力用'!BU51,1),"")</f>
        <v/>
      </c>
      <c r="CI51" s="678"/>
      <c r="CJ51" s="107"/>
      <c r="CK51" s="3"/>
    </row>
    <row r="52" spans="2:89" ht="3.95" customHeight="1" thickBot="1" x14ac:dyDescent="0.2">
      <c r="B52" s="873"/>
      <c r="C52" s="3"/>
      <c r="D52" s="799"/>
      <c r="E52" s="800"/>
      <c r="F52" s="65"/>
      <c r="G52" s="65"/>
      <c r="H52" s="98"/>
      <c r="I52" s="98"/>
      <c r="J52" s="98"/>
      <c r="K52" s="98"/>
      <c r="L52" s="98"/>
      <c r="M52" s="98"/>
      <c r="N52" s="98"/>
      <c r="O52" s="98"/>
      <c r="P52" s="98"/>
      <c r="Q52" s="98"/>
      <c r="R52" s="98"/>
      <c r="S52" s="65"/>
      <c r="T52" s="740"/>
      <c r="U52" s="741"/>
      <c r="V52" s="93"/>
      <c r="W52" s="93"/>
      <c r="X52" s="93"/>
      <c r="Y52" s="93"/>
      <c r="Z52" s="93"/>
      <c r="AA52" s="93"/>
      <c r="AB52" s="93"/>
      <c r="AC52" s="93"/>
      <c r="AD52" s="93"/>
      <c r="AE52" s="93"/>
      <c r="AF52" s="93"/>
      <c r="AG52" s="93"/>
      <c r="AH52" s="93"/>
      <c r="AI52" s="93"/>
      <c r="AJ52" s="93"/>
      <c r="AK52" s="93"/>
      <c r="AL52" s="93"/>
      <c r="AM52" s="94"/>
      <c r="AN52" s="95"/>
      <c r="AO52" s="34"/>
      <c r="AP52" s="34"/>
      <c r="AQ52" s="34"/>
      <c r="AR52" s="34"/>
      <c r="AS52" s="34"/>
      <c r="AT52" s="794"/>
      <c r="AU52" s="795"/>
      <c r="AV52" s="795"/>
      <c r="AW52" s="795"/>
      <c r="AX52" s="795"/>
      <c r="AY52" s="795"/>
      <c r="AZ52" s="795"/>
      <c r="BA52" s="868"/>
      <c r="BB52" s="869"/>
      <c r="BC52" s="870"/>
      <c r="BD52" s="110"/>
      <c r="BE52" s="110"/>
      <c r="BF52" s="110"/>
      <c r="BG52" s="130"/>
      <c r="BH52" s="110"/>
      <c r="BI52" s="110"/>
      <c r="BJ52" s="110"/>
      <c r="BK52" s="111"/>
      <c r="BL52" s="110"/>
      <c r="BM52" s="109"/>
      <c r="BN52" s="110"/>
      <c r="BO52" s="110"/>
      <c r="BP52" s="110"/>
      <c r="BQ52" s="110"/>
      <c r="BR52" s="110"/>
      <c r="BS52" s="110"/>
      <c r="BT52" s="112"/>
      <c r="BU52" s="110"/>
      <c r="BV52" s="110"/>
      <c r="BW52" s="110"/>
      <c r="BX52" s="110"/>
      <c r="BY52" s="110"/>
      <c r="BZ52" s="110"/>
      <c r="CA52" s="110"/>
      <c r="CB52" s="110"/>
      <c r="CC52" s="110"/>
      <c r="CD52" s="110"/>
      <c r="CE52" s="110"/>
      <c r="CF52" s="110"/>
      <c r="CG52" s="110"/>
      <c r="CH52" s="110"/>
      <c r="CI52" s="110"/>
      <c r="CJ52" s="112"/>
      <c r="CK52" s="3"/>
    </row>
    <row r="53" spans="2:89" ht="3.95" customHeight="1" x14ac:dyDescent="0.15">
      <c r="B53" s="873"/>
      <c r="C53" s="3"/>
      <c r="D53" s="799"/>
      <c r="E53" s="800"/>
      <c r="F53" s="29"/>
      <c r="G53" s="29"/>
      <c r="H53" s="34"/>
      <c r="I53" s="34"/>
      <c r="J53" s="34"/>
      <c r="K53" s="34"/>
      <c r="L53" s="34"/>
      <c r="M53" s="34"/>
      <c r="N53" s="34"/>
      <c r="O53" s="34"/>
      <c r="P53" s="34"/>
      <c r="Q53" s="34"/>
      <c r="R53" s="34"/>
      <c r="S53" s="29"/>
      <c r="T53" s="681" t="s">
        <v>21</v>
      </c>
      <c r="U53" s="682"/>
      <c r="V53" s="84"/>
      <c r="W53" s="84"/>
      <c r="X53" s="84"/>
      <c r="Y53" s="84"/>
      <c r="Z53" s="84"/>
      <c r="AA53" s="84"/>
      <c r="AB53" s="84"/>
      <c r="AC53" s="84"/>
      <c r="AD53" s="84"/>
      <c r="AE53" s="84"/>
      <c r="AF53" s="84"/>
      <c r="AG53" s="84"/>
      <c r="AH53" s="84"/>
      <c r="AI53" s="84"/>
      <c r="AJ53" s="84"/>
      <c r="AK53" s="84"/>
      <c r="AL53" s="84"/>
      <c r="AM53" s="103"/>
      <c r="AN53" s="700"/>
      <c r="AO53" s="34"/>
      <c r="AP53" s="34"/>
      <c r="AQ53" s="34"/>
      <c r="AR53" s="34"/>
      <c r="AS53" s="34"/>
      <c r="AT53" s="34"/>
      <c r="AU53" s="34"/>
      <c r="AV53" s="34"/>
      <c r="AW53" s="34"/>
      <c r="AX53" s="34"/>
      <c r="AY53" s="34"/>
      <c r="AZ53" s="34"/>
      <c r="BA53" s="34"/>
      <c r="BB53" s="34"/>
      <c r="BC53" s="34"/>
      <c r="BD53" s="34"/>
      <c r="BE53" s="34"/>
      <c r="BF53" s="34"/>
      <c r="BG53" s="34"/>
      <c r="BH53" s="34"/>
      <c r="BI53" s="34"/>
      <c r="BJ53" s="34"/>
      <c r="BK53" s="34"/>
      <c r="BL53" s="34"/>
      <c r="BM53" s="34"/>
      <c r="BN53" s="34"/>
      <c r="BO53" s="34"/>
      <c r="BP53" s="34"/>
      <c r="BQ53" s="34"/>
      <c r="BR53" s="34"/>
      <c r="BS53" s="34"/>
      <c r="BT53" s="34"/>
      <c r="BU53" s="34"/>
      <c r="BV53" s="34"/>
      <c r="BW53" s="34"/>
      <c r="BX53" s="34"/>
      <c r="BY53" s="34"/>
      <c r="BZ53" s="34"/>
      <c r="CA53" s="34"/>
      <c r="CB53" s="34"/>
      <c r="CC53" s="34"/>
      <c r="CD53" s="34"/>
      <c r="CE53" s="34"/>
      <c r="CF53" s="34"/>
      <c r="CG53" s="34"/>
      <c r="CH53" s="34"/>
      <c r="CI53" s="34"/>
      <c r="CJ53" s="34"/>
      <c r="CK53" s="3"/>
    </row>
    <row r="54" spans="2:89" ht="19.350000000000001" customHeight="1" x14ac:dyDescent="0.15">
      <c r="B54" s="873"/>
      <c r="C54" s="3"/>
      <c r="D54" s="799"/>
      <c r="E54" s="800"/>
      <c r="F54" s="26"/>
      <c r="G54" s="806">
        <f>'青色決算書-表入力用'!G54:R54</f>
        <v>0</v>
      </c>
      <c r="H54" s="806"/>
      <c r="I54" s="806"/>
      <c r="J54" s="806"/>
      <c r="K54" s="806"/>
      <c r="L54" s="806"/>
      <c r="M54" s="806"/>
      <c r="N54" s="806"/>
      <c r="O54" s="806"/>
      <c r="P54" s="806"/>
      <c r="Q54" s="806"/>
      <c r="R54" s="806"/>
      <c r="S54" s="26"/>
      <c r="T54" s="681"/>
      <c r="U54" s="682"/>
      <c r="V54" s="84"/>
      <c r="W54" s="659" t="str">
        <f>IF(OR('青色決算書-表入力用'!W54=0,LEN('青色決算書-表入力用'!W54)-7&lt;=0),"",LEFT('青色決算書-表入力用'!W54,LEN('青色決算書-表入力用'!W54)-7))</f>
        <v/>
      </c>
      <c r="X54" s="660"/>
      <c r="Y54" s="661"/>
      <c r="Z54" s="84"/>
      <c r="AA54" s="9" t="str">
        <f>IF(OR('青色決算書-表入力用'!W54=0,LEN('青色決算書-表入力用'!W54)-6&lt;=0),"",MID('青色決算書-表入力用'!W54,LEN('青色決算書-表入力用'!W54)-6,1))</f>
        <v/>
      </c>
      <c r="AB54" s="85"/>
      <c r="AC54" s="9" t="str">
        <f>IF(OR('青色決算書-表入力用'!W54=0,LEN('青色決算書-表入力用'!W54)-5&lt;=0),"",MID('青色決算書-表入力用'!W54,LEN('青色決算書-表入力用'!W54)-5,1))</f>
        <v/>
      </c>
      <c r="AD54" s="84"/>
      <c r="AE54" s="9" t="str">
        <f>IF(OR('青色決算書-表入力用'!W54=0,LEN('青色決算書-表入力用'!W54)-4&lt;=0),"",MID('青色決算書-表入力用'!W54,LEN('青色決算書-表入力用'!W54)-4,1))</f>
        <v/>
      </c>
      <c r="AF54" s="84"/>
      <c r="AG54" s="9" t="str">
        <f>IF(OR('青色決算書-表入力用'!W54=0,LEN('青色決算書-表入力用'!W54)-3&lt;=0),"",MID('青色決算書-表入力用'!W54,LEN('青色決算書-表入力用'!W54)-3,1))</f>
        <v/>
      </c>
      <c r="AH54" s="85"/>
      <c r="AI54" s="9" t="str">
        <f>IF(OR('青色決算書-表入力用'!W54=0,LEN('青色決算書-表入力用'!W54)-2&lt;=0),"",MID('青色決算書-表入力用'!W54,LEN('青色決算書-表入力用'!W54)-2,1))</f>
        <v/>
      </c>
      <c r="AJ54" s="84"/>
      <c r="AK54" s="9" t="str">
        <f>IF(OR('青色決算書-表入力用'!W54=0,LEN('青色決算書-表入力用'!W54)-1&lt;=0),"",MID('青色決算書-表入力用'!W54,LEN('青色決算書-表入力用'!W54)-1,1))</f>
        <v/>
      </c>
      <c r="AL54" s="84"/>
      <c r="AM54" s="87" t="str">
        <f>IF('青色決算書-表入力用'!W54&lt;&gt;0,RIGHT('青色決算書-表入力用'!W54,1),"")</f>
        <v/>
      </c>
      <c r="AN54" s="700"/>
      <c r="AO54" s="34"/>
      <c r="AP54" s="34"/>
      <c r="AQ54" s="34"/>
      <c r="AR54" s="34"/>
      <c r="AS54" s="34"/>
      <c r="AT54" s="34"/>
      <c r="AU54" s="733" t="s">
        <v>115</v>
      </c>
      <c r="AV54" s="733"/>
      <c r="AW54" s="733"/>
      <c r="AX54" s="733"/>
      <c r="AY54" s="733"/>
      <c r="AZ54" s="733"/>
      <c r="BA54" s="733"/>
      <c r="BB54" s="733"/>
      <c r="BC54" s="733"/>
      <c r="BD54" s="733"/>
      <c r="BE54" s="34"/>
      <c r="BF54" s="34"/>
      <c r="BG54" s="34"/>
      <c r="BH54" s="34"/>
      <c r="BI54" s="34"/>
      <c r="BJ54" s="34"/>
      <c r="BK54" s="34"/>
      <c r="BL54" s="34"/>
      <c r="BM54" s="34"/>
      <c r="BN54" s="34"/>
      <c r="BO54" s="34"/>
      <c r="BP54" s="34"/>
      <c r="BQ54" s="34"/>
      <c r="BR54" s="34"/>
      <c r="BS54" s="34"/>
      <c r="BT54" s="34"/>
      <c r="BU54" s="34"/>
      <c r="BV54" s="34"/>
      <c r="BW54" s="34"/>
      <c r="BX54" s="34"/>
      <c r="BY54" s="34"/>
      <c r="BZ54" s="34"/>
      <c r="CA54" s="34"/>
      <c r="CB54" s="34"/>
      <c r="CC54" s="34"/>
      <c r="CD54" s="34"/>
      <c r="CE54" s="34"/>
      <c r="CF54" s="34"/>
      <c r="CG54" s="34"/>
      <c r="CH54" s="34"/>
      <c r="CI54" s="34"/>
      <c r="CJ54" s="34"/>
      <c r="CK54" s="3"/>
    </row>
    <row r="55" spans="2:89" ht="3.95" customHeight="1" thickBot="1" x14ac:dyDescent="0.2">
      <c r="B55" s="873"/>
      <c r="C55" s="3"/>
      <c r="D55" s="799"/>
      <c r="E55" s="800"/>
      <c r="F55" s="26"/>
      <c r="G55" s="26"/>
      <c r="H55" s="34"/>
      <c r="I55" s="34"/>
      <c r="J55" s="34"/>
      <c r="K55" s="34"/>
      <c r="L55" s="34"/>
      <c r="M55" s="34"/>
      <c r="N55" s="34"/>
      <c r="O55" s="34"/>
      <c r="P55" s="34"/>
      <c r="Q55" s="34"/>
      <c r="R55" s="34"/>
      <c r="S55" s="26"/>
      <c r="T55" s="681"/>
      <c r="U55" s="682"/>
      <c r="V55" s="84"/>
      <c r="W55" s="84"/>
      <c r="X55" s="84"/>
      <c r="Y55" s="84"/>
      <c r="Z55" s="84"/>
      <c r="AA55" s="84"/>
      <c r="AB55" s="84"/>
      <c r="AC55" s="84"/>
      <c r="AD55" s="84"/>
      <c r="AE55" s="84"/>
      <c r="AF55" s="84"/>
      <c r="AG55" s="84"/>
      <c r="AH55" s="84"/>
      <c r="AI55" s="84"/>
      <c r="AJ55" s="84"/>
      <c r="AK55" s="84"/>
      <c r="AL55" s="84"/>
      <c r="AM55" s="2"/>
      <c r="AN55" s="276"/>
      <c r="AO55" s="34"/>
      <c r="AP55" s="34"/>
      <c r="AQ55" s="34"/>
      <c r="AR55" s="34"/>
      <c r="AS55" s="34"/>
      <c r="AT55" s="34"/>
      <c r="AU55" s="34"/>
      <c r="AV55" s="34"/>
      <c r="AW55" s="34"/>
      <c r="AX55" s="34"/>
      <c r="AY55" s="34"/>
      <c r="AZ55" s="34"/>
      <c r="BA55" s="34"/>
      <c r="BB55" s="34"/>
      <c r="BC55" s="34"/>
      <c r="BD55" s="34"/>
      <c r="BE55" s="34"/>
      <c r="BF55" s="34"/>
      <c r="BG55" s="34"/>
      <c r="BH55" s="34"/>
      <c r="BI55" s="34"/>
      <c r="BJ55" s="34"/>
      <c r="BK55" s="34"/>
      <c r="BL55" s="34"/>
      <c r="BM55" s="34"/>
      <c r="BN55" s="34"/>
      <c r="BO55" s="34"/>
      <c r="BP55" s="34"/>
      <c r="BQ55" s="34"/>
      <c r="BR55" s="34"/>
      <c r="BS55" s="34"/>
      <c r="BT55" s="34"/>
      <c r="BU55" s="34"/>
      <c r="BV55" s="34"/>
      <c r="BW55" s="34"/>
      <c r="BX55" s="34"/>
      <c r="BY55" s="34"/>
      <c r="BZ55" s="34"/>
      <c r="CA55" s="34"/>
      <c r="CB55" s="34"/>
      <c r="CC55" s="34"/>
      <c r="CD55" s="34"/>
      <c r="CE55" s="34"/>
      <c r="CF55" s="34"/>
      <c r="CG55" s="34"/>
      <c r="CH55" s="34"/>
      <c r="CI55" s="34"/>
      <c r="CJ55" s="34"/>
      <c r="CK55" s="3"/>
    </row>
    <row r="56" spans="2:89" ht="3.95" customHeight="1" x14ac:dyDescent="0.15">
      <c r="B56" s="873"/>
      <c r="C56" s="3"/>
      <c r="D56" s="799"/>
      <c r="E56" s="800"/>
      <c r="F56" s="281"/>
      <c r="G56" s="281"/>
      <c r="H56" s="78"/>
      <c r="I56" s="78"/>
      <c r="J56" s="78"/>
      <c r="K56" s="78"/>
      <c r="L56" s="78"/>
      <c r="M56" s="78"/>
      <c r="N56" s="78"/>
      <c r="O56" s="78"/>
      <c r="P56" s="78"/>
      <c r="Q56" s="78"/>
      <c r="R56" s="78"/>
      <c r="S56" s="281"/>
      <c r="T56" s="738" t="s">
        <v>22</v>
      </c>
      <c r="U56" s="739"/>
      <c r="V56" s="80"/>
      <c r="W56" s="80"/>
      <c r="X56" s="80"/>
      <c r="Y56" s="80"/>
      <c r="Z56" s="80"/>
      <c r="AA56" s="80"/>
      <c r="AB56" s="80"/>
      <c r="AC56" s="80"/>
      <c r="AD56" s="80"/>
      <c r="AE56" s="80"/>
      <c r="AF56" s="80"/>
      <c r="AG56" s="80"/>
      <c r="AH56" s="80"/>
      <c r="AI56" s="80"/>
      <c r="AJ56" s="80"/>
      <c r="AK56" s="80"/>
      <c r="AL56" s="80"/>
      <c r="AM56" s="81"/>
      <c r="AN56" s="730"/>
      <c r="AO56" s="34"/>
      <c r="AP56" s="34"/>
      <c r="AQ56" s="34"/>
      <c r="AR56" s="34"/>
      <c r="AS56" s="34"/>
      <c r="AT56" s="844" t="s">
        <v>117</v>
      </c>
      <c r="AU56" s="845"/>
      <c r="AV56" s="845"/>
      <c r="AW56" s="845"/>
      <c r="AX56" s="845"/>
      <c r="AY56" s="845"/>
      <c r="AZ56" s="845"/>
      <c r="BA56" s="845"/>
      <c r="BB56" s="846"/>
      <c r="BC56" s="713" t="s">
        <v>135</v>
      </c>
      <c r="BD56" s="714"/>
      <c r="BE56" s="861" t="s">
        <v>232</v>
      </c>
      <c r="BF56" s="861"/>
      <c r="BG56" s="861"/>
      <c r="BH56" s="713" t="s">
        <v>128</v>
      </c>
      <c r="BI56" s="673"/>
      <c r="BJ56" s="673"/>
      <c r="BK56" s="673"/>
      <c r="BL56" s="673"/>
      <c r="BM56" s="673"/>
      <c r="BN56" s="673"/>
      <c r="BO56" s="673"/>
      <c r="BP56" s="673"/>
      <c r="BQ56" s="673"/>
      <c r="BR56" s="673"/>
      <c r="BS56" s="673"/>
      <c r="BT56" s="714"/>
      <c r="BU56" s="668" t="s">
        <v>197</v>
      </c>
      <c r="BV56" s="669"/>
      <c r="BW56" s="669"/>
      <c r="BX56" s="669"/>
      <c r="BY56" s="669"/>
      <c r="BZ56" s="669"/>
      <c r="CA56" s="669"/>
      <c r="CB56" s="669"/>
      <c r="CC56" s="669"/>
      <c r="CD56" s="669"/>
      <c r="CE56" s="669"/>
      <c r="CF56" s="669"/>
      <c r="CG56" s="669"/>
      <c r="CH56" s="669"/>
      <c r="CI56" s="669"/>
      <c r="CJ56" s="670"/>
      <c r="CK56" s="3"/>
    </row>
    <row r="57" spans="2:89" ht="9.9499999999999993" customHeight="1" x14ac:dyDescent="0.15">
      <c r="B57" s="3"/>
      <c r="C57" s="3"/>
      <c r="D57" s="799"/>
      <c r="E57" s="800"/>
      <c r="F57" s="26"/>
      <c r="G57" s="706" t="s">
        <v>111</v>
      </c>
      <c r="H57" s="706"/>
      <c r="I57" s="706"/>
      <c r="J57" s="706"/>
      <c r="K57" s="706"/>
      <c r="L57" s="706"/>
      <c r="M57" s="706"/>
      <c r="N57" s="706"/>
      <c r="O57" s="706"/>
      <c r="P57" s="706"/>
      <c r="Q57" s="706"/>
      <c r="R57" s="706"/>
      <c r="S57" s="26"/>
      <c r="T57" s="681"/>
      <c r="U57" s="682"/>
      <c r="V57" s="84"/>
      <c r="W57" s="808" t="str">
        <f>IF(OR('青色決算書-表入力用'!W57=0,LEN('青色決算書-表入力用'!W57)-7&lt;=0),"",LEFT('青色決算書-表入力用'!W57,LEN('青色決算書-表入力用'!W57)-7))</f>
        <v/>
      </c>
      <c r="X57" s="809"/>
      <c r="Y57" s="810"/>
      <c r="Z57" s="84"/>
      <c r="AA57" s="662" t="str">
        <f>IF(OR('青色決算書-表入力用'!W57=0,LEN('青色決算書-表入力用'!W57)-6&lt;=0),"",MID('青色決算書-表入力用'!W57,LEN('青色決算書-表入力用'!W57)-6,1))</f>
        <v/>
      </c>
      <c r="AB57" s="85"/>
      <c r="AC57" s="662" t="str">
        <f>IF(OR('青色決算書-表入力用'!W57=0,LEN('青色決算書-表入力用'!W57)-5&lt;=0),"",MID('青色決算書-表入力用'!W57,LEN('青色決算書-表入力用'!W57)-5,1))</f>
        <v>9</v>
      </c>
      <c r="AD57" s="84"/>
      <c r="AE57" s="662" t="str">
        <f>IF(OR('青色決算書-表入力用'!W57=0,LEN('青色決算書-表入力用'!W57)-4&lt;=0),"",MID('青色決算書-表入力用'!W57,LEN('青色決算書-表入力用'!W57)-4,1))</f>
        <v>9</v>
      </c>
      <c r="AF57" s="84"/>
      <c r="AG57" s="662" t="str">
        <f>IF(OR('青色決算書-表入力用'!W57=0,LEN('青色決算書-表入力用'!W57)-3&lt;=0),"",MID('青色決算書-表入力用'!W57,LEN('青色決算書-表入力用'!W57)-3,1))</f>
        <v>5</v>
      </c>
      <c r="AH57" s="85"/>
      <c r="AI57" s="662" t="str">
        <f>IF(OR('青色決算書-表入力用'!W57=0,LEN('青色決算書-表入力用'!W57)-2&lt;=0),"",MID('青色決算書-表入力用'!W57,LEN('青色決算書-表入力用'!W57)-2,1))</f>
        <v>3</v>
      </c>
      <c r="AJ57" s="84"/>
      <c r="AK57" s="662" t="str">
        <f>IF(OR('青色決算書-表入力用'!W57=0,LEN('青色決算書-表入力用'!W57)-1&lt;=0),"",MID('青色決算書-表入力用'!W57,LEN('青色決算書-表入力用'!W57)-1,1))</f>
        <v>5</v>
      </c>
      <c r="AL57" s="84"/>
      <c r="AM57" s="731" t="str">
        <f>IF('青色決算書-表入力用'!W57&lt;&gt;0,RIGHT('青色決算書-表入力用'!W57,1),"")</f>
        <v>5</v>
      </c>
      <c r="AN57" s="700"/>
      <c r="AO57" s="34"/>
      <c r="AP57" s="34"/>
      <c r="AQ57" s="34"/>
      <c r="AR57" s="34"/>
      <c r="AS57" s="34"/>
      <c r="AT57" s="847"/>
      <c r="AU57" s="848"/>
      <c r="AV57" s="848"/>
      <c r="AW57" s="848"/>
      <c r="AX57" s="848"/>
      <c r="AY57" s="848"/>
      <c r="AZ57" s="848"/>
      <c r="BA57" s="848"/>
      <c r="BB57" s="849"/>
      <c r="BC57" s="804"/>
      <c r="BD57" s="805"/>
      <c r="BE57" s="864"/>
      <c r="BF57" s="864"/>
      <c r="BG57" s="864"/>
      <c r="BH57" s="715"/>
      <c r="BI57" s="716"/>
      <c r="BJ57" s="716"/>
      <c r="BK57" s="716"/>
      <c r="BL57" s="716"/>
      <c r="BM57" s="716"/>
      <c r="BN57" s="716"/>
      <c r="BO57" s="716"/>
      <c r="BP57" s="716"/>
      <c r="BQ57" s="716"/>
      <c r="BR57" s="716"/>
      <c r="BS57" s="716"/>
      <c r="BT57" s="717"/>
      <c r="BU57" s="671"/>
      <c r="BV57" s="671"/>
      <c r="BW57" s="671"/>
      <c r="BX57" s="671"/>
      <c r="BY57" s="671"/>
      <c r="BZ57" s="671"/>
      <c r="CA57" s="671"/>
      <c r="CB57" s="671"/>
      <c r="CC57" s="671"/>
      <c r="CD57" s="671"/>
      <c r="CE57" s="671"/>
      <c r="CF57" s="671"/>
      <c r="CG57" s="671"/>
      <c r="CH57" s="671"/>
      <c r="CI57" s="671"/>
      <c r="CJ57" s="672"/>
      <c r="CK57" s="3"/>
    </row>
    <row r="58" spans="2:89" ht="9.9499999999999993" customHeight="1" x14ac:dyDescent="0.15">
      <c r="B58" s="3"/>
      <c r="C58" s="3"/>
      <c r="D58" s="277"/>
      <c r="E58" s="278"/>
      <c r="F58" s="26"/>
      <c r="G58" s="706"/>
      <c r="H58" s="706"/>
      <c r="I58" s="706"/>
      <c r="J58" s="706"/>
      <c r="K58" s="706"/>
      <c r="L58" s="706"/>
      <c r="M58" s="706"/>
      <c r="N58" s="706"/>
      <c r="O58" s="706"/>
      <c r="P58" s="706"/>
      <c r="Q58" s="706"/>
      <c r="R58" s="706"/>
      <c r="S58" s="26"/>
      <c r="T58" s="681"/>
      <c r="U58" s="682"/>
      <c r="V58" s="84"/>
      <c r="W58" s="811" t="str">
        <f>IF(OR('青色決算書-表入力用'!W58=0,LEN('青色決算書-表入力用'!W58)-7&lt;=0),"",MID('青色決算書-表入力用'!W58,LEN('青色決算書-表入力用'!W58)-7,1))</f>
        <v/>
      </c>
      <c r="X58" s="812"/>
      <c r="Y58" s="813"/>
      <c r="Z58" s="84"/>
      <c r="AA58" s="663" t="str">
        <f>IF(OR('青色決算書-表入力用'!W58=0,LEN('青色決算書-表入力用'!W58)-6&lt;=0),"",MID('青色決算書-表入力用'!W58,LEN('青色決算書-表入力用'!W58)-6,1))</f>
        <v/>
      </c>
      <c r="AB58" s="85"/>
      <c r="AC58" s="663" t="str">
        <f>IF(OR('青色決算書-表入力用'!W58=0,LEN('青色決算書-表入力用'!W58)-5&lt;=0),"",MID('青色決算書-表入力用'!W58,LEN('青色決算書-表入力用'!W58)-5,1))</f>
        <v/>
      </c>
      <c r="AD58" s="84"/>
      <c r="AE58" s="663" t="str">
        <f>IF(OR('青色決算書-表入力用'!W58=0,LEN('青色決算書-表入力用'!W58)-4&lt;=0),"",MID('青色決算書-表入力用'!W58,LEN('青色決算書-表入力用'!W58)-4,1))</f>
        <v/>
      </c>
      <c r="AF58" s="84"/>
      <c r="AG58" s="663" t="str">
        <f>IF(OR('青色決算書-表入力用'!W58=0,LEN('青色決算書-表入力用'!W58)-3&lt;=0),"",MID('青色決算書-表入力用'!W58,LEN('青色決算書-表入力用'!W58)-3,1))</f>
        <v/>
      </c>
      <c r="AH58" s="85"/>
      <c r="AI58" s="663" t="str">
        <f>IF(OR('青色決算書-表入力用'!W58=0,LEN('青色決算書-表入力用'!W58)-2&lt;=0),"",MID('青色決算書-表入力用'!W58,LEN('青色決算書-表入力用'!W58)-2,1))</f>
        <v/>
      </c>
      <c r="AJ58" s="84"/>
      <c r="AK58" s="663" t="str">
        <f>IF(OR('青色決算書-表入力用'!W58=0,LEN('青色決算書-表入力用'!W58)-1&lt;=0),"",MID('青色決算書-表入力用'!W58,LEN('青色決算書-表入力用'!W58)-1,1))</f>
        <v/>
      </c>
      <c r="AL58" s="84"/>
      <c r="AM58" s="732" t="str">
        <f>IF('青色決算書-表入力用'!W58&lt;&gt;0,RIGHT('青色決算書-表入力用'!W58,1),"")</f>
        <v/>
      </c>
      <c r="AN58" s="276"/>
      <c r="AO58" s="34"/>
      <c r="AP58" s="34"/>
      <c r="AQ58" s="34"/>
      <c r="AR58" s="34"/>
      <c r="AS58" s="34"/>
      <c r="AT58" s="847"/>
      <c r="AU58" s="848"/>
      <c r="AV58" s="848"/>
      <c r="AW58" s="848"/>
      <c r="AX58" s="848"/>
      <c r="AY58" s="848"/>
      <c r="AZ58" s="848"/>
      <c r="BA58" s="848"/>
      <c r="BB58" s="849"/>
      <c r="BC58" s="804"/>
      <c r="BD58" s="805"/>
      <c r="BE58" s="864"/>
      <c r="BF58" s="864"/>
      <c r="BG58" s="864"/>
      <c r="BH58" s="884" t="s">
        <v>203</v>
      </c>
      <c r="BI58" s="878"/>
      <c r="BJ58" s="885"/>
      <c r="BK58" s="878" t="s">
        <v>201</v>
      </c>
      <c r="BL58" s="878"/>
      <c r="BM58" s="884" t="s">
        <v>202</v>
      </c>
      <c r="BN58" s="878"/>
      <c r="BO58" s="878"/>
      <c r="BP58" s="878"/>
      <c r="BQ58" s="878"/>
      <c r="BR58" s="878"/>
      <c r="BS58" s="878"/>
      <c r="BT58" s="885"/>
      <c r="BU58" s="671"/>
      <c r="BV58" s="671"/>
      <c r="BW58" s="671"/>
      <c r="BX58" s="671"/>
      <c r="BY58" s="671"/>
      <c r="BZ58" s="671"/>
      <c r="CA58" s="671"/>
      <c r="CB58" s="671"/>
      <c r="CC58" s="671"/>
      <c r="CD58" s="671"/>
      <c r="CE58" s="671"/>
      <c r="CF58" s="671"/>
      <c r="CG58" s="671"/>
      <c r="CH58" s="671"/>
      <c r="CI58" s="671"/>
      <c r="CJ58" s="672"/>
      <c r="CK58" s="3"/>
    </row>
    <row r="59" spans="2:89" ht="3.95" customHeight="1" x14ac:dyDescent="0.15">
      <c r="B59" s="3"/>
      <c r="C59" s="3"/>
      <c r="D59" s="88"/>
      <c r="E59" s="52"/>
      <c r="F59" s="65"/>
      <c r="G59" s="65"/>
      <c r="H59" s="98"/>
      <c r="I59" s="98"/>
      <c r="J59" s="98"/>
      <c r="K59" s="98"/>
      <c r="L59" s="98"/>
      <c r="M59" s="98"/>
      <c r="N59" s="98"/>
      <c r="O59" s="98"/>
      <c r="P59" s="98"/>
      <c r="Q59" s="98"/>
      <c r="R59" s="98"/>
      <c r="S59" s="65"/>
      <c r="T59" s="740"/>
      <c r="U59" s="741"/>
      <c r="V59" s="93"/>
      <c r="W59" s="93"/>
      <c r="X59" s="93"/>
      <c r="Y59" s="93"/>
      <c r="Z59" s="93"/>
      <c r="AA59" s="93"/>
      <c r="AB59" s="93"/>
      <c r="AC59" s="93"/>
      <c r="AD59" s="93"/>
      <c r="AE59" s="93"/>
      <c r="AF59" s="93"/>
      <c r="AG59" s="93"/>
      <c r="AH59" s="93"/>
      <c r="AI59" s="93"/>
      <c r="AJ59" s="93"/>
      <c r="AK59" s="93"/>
      <c r="AL59" s="93"/>
      <c r="AM59" s="94"/>
      <c r="AN59" s="95"/>
      <c r="AO59" s="34"/>
      <c r="AP59" s="34"/>
      <c r="AQ59" s="34"/>
      <c r="AR59" s="34"/>
      <c r="AS59" s="34"/>
      <c r="AT59" s="850"/>
      <c r="AU59" s="851"/>
      <c r="AV59" s="851"/>
      <c r="AW59" s="851"/>
      <c r="AX59" s="851"/>
      <c r="AY59" s="851"/>
      <c r="AZ59" s="851"/>
      <c r="BA59" s="851"/>
      <c r="BB59" s="852"/>
      <c r="BC59" s="804"/>
      <c r="BD59" s="805"/>
      <c r="BE59" s="864"/>
      <c r="BF59" s="864"/>
      <c r="BG59" s="864"/>
      <c r="BH59" s="884"/>
      <c r="BI59" s="878"/>
      <c r="BJ59" s="885"/>
      <c r="BK59" s="878"/>
      <c r="BL59" s="878"/>
      <c r="BM59" s="884"/>
      <c r="BN59" s="878"/>
      <c r="BO59" s="878"/>
      <c r="BP59" s="878"/>
      <c r="BQ59" s="878"/>
      <c r="BR59" s="878"/>
      <c r="BS59" s="878"/>
      <c r="BT59" s="885"/>
      <c r="BU59" s="671"/>
      <c r="BV59" s="671"/>
      <c r="BW59" s="671"/>
      <c r="BX59" s="671"/>
      <c r="BY59" s="671"/>
      <c r="BZ59" s="671"/>
      <c r="CA59" s="671"/>
      <c r="CB59" s="671"/>
      <c r="CC59" s="671"/>
      <c r="CD59" s="671"/>
      <c r="CE59" s="671"/>
      <c r="CF59" s="671"/>
      <c r="CG59" s="671"/>
      <c r="CH59" s="671"/>
      <c r="CI59" s="671"/>
      <c r="CJ59" s="672"/>
      <c r="CK59" s="3"/>
    </row>
    <row r="60" spans="2:89" ht="3.95" customHeight="1" x14ac:dyDescent="0.15">
      <c r="B60" s="3"/>
      <c r="C60" s="3"/>
      <c r="D60" s="88"/>
      <c r="E60" s="52"/>
      <c r="F60" s="29"/>
      <c r="G60" s="29"/>
      <c r="H60" s="34"/>
      <c r="I60" s="34"/>
      <c r="J60" s="34"/>
      <c r="K60" s="34"/>
      <c r="L60" s="34"/>
      <c r="M60" s="34"/>
      <c r="N60" s="34"/>
      <c r="O60" s="34"/>
      <c r="P60" s="34"/>
      <c r="Q60" s="34"/>
      <c r="R60" s="34"/>
      <c r="S60" s="674"/>
      <c r="T60" s="681" t="s">
        <v>93</v>
      </c>
      <c r="U60" s="682"/>
      <c r="V60" s="84"/>
      <c r="W60" s="84"/>
      <c r="X60" s="84"/>
      <c r="Y60" s="84"/>
      <c r="Z60" s="84"/>
      <c r="AA60" s="84"/>
      <c r="AB60" s="84"/>
      <c r="AC60" s="84"/>
      <c r="AD60" s="84"/>
      <c r="AE60" s="84"/>
      <c r="AF60" s="84"/>
      <c r="AG60" s="84"/>
      <c r="AH60" s="84"/>
      <c r="AI60" s="84"/>
      <c r="AJ60" s="84"/>
      <c r="AK60" s="84"/>
      <c r="AL60" s="84"/>
      <c r="AM60" s="103"/>
      <c r="AN60" s="700"/>
      <c r="AO60" s="34"/>
      <c r="AP60" s="34"/>
      <c r="AQ60" s="34"/>
      <c r="AR60" s="34"/>
      <c r="AS60" s="34"/>
      <c r="AT60" s="685">
        <f>'青色決算書-表入力用'!AT60</f>
        <v>0</v>
      </c>
      <c r="AU60" s="686"/>
      <c r="AV60" s="686"/>
      <c r="AW60" s="686"/>
      <c r="AX60" s="686"/>
      <c r="AY60" s="686"/>
      <c r="AZ60" s="686"/>
      <c r="BA60" s="686"/>
      <c r="BB60" s="686"/>
      <c r="BC60" s="83"/>
      <c r="BD60" s="675" t="s">
        <v>119</v>
      </c>
      <c r="BE60" s="78"/>
      <c r="BF60" s="78"/>
      <c r="BG60" s="802" t="s">
        <v>84</v>
      </c>
      <c r="BH60" s="83"/>
      <c r="BI60" s="78"/>
      <c r="BJ60" s="855" t="s">
        <v>122</v>
      </c>
      <c r="BK60" s="78"/>
      <c r="BL60" s="883" t="s">
        <v>122</v>
      </c>
      <c r="BM60" s="83"/>
      <c r="BN60" s="78"/>
      <c r="BO60" s="78"/>
      <c r="BP60" s="78"/>
      <c r="BQ60" s="78"/>
      <c r="BR60" s="78"/>
      <c r="BS60" s="78"/>
      <c r="BT60" s="855" t="s">
        <v>122</v>
      </c>
      <c r="BU60" s="78"/>
      <c r="BV60" s="78"/>
      <c r="BW60" s="78"/>
      <c r="BX60" s="78"/>
      <c r="BY60" s="78"/>
      <c r="BZ60" s="78"/>
      <c r="CA60" s="78"/>
      <c r="CB60" s="78"/>
      <c r="CC60" s="78"/>
      <c r="CD60" s="78"/>
      <c r="CE60" s="78"/>
      <c r="CF60" s="78"/>
      <c r="CG60" s="78"/>
      <c r="CH60" s="78"/>
      <c r="CI60" s="718" t="s">
        <v>122</v>
      </c>
      <c r="CJ60" s="719"/>
      <c r="CK60" s="3"/>
    </row>
    <row r="61" spans="2:89" ht="19.350000000000001" customHeight="1" x14ac:dyDescent="0.15">
      <c r="B61" s="3"/>
      <c r="C61" s="3"/>
      <c r="D61" s="88"/>
      <c r="E61" s="52"/>
      <c r="F61" s="29"/>
      <c r="G61" s="706" t="s">
        <v>74</v>
      </c>
      <c r="H61" s="706"/>
      <c r="I61" s="706"/>
      <c r="J61" s="706"/>
      <c r="K61" s="706"/>
      <c r="L61" s="706"/>
      <c r="M61" s="706"/>
      <c r="N61" s="706"/>
      <c r="O61" s="706"/>
      <c r="P61" s="706"/>
      <c r="Q61" s="706"/>
      <c r="R61" s="706"/>
      <c r="S61" s="674"/>
      <c r="T61" s="681"/>
      <c r="U61" s="682"/>
      <c r="V61" s="84"/>
      <c r="W61" s="659" t="str">
        <f>IF(OR('青色決算書-表入力用'!W61=0,LEN('青色決算書-表入力用'!W61)-7&lt;=0),"",LEFT('青色決算書-表入力用'!W61,LEN('青色決算書-表入力用'!W61)-7))</f>
        <v>1</v>
      </c>
      <c r="X61" s="660"/>
      <c r="Y61" s="661"/>
      <c r="Z61" s="84"/>
      <c r="AA61" s="9" t="str">
        <f>IF(OR('青色決算書-表入力用'!W61=0,LEN('青色決算書-表入力用'!W61)-6&lt;=0),"",MID('青色決算書-表入力用'!W61,LEN('青色決算書-表入力用'!W61)-6,1))</f>
        <v>3</v>
      </c>
      <c r="AB61" s="85"/>
      <c r="AC61" s="9" t="str">
        <f>IF(OR('青色決算書-表入力用'!W61=0,LEN('青色決算書-表入力用'!W61)-5&lt;=0),"",MID('青色決算書-表入力用'!W61,LEN('青色決算書-表入力用'!W61)-5,1))</f>
        <v>9</v>
      </c>
      <c r="AD61" s="84"/>
      <c r="AE61" s="9" t="str">
        <f>IF(OR('青色決算書-表入力用'!W61=0,LEN('青色決算書-表入力用'!W61)-4&lt;=0),"",MID('青色決算書-表入力用'!W61,LEN('青色決算書-表入力用'!W61)-4,1))</f>
        <v>2</v>
      </c>
      <c r="AF61" s="84"/>
      <c r="AG61" s="9" t="str">
        <f>IF(OR('青色決算書-表入力用'!W61=0,LEN('青色決算書-表入力用'!W61)-3&lt;=0),"",MID('青色決算書-表入力用'!W61,LEN('青色決算書-表入力用'!W61)-3,1))</f>
        <v>6</v>
      </c>
      <c r="AH61" s="85"/>
      <c r="AI61" s="9" t="str">
        <f>IF(OR('青色決算書-表入力用'!W61=0,LEN('青色決算書-表入力用'!W61)-2&lt;=0),"",MID('青色決算書-表入力用'!W61,LEN('青色決算書-表入力用'!W61)-2,1))</f>
        <v>5</v>
      </c>
      <c r="AJ61" s="84"/>
      <c r="AK61" s="9" t="str">
        <f>IF(OR('青色決算書-表入力用'!W61=0,LEN('青色決算書-表入力用'!W61)-1&lt;=0),"",MID('青色決算書-表入力用'!W61,LEN('青色決算書-表入力用'!W61)-1,1))</f>
        <v>1</v>
      </c>
      <c r="AL61" s="84"/>
      <c r="AM61" s="87" t="str">
        <f>IF('青色決算書-表入力用'!W61&lt;&gt;0,RIGHT('青色決算書-表入力用'!W61,1),"")</f>
        <v>4</v>
      </c>
      <c r="AN61" s="700"/>
      <c r="AO61" s="34"/>
      <c r="AP61" s="34"/>
      <c r="AQ61" s="34"/>
      <c r="AR61" s="34"/>
      <c r="AS61" s="34"/>
      <c r="AT61" s="687"/>
      <c r="AU61" s="688"/>
      <c r="AV61" s="688"/>
      <c r="AW61" s="688"/>
      <c r="AX61" s="688"/>
      <c r="AY61" s="688"/>
      <c r="AZ61" s="688"/>
      <c r="BA61" s="688"/>
      <c r="BB61" s="688"/>
      <c r="BC61" s="666">
        <f>'青色決算書-表入力用'!BC61</f>
        <v>0</v>
      </c>
      <c r="BD61" s="676"/>
      <c r="BE61" s="657">
        <f>'青色決算書-表入力用'!BE61</f>
        <v>0</v>
      </c>
      <c r="BF61" s="657"/>
      <c r="BG61" s="803"/>
      <c r="BH61" s="722">
        <f>'青色決算書-表入力用'!BH61</f>
        <v>0</v>
      </c>
      <c r="BI61" s="656"/>
      <c r="BJ61" s="787"/>
      <c r="BK61" s="90">
        <f>'青色決算書-表入力用'!BK61</f>
        <v>0</v>
      </c>
      <c r="BL61" s="786"/>
      <c r="BM61" s="722">
        <f>'青色決算書-表入力用'!BM61</f>
        <v>0</v>
      </c>
      <c r="BN61" s="656"/>
      <c r="BO61" s="656"/>
      <c r="BP61" s="656"/>
      <c r="BQ61" s="656"/>
      <c r="BR61" s="656"/>
      <c r="BS61" s="656"/>
      <c r="BT61" s="787"/>
      <c r="BU61" s="34"/>
      <c r="BV61" s="656">
        <f>'青色決算書-表入力用'!BU61</f>
        <v>0</v>
      </c>
      <c r="BW61" s="656"/>
      <c r="BX61" s="656"/>
      <c r="BY61" s="656"/>
      <c r="BZ61" s="656"/>
      <c r="CA61" s="656"/>
      <c r="CB61" s="656"/>
      <c r="CC61" s="656"/>
      <c r="CD61" s="656"/>
      <c r="CE61" s="656"/>
      <c r="CF61" s="656"/>
      <c r="CG61" s="656"/>
      <c r="CH61" s="656"/>
      <c r="CI61" s="720"/>
      <c r="CJ61" s="721"/>
      <c r="CK61" s="3"/>
    </row>
    <row r="62" spans="2:89" ht="3.95" customHeight="1" thickBot="1" x14ac:dyDescent="0.2">
      <c r="B62" s="3"/>
      <c r="C62" s="3"/>
      <c r="D62" s="88"/>
      <c r="E62" s="52"/>
      <c r="F62" s="29"/>
      <c r="G62" s="29"/>
      <c r="H62" s="34"/>
      <c r="I62" s="34"/>
      <c r="J62" s="34"/>
      <c r="K62" s="34"/>
      <c r="L62" s="34"/>
      <c r="M62" s="34"/>
      <c r="N62" s="34"/>
      <c r="O62" s="34"/>
      <c r="P62" s="34"/>
      <c r="Q62" s="34"/>
      <c r="R62" s="34"/>
      <c r="S62" s="29"/>
      <c r="T62" s="681"/>
      <c r="U62" s="682"/>
      <c r="V62" s="84"/>
      <c r="W62" s="84"/>
      <c r="X62" s="84"/>
      <c r="Y62" s="84"/>
      <c r="Z62" s="84"/>
      <c r="AA62" s="84"/>
      <c r="AB62" s="84"/>
      <c r="AC62" s="84"/>
      <c r="AD62" s="84"/>
      <c r="AE62" s="84"/>
      <c r="AF62" s="84"/>
      <c r="AG62" s="84"/>
      <c r="AH62" s="84"/>
      <c r="AI62" s="84"/>
      <c r="AJ62" s="84"/>
      <c r="AK62" s="84"/>
      <c r="AL62" s="84"/>
      <c r="AM62" s="2"/>
      <c r="AN62" s="276"/>
      <c r="AO62" s="34"/>
      <c r="AP62" s="34"/>
      <c r="AQ62" s="34"/>
      <c r="AR62" s="34"/>
      <c r="AS62" s="34"/>
      <c r="AT62" s="689"/>
      <c r="AU62" s="690"/>
      <c r="AV62" s="690"/>
      <c r="AW62" s="690"/>
      <c r="AX62" s="690"/>
      <c r="AY62" s="690"/>
      <c r="AZ62" s="690"/>
      <c r="BA62" s="690"/>
      <c r="BB62" s="690"/>
      <c r="BC62" s="667"/>
      <c r="BD62" s="120"/>
      <c r="BE62" s="658"/>
      <c r="BF62" s="658"/>
      <c r="BG62" s="98"/>
      <c r="BH62" s="99"/>
      <c r="BI62" s="100"/>
      <c r="BJ62" s="120"/>
      <c r="BK62" s="100"/>
      <c r="BL62" s="98"/>
      <c r="BM62" s="99"/>
      <c r="BN62" s="100"/>
      <c r="BO62" s="100"/>
      <c r="BP62" s="100"/>
      <c r="BQ62" s="100"/>
      <c r="BR62" s="100"/>
      <c r="BS62" s="100"/>
      <c r="BT62" s="120"/>
      <c r="BU62" s="98"/>
      <c r="BV62" s="100"/>
      <c r="BW62" s="100"/>
      <c r="BX62" s="100"/>
      <c r="BY62" s="100"/>
      <c r="BZ62" s="100"/>
      <c r="CA62" s="100"/>
      <c r="CB62" s="100"/>
      <c r="CC62" s="100"/>
      <c r="CD62" s="100"/>
      <c r="CE62" s="100"/>
      <c r="CF62" s="100"/>
      <c r="CG62" s="100"/>
      <c r="CH62" s="100"/>
      <c r="CI62" s="98"/>
      <c r="CJ62" s="101"/>
      <c r="CK62" s="3"/>
    </row>
    <row r="63" spans="2:89" ht="3.95" customHeight="1" thickTop="1" x14ac:dyDescent="0.15">
      <c r="B63" s="3"/>
      <c r="C63" s="3"/>
      <c r="D63" s="240"/>
      <c r="E63" s="242"/>
      <c r="F63" s="242"/>
      <c r="G63" s="242"/>
      <c r="H63" s="242"/>
      <c r="I63" s="242"/>
      <c r="J63" s="242"/>
      <c r="K63" s="242"/>
      <c r="L63" s="242"/>
      <c r="M63" s="242"/>
      <c r="N63" s="242"/>
      <c r="O63" s="242"/>
      <c r="P63" s="242"/>
      <c r="Q63" s="242"/>
      <c r="R63" s="242"/>
      <c r="S63" s="242"/>
      <c r="T63" s="701" t="s">
        <v>94</v>
      </c>
      <c r="U63" s="702"/>
      <c r="V63" s="236"/>
      <c r="W63" s="236"/>
      <c r="X63" s="236"/>
      <c r="Y63" s="236"/>
      <c r="Z63" s="236"/>
      <c r="AA63" s="236"/>
      <c r="AB63" s="236"/>
      <c r="AC63" s="236"/>
      <c r="AD63" s="236"/>
      <c r="AE63" s="236"/>
      <c r="AF63" s="236"/>
      <c r="AG63" s="236"/>
      <c r="AH63" s="236"/>
      <c r="AI63" s="236"/>
      <c r="AJ63" s="236"/>
      <c r="AK63" s="236"/>
      <c r="AL63" s="236"/>
      <c r="AM63" s="237"/>
      <c r="AN63" s="699"/>
      <c r="AO63" s="34"/>
      <c r="AP63" s="34"/>
      <c r="AQ63" s="34"/>
      <c r="AR63" s="34"/>
      <c r="AS63" s="34"/>
      <c r="AT63" s="687">
        <f>'青色決算書-表入力用'!AT63</f>
        <v>0</v>
      </c>
      <c r="AU63" s="688"/>
      <c r="AV63" s="688"/>
      <c r="AW63" s="688"/>
      <c r="AX63" s="688"/>
      <c r="AY63" s="688"/>
      <c r="AZ63" s="688"/>
      <c r="BA63" s="688"/>
      <c r="BB63" s="688"/>
      <c r="BC63" s="119"/>
      <c r="BD63" s="52"/>
      <c r="BE63" s="117"/>
      <c r="BF63" s="117"/>
      <c r="BG63" s="34"/>
      <c r="BH63" s="271"/>
      <c r="BI63" s="90"/>
      <c r="BJ63" s="52"/>
      <c r="BK63" s="90"/>
      <c r="BL63" s="34"/>
      <c r="BM63" s="271"/>
      <c r="BN63" s="90"/>
      <c r="BO63" s="90"/>
      <c r="BP63" s="90"/>
      <c r="BQ63" s="90"/>
      <c r="BR63" s="90"/>
      <c r="BS63" s="90"/>
      <c r="BT63" s="52"/>
      <c r="BU63" s="34"/>
      <c r="BV63" s="90"/>
      <c r="BW63" s="90"/>
      <c r="BX63" s="90"/>
      <c r="BY63" s="90"/>
      <c r="BZ63" s="90"/>
      <c r="CA63" s="90"/>
      <c r="CB63" s="90"/>
      <c r="CC63" s="90"/>
      <c r="CD63" s="90"/>
      <c r="CE63" s="90"/>
      <c r="CF63" s="90"/>
      <c r="CG63" s="90"/>
      <c r="CH63" s="90"/>
      <c r="CI63" s="34"/>
      <c r="CJ63" s="107"/>
      <c r="CK63" s="3"/>
    </row>
    <row r="64" spans="2:89" ht="19.350000000000001" customHeight="1" x14ac:dyDescent="0.15">
      <c r="B64" s="3"/>
      <c r="C64" s="3"/>
      <c r="D64" s="88"/>
      <c r="E64" s="706" t="s">
        <v>173</v>
      </c>
      <c r="F64" s="706"/>
      <c r="G64" s="706"/>
      <c r="H64" s="706"/>
      <c r="I64" s="706"/>
      <c r="J64" s="706"/>
      <c r="K64" s="706"/>
      <c r="L64" s="706"/>
      <c r="M64" s="706"/>
      <c r="N64" s="706"/>
      <c r="O64" s="706"/>
      <c r="P64" s="706"/>
      <c r="Q64" s="706"/>
      <c r="R64" s="706"/>
      <c r="S64" s="34"/>
      <c r="T64" s="703"/>
      <c r="U64" s="682"/>
      <c r="V64" s="84"/>
      <c r="W64" s="659" t="str">
        <f>IF(OR('青色決算書-表入力用'!W64=0,LEN('青色決算書-表入力用'!W64)-7&lt;=0),"",LEFT('青色決算書-表入力用'!W64,LEN('青色決算書-表入力用'!W64)-7))</f>
        <v/>
      </c>
      <c r="X64" s="660"/>
      <c r="Y64" s="661"/>
      <c r="Z64" s="84"/>
      <c r="AA64" s="9" t="str">
        <f>IF(OR('青色決算書-表入力用'!W64=0,LEN('青色決算書-表入力用'!W64)-6&lt;=0),"",MID('青色決算書-表入力用'!W64,LEN('青色決算書-表入力用'!W64)-6,1))</f>
        <v>2</v>
      </c>
      <c r="AB64" s="85"/>
      <c r="AC64" s="9" t="str">
        <f>IF(OR('青色決算書-表入力用'!W64=0,LEN('青色決算書-表入力用'!W64)-5&lt;=0),"",MID('青色決算書-表入力用'!W64,LEN('青色決算書-表入力用'!W64)-5,1))</f>
        <v>5</v>
      </c>
      <c r="AD64" s="84"/>
      <c r="AE64" s="9" t="str">
        <f>IF(OR('青色決算書-表入力用'!W64=0,LEN('青色決算書-表入力用'!W64)-4&lt;=0),"",MID('青色決算書-表入力用'!W64,LEN('青色決算書-表入力用'!W64)-4,1))</f>
        <v>4</v>
      </c>
      <c r="AF64" s="84"/>
      <c r="AG64" s="9" t="str">
        <f>IF(OR('青色決算書-表入力用'!W64=0,LEN('青色決算書-表入力用'!W64)-3&lt;=0),"",MID('青色決算書-表入力用'!W64,LEN('青色決算書-表入力用'!W64)-3,1))</f>
        <v>5</v>
      </c>
      <c r="AH64" s="85"/>
      <c r="AI64" s="9" t="str">
        <f>IF(OR('青色決算書-表入力用'!W64=0,LEN('青色決算書-表入力用'!W64)-2&lt;=0),"",MID('青色決算書-表入力用'!W64,LEN('青色決算書-表入力用'!W64)-2,1))</f>
        <v>4</v>
      </c>
      <c r="AJ64" s="84"/>
      <c r="AK64" s="9" t="str">
        <f>IF(OR('青色決算書-表入力用'!W64=0,LEN('青色決算書-表入力用'!W64)-1&lt;=0),"",MID('青色決算書-表入力用'!W64,LEN('青色決算書-表入力用'!W64)-1,1))</f>
        <v>8</v>
      </c>
      <c r="AL64" s="84"/>
      <c r="AM64" s="87" t="str">
        <f>IF('青色決算書-表入力用'!W64&lt;&gt;0,RIGHT('青色決算書-表入力用'!W64,1),"")</f>
        <v>6</v>
      </c>
      <c r="AN64" s="700"/>
      <c r="AO64" s="34"/>
      <c r="AP64" s="34"/>
      <c r="AQ64" s="34"/>
      <c r="AR64" s="34"/>
      <c r="AS64" s="34"/>
      <c r="AT64" s="687"/>
      <c r="AU64" s="688"/>
      <c r="AV64" s="688"/>
      <c r="AW64" s="688"/>
      <c r="AX64" s="688"/>
      <c r="AY64" s="688"/>
      <c r="AZ64" s="688"/>
      <c r="BA64" s="688"/>
      <c r="BB64" s="688"/>
      <c r="BC64" s="666">
        <f>'青色決算書-表入力用'!BC64</f>
        <v>0</v>
      </c>
      <c r="BD64" s="52"/>
      <c r="BE64" s="657">
        <f>'青色決算書-表入力用'!BE64</f>
        <v>0</v>
      </c>
      <c r="BF64" s="657"/>
      <c r="BG64" s="34"/>
      <c r="BH64" s="722">
        <f>'青色決算書-表入力用'!BH64</f>
        <v>0</v>
      </c>
      <c r="BI64" s="656"/>
      <c r="BJ64" s="52"/>
      <c r="BK64" s="90">
        <f>'青色決算書-表入力用'!BK64</f>
        <v>0</v>
      </c>
      <c r="BL64" s="34"/>
      <c r="BM64" s="722">
        <f>'青色決算書-表入力用'!BM64</f>
        <v>0</v>
      </c>
      <c r="BN64" s="656"/>
      <c r="BO64" s="656"/>
      <c r="BP64" s="656"/>
      <c r="BQ64" s="656"/>
      <c r="BR64" s="656"/>
      <c r="BS64" s="656"/>
      <c r="BT64" s="52"/>
      <c r="BU64" s="34"/>
      <c r="BV64" s="656">
        <f>'青色決算書-表入力用'!BU64</f>
        <v>0</v>
      </c>
      <c r="BW64" s="656"/>
      <c r="BX64" s="656"/>
      <c r="BY64" s="656"/>
      <c r="BZ64" s="656"/>
      <c r="CA64" s="656"/>
      <c r="CB64" s="656"/>
      <c r="CC64" s="656"/>
      <c r="CD64" s="656"/>
      <c r="CE64" s="656"/>
      <c r="CF64" s="656"/>
      <c r="CG64" s="656"/>
      <c r="CH64" s="656"/>
      <c r="CI64" s="34"/>
      <c r="CJ64" s="107"/>
      <c r="CK64" s="3"/>
    </row>
    <row r="65" spans="2:89" ht="3.95" customHeight="1" thickBot="1" x14ac:dyDescent="0.2">
      <c r="B65" s="3"/>
      <c r="C65" s="3"/>
      <c r="D65" s="243"/>
      <c r="E65" s="244"/>
      <c r="F65" s="244"/>
      <c r="G65" s="244"/>
      <c r="H65" s="244"/>
      <c r="I65" s="244"/>
      <c r="J65" s="244"/>
      <c r="K65" s="244"/>
      <c r="L65" s="244"/>
      <c r="M65" s="244"/>
      <c r="N65" s="244"/>
      <c r="O65" s="244"/>
      <c r="P65" s="244"/>
      <c r="Q65" s="244"/>
      <c r="R65" s="244"/>
      <c r="S65" s="244"/>
      <c r="T65" s="704"/>
      <c r="U65" s="705"/>
      <c r="V65" s="176"/>
      <c r="W65" s="176"/>
      <c r="X65" s="176"/>
      <c r="Y65" s="176"/>
      <c r="Z65" s="176"/>
      <c r="AA65" s="176"/>
      <c r="AB65" s="176"/>
      <c r="AC65" s="176"/>
      <c r="AD65" s="176"/>
      <c r="AE65" s="176"/>
      <c r="AF65" s="176"/>
      <c r="AG65" s="176"/>
      <c r="AH65" s="176"/>
      <c r="AI65" s="176"/>
      <c r="AJ65" s="176"/>
      <c r="AK65" s="176"/>
      <c r="AL65" s="176"/>
      <c r="AM65" s="177"/>
      <c r="AN65" s="178"/>
      <c r="AO65" s="34"/>
      <c r="AP65" s="34"/>
      <c r="AQ65" s="34"/>
      <c r="AR65" s="34"/>
      <c r="AS65" s="34"/>
      <c r="AT65" s="687"/>
      <c r="AU65" s="688"/>
      <c r="AV65" s="688"/>
      <c r="AW65" s="688"/>
      <c r="AX65" s="688"/>
      <c r="AY65" s="688"/>
      <c r="AZ65" s="688"/>
      <c r="BA65" s="688"/>
      <c r="BB65" s="688"/>
      <c r="BC65" s="666"/>
      <c r="BD65" s="52"/>
      <c r="BE65" s="657"/>
      <c r="BF65" s="657"/>
      <c r="BG65" s="34"/>
      <c r="BH65" s="271"/>
      <c r="BI65" s="90"/>
      <c r="BJ65" s="52"/>
      <c r="BK65" s="90"/>
      <c r="BL65" s="34"/>
      <c r="BM65" s="271"/>
      <c r="BN65" s="90"/>
      <c r="BO65" s="90"/>
      <c r="BP65" s="90"/>
      <c r="BQ65" s="90"/>
      <c r="BR65" s="90"/>
      <c r="BS65" s="90"/>
      <c r="BT65" s="52"/>
      <c r="BU65" s="34"/>
      <c r="BV65" s="90"/>
      <c r="BW65" s="90"/>
      <c r="BX65" s="90"/>
      <c r="BY65" s="90"/>
      <c r="BZ65" s="90"/>
      <c r="CA65" s="90"/>
      <c r="CB65" s="90"/>
      <c r="CC65" s="90"/>
      <c r="CD65" s="90"/>
      <c r="CE65" s="90"/>
      <c r="CF65" s="90"/>
      <c r="CG65" s="90"/>
      <c r="CH65" s="90"/>
      <c r="CI65" s="34"/>
      <c r="CJ65" s="107"/>
      <c r="CK65" s="3"/>
    </row>
    <row r="66" spans="2:89" ht="3.95" customHeight="1" thickTop="1" x14ac:dyDescent="0.15">
      <c r="B66" s="3"/>
      <c r="C66" s="3"/>
      <c r="D66" s="839" t="s">
        <v>99</v>
      </c>
      <c r="E66" s="789"/>
      <c r="F66" s="29"/>
      <c r="G66" s="29"/>
      <c r="H66" s="34"/>
      <c r="I66" s="34"/>
      <c r="J66" s="34"/>
      <c r="K66" s="34"/>
      <c r="L66" s="34"/>
      <c r="M66" s="34"/>
      <c r="N66" s="34"/>
      <c r="O66" s="34"/>
      <c r="P66" s="34"/>
      <c r="Q66" s="34"/>
      <c r="R66" s="34"/>
      <c r="S66" s="29"/>
      <c r="T66" s="681" t="s">
        <v>95</v>
      </c>
      <c r="U66" s="682"/>
      <c r="V66" s="84"/>
      <c r="W66" s="84"/>
      <c r="X66" s="84"/>
      <c r="Y66" s="84"/>
      <c r="Z66" s="84"/>
      <c r="AA66" s="84"/>
      <c r="AB66" s="84"/>
      <c r="AC66" s="84"/>
      <c r="AD66" s="84"/>
      <c r="AE66" s="84"/>
      <c r="AF66" s="84"/>
      <c r="AG66" s="84"/>
      <c r="AH66" s="84"/>
      <c r="AI66" s="84"/>
      <c r="AJ66" s="84"/>
      <c r="AK66" s="84"/>
      <c r="AL66" s="84"/>
      <c r="AM66" s="103"/>
      <c r="AN66" s="700"/>
      <c r="AO66" s="34"/>
      <c r="AP66" s="34"/>
      <c r="AQ66" s="34"/>
      <c r="AR66" s="34"/>
      <c r="AS66" s="34"/>
      <c r="AT66" s="685">
        <f>'青色決算書-表入力用'!AT66</f>
        <v>0</v>
      </c>
      <c r="AU66" s="686"/>
      <c r="AV66" s="686"/>
      <c r="AW66" s="686"/>
      <c r="AX66" s="686"/>
      <c r="AY66" s="686"/>
      <c r="AZ66" s="686"/>
      <c r="BA66" s="686"/>
      <c r="BB66" s="686"/>
      <c r="BC66" s="125"/>
      <c r="BD66" s="116"/>
      <c r="BE66" s="124"/>
      <c r="BF66" s="124"/>
      <c r="BG66" s="78"/>
      <c r="BH66" s="104"/>
      <c r="BI66" s="105"/>
      <c r="BJ66" s="116"/>
      <c r="BK66" s="105"/>
      <c r="BL66" s="78"/>
      <c r="BM66" s="104"/>
      <c r="BN66" s="105"/>
      <c r="BO66" s="105"/>
      <c r="BP66" s="105"/>
      <c r="BQ66" s="105"/>
      <c r="BR66" s="105"/>
      <c r="BS66" s="105"/>
      <c r="BT66" s="116"/>
      <c r="BU66" s="78"/>
      <c r="BV66" s="105"/>
      <c r="BW66" s="105"/>
      <c r="BX66" s="105"/>
      <c r="BY66" s="105"/>
      <c r="BZ66" s="105"/>
      <c r="CA66" s="105"/>
      <c r="CB66" s="105"/>
      <c r="CC66" s="105"/>
      <c r="CD66" s="105"/>
      <c r="CE66" s="105"/>
      <c r="CF66" s="105"/>
      <c r="CG66" s="105"/>
      <c r="CH66" s="105"/>
      <c r="CI66" s="78"/>
      <c r="CJ66" s="106"/>
      <c r="CK66" s="3"/>
    </row>
    <row r="67" spans="2:89" ht="19.350000000000001" customHeight="1" x14ac:dyDescent="0.15">
      <c r="B67" s="3"/>
      <c r="C67" s="3"/>
      <c r="D67" s="839"/>
      <c r="E67" s="789"/>
      <c r="F67" s="26"/>
      <c r="G67" s="706" t="s">
        <v>112</v>
      </c>
      <c r="H67" s="706"/>
      <c r="I67" s="706"/>
      <c r="J67" s="706"/>
      <c r="K67" s="706"/>
      <c r="L67" s="706"/>
      <c r="M67" s="706"/>
      <c r="N67" s="706"/>
      <c r="O67" s="706"/>
      <c r="P67" s="706"/>
      <c r="Q67" s="706"/>
      <c r="R67" s="706"/>
      <c r="S67" s="26"/>
      <c r="T67" s="681"/>
      <c r="U67" s="682"/>
      <c r="V67" s="84"/>
      <c r="W67" s="659" t="str">
        <f>IF(OR('青色決算書-表入力用'!W67=0,LEN('青色決算書-表入力用'!W67)-7&lt;=0),"",LEFT('青色決算書-表入力用'!W67,LEN('青色決算書-表入力用'!W67)-7))</f>
        <v/>
      </c>
      <c r="X67" s="660"/>
      <c r="Y67" s="661"/>
      <c r="Z67" s="84"/>
      <c r="AA67" s="9" t="str">
        <f>IF(OR('青色決算書-表入力用'!W67=0,LEN('青色決算書-表入力用'!W67)-6&lt;=0),"",MID('青色決算書-表入力用'!W67,LEN('青色決算書-表入力用'!W67)-6,1))</f>
        <v/>
      </c>
      <c r="AB67" s="85"/>
      <c r="AC67" s="9" t="str">
        <f>IF(OR('青色決算書-表入力用'!W67=0,LEN('青色決算書-表入力用'!W67)-5&lt;=0),"",MID('青色決算書-表入力用'!W67,LEN('青色決算書-表入力用'!W67)-5,1))</f>
        <v>9</v>
      </c>
      <c r="AD67" s="84"/>
      <c r="AE67" s="9" t="str">
        <f>IF(OR('青色決算書-表入力用'!W67=0,LEN('青色決算書-表入力用'!W67)-4&lt;=0),"",MID('青色決算書-表入力用'!W67,LEN('青色決算書-表入力用'!W67)-4,1))</f>
        <v>8</v>
      </c>
      <c r="AF67" s="84"/>
      <c r="AG67" s="9" t="str">
        <f>IF(OR('青色決算書-表入力用'!W67=0,LEN('青色決算書-表入力用'!W67)-3&lt;=0),"",MID('青色決算書-表入力用'!W67,LEN('青色決算書-表入力用'!W67)-3,1))</f>
        <v>0</v>
      </c>
      <c r="AH67" s="85"/>
      <c r="AI67" s="9" t="str">
        <f>IF(OR('青色決算書-表入力用'!W67=0,LEN('青色決算書-表入力用'!W67)-2&lt;=0),"",MID('青色決算書-表入力用'!W67,LEN('青色決算書-表入力用'!W67)-2,1))</f>
        <v>0</v>
      </c>
      <c r="AJ67" s="84"/>
      <c r="AK67" s="9" t="str">
        <f>IF(OR('青色決算書-表入力用'!W67=0,LEN('青色決算書-表入力用'!W67)-1&lt;=0),"",MID('青色決算書-表入力用'!W67,LEN('青色決算書-表入力用'!W67)-1,1))</f>
        <v>0</v>
      </c>
      <c r="AL67" s="84"/>
      <c r="AM67" s="87" t="str">
        <f>IF('青色決算書-表入力用'!W67&lt;&gt;0,RIGHT('青色決算書-表入力用'!W67,1),"")</f>
        <v>0</v>
      </c>
      <c r="AN67" s="700"/>
      <c r="AO67" s="34"/>
      <c r="AP67" s="34"/>
      <c r="AQ67" s="34"/>
      <c r="AR67" s="34"/>
      <c r="AS67" s="34"/>
      <c r="AT67" s="687"/>
      <c r="AU67" s="688"/>
      <c r="AV67" s="688"/>
      <c r="AW67" s="688"/>
      <c r="AX67" s="688"/>
      <c r="AY67" s="688"/>
      <c r="AZ67" s="688"/>
      <c r="BA67" s="688"/>
      <c r="BB67" s="688"/>
      <c r="BC67" s="666">
        <f>'青色決算書-表入力用'!BC67</f>
        <v>0</v>
      </c>
      <c r="BD67" s="52"/>
      <c r="BE67" s="657">
        <f>'青色決算書-表入力用'!BE67</f>
        <v>0</v>
      </c>
      <c r="BF67" s="657"/>
      <c r="BG67" s="34"/>
      <c r="BH67" s="722">
        <f>'青色決算書-表入力用'!BH67</f>
        <v>0</v>
      </c>
      <c r="BI67" s="656"/>
      <c r="BJ67" s="52"/>
      <c r="BK67" s="90">
        <f>'青色決算書-表入力用'!BK67</f>
        <v>0</v>
      </c>
      <c r="BL67" s="34"/>
      <c r="BM67" s="722">
        <f>'青色決算書-表入力用'!BM67</f>
        <v>0</v>
      </c>
      <c r="BN67" s="656"/>
      <c r="BO67" s="656"/>
      <c r="BP67" s="656"/>
      <c r="BQ67" s="656"/>
      <c r="BR67" s="656"/>
      <c r="BS67" s="656"/>
      <c r="BT67" s="52"/>
      <c r="BU67" s="34"/>
      <c r="BV67" s="656">
        <f>'青色決算書-表入力用'!BU67</f>
        <v>0</v>
      </c>
      <c r="BW67" s="656"/>
      <c r="BX67" s="656"/>
      <c r="BY67" s="656"/>
      <c r="BZ67" s="656"/>
      <c r="CA67" s="656"/>
      <c r="CB67" s="656"/>
      <c r="CC67" s="656"/>
      <c r="CD67" s="656"/>
      <c r="CE67" s="656"/>
      <c r="CF67" s="656"/>
      <c r="CG67" s="656"/>
      <c r="CH67" s="656"/>
      <c r="CI67" s="34"/>
      <c r="CJ67" s="107"/>
      <c r="CK67" s="3"/>
    </row>
    <row r="68" spans="2:89" ht="3.95" customHeight="1" x14ac:dyDescent="0.15">
      <c r="B68" s="3"/>
      <c r="C68" s="3"/>
      <c r="D68" s="839"/>
      <c r="E68" s="789"/>
      <c r="F68" s="65"/>
      <c r="G68" s="65"/>
      <c r="H68" s="98"/>
      <c r="I68" s="98"/>
      <c r="J68" s="98"/>
      <c r="K68" s="98"/>
      <c r="L68" s="98"/>
      <c r="M68" s="98"/>
      <c r="N68" s="98"/>
      <c r="O68" s="98"/>
      <c r="P68" s="98"/>
      <c r="Q68" s="98"/>
      <c r="R68" s="98"/>
      <c r="S68" s="65"/>
      <c r="T68" s="683"/>
      <c r="U68" s="684"/>
      <c r="V68" s="93"/>
      <c r="W68" s="93"/>
      <c r="X68" s="93"/>
      <c r="Y68" s="93"/>
      <c r="Z68" s="93"/>
      <c r="AA68" s="93"/>
      <c r="AB68" s="93"/>
      <c r="AC68" s="93"/>
      <c r="AD68" s="93"/>
      <c r="AE68" s="93"/>
      <c r="AF68" s="93"/>
      <c r="AG68" s="93"/>
      <c r="AH68" s="93"/>
      <c r="AI68" s="93"/>
      <c r="AJ68" s="93"/>
      <c r="AK68" s="93"/>
      <c r="AL68" s="93"/>
      <c r="AM68" s="94"/>
      <c r="AN68" s="131"/>
      <c r="AO68" s="34"/>
      <c r="AP68" s="34"/>
      <c r="AQ68" s="34"/>
      <c r="AR68" s="34"/>
      <c r="AS68" s="34"/>
      <c r="AT68" s="689"/>
      <c r="AU68" s="690"/>
      <c r="AV68" s="690"/>
      <c r="AW68" s="690"/>
      <c r="AX68" s="690"/>
      <c r="AY68" s="690"/>
      <c r="AZ68" s="690"/>
      <c r="BA68" s="690"/>
      <c r="BB68" s="690"/>
      <c r="BC68" s="667"/>
      <c r="BD68" s="120"/>
      <c r="BE68" s="658"/>
      <c r="BF68" s="658"/>
      <c r="BG68" s="98"/>
      <c r="BH68" s="99"/>
      <c r="BI68" s="100"/>
      <c r="BJ68" s="120"/>
      <c r="BK68" s="100"/>
      <c r="BL68" s="98"/>
      <c r="BM68" s="99"/>
      <c r="BN68" s="100"/>
      <c r="BO68" s="100"/>
      <c r="BP68" s="100"/>
      <c r="BQ68" s="100"/>
      <c r="BR68" s="100"/>
      <c r="BS68" s="100"/>
      <c r="BT68" s="120"/>
      <c r="BU68" s="98"/>
      <c r="BV68" s="100"/>
      <c r="BW68" s="100"/>
      <c r="BX68" s="100"/>
      <c r="BY68" s="100"/>
      <c r="BZ68" s="100"/>
      <c r="CA68" s="100"/>
      <c r="CB68" s="100"/>
      <c r="CC68" s="100"/>
      <c r="CD68" s="100"/>
      <c r="CE68" s="100"/>
      <c r="CF68" s="100"/>
      <c r="CG68" s="100"/>
      <c r="CH68" s="100"/>
      <c r="CI68" s="98"/>
      <c r="CJ68" s="101"/>
      <c r="CK68" s="3"/>
    </row>
    <row r="69" spans="2:89" ht="3.95" customHeight="1" x14ac:dyDescent="0.15">
      <c r="B69" s="3"/>
      <c r="C69" s="3"/>
      <c r="D69" s="839"/>
      <c r="E69" s="789"/>
      <c r="F69" s="45"/>
      <c r="G69" s="45"/>
      <c r="H69" s="78"/>
      <c r="I69" s="78"/>
      <c r="J69" s="78"/>
      <c r="K69" s="78"/>
      <c r="L69" s="78"/>
      <c r="M69" s="78"/>
      <c r="N69" s="78"/>
      <c r="O69" s="78"/>
      <c r="P69" s="78"/>
      <c r="Q69" s="78"/>
      <c r="R69" s="78"/>
      <c r="S69" s="45"/>
      <c r="T69" s="841" t="s">
        <v>25</v>
      </c>
      <c r="U69" s="842"/>
      <c r="V69" s="80"/>
      <c r="W69" s="80"/>
      <c r="X69" s="80"/>
      <c r="Y69" s="80"/>
      <c r="Z69" s="80"/>
      <c r="AA69" s="80"/>
      <c r="AB69" s="80"/>
      <c r="AC69" s="80"/>
      <c r="AD69" s="80"/>
      <c r="AE69" s="80"/>
      <c r="AF69" s="80"/>
      <c r="AG69" s="80"/>
      <c r="AH69" s="80"/>
      <c r="AI69" s="80"/>
      <c r="AJ69" s="80"/>
      <c r="AK69" s="80"/>
      <c r="AL69" s="80"/>
      <c r="AM69" s="81"/>
      <c r="AN69" s="853"/>
      <c r="AO69" s="34"/>
      <c r="AP69" s="34"/>
      <c r="AQ69" s="34"/>
      <c r="AR69" s="34"/>
      <c r="AS69" s="34"/>
      <c r="AT69" s="82"/>
      <c r="AU69" s="78"/>
      <c r="AV69" s="78"/>
      <c r="AW69" s="78"/>
      <c r="AX69" s="78"/>
      <c r="AY69" s="78"/>
      <c r="AZ69" s="78"/>
      <c r="BA69" s="78"/>
      <c r="BB69" s="78"/>
      <c r="BC69" s="125"/>
      <c r="BD69" s="116"/>
      <c r="BE69" s="124"/>
      <c r="BF69" s="124"/>
      <c r="BG69" s="78"/>
      <c r="BH69" s="104"/>
      <c r="BI69" s="105"/>
      <c r="BJ69" s="116"/>
      <c r="BK69" s="105"/>
      <c r="BL69" s="78"/>
      <c r="BM69" s="104"/>
      <c r="BN69" s="105"/>
      <c r="BO69" s="105"/>
      <c r="BP69" s="105"/>
      <c r="BQ69" s="105"/>
      <c r="BR69" s="105"/>
      <c r="BS69" s="105"/>
      <c r="BT69" s="116"/>
      <c r="BU69" s="78"/>
      <c r="BV69" s="105"/>
      <c r="BW69" s="105"/>
      <c r="BX69" s="105"/>
      <c r="BY69" s="105"/>
      <c r="BZ69" s="105"/>
      <c r="CA69" s="105"/>
      <c r="CB69" s="105"/>
      <c r="CC69" s="105"/>
      <c r="CD69" s="105"/>
      <c r="CE69" s="105"/>
      <c r="CF69" s="105"/>
      <c r="CG69" s="105"/>
      <c r="CH69" s="105"/>
      <c r="CI69" s="78"/>
      <c r="CJ69" s="106"/>
      <c r="CK69" s="3"/>
    </row>
    <row r="70" spans="2:89" ht="19.350000000000001" customHeight="1" x14ac:dyDescent="0.15">
      <c r="B70" s="3"/>
      <c r="C70" s="3"/>
      <c r="D70" s="839"/>
      <c r="E70" s="789"/>
      <c r="F70" s="26"/>
      <c r="G70" s="806">
        <f>'青色決算書-表入力用'!G70:R70</f>
        <v>0</v>
      </c>
      <c r="H70" s="806"/>
      <c r="I70" s="806"/>
      <c r="J70" s="806"/>
      <c r="K70" s="806"/>
      <c r="L70" s="806"/>
      <c r="M70" s="806"/>
      <c r="N70" s="806"/>
      <c r="O70" s="806"/>
      <c r="P70" s="806"/>
      <c r="Q70" s="806"/>
      <c r="R70" s="806"/>
      <c r="S70" s="26"/>
      <c r="T70" s="681"/>
      <c r="U70" s="682"/>
      <c r="V70" s="84"/>
      <c r="W70" s="659" t="str">
        <f>IF(OR('青色決算書-表入力用'!W70=0,LEN('青色決算書-表入力用'!W70)-7&lt;=0),"",LEFT('青色決算書-表入力用'!W70,LEN('青色決算書-表入力用'!W70)-7))</f>
        <v/>
      </c>
      <c r="X70" s="660"/>
      <c r="Y70" s="661"/>
      <c r="Z70" s="84"/>
      <c r="AA70" s="9" t="str">
        <f>IF(OR('青色決算書-表入力用'!W70=0,LEN('青色決算書-表入力用'!W70)-6&lt;=0),"",MID('青色決算書-表入力用'!W70,LEN('青色決算書-表入力用'!W70)-6,1))</f>
        <v/>
      </c>
      <c r="AB70" s="85"/>
      <c r="AC70" s="9" t="str">
        <f>IF(OR('青色決算書-表入力用'!W70=0,LEN('青色決算書-表入力用'!W70)-5&lt;=0),"",MID('青色決算書-表入力用'!W70,LEN('青色決算書-表入力用'!W70)-5,1))</f>
        <v/>
      </c>
      <c r="AD70" s="84"/>
      <c r="AE70" s="9" t="str">
        <f>IF(OR('青色決算書-表入力用'!W70=0,LEN('青色決算書-表入力用'!W70)-4&lt;=0),"",MID('青色決算書-表入力用'!W70,LEN('青色決算書-表入力用'!W70)-4,1))</f>
        <v/>
      </c>
      <c r="AF70" s="84"/>
      <c r="AG70" s="9" t="str">
        <f>IF(OR('青色決算書-表入力用'!W70=0,LEN('青色決算書-表入力用'!W70)-3&lt;=0),"",MID('青色決算書-表入力用'!W70,LEN('青色決算書-表入力用'!W70)-3,1))</f>
        <v/>
      </c>
      <c r="AH70" s="85"/>
      <c r="AI70" s="9" t="str">
        <f>IF(OR('青色決算書-表入力用'!W70=0,LEN('青色決算書-表入力用'!W70)-2&lt;=0),"",MID('青色決算書-表入力用'!W70,LEN('青色決算書-表入力用'!W70)-2,1))</f>
        <v/>
      </c>
      <c r="AJ70" s="84"/>
      <c r="AK70" s="9" t="str">
        <f>IF(OR('青色決算書-表入力用'!W70=0,LEN('青色決算書-表入力用'!W70)-1&lt;=0),"",MID('青色決算書-表入力用'!W70,LEN('青色決算書-表入力用'!W70)-1,1))</f>
        <v/>
      </c>
      <c r="AL70" s="84"/>
      <c r="AM70" s="87" t="str">
        <f>IF('青色決算書-表入力用'!W70&lt;&gt;0,RIGHT('青色決算書-表入力用'!W70,1),"")</f>
        <v/>
      </c>
      <c r="AN70" s="700"/>
      <c r="AO70" s="34"/>
      <c r="AP70" s="34"/>
      <c r="AQ70" s="34"/>
      <c r="AR70" s="34"/>
      <c r="AS70" s="34"/>
      <c r="AT70" s="88"/>
      <c r="AU70" s="674" t="s">
        <v>116</v>
      </c>
      <c r="AV70" s="674"/>
      <c r="AW70" s="657">
        <f>'青色決算書-表入力用'!AW70</f>
        <v>0</v>
      </c>
      <c r="AX70" s="657"/>
      <c r="AY70" s="674" t="s">
        <v>120</v>
      </c>
      <c r="AZ70" s="674"/>
      <c r="BA70" s="674"/>
      <c r="BB70" s="34"/>
      <c r="BC70" s="888">
        <f>'青色決算書-表入力用'!BC70</f>
        <v>0</v>
      </c>
      <c r="BD70" s="52"/>
      <c r="BE70" s="657">
        <f>'青色決算書-表入力用'!BE70</f>
        <v>0</v>
      </c>
      <c r="BF70" s="657"/>
      <c r="BG70" s="34"/>
      <c r="BH70" s="722">
        <f>'青色決算書-表入力用'!BH70</f>
        <v>0</v>
      </c>
      <c r="BI70" s="656"/>
      <c r="BJ70" s="52"/>
      <c r="BK70" s="90">
        <f>'青色決算書-表入力用'!BK70</f>
        <v>0</v>
      </c>
      <c r="BL70" s="34"/>
      <c r="BM70" s="722">
        <f>'青色決算書-表入力用'!BM70</f>
        <v>0</v>
      </c>
      <c r="BN70" s="656"/>
      <c r="BO70" s="656"/>
      <c r="BP70" s="656"/>
      <c r="BQ70" s="656"/>
      <c r="BR70" s="656"/>
      <c r="BS70" s="656"/>
      <c r="BT70" s="52"/>
      <c r="BU70" s="34"/>
      <c r="BV70" s="656">
        <f>'青色決算書-表入力用'!BU70</f>
        <v>0</v>
      </c>
      <c r="BW70" s="656"/>
      <c r="BX70" s="656"/>
      <c r="BY70" s="656"/>
      <c r="BZ70" s="656"/>
      <c r="CA70" s="656"/>
      <c r="CB70" s="656"/>
      <c r="CC70" s="656"/>
      <c r="CD70" s="656"/>
      <c r="CE70" s="656"/>
      <c r="CF70" s="656"/>
      <c r="CG70" s="656"/>
      <c r="CH70" s="656"/>
      <c r="CI70" s="34"/>
      <c r="CJ70" s="107"/>
      <c r="CK70" s="3"/>
    </row>
    <row r="71" spans="2:89" ht="3.95" customHeight="1" thickBot="1" x14ac:dyDescent="0.2">
      <c r="B71" s="3"/>
      <c r="C71" s="3"/>
      <c r="D71" s="839"/>
      <c r="E71" s="789"/>
      <c r="F71" s="65"/>
      <c r="G71" s="65"/>
      <c r="H71" s="98"/>
      <c r="I71" s="98"/>
      <c r="J71" s="98"/>
      <c r="K71" s="98"/>
      <c r="L71" s="98"/>
      <c r="M71" s="98"/>
      <c r="N71" s="98"/>
      <c r="O71" s="98"/>
      <c r="P71" s="98"/>
      <c r="Q71" s="98"/>
      <c r="R71" s="98"/>
      <c r="S71" s="65"/>
      <c r="T71" s="683"/>
      <c r="U71" s="684"/>
      <c r="V71" s="93"/>
      <c r="W71" s="93"/>
      <c r="X71" s="93"/>
      <c r="Y71" s="93"/>
      <c r="Z71" s="93"/>
      <c r="AA71" s="93"/>
      <c r="AB71" s="93"/>
      <c r="AC71" s="93"/>
      <c r="AD71" s="93"/>
      <c r="AE71" s="93"/>
      <c r="AF71" s="93"/>
      <c r="AG71" s="93"/>
      <c r="AH71" s="93"/>
      <c r="AI71" s="93"/>
      <c r="AJ71" s="93"/>
      <c r="AK71" s="93"/>
      <c r="AL71" s="93"/>
      <c r="AM71" s="94"/>
      <c r="AN71" s="131"/>
      <c r="AO71" s="34"/>
      <c r="AP71" s="34"/>
      <c r="AQ71" s="34"/>
      <c r="AR71" s="34"/>
      <c r="AS71" s="34"/>
      <c r="AT71" s="96"/>
      <c r="AU71" s="98"/>
      <c r="AV71" s="98"/>
      <c r="AW71" s="98"/>
      <c r="AX71" s="98"/>
      <c r="AY71" s="98"/>
      <c r="AZ71" s="98"/>
      <c r="BA71" s="98"/>
      <c r="BB71" s="98"/>
      <c r="BC71" s="915"/>
      <c r="BD71" s="120"/>
      <c r="BE71" s="658"/>
      <c r="BF71" s="658"/>
      <c r="BG71" s="98"/>
      <c r="BH71" s="132"/>
      <c r="BI71" s="133"/>
      <c r="BJ71" s="120"/>
      <c r="BK71" s="134"/>
      <c r="BL71" s="98"/>
      <c r="BM71" s="119"/>
      <c r="BN71" s="117"/>
      <c r="BO71" s="117"/>
      <c r="BP71" s="117"/>
      <c r="BQ71" s="117"/>
      <c r="BR71" s="117"/>
      <c r="BS71" s="117"/>
      <c r="BT71" s="52"/>
      <c r="BU71" s="98"/>
      <c r="BV71" s="98"/>
      <c r="BW71" s="98"/>
      <c r="BX71" s="98"/>
      <c r="BY71" s="98"/>
      <c r="BZ71" s="98"/>
      <c r="CA71" s="98"/>
      <c r="CB71" s="98"/>
      <c r="CC71" s="98"/>
      <c r="CD71" s="98"/>
      <c r="CE71" s="98"/>
      <c r="CF71" s="98"/>
      <c r="CG71" s="98"/>
      <c r="CH71" s="98"/>
      <c r="CI71" s="98"/>
      <c r="CJ71" s="101"/>
      <c r="CK71" s="3"/>
    </row>
    <row r="72" spans="2:89" ht="3.95" customHeight="1" x14ac:dyDescent="0.15">
      <c r="B72" s="3"/>
      <c r="C72" s="3"/>
      <c r="D72" s="839"/>
      <c r="E72" s="789"/>
      <c r="F72" s="26"/>
      <c r="G72" s="26"/>
      <c r="H72" s="78"/>
      <c r="I72" s="78"/>
      <c r="J72" s="78"/>
      <c r="K72" s="78"/>
      <c r="L72" s="78"/>
      <c r="M72" s="78"/>
      <c r="N72" s="78"/>
      <c r="O72" s="78"/>
      <c r="P72" s="78"/>
      <c r="Q72" s="78"/>
      <c r="R72" s="78"/>
      <c r="S72" s="26"/>
      <c r="T72" s="841" t="s">
        <v>26</v>
      </c>
      <c r="U72" s="842"/>
      <c r="V72" s="84"/>
      <c r="W72" s="84"/>
      <c r="X72" s="84"/>
      <c r="Y72" s="84"/>
      <c r="Z72" s="84"/>
      <c r="AA72" s="84"/>
      <c r="AB72" s="84"/>
      <c r="AC72" s="84"/>
      <c r="AD72" s="84"/>
      <c r="AE72" s="84"/>
      <c r="AF72" s="84"/>
      <c r="AG72" s="84"/>
      <c r="AH72" s="84"/>
      <c r="AI72" s="84"/>
      <c r="AJ72" s="84"/>
      <c r="AK72" s="84"/>
      <c r="AL72" s="84"/>
      <c r="AM72" s="103"/>
      <c r="AN72" s="700"/>
      <c r="AO72" s="135"/>
      <c r="AP72" s="135"/>
      <c r="AQ72" s="135"/>
      <c r="AR72" s="135"/>
      <c r="AS72" s="135"/>
      <c r="AT72" s="136"/>
      <c r="AU72" s="135"/>
      <c r="AV72" s="135"/>
      <c r="AW72" s="135"/>
      <c r="AX72" s="135"/>
      <c r="AY72" s="863" t="s">
        <v>233</v>
      </c>
      <c r="AZ72" s="864"/>
      <c r="BA72" s="865"/>
      <c r="BB72" s="135"/>
      <c r="BC72" s="135"/>
      <c r="BD72" s="135"/>
      <c r="BE72" s="135"/>
      <c r="BF72" s="135"/>
      <c r="BG72" s="135"/>
      <c r="BH72" s="137"/>
      <c r="BI72" s="138"/>
      <c r="BJ72" s="139"/>
      <c r="BK72" s="140"/>
      <c r="BL72" s="141"/>
      <c r="BM72" s="253"/>
      <c r="BN72" s="254"/>
      <c r="BO72" s="254"/>
      <c r="BP72" s="254"/>
      <c r="BQ72" s="254"/>
      <c r="BR72" s="254"/>
      <c r="BS72" s="254"/>
      <c r="BT72" s="255"/>
      <c r="BU72" s="141"/>
      <c r="BV72" s="141"/>
      <c r="BW72" s="141"/>
      <c r="BX72" s="141"/>
      <c r="BY72" s="141"/>
      <c r="BZ72" s="141"/>
      <c r="CA72" s="141"/>
      <c r="CB72" s="141"/>
      <c r="CC72" s="141"/>
      <c r="CD72" s="141"/>
      <c r="CE72" s="141"/>
      <c r="CF72" s="141"/>
      <c r="CG72" s="141"/>
      <c r="CH72" s="141"/>
      <c r="CI72" s="141"/>
      <c r="CJ72" s="142"/>
      <c r="CK72" s="3"/>
    </row>
    <row r="73" spans="2:89" ht="19.350000000000001" customHeight="1" x14ac:dyDescent="0.15">
      <c r="B73" s="3"/>
      <c r="C73" s="3"/>
      <c r="D73" s="839"/>
      <c r="E73" s="789"/>
      <c r="F73" s="26"/>
      <c r="G73" s="843" t="s">
        <v>74</v>
      </c>
      <c r="H73" s="843"/>
      <c r="I73" s="843"/>
      <c r="J73" s="843"/>
      <c r="K73" s="843"/>
      <c r="L73" s="843"/>
      <c r="M73" s="843"/>
      <c r="N73" s="843"/>
      <c r="O73" s="843"/>
      <c r="P73" s="843"/>
      <c r="Q73" s="843"/>
      <c r="R73" s="843"/>
      <c r="S73" s="26"/>
      <c r="T73" s="681"/>
      <c r="U73" s="682"/>
      <c r="V73" s="84"/>
      <c r="W73" s="659" t="str">
        <f>IF(OR('青色決算書-表入力用'!W73=0,LEN('青色決算書-表入力用'!W73)-7&lt;=0),"",LEFT('青色決算書-表入力用'!W73,LEN('青色決算書-表入力用'!W73)-7))</f>
        <v/>
      </c>
      <c r="X73" s="660"/>
      <c r="Y73" s="661"/>
      <c r="Z73" s="84"/>
      <c r="AA73" s="9" t="str">
        <f>IF(OR('青色決算書-表入力用'!W73=0,LEN('青色決算書-表入力用'!W73)-6&lt;=0),"",MID('青色決算書-表入力用'!W73,LEN('青色決算書-表入力用'!W73)-6,1))</f>
        <v/>
      </c>
      <c r="AB73" s="85"/>
      <c r="AC73" s="9" t="str">
        <f>IF(OR('青色決算書-表入力用'!W73=0,LEN('青色決算書-表入力用'!W73)-5&lt;=0),"",MID('青色決算書-表入力用'!W73,LEN('青色決算書-表入力用'!W73)-5,1))</f>
        <v>9</v>
      </c>
      <c r="AD73" s="84"/>
      <c r="AE73" s="9" t="str">
        <f>IF(OR('青色決算書-表入力用'!W73=0,LEN('青色決算書-表入力用'!W73)-4&lt;=0),"",MID('青色決算書-表入力用'!W73,LEN('青色決算書-表入力用'!W73)-4,1))</f>
        <v>8</v>
      </c>
      <c r="AF73" s="84"/>
      <c r="AG73" s="9" t="str">
        <f>IF(OR('青色決算書-表入力用'!W73=0,LEN('青色決算書-表入力用'!W73)-3&lt;=0),"",MID('青色決算書-表入力用'!W73,LEN('青色決算書-表入力用'!W73)-3,1))</f>
        <v>0</v>
      </c>
      <c r="AH73" s="85"/>
      <c r="AI73" s="9" t="str">
        <f>IF(OR('青色決算書-表入力用'!W73=0,LEN('青色決算書-表入力用'!W73)-2&lt;=0),"",MID('青色決算書-表入力用'!W73,LEN('青色決算書-表入力用'!W73)-2,1))</f>
        <v>0</v>
      </c>
      <c r="AJ73" s="84"/>
      <c r="AK73" s="9" t="str">
        <f>IF(OR('青色決算書-表入力用'!W73=0,LEN('青色決算書-表入力用'!W73)-1&lt;=0),"",MID('青色決算書-表入力用'!W73,LEN('青色決算書-表入力用'!W73)-1,1))</f>
        <v>0</v>
      </c>
      <c r="AL73" s="84"/>
      <c r="AM73" s="87" t="str">
        <f>IF('青色決算書-表入力用'!W73&lt;&gt;0,RIGHT('青色決算書-表入力用'!W73,1),"")</f>
        <v>0</v>
      </c>
      <c r="AN73" s="700"/>
      <c r="AO73" s="135"/>
      <c r="AP73" s="135"/>
      <c r="AQ73" s="135"/>
      <c r="AR73" s="135"/>
      <c r="AS73" s="135"/>
      <c r="AT73" s="136"/>
      <c r="AU73" s="886" t="s">
        <v>74</v>
      </c>
      <c r="AV73" s="886"/>
      <c r="AW73" s="886"/>
      <c r="AX73" s="135"/>
      <c r="AY73" s="863"/>
      <c r="AZ73" s="864"/>
      <c r="BA73" s="865"/>
      <c r="BB73" s="694" t="str">
        <f>IF(OR('青色決算書-表入力用'!BB73=0,LEN('青色決算書-表入力用'!BB73)-2&lt;=0),"",LEFT('青色決算書-表入力用'!BB73,LEN('青色決算書-表入力用'!BB73)-2))</f>
        <v/>
      </c>
      <c r="BC73" s="695"/>
      <c r="BD73" s="906" t="str">
        <f>IF(OR('青色決算書-表入力用'!BB73=0,LEN('青色決算書-表入力用'!BB73)-1&lt;=0),"",MID('青色決算書-表入力用'!BB73,LEN('青色決算書-表入力用'!BB73)-1,1))</f>
        <v/>
      </c>
      <c r="BE73" s="906"/>
      <c r="BF73" s="906" t="str">
        <f>RIGHT('青色決算書-表入力用'!BB73,1)</f>
        <v/>
      </c>
      <c r="BG73" s="906"/>
      <c r="BH73" s="722">
        <f>'青色決算書-表入力用'!BH73</f>
        <v>0</v>
      </c>
      <c r="BI73" s="656"/>
      <c r="BJ73" s="143"/>
      <c r="BK73" s="144">
        <f>'青色決算書-表入力用'!BK73</f>
        <v>0</v>
      </c>
      <c r="BL73" s="145"/>
      <c r="BM73" s="859">
        <f>'青色決算書-表入力用'!BM73</f>
        <v>0</v>
      </c>
      <c r="BN73" s="656"/>
      <c r="BO73" s="656"/>
      <c r="BP73" s="656"/>
      <c r="BQ73" s="656"/>
      <c r="BR73" s="656"/>
      <c r="BS73" s="656"/>
      <c r="BT73" s="256"/>
      <c r="BU73" s="141"/>
      <c r="BV73" s="691" t="str">
        <f>IF(OR('青色決算書-表入力用'!BU73=0,LEN('青色決算書-表入力用'!BU73)-5&lt;=0),"",LEFT('青色決算書-表入力用'!BU73,LEN('青色決算書-表入力用'!BU73)-5))</f>
        <v/>
      </c>
      <c r="BW73" s="692"/>
      <c r="BX73" s="693"/>
      <c r="BY73" s="146"/>
      <c r="BZ73" s="147" t="str">
        <f>IF(OR('青色決算書-表入力用'!BU73=0,LEN('青色決算書-表入力用'!BU73)-4&lt;=0),"",MID('青色決算書-表入力用'!BU73,LEN('青色決算書-表入力用'!BU73)-4,1))</f>
        <v/>
      </c>
      <c r="CA73" s="146"/>
      <c r="CB73" s="147" t="str">
        <f>IF(OR('青色決算書-表入力用'!BU73=0,LEN('青色決算書-表入力用'!BU73)-3&lt;=0),"",MID('青色決算書-表入力用'!BU73,LEN('青色決算書-表入力用'!BU73)-3,1))</f>
        <v/>
      </c>
      <c r="CC73" s="146"/>
      <c r="CD73" s="147" t="str">
        <f>IF(OR('青色決算書-表入力用'!BU73=0,LEN('青色決算書-表入力用'!BU73)-2&lt;=0),"",MID('青色決算書-表入力用'!BU73,LEN('青色決算書-表入力用'!BU73)-2,1))</f>
        <v/>
      </c>
      <c r="CE73" s="146"/>
      <c r="CF73" s="147" t="str">
        <f>IF(OR('青色決算書-表入力用'!BU73=0,LEN('青色決算書-表入力用'!BU73)-1&lt;=0),"",MID('青色決算書-表入力用'!BU73,LEN('青色決算書-表入力用'!BU73)-1,1))</f>
        <v/>
      </c>
      <c r="CG73" s="146"/>
      <c r="CH73" s="644" t="str">
        <f>IF('青色決算書-表入力用'!BU73&lt;&gt;0,RIGHT('青色決算書-表入力用'!BU73,1),"")</f>
        <v/>
      </c>
      <c r="CI73" s="645"/>
      <c r="CJ73" s="142"/>
      <c r="CK73" s="3"/>
    </row>
    <row r="74" spans="2:89" ht="3.95" customHeight="1" thickBot="1" x14ac:dyDescent="0.2">
      <c r="B74" s="3"/>
      <c r="C74" s="3"/>
      <c r="D74" s="839"/>
      <c r="E74" s="789"/>
      <c r="F74" s="26"/>
      <c r="G74" s="26"/>
      <c r="H74" s="34"/>
      <c r="I74" s="34"/>
      <c r="J74" s="34"/>
      <c r="K74" s="34"/>
      <c r="L74" s="34"/>
      <c r="M74" s="34"/>
      <c r="N74" s="34"/>
      <c r="O74" s="34"/>
      <c r="P74" s="34"/>
      <c r="Q74" s="34"/>
      <c r="R74" s="34"/>
      <c r="S74" s="26"/>
      <c r="T74" s="681"/>
      <c r="U74" s="682"/>
      <c r="V74" s="84"/>
      <c r="W74" s="84"/>
      <c r="X74" s="84"/>
      <c r="Y74" s="84"/>
      <c r="Z74" s="84"/>
      <c r="AA74" s="84"/>
      <c r="AB74" s="84"/>
      <c r="AC74" s="84"/>
      <c r="AD74" s="84"/>
      <c r="AE74" s="84"/>
      <c r="AF74" s="84"/>
      <c r="AG74" s="84"/>
      <c r="AH74" s="84"/>
      <c r="AI74" s="84"/>
      <c r="AJ74" s="84"/>
      <c r="AK74" s="84"/>
      <c r="AL74" s="84"/>
      <c r="AM74" s="2"/>
      <c r="AN74" s="276"/>
      <c r="AO74" s="135"/>
      <c r="AP74" s="135"/>
      <c r="AQ74" s="135"/>
      <c r="AR74" s="135"/>
      <c r="AS74" s="135"/>
      <c r="AT74" s="148"/>
      <c r="AU74" s="149"/>
      <c r="AV74" s="149"/>
      <c r="AW74" s="149"/>
      <c r="AX74" s="149"/>
      <c r="AY74" s="868"/>
      <c r="AZ74" s="869"/>
      <c r="BA74" s="870"/>
      <c r="BB74" s="149"/>
      <c r="BC74" s="149"/>
      <c r="BD74" s="149"/>
      <c r="BE74" s="149"/>
      <c r="BF74" s="149"/>
      <c r="BG74" s="149"/>
      <c r="BH74" s="150"/>
      <c r="BI74" s="149"/>
      <c r="BJ74" s="151"/>
      <c r="BK74" s="152"/>
      <c r="BL74" s="152"/>
      <c r="BM74" s="257"/>
      <c r="BN74" s="152"/>
      <c r="BO74" s="152"/>
      <c r="BP74" s="152"/>
      <c r="BQ74" s="152"/>
      <c r="BR74" s="152"/>
      <c r="BS74" s="152"/>
      <c r="BT74" s="258"/>
      <c r="BU74" s="153"/>
      <c r="BV74" s="153"/>
      <c r="BW74" s="153"/>
      <c r="BX74" s="153"/>
      <c r="BY74" s="153"/>
      <c r="BZ74" s="153"/>
      <c r="CA74" s="153"/>
      <c r="CB74" s="153"/>
      <c r="CC74" s="153"/>
      <c r="CD74" s="153"/>
      <c r="CE74" s="153"/>
      <c r="CF74" s="153"/>
      <c r="CG74" s="153"/>
      <c r="CH74" s="153"/>
      <c r="CI74" s="153"/>
      <c r="CJ74" s="154"/>
      <c r="CK74" s="3"/>
    </row>
    <row r="75" spans="2:89" ht="3.95" customHeight="1" thickTop="1" x14ac:dyDescent="0.15">
      <c r="B75" s="3"/>
      <c r="C75" s="3"/>
      <c r="D75" s="240"/>
      <c r="E75" s="707" t="s">
        <v>228</v>
      </c>
      <c r="F75" s="707"/>
      <c r="G75" s="707"/>
      <c r="H75" s="707"/>
      <c r="I75" s="707"/>
      <c r="J75" s="707"/>
      <c r="K75" s="707"/>
      <c r="L75" s="707"/>
      <c r="M75" s="707"/>
      <c r="N75" s="242"/>
      <c r="O75" s="242"/>
      <c r="P75" s="242"/>
      <c r="Q75" s="242"/>
      <c r="R75" s="242"/>
      <c r="S75" s="245"/>
      <c r="T75" s="701" t="s">
        <v>10</v>
      </c>
      <c r="U75" s="702"/>
      <c r="V75" s="236"/>
      <c r="W75" s="236"/>
      <c r="X75" s="236"/>
      <c r="Y75" s="236"/>
      <c r="Z75" s="236"/>
      <c r="AA75" s="236"/>
      <c r="AB75" s="236"/>
      <c r="AC75" s="236"/>
      <c r="AD75" s="236"/>
      <c r="AE75" s="236"/>
      <c r="AF75" s="236"/>
      <c r="AG75" s="236"/>
      <c r="AH75" s="236"/>
      <c r="AI75" s="236"/>
      <c r="AJ75" s="236"/>
      <c r="AK75" s="236"/>
      <c r="AL75" s="236"/>
      <c r="AM75" s="237"/>
      <c r="AN75" s="699"/>
      <c r="AO75" s="135"/>
      <c r="AP75" s="135"/>
      <c r="AQ75" s="135"/>
      <c r="AR75" s="135"/>
      <c r="AS75" s="135"/>
      <c r="AT75" s="135"/>
      <c r="AU75" s="135"/>
      <c r="AV75" s="135"/>
      <c r="AW75" s="135"/>
      <c r="AX75" s="135"/>
      <c r="AY75" s="135"/>
      <c r="AZ75" s="135"/>
      <c r="BA75" s="135"/>
      <c r="BB75" s="135"/>
      <c r="BC75" s="135"/>
      <c r="BD75" s="135"/>
      <c r="BE75" s="135"/>
      <c r="BF75" s="135"/>
      <c r="BG75" s="135"/>
      <c r="BH75" s="135"/>
      <c r="BI75" s="135"/>
      <c r="BJ75" s="155"/>
      <c r="BK75" s="156"/>
      <c r="BL75" s="156"/>
      <c r="BM75" s="156"/>
      <c r="BN75" s="156"/>
      <c r="BO75" s="156"/>
      <c r="BP75" s="156"/>
      <c r="BQ75" s="156"/>
      <c r="BR75" s="156"/>
      <c r="BS75" s="156"/>
      <c r="BT75" s="156"/>
      <c r="BU75" s="155"/>
      <c r="BV75" s="155"/>
      <c r="BW75" s="155"/>
      <c r="BX75" s="155"/>
      <c r="BY75" s="155"/>
      <c r="BZ75" s="155"/>
      <c r="CA75" s="155"/>
      <c r="CB75" s="155"/>
      <c r="CC75" s="155"/>
      <c r="CD75" s="155"/>
      <c r="CE75" s="155"/>
      <c r="CF75" s="155"/>
      <c r="CG75" s="155"/>
      <c r="CH75" s="155"/>
      <c r="CI75" s="155"/>
      <c r="CJ75" s="157"/>
      <c r="CK75" s="3"/>
    </row>
    <row r="76" spans="2:89" ht="19.350000000000001" customHeight="1" x14ac:dyDescent="0.15">
      <c r="B76" s="3"/>
      <c r="C76" s="3"/>
      <c r="D76" s="88"/>
      <c r="E76" s="708"/>
      <c r="F76" s="708"/>
      <c r="G76" s="708"/>
      <c r="H76" s="708"/>
      <c r="I76" s="708"/>
      <c r="J76" s="708"/>
      <c r="K76" s="708"/>
      <c r="L76" s="708"/>
      <c r="M76" s="708"/>
      <c r="N76" s="698" t="s">
        <v>100</v>
      </c>
      <c r="O76" s="698"/>
      <c r="P76" s="698"/>
      <c r="Q76" s="698"/>
      <c r="R76" s="698"/>
      <c r="S76" s="107"/>
      <c r="T76" s="703"/>
      <c r="U76" s="682"/>
      <c r="V76" s="84"/>
      <c r="W76" s="659" t="str">
        <f>IF(OR('青色決算書-表入力用'!W76=0,LEN('青色決算書-表入力用'!W76)-7&lt;=0),"",LEFT('青色決算書-表入力用'!W76,LEN('青色決算書-表入力用'!W76)-7))</f>
        <v/>
      </c>
      <c r="X76" s="660"/>
      <c r="Y76" s="661"/>
      <c r="Z76" s="84"/>
      <c r="AA76" s="9" t="str">
        <f>IF(OR('青色決算書-表入力用'!W76=0,LEN('青色決算書-表入力用'!W76)-6&lt;=0),"",MID('青色決算書-表入力用'!W76,LEN('青色決算書-表入力用'!W76)-6,1))</f>
        <v>1</v>
      </c>
      <c r="AB76" s="85"/>
      <c r="AC76" s="9" t="str">
        <f>IF(OR('青色決算書-表入力用'!W76=0,LEN('青色決算書-表入力用'!W76)-5&lt;=0),"",MID('青色決算書-表入力用'!W76,LEN('青色決算書-表入力用'!W76)-5,1))</f>
        <v>5</v>
      </c>
      <c r="AD76" s="84"/>
      <c r="AE76" s="9" t="str">
        <f>IF(OR('青色決算書-表入力用'!W76=0,LEN('青色決算書-表入力用'!W76)-4&lt;=0),"",MID('青色決算書-表入力用'!W76,LEN('青色決算書-表入力用'!W76)-4,1))</f>
        <v>6</v>
      </c>
      <c r="AF76" s="84"/>
      <c r="AG76" s="9" t="str">
        <f>IF(OR('青色決算書-表入力用'!W76=0,LEN('青色決算書-表入力用'!W76)-3&lt;=0),"",MID('青色決算書-表入力用'!W76,LEN('青色決算書-表入力用'!W76)-3,1))</f>
        <v>5</v>
      </c>
      <c r="AH76" s="85"/>
      <c r="AI76" s="9" t="str">
        <f>IF(OR('青色決算書-表入力用'!W76=0,LEN('青色決算書-表入力用'!W76)-2&lt;=0),"",MID('青色決算書-表入力用'!W76,LEN('青色決算書-表入力用'!W76)-2,1))</f>
        <v>4</v>
      </c>
      <c r="AJ76" s="84"/>
      <c r="AK76" s="9" t="str">
        <f>IF(OR('青色決算書-表入力用'!W76=0,LEN('青色決算書-表入力用'!W76)-1&lt;=0),"",MID('青色決算書-表入力用'!W76,LEN('青色決算書-表入力用'!W76)-1,1))</f>
        <v>8</v>
      </c>
      <c r="AL76" s="84"/>
      <c r="AM76" s="87" t="str">
        <f>IF('青色決算書-表入力用'!W76&lt;&gt;0,RIGHT('青色決算書-表入力用'!W76,1),"")</f>
        <v>6</v>
      </c>
      <c r="AN76" s="700"/>
      <c r="AO76" s="135"/>
      <c r="AP76" s="135"/>
      <c r="AQ76" s="135"/>
      <c r="AR76" s="135"/>
      <c r="AS76" s="135"/>
      <c r="AT76" s="135"/>
      <c r="AU76" s="135"/>
      <c r="AV76" s="135"/>
      <c r="AW76" s="135"/>
      <c r="AX76" s="135"/>
      <c r="AY76" s="135"/>
      <c r="AZ76" s="135"/>
      <c r="BA76" s="680" t="s">
        <v>195</v>
      </c>
      <c r="BB76" s="680"/>
      <c r="BC76" s="680"/>
      <c r="BD76" s="680"/>
      <c r="BE76" s="680"/>
      <c r="BF76" s="680"/>
      <c r="BG76" s="680"/>
      <c r="BH76" s="680"/>
      <c r="BI76" s="680"/>
      <c r="BJ76" s="680"/>
      <c r="BK76" s="680"/>
      <c r="BL76" s="156"/>
      <c r="BM76" s="156"/>
      <c r="BN76" s="156"/>
      <c r="BO76" s="156"/>
      <c r="BP76" s="156"/>
      <c r="BQ76" s="156"/>
      <c r="BR76" s="156"/>
      <c r="BS76" s="156"/>
      <c r="BT76" s="156"/>
      <c r="BU76" s="159"/>
      <c r="BV76" s="159"/>
      <c r="BW76" s="159"/>
      <c r="BX76" s="159"/>
      <c r="BY76" s="158"/>
      <c r="BZ76" s="158"/>
      <c r="CA76" s="158"/>
      <c r="CB76" s="158"/>
      <c r="CC76" s="158"/>
      <c r="CD76" s="158"/>
      <c r="CE76" s="158"/>
      <c r="CF76" s="158"/>
      <c r="CG76" s="158"/>
      <c r="CH76" s="158"/>
      <c r="CI76" s="158"/>
      <c r="CJ76" s="26"/>
      <c r="CK76" s="3"/>
    </row>
    <row r="77" spans="2:89" ht="3.95" customHeight="1" thickBot="1" x14ac:dyDescent="0.2">
      <c r="B77" s="3"/>
      <c r="C77" s="3"/>
      <c r="D77" s="243"/>
      <c r="E77" s="709"/>
      <c r="F77" s="709"/>
      <c r="G77" s="709"/>
      <c r="H77" s="709"/>
      <c r="I77" s="709"/>
      <c r="J77" s="709"/>
      <c r="K77" s="709"/>
      <c r="L77" s="709"/>
      <c r="M77" s="709"/>
      <c r="N77" s="244"/>
      <c r="O77" s="244"/>
      <c r="P77" s="244"/>
      <c r="Q77" s="244"/>
      <c r="R77" s="244"/>
      <c r="S77" s="246"/>
      <c r="T77" s="704"/>
      <c r="U77" s="705"/>
      <c r="V77" s="176"/>
      <c r="W77" s="176"/>
      <c r="X77" s="176"/>
      <c r="Y77" s="176"/>
      <c r="Z77" s="176"/>
      <c r="AA77" s="176"/>
      <c r="AB77" s="176"/>
      <c r="AC77" s="176"/>
      <c r="AD77" s="176"/>
      <c r="AE77" s="176"/>
      <c r="AF77" s="176"/>
      <c r="AG77" s="176"/>
      <c r="AH77" s="176"/>
      <c r="AI77" s="176"/>
      <c r="AJ77" s="176"/>
      <c r="AK77" s="176"/>
      <c r="AL77" s="176"/>
      <c r="AM77" s="177"/>
      <c r="AN77" s="178"/>
      <c r="AO77" s="135"/>
      <c r="AP77" s="135"/>
      <c r="AQ77" s="135"/>
      <c r="AR77" s="135"/>
      <c r="AS77" s="135"/>
      <c r="AT77" s="135"/>
      <c r="AU77" s="135"/>
      <c r="AV77" s="135"/>
      <c r="AW77" s="135"/>
      <c r="AX77" s="135"/>
      <c r="AY77" s="135"/>
      <c r="AZ77" s="135"/>
      <c r="BA77" s="680"/>
      <c r="BB77" s="680"/>
      <c r="BC77" s="680"/>
      <c r="BD77" s="680"/>
      <c r="BE77" s="680"/>
      <c r="BF77" s="680"/>
      <c r="BG77" s="680"/>
      <c r="BH77" s="680"/>
      <c r="BI77" s="680"/>
      <c r="BJ77" s="680"/>
      <c r="BK77" s="680"/>
      <c r="BM77" s="160"/>
      <c r="BN77" s="160"/>
      <c r="BO77" s="160"/>
      <c r="BP77" s="160"/>
      <c r="BQ77" s="160"/>
      <c r="BR77" s="161"/>
      <c r="BS77" s="161"/>
      <c r="BT77" s="161"/>
      <c r="BU77" s="161"/>
      <c r="BV77" s="161"/>
      <c r="BW77" s="161"/>
      <c r="BX77" s="161"/>
      <c r="BY77" s="26"/>
      <c r="BZ77" s="26"/>
      <c r="CA77" s="26"/>
      <c r="CB77" s="26"/>
      <c r="CC77" s="26"/>
      <c r="CD77" s="26"/>
      <c r="CE77" s="26"/>
      <c r="CF77" s="26"/>
      <c r="CG77" s="26"/>
      <c r="CH77" s="26"/>
      <c r="CI77" s="26"/>
      <c r="CJ77" s="26"/>
      <c r="CK77" s="3"/>
    </row>
    <row r="78" spans="2:89" ht="3.95" customHeight="1" thickTop="1" x14ac:dyDescent="0.15">
      <c r="B78" s="3"/>
      <c r="C78" s="3"/>
      <c r="D78" s="88"/>
      <c r="E78" s="34"/>
      <c r="F78" s="34"/>
      <c r="G78" s="34"/>
      <c r="H78" s="34"/>
      <c r="I78" s="34"/>
      <c r="J78" s="34"/>
      <c r="K78" s="34"/>
      <c r="L78" s="34"/>
      <c r="M78" s="34"/>
      <c r="N78" s="34"/>
      <c r="O78" s="34"/>
      <c r="P78" s="34"/>
      <c r="Q78" s="34"/>
      <c r="R78" s="34"/>
      <c r="S78" s="34"/>
      <c r="T78" s="837" t="s">
        <v>11</v>
      </c>
      <c r="U78" s="702"/>
      <c r="V78" s="84"/>
      <c r="W78" s="84"/>
      <c r="X78" s="84"/>
      <c r="Y78" s="84"/>
      <c r="Z78" s="84"/>
      <c r="AA78" s="84"/>
      <c r="AB78" s="84"/>
      <c r="AC78" s="84"/>
      <c r="AD78" s="84"/>
      <c r="AE78" s="84"/>
      <c r="AF78" s="84"/>
      <c r="AG78" s="84"/>
      <c r="AH78" s="84"/>
      <c r="AI78" s="84"/>
      <c r="AJ78" s="84"/>
      <c r="AK78" s="84"/>
      <c r="AL78" s="84"/>
      <c r="AM78" s="103"/>
      <c r="AN78" s="700"/>
      <c r="AO78" s="135"/>
      <c r="AP78" s="135"/>
      <c r="AQ78" s="135"/>
      <c r="AR78" s="135"/>
      <c r="AS78" s="135"/>
      <c r="AT78" s="135"/>
      <c r="AU78" s="135"/>
      <c r="AV78" s="135"/>
      <c r="AW78" s="135"/>
      <c r="AX78" s="135"/>
      <c r="AY78" s="135"/>
      <c r="AZ78" s="135"/>
      <c r="BA78" s="162"/>
      <c r="BB78" s="163"/>
      <c r="BC78" s="163"/>
      <c r="BD78" s="163"/>
      <c r="BE78" s="163"/>
      <c r="BF78" s="163"/>
      <c r="BG78" s="163"/>
      <c r="BH78" s="163"/>
      <c r="BI78" s="163"/>
      <c r="BJ78" s="163"/>
      <c r="BK78" s="164"/>
      <c r="BL78" s="163"/>
      <c r="BM78" s="163"/>
      <c r="BN78" s="163"/>
      <c r="BO78" s="163"/>
      <c r="BP78" s="163"/>
      <c r="BQ78" s="163"/>
      <c r="BR78" s="163"/>
      <c r="BS78" s="163"/>
      <c r="BT78" s="165"/>
      <c r="BU78" s="163"/>
      <c r="BV78" s="163"/>
      <c r="BW78" s="163"/>
      <c r="BX78" s="163"/>
      <c r="BY78" s="163"/>
      <c r="BZ78" s="163"/>
      <c r="CA78" s="163"/>
      <c r="CB78" s="163"/>
      <c r="CC78" s="163"/>
      <c r="CD78" s="163"/>
      <c r="CE78" s="163"/>
      <c r="CF78" s="163"/>
      <c r="CG78" s="163"/>
      <c r="CH78" s="163"/>
      <c r="CI78" s="163"/>
      <c r="CJ78" s="166"/>
      <c r="CK78" s="3"/>
    </row>
    <row r="79" spans="2:89" ht="19.350000000000001" customHeight="1" x14ac:dyDescent="0.15">
      <c r="B79" s="3"/>
      <c r="C79" s="3"/>
      <c r="D79" s="88"/>
      <c r="E79" s="706" t="s">
        <v>101</v>
      </c>
      <c r="F79" s="706"/>
      <c r="G79" s="706"/>
      <c r="H79" s="706"/>
      <c r="I79" s="706"/>
      <c r="J79" s="706"/>
      <c r="K79" s="706"/>
      <c r="L79" s="706"/>
      <c r="M79" s="706"/>
      <c r="N79" s="706"/>
      <c r="O79" s="706"/>
      <c r="P79" s="706"/>
      <c r="Q79" s="706"/>
      <c r="R79" s="706"/>
      <c r="S79" s="34"/>
      <c r="T79" s="681"/>
      <c r="U79" s="682"/>
      <c r="V79" s="84"/>
      <c r="W79" s="659" t="str">
        <f>IF(OR('青色決算書-表入力用'!W79=0,LEN('青色決算書-表入力用'!W79)-7&lt;=0),"",LEFT('青色決算書-表入力用'!W79,LEN('青色決算書-表入力用'!W79)-7))</f>
        <v/>
      </c>
      <c r="X79" s="660"/>
      <c r="Y79" s="661"/>
      <c r="Z79" s="84"/>
      <c r="AA79" s="9" t="str">
        <f>IF(OR('青色決算書-表入力用'!W79=0,LEN('青色決算書-表入力用'!W79)-6&lt;=0),"",MID('青色決算書-表入力用'!W79,LEN('青色決算書-表入力用'!W79)-6,1))</f>
        <v/>
      </c>
      <c r="AB79" s="85"/>
      <c r="AC79" s="9" t="str">
        <f>IF(OR('青色決算書-表入力用'!W79=0,LEN('青色決算書-表入力用'!W79)-5&lt;=0),"",MID('青色決算書-表入力用'!W79,LEN('青色決算書-表入力用'!W79)-5,1))</f>
        <v>1</v>
      </c>
      <c r="AD79" s="84"/>
      <c r="AE79" s="9" t="str">
        <f>IF(OR('青色決算書-表入力用'!W79=0,LEN('青色決算書-表入力用'!W79)-4&lt;=0),"",MID('青色決算書-表入力用'!W79,LEN('青色決算書-表入力用'!W79)-4,1))</f>
        <v>0</v>
      </c>
      <c r="AF79" s="84"/>
      <c r="AG79" s="9" t="str">
        <f>IF(OR('青色決算書-表入力用'!W79=0,LEN('青色決算書-表入力用'!W79)-3&lt;=0),"",MID('青色決算書-表入力用'!W79,LEN('青色決算書-表入力用'!W79)-3,1))</f>
        <v>0</v>
      </c>
      <c r="AH79" s="85"/>
      <c r="AI79" s="9" t="str">
        <f>IF(OR('青色決算書-表入力用'!W79=0,LEN('青色決算書-表入力用'!W79)-2&lt;=0),"",MID('青色決算書-表入力用'!W79,LEN('青色決算書-表入力用'!W79)-2,1))</f>
        <v>0</v>
      </c>
      <c r="AJ79" s="84"/>
      <c r="AK79" s="9" t="str">
        <f>IF(OR('青色決算書-表入力用'!W79=0,LEN('青色決算書-表入力用'!W79)-1&lt;=0),"",MID('青色決算書-表入力用'!W79,LEN('青色決算書-表入力用'!W79)-1,1))</f>
        <v>0</v>
      </c>
      <c r="AL79" s="84"/>
      <c r="AM79" s="87" t="str">
        <f>IF('青色決算書-表入力用'!W79&lt;&gt;0,RIGHT('青色決算書-表入力用'!W79,1),"")</f>
        <v>0</v>
      </c>
      <c r="AN79" s="700"/>
      <c r="AO79" s="135"/>
      <c r="AP79" s="135"/>
      <c r="AQ79" s="135"/>
      <c r="AR79" s="135"/>
      <c r="AS79" s="135"/>
      <c r="AT79" s="135"/>
      <c r="AU79" s="135"/>
      <c r="AV79" s="135"/>
      <c r="AW79" s="135"/>
      <c r="AX79" s="135"/>
      <c r="AY79" s="135"/>
      <c r="AZ79" s="135"/>
      <c r="BA79" s="881">
        <v>91</v>
      </c>
      <c r="BB79" s="880"/>
      <c r="BC79" s="135"/>
      <c r="BD79" s="135"/>
      <c r="BE79" s="135"/>
      <c r="BF79" s="135"/>
      <c r="BG79" s="135"/>
      <c r="BH79" s="135"/>
      <c r="BI79" s="135"/>
      <c r="BJ79" s="135"/>
      <c r="BK79" s="272">
        <v>93</v>
      </c>
      <c r="BL79" s="135"/>
      <c r="BM79" s="135"/>
      <c r="BN79" s="135"/>
      <c r="BO79" s="135"/>
      <c r="BP79" s="135"/>
      <c r="BQ79" s="135"/>
      <c r="BR79" s="135"/>
      <c r="BS79" s="135"/>
      <c r="BT79" s="167"/>
      <c r="BU79" s="879">
        <v>95</v>
      </c>
      <c r="BV79" s="880"/>
      <c r="BW79" s="135"/>
      <c r="BX79" s="135"/>
      <c r="BY79" s="135"/>
      <c r="BZ79" s="135"/>
      <c r="CA79" s="135"/>
      <c r="CB79" s="135"/>
      <c r="CC79" s="135"/>
      <c r="CD79" s="135"/>
      <c r="CE79" s="135"/>
      <c r="CF79" s="135"/>
      <c r="CG79" s="135"/>
      <c r="CH79" s="135"/>
      <c r="CI79" s="135"/>
      <c r="CJ79" s="168"/>
      <c r="CK79" s="3"/>
    </row>
    <row r="80" spans="2:89" ht="3.95" customHeight="1" thickBot="1" x14ac:dyDescent="0.2">
      <c r="B80" s="3"/>
      <c r="C80" s="3"/>
      <c r="D80" s="88"/>
      <c r="E80" s="34"/>
      <c r="F80" s="34"/>
      <c r="G80" s="34"/>
      <c r="H80" s="34"/>
      <c r="I80" s="34"/>
      <c r="J80" s="34"/>
      <c r="K80" s="34"/>
      <c r="L80" s="34"/>
      <c r="M80" s="34"/>
      <c r="N80" s="34"/>
      <c r="O80" s="34"/>
      <c r="P80" s="34"/>
      <c r="Q80" s="34"/>
      <c r="R80" s="34"/>
      <c r="S80" s="34"/>
      <c r="T80" s="838"/>
      <c r="U80" s="705"/>
      <c r="V80" s="84"/>
      <c r="W80" s="84"/>
      <c r="X80" s="84"/>
      <c r="Y80" s="84"/>
      <c r="Z80" s="84"/>
      <c r="AA80" s="84"/>
      <c r="AB80" s="84"/>
      <c r="AC80" s="84"/>
      <c r="AD80" s="84"/>
      <c r="AE80" s="84"/>
      <c r="AF80" s="84"/>
      <c r="AG80" s="84"/>
      <c r="AH80" s="84"/>
      <c r="AI80" s="84"/>
      <c r="AJ80" s="84"/>
      <c r="AK80" s="84"/>
      <c r="AL80" s="84"/>
      <c r="AM80" s="2"/>
      <c r="AN80" s="276"/>
      <c r="AO80" s="135"/>
      <c r="AP80" s="135"/>
      <c r="AQ80" s="135"/>
      <c r="AR80" s="135"/>
      <c r="AS80" s="135"/>
      <c r="AT80" s="135"/>
      <c r="AU80" s="135"/>
      <c r="AV80" s="135"/>
      <c r="AW80" s="135"/>
      <c r="AX80" s="135"/>
      <c r="AY80" s="135"/>
      <c r="AZ80" s="135"/>
      <c r="BA80" s="136"/>
      <c r="BB80" s="135"/>
      <c r="BC80" s="135"/>
      <c r="BD80" s="135"/>
      <c r="BE80" s="135"/>
      <c r="BF80" s="135"/>
      <c r="BG80" s="135"/>
      <c r="BH80" s="135"/>
      <c r="BI80" s="135"/>
      <c r="BJ80" s="135"/>
      <c r="BK80" s="169"/>
      <c r="BL80" s="135"/>
      <c r="BM80" s="135"/>
      <c r="BN80" s="135"/>
      <c r="BO80" s="135"/>
      <c r="BP80" s="135"/>
      <c r="BQ80" s="135"/>
      <c r="BR80" s="135"/>
      <c r="BS80" s="135"/>
      <c r="BT80" s="167"/>
      <c r="BU80" s="228"/>
      <c r="BV80" s="228"/>
      <c r="BW80" s="135"/>
      <c r="BX80" s="135"/>
      <c r="BY80" s="135"/>
      <c r="BZ80" s="135"/>
      <c r="CA80" s="135"/>
      <c r="CB80" s="135"/>
      <c r="CC80" s="135"/>
      <c r="CD80" s="135"/>
      <c r="CE80" s="135"/>
      <c r="CF80" s="135"/>
      <c r="CG80" s="135"/>
      <c r="CH80" s="135"/>
      <c r="CI80" s="135"/>
      <c r="CJ80" s="168"/>
      <c r="CK80" s="3"/>
    </row>
    <row r="81" spans="2:94" ht="3.95" customHeight="1" thickTop="1" x14ac:dyDescent="0.15">
      <c r="B81" s="3"/>
      <c r="C81" s="3"/>
      <c r="D81" s="240"/>
      <c r="E81" s="242"/>
      <c r="F81" s="242"/>
      <c r="G81" s="242"/>
      <c r="H81" s="242"/>
      <c r="I81" s="242"/>
      <c r="J81" s="242"/>
      <c r="K81" s="242"/>
      <c r="L81" s="242"/>
      <c r="M81" s="242"/>
      <c r="N81" s="242"/>
      <c r="O81" s="242"/>
      <c r="P81" s="242"/>
      <c r="Q81" s="242"/>
      <c r="R81" s="242"/>
      <c r="S81" s="245"/>
      <c r="T81" s="701" t="s">
        <v>13</v>
      </c>
      <c r="U81" s="702"/>
      <c r="V81" s="236"/>
      <c r="W81" s="236"/>
      <c r="X81" s="236"/>
      <c r="Y81" s="236"/>
      <c r="Z81" s="236"/>
      <c r="AA81" s="236"/>
      <c r="AB81" s="236"/>
      <c r="AC81" s="236"/>
      <c r="AD81" s="236"/>
      <c r="AE81" s="236"/>
      <c r="AF81" s="236"/>
      <c r="AG81" s="236"/>
      <c r="AH81" s="236"/>
      <c r="AI81" s="236"/>
      <c r="AJ81" s="236"/>
      <c r="AK81" s="236"/>
      <c r="AL81" s="236"/>
      <c r="AM81" s="237"/>
      <c r="AN81" s="699"/>
      <c r="AO81" s="135"/>
      <c r="AP81" s="135"/>
      <c r="AQ81" s="135"/>
      <c r="AR81" s="135"/>
      <c r="AS81" s="135"/>
      <c r="AT81" s="135"/>
      <c r="AU81" s="135"/>
      <c r="AV81" s="135"/>
      <c r="AW81" s="135"/>
      <c r="AX81" s="135"/>
      <c r="AY81" s="135"/>
      <c r="AZ81" s="135"/>
      <c r="BA81" s="170"/>
      <c r="BB81" s="171"/>
      <c r="BC81" s="171"/>
      <c r="BD81" s="171"/>
      <c r="BE81" s="171"/>
      <c r="BF81" s="171"/>
      <c r="BG81" s="171"/>
      <c r="BH81" s="171"/>
      <c r="BI81" s="171"/>
      <c r="BJ81" s="45"/>
      <c r="BK81" s="44"/>
      <c r="BL81" s="45"/>
      <c r="BM81" s="45"/>
      <c r="BN81" s="45"/>
      <c r="BO81" s="45"/>
      <c r="BP81" s="45"/>
      <c r="BQ81" s="45"/>
      <c r="BR81" s="45"/>
      <c r="BS81" s="45"/>
      <c r="BT81" s="172"/>
      <c r="BU81" s="229"/>
      <c r="BV81" s="230"/>
      <c r="BW81" s="45"/>
      <c r="BX81" s="45"/>
      <c r="BY81" s="45"/>
      <c r="BZ81" s="45"/>
      <c r="CA81" s="45"/>
      <c r="CB81" s="45"/>
      <c r="CC81" s="45"/>
      <c r="CD81" s="45"/>
      <c r="CE81" s="45"/>
      <c r="CF81" s="45"/>
      <c r="CG81" s="45"/>
      <c r="CH81" s="45"/>
      <c r="CI81" s="45"/>
      <c r="CJ81" s="173"/>
      <c r="CK81" s="3"/>
    </row>
    <row r="82" spans="2:94" ht="19.350000000000001" customHeight="1" x14ac:dyDescent="0.15">
      <c r="B82" s="3"/>
      <c r="C82" s="3"/>
      <c r="D82" s="88"/>
      <c r="E82" s="706" t="s">
        <v>174</v>
      </c>
      <c r="F82" s="706"/>
      <c r="G82" s="706"/>
      <c r="H82" s="706"/>
      <c r="I82" s="706"/>
      <c r="J82" s="706"/>
      <c r="K82" s="706"/>
      <c r="L82" s="706"/>
      <c r="M82" s="706"/>
      <c r="N82" s="706"/>
      <c r="O82" s="706"/>
      <c r="P82" s="706"/>
      <c r="Q82" s="706"/>
      <c r="R82" s="706"/>
      <c r="S82" s="34"/>
      <c r="T82" s="703"/>
      <c r="U82" s="682"/>
      <c r="V82" s="84"/>
      <c r="W82" s="659" t="str">
        <f>IF(OR('青色決算書-表入力用'!W82=0,LEN('青色決算書-表入力用'!W82)-7&lt;=0),"",LEFT('青色決算書-表入力用'!W82,LEN('青色決算書-表入力用'!W82)-7))</f>
        <v/>
      </c>
      <c r="X82" s="660"/>
      <c r="Y82" s="661"/>
      <c r="Z82" s="84"/>
      <c r="AA82" s="9" t="str">
        <f>IF(OR('青色決算書-表入力用'!W82=0,LEN('青色決算書-表入力用'!W82)-6&lt;=0),"",MID('青色決算書-表入力用'!W82,LEN('青色決算書-表入力用'!W82)-6,1))</f>
        <v>1</v>
      </c>
      <c r="AB82" s="85"/>
      <c r="AC82" s="9" t="str">
        <f>IF(OR('青色決算書-表入力用'!W82=0,LEN('青色決算書-表入力用'!W82)-5&lt;=0),"",MID('青色決算書-表入力用'!W82,LEN('青色決算書-表入力用'!W82)-5,1))</f>
        <v>4</v>
      </c>
      <c r="AD82" s="84"/>
      <c r="AE82" s="9" t="str">
        <f>IF(OR('青色決算書-表入力用'!W82=0,LEN('青色決算書-表入力用'!W82)-4&lt;=0),"",MID('青色決算書-表入力用'!W82,LEN('青色決算書-表入力用'!W82)-4,1))</f>
        <v>6</v>
      </c>
      <c r="AF82" s="84"/>
      <c r="AG82" s="9" t="str">
        <f>IF(OR('青色決算書-表入力用'!W82=0,LEN('青色決算書-表入力用'!W82)-3&lt;=0),"",MID('青色決算書-表入力用'!W82,LEN('青色決算書-表入力用'!W82)-3,1))</f>
        <v>5</v>
      </c>
      <c r="AH82" s="85"/>
      <c r="AI82" s="9" t="str">
        <f>IF(OR('青色決算書-表入力用'!W82=0,LEN('青色決算書-表入力用'!W82)-2&lt;=0),"",MID('青色決算書-表入力用'!W82,LEN('青色決算書-表入力用'!W82)-2,1))</f>
        <v>4</v>
      </c>
      <c r="AJ82" s="84"/>
      <c r="AK82" s="9" t="str">
        <f>IF(OR('青色決算書-表入力用'!W82=0,LEN('青色決算書-表入力用'!W82)-1&lt;=0),"",MID('青色決算書-表入力用'!W82,LEN('青色決算書-表入力用'!W82)-1,1))</f>
        <v>8</v>
      </c>
      <c r="AL82" s="84"/>
      <c r="AM82" s="87" t="str">
        <f>IF('青色決算書-表入力用'!W82&lt;&gt;0,RIGHT('青色決算書-表入力用'!W82,1),"")</f>
        <v>6</v>
      </c>
      <c r="AN82" s="700"/>
      <c r="AO82" s="135"/>
      <c r="AP82" s="135"/>
      <c r="AQ82" s="135"/>
      <c r="AR82" s="135"/>
      <c r="AS82" s="135"/>
      <c r="AT82" s="135"/>
      <c r="AU82" s="135"/>
      <c r="AV82" s="135"/>
      <c r="AW82" s="135"/>
      <c r="AX82" s="135"/>
      <c r="AY82" s="135"/>
      <c r="AZ82" s="135"/>
      <c r="BA82" s="881">
        <v>92</v>
      </c>
      <c r="BB82" s="880"/>
      <c r="BC82" s="135"/>
      <c r="BD82" s="135"/>
      <c r="BE82" s="135"/>
      <c r="BF82" s="135"/>
      <c r="BG82" s="135"/>
      <c r="BH82" s="135"/>
      <c r="BI82" s="135"/>
      <c r="BJ82" s="26"/>
      <c r="BK82" s="272">
        <v>94</v>
      </c>
      <c r="BL82" s="26"/>
      <c r="BM82" s="26"/>
      <c r="BN82" s="26"/>
      <c r="BO82" s="26"/>
      <c r="BP82" s="26"/>
      <c r="BQ82" s="26"/>
      <c r="BR82" s="26"/>
      <c r="BS82" s="26"/>
      <c r="BT82" s="174"/>
      <c r="BU82" s="879">
        <v>96</v>
      </c>
      <c r="BV82" s="880"/>
      <c r="BW82" s="26"/>
      <c r="BX82" s="26"/>
      <c r="BY82" s="26"/>
      <c r="BZ82" s="26"/>
      <c r="CA82" s="26"/>
      <c r="CB82" s="26"/>
      <c r="CC82" s="26"/>
      <c r="CD82" s="26"/>
      <c r="CE82" s="26"/>
      <c r="CF82" s="26"/>
      <c r="CG82" s="26"/>
      <c r="CH82" s="26"/>
      <c r="CI82" s="26"/>
      <c r="CJ82" s="175"/>
      <c r="CK82" s="3"/>
    </row>
    <row r="83" spans="2:94" ht="3.95" customHeight="1" thickBot="1" x14ac:dyDescent="0.2">
      <c r="B83" s="679"/>
      <c r="C83" s="3"/>
      <c r="D83" s="109"/>
      <c r="E83" s="110"/>
      <c r="F83" s="110"/>
      <c r="G83" s="110"/>
      <c r="H83" s="110"/>
      <c r="I83" s="110"/>
      <c r="J83" s="110"/>
      <c r="K83" s="110"/>
      <c r="L83" s="110"/>
      <c r="M83" s="110"/>
      <c r="N83" s="110"/>
      <c r="O83" s="110"/>
      <c r="P83" s="110"/>
      <c r="Q83" s="110"/>
      <c r="R83" s="110"/>
      <c r="S83" s="110"/>
      <c r="T83" s="704"/>
      <c r="U83" s="705"/>
      <c r="V83" s="176"/>
      <c r="W83" s="176"/>
      <c r="X83" s="176"/>
      <c r="Y83" s="176"/>
      <c r="Z83" s="176"/>
      <c r="AA83" s="176"/>
      <c r="AB83" s="176"/>
      <c r="AC83" s="176"/>
      <c r="AD83" s="176"/>
      <c r="AE83" s="176"/>
      <c r="AF83" s="176"/>
      <c r="AG83" s="176"/>
      <c r="AH83" s="176"/>
      <c r="AI83" s="176"/>
      <c r="AJ83" s="176"/>
      <c r="AK83" s="176"/>
      <c r="AL83" s="176"/>
      <c r="AM83" s="177"/>
      <c r="AN83" s="178"/>
      <c r="AO83" s="135"/>
      <c r="AP83" s="135"/>
      <c r="AQ83" s="135"/>
      <c r="AR83" s="135"/>
      <c r="AS83" s="135"/>
      <c r="AT83" s="135"/>
      <c r="AU83" s="135"/>
      <c r="AV83" s="135"/>
      <c r="AW83" s="135"/>
      <c r="AX83" s="135"/>
      <c r="AY83" s="135"/>
      <c r="AZ83" s="135"/>
      <c r="BA83" s="148"/>
      <c r="BB83" s="149"/>
      <c r="BC83" s="149"/>
      <c r="BD83" s="149"/>
      <c r="BE83" s="149"/>
      <c r="BF83" s="149"/>
      <c r="BG83" s="149"/>
      <c r="BH83" s="149"/>
      <c r="BI83" s="149"/>
      <c r="BJ83" s="179"/>
      <c r="BK83" s="180"/>
      <c r="BL83" s="179"/>
      <c r="BM83" s="179"/>
      <c r="BN83" s="179"/>
      <c r="BO83" s="179"/>
      <c r="BP83" s="179"/>
      <c r="BQ83" s="179"/>
      <c r="BR83" s="179"/>
      <c r="BS83" s="179"/>
      <c r="BT83" s="181"/>
      <c r="BU83" s="182"/>
      <c r="BV83" s="179"/>
      <c r="BW83" s="179"/>
      <c r="BX83" s="179"/>
      <c r="BY83" s="179"/>
      <c r="BZ83" s="179"/>
      <c r="CA83" s="179"/>
      <c r="CB83" s="179"/>
      <c r="CC83" s="179"/>
      <c r="CD83" s="179"/>
      <c r="CE83" s="179"/>
      <c r="CF83" s="179"/>
      <c r="CG83" s="179"/>
      <c r="CH83" s="179"/>
      <c r="CI83" s="179"/>
      <c r="CJ83" s="183"/>
      <c r="CK83" s="3"/>
    </row>
    <row r="84" spans="2:94" ht="14.25" customHeight="1" x14ac:dyDescent="0.15">
      <c r="B84" s="679"/>
      <c r="C84" s="3"/>
      <c r="D84" s="184"/>
      <c r="E84" s="184"/>
      <c r="F84" s="184"/>
      <c r="G84" s="184"/>
      <c r="H84" s="184"/>
      <c r="I84" s="184"/>
      <c r="J84" s="184"/>
      <c r="K84" s="184"/>
      <c r="L84" s="184"/>
      <c r="M84" s="184"/>
      <c r="N84" s="184"/>
      <c r="O84" s="184"/>
      <c r="P84" s="184"/>
      <c r="Q84" s="184"/>
      <c r="R84" s="184"/>
      <c r="S84" s="184"/>
      <c r="T84" s="184"/>
      <c r="U84" s="184"/>
      <c r="V84" s="184"/>
      <c r="W84" s="184"/>
      <c r="X84" s="184"/>
      <c r="Y84" s="184"/>
      <c r="Z84" s="184"/>
      <c r="AA84" s="184"/>
      <c r="AB84" s="184"/>
      <c r="AC84" s="184"/>
      <c r="AD84" s="184"/>
      <c r="AE84" s="184"/>
      <c r="AF84" s="184"/>
      <c r="AG84" s="184"/>
      <c r="AH84" s="184"/>
      <c r="AI84" s="184"/>
      <c r="AJ84" s="184"/>
      <c r="AK84" s="184"/>
      <c r="AL84" s="184"/>
      <c r="AM84" s="184"/>
      <c r="AN84" s="184"/>
      <c r="AO84" s="184"/>
      <c r="AP84" s="184"/>
      <c r="AQ84" s="184"/>
      <c r="AR84" s="184"/>
      <c r="AS84" s="184"/>
      <c r="AT84" s="184"/>
      <c r="AU84" s="184"/>
      <c r="AV84" s="184"/>
      <c r="AW84" s="696" t="s">
        <v>253</v>
      </c>
      <c r="AX84" s="697"/>
      <c r="AY84" s="697"/>
      <c r="AZ84" s="184"/>
      <c r="BA84" s="184"/>
      <c r="BB84" s="184"/>
      <c r="BC84" s="184"/>
      <c r="BD84" s="184"/>
      <c r="BE84" s="184"/>
      <c r="BF84" s="184"/>
      <c r="BG84" s="184"/>
      <c r="BH84" s="184"/>
      <c r="BI84" s="184"/>
      <c r="BJ84" s="29"/>
      <c r="BK84" s="29"/>
      <c r="BL84" s="26"/>
      <c r="BM84" s="29"/>
      <c r="BN84" s="29"/>
      <c r="BO84" s="26"/>
      <c r="BP84" s="26"/>
      <c r="BQ84" s="26"/>
      <c r="BR84" s="26"/>
      <c r="BS84" s="26"/>
      <c r="BT84" s="102"/>
      <c r="BU84" s="102"/>
      <c r="BV84" s="26"/>
      <c r="BW84" s="26"/>
      <c r="BX84" s="26"/>
      <c r="BY84" s="26"/>
      <c r="BZ84" s="26"/>
      <c r="CA84" s="26"/>
      <c r="CB84" s="26"/>
      <c r="CC84" s="26"/>
      <c r="CD84" s="26"/>
      <c r="CE84" s="26"/>
      <c r="CF84" s="26"/>
      <c r="CG84" s="26"/>
      <c r="CH84" s="26"/>
      <c r="CI84" s="26"/>
      <c r="CJ84" s="26"/>
      <c r="CK84" s="3"/>
    </row>
    <row r="85" spans="2:94" ht="11.25" customHeight="1" x14ac:dyDescent="0.15">
      <c r="B85" s="3"/>
      <c r="C85" s="3"/>
      <c r="D85" s="184"/>
      <c r="E85" s="184"/>
      <c r="F85" s="184"/>
      <c r="G85" s="184"/>
      <c r="H85" s="184"/>
      <c r="I85" s="184"/>
      <c r="J85" s="184"/>
      <c r="K85" s="184"/>
      <c r="L85" s="184"/>
      <c r="M85" s="184"/>
      <c r="N85" s="184"/>
      <c r="O85" s="184"/>
      <c r="P85" s="184"/>
      <c r="Q85" s="184"/>
      <c r="R85" s="184"/>
      <c r="S85" s="184"/>
      <c r="T85" s="184"/>
      <c r="U85" s="184"/>
      <c r="V85" s="184"/>
      <c r="W85" s="184"/>
      <c r="X85" s="184"/>
      <c r="Y85" s="184"/>
      <c r="Z85" s="184"/>
      <c r="AA85" s="184"/>
      <c r="AB85" s="184"/>
      <c r="AC85" s="184"/>
      <c r="AD85" s="184"/>
      <c r="AE85" s="184"/>
      <c r="AF85" s="184"/>
      <c r="AG85" s="184"/>
      <c r="AH85" s="184"/>
      <c r="AI85" s="184"/>
      <c r="AJ85" s="184"/>
      <c r="AK85" s="184"/>
      <c r="AL85" s="184"/>
      <c r="AM85" s="184"/>
      <c r="AN85" s="184"/>
      <c r="AO85" s="184"/>
      <c r="AP85" s="184"/>
      <c r="AQ85" s="184"/>
      <c r="AR85" s="184"/>
      <c r="AS85" s="184"/>
      <c r="AT85" s="184"/>
      <c r="AU85" s="184"/>
      <c r="AV85" s="184"/>
      <c r="AW85" s="697"/>
      <c r="AX85" s="697"/>
      <c r="AY85" s="697"/>
      <c r="AZ85" s="184"/>
      <c r="BA85" s="184"/>
      <c r="BB85" s="184"/>
      <c r="BC85" s="184"/>
      <c r="BD85" s="184"/>
      <c r="BE85" s="184"/>
      <c r="BF85" s="184"/>
      <c r="BG85" s="184"/>
      <c r="BH85" s="184"/>
      <c r="BI85" s="184"/>
      <c r="BJ85" s="29"/>
      <c r="BK85" s="29"/>
      <c r="BL85" s="26"/>
      <c r="BM85" s="29"/>
      <c r="BN85" s="29"/>
      <c r="BO85" s="26"/>
      <c r="BP85" s="26"/>
      <c r="BQ85" s="26"/>
      <c r="BR85" s="26"/>
      <c r="BS85" s="26"/>
      <c r="BT85" s="102"/>
      <c r="BU85" s="102"/>
      <c r="BV85" s="26"/>
      <c r="BW85" s="26"/>
      <c r="BX85" s="26"/>
      <c r="BY85" s="26"/>
      <c r="BZ85" s="26"/>
      <c r="CA85" s="26"/>
      <c r="CB85" s="26"/>
      <c r="CC85" s="26"/>
      <c r="CD85" s="26"/>
      <c r="CE85" s="26"/>
      <c r="CF85" s="26"/>
      <c r="CG85" s="26"/>
      <c r="CH85" s="26"/>
      <c r="CI85" s="26"/>
      <c r="CJ85" s="26"/>
      <c r="CK85" s="3"/>
    </row>
    <row r="89" spans="2:94" x14ac:dyDescent="0.15">
      <c r="CP89" s="454" t="s">
        <v>73</v>
      </c>
    </row>
    <row r="90" spans="2:94" x14ac:dyDescent="0.15">
      <c r="CP90" s="454" t="s">
        <v>250</v>
      </c>
    </row>
  </sheetData>
  <sheetProtection algorithmName="SHA-512" hashValue="OGeY87wu1nQE9ztKjA8lMY51R7dM3NvPQToZFpeO14VnMvNuTKPSt9rQ3QgGfjs6XfzSwCH42qtHLU+2oNdWEA==" saltValue="/nDwqPEd67g9ox1SyvfsSw==" spinCount="100000" sheet="1" objects="1" scenarios="1"/>
  <mergeCells count="272">
    <mergeCell ref="BH64:BI64"/>
    <mergeCell ref="BM70:BS70"/>
    <mergeCell ref="AT50:AZ52"/>
    <mergeCell ref="BM67:BS67"/>
    <mergeCell ref="BM64:BS64"/>
    <mergeCell ref="BF73:BG73"/>
    <mergeCell ref="BC64:BC65"/>
    <mergeCell ref="BC61:BC62"/>
    <mergeCell ref="BV24:CJ24"/>
    <mergeCell ref="AU45:AY45"/>
    <mergeCell ref="AZ48:BB48"/>
    <mergeCell ref="BM42:BT43"/>
    <mergeCell ref="BS28:BU30"/>
    <mergeCell ref="AZ45:BB45"/>
    <mergeCell ref="CI25:CJ26"/>
    <mergeCell ref="CI44:CJ45"/>
    <mergeCell ref="AU32:BQ32"/>
    <mergeCell ref="BK42:BL43"/>
    <mergeCell ref="BH42:BJ43"/>
    <mergeCell ref="BD73:BE73"/>
    <mergeCell ref="AY70:BA70"/>
    <mergeCell ref="BC70:BC71"/>
    <mergeCell ref="BE56:BG59"/>
    <mergeCell ref="AY72:BA74"/>
    <mergeCell ref="AU4:BV6"/>
    <mergeCell ref="BE45:BF45"/>
    <mergeCell ref="BM48:BS48"/>
    <mergeCell ref="BM45:BS45"/>
    <mergeCell ref="BH48:BI48"/>
    <mergeCell ref="BS34:BU36"/>
    <mergeCell ref="AU20:BM22"/>
    <mergeCell ref="BL44:BL45"/>
    <mergeCell ref="BE48:BF48"/>
    <mergeCell ref="AT24:BU24"/>
    <mergeCell ref="BU40:CJ43"/>
    <mergeCell ref="AZ40:BB43"/>
    <mergeCell ref="AU35:BQ35"/>
    <mergeCell ref="BV17:BV19"/>
    <mergeCell ref="BX17:BX19"/>
    <mergeCell ref="AU29:BQ29"/>
    <mergeCell ref="AU26:BQ26"/>
    <mergeCell ref="BS31:BU33"/>
    <mergeCell ref="BZ17:BZ19"/>
    <mergeCell ref="BU8:CI9"/>
    <mergeCell ref="BE8:BH8"/>
    <mergeCell ref="BI8:BM8"/>
    <mergeCell ref="BE11:BH11"/>
    <mergeCell ref="CB17:CB19"/>
    <mergeCell ref="BU82:BV82"/>
    <mergeCell ref="BU79:BV79"/>
    <mergeCell ref="BA82:BB82"/>
    <mergeCell ref="BA79:BB79"/>
    <mergeCell ref="AU48:AY48"/>
    <mergeCell ref="BJ44:BJ45"/>
    <mergeCell ref="BK58:BL59"/>
    <mergeCell ref="BE64:BF65"/>
    <mergeCell ref="BE61:BF62"/>
    <mergeCell ref="BL60:BL61"/>
    <mergeCell ref="BH45:BI45"/>
    <mergeCell ref="BH61:BI61"/>
    <mergeCell ref="BH58:BJ59"/>
    <mergeCell ref="BM58:BT59"/>
    <mergeCell ref="BV48:CH48"/>
    <mergeCell ref="BV45:CH45"/>
    <mergeCell ref="BH73:BI73"/>
    <mergeCell ref="BH70:BI70"/>
    <mergeCell ref="BH67:BI67"/>
    <mergeCell ref="AU73:AW73"/>
    <mergeCell ref="AT60:BB62"/>
    <mergeCell ref="AU70:AV70"/>
    <mergeCell ref="BM73:BS73"/>
    <mergeCell ref="BJ60:BJ61"/>
    <mergeCell ref="B24:B26"/>
    <mergeCell ref="Y24:AK24"/>
    <mergeCell ref="E64:R64"/>
    <mergeCell ref="BG60:BG61"/>
    <mergeCell ref="BH40:BT41"/>
    <mergeCell ref="BT44:BT45"/>
    <mergeCell ref="BT60:BT61"/>
    <mergeCell ref="BM61:BS61"/>
    <mergeCell ref="BS25:BU27"/>
    <mergeCell ref="BM51:BS51"/>
    <mergeCell ref="BE40:BG43"/>
    <mergeCell ref="BG44:BG45"/>
    <mergeCell ref="AN44:AN45"/>
    <mergeCell ref="AA41:AA42"/>
    <mergeCell ref="AG57:AG58"/>
    <mergeCell ref="AM41:AM42"/>
    <mergeCell ref="AK41:AK42"/>
    <mergeCell ref="BA50:BC52"/>
    <mergeCell ref="BD51:BE51"/>
    <mergeCell ref="B29:B56"/>
    <mergeCell ref="BF51:BG51"/>
    <mergeCell ref="T63:U65"/>
    <mergeCell ref="AT40:AY43"/>
    <mergeCell ref="AI57:AI58"/>
    <mergeCell ref="AN47:AN48"/>
    <mergeCell ref="T69:U71"/>
    <mergeCell ref="G73:R73"/>
    <mergeCell ref="S60:S61"/>
    <mergeCell ref="W70:Y70"/>
    <mergeCell ref="AT56:BB59"/>
    <mergeCell ref="AN60:AN61"/>
    <mergeCell ref="AN69:AN70"/>
    <mergeCell ref="AN63:AN64"/>
    <mergeCell ref="W57:Y58"/>
    <mergeCell ref="AE57:AE58"/>
    <mergeCell ref="AA57:AA58"/>
    <mergeCell ref="W61:Y61"/>
    <mergeCell ref="G48:R48"/>
    <mergeCell ref="T34:U36"/>
    <mergeCell ref="T78:U80"/>
    <mergeCell ref="W79:Y79"/>
    <mergeCell ref="T81:U83"/>
    <mergeCell ref="D66:E74"/>
    <mergeCell ref="G67:R67"/>
    <mergeCell ref="F37:F38"/>
    <mergeCell ref="G70:R70"/>
    <mergeCell ref="T72:U74"/>
    <mergeCell ref="S37:S38"/>
    <mergeCell ref="I19:I21"/>
    <mergeCell ref="AJ8:AN9"/>
    <mergeCell ref="G61:R61"/>
    <mergeCell ref="AJ12:AN13"/>
    <mergeCell ref="AC19:AC21"/>
    <mergeCell ref="T60:U62"/>
    <mergeCell ref="AG19:AG21"/>
    <mergeCell ref="G41:R42"/>
    <mergeCell ref="AL24:AN24"/>
    <mergeCell ref="T37:U39"/>
    <mergeCell ref="AN53:AN54"/>
    <mergeCell ref="T47:U49"/>
    <mergeCell ref="W26:Y26"/>
    <mergeCell ref="S31:S32"/>
    <mergeCell ref="Y19:Y21"/>
    <mergeCell ref="T31:U33"/>
    <mergeCell ref="T40:U43"/>
    <mergeCell ref="T44:U46"/>
    <mergeCell ref="W32:Y32"/>
    <mergeCell ref="F24:R24"/>
    <mergeCell ref="G19:G21"/>
    <mergeCell ref="K19:L21"/>
    <mergeCell ref="G57:R58"/>
    <mergeCell ref="S25:S26"/>
    <mergeCell ref="AN31:AN32"/>
    <mergeCell ref="AN50:AN51"/>
    <mergeCell ref="W51:Y51"/>
    <mergeCell ref="AI4:AM6"/>
    <mergeCell ref="AG41:AG42"/>
    <mergeCell ref="AI19:AI21"/>
    <mergeCell ref="W41:Y42"/>
    <mergeCell ref="AI41:AI42"/>
    <mergeCell ref="AE19:AE21"/>
    <mergeCell ref="W29:Y29"/>
    <mergeCell ref="L15:AE17"/>
    <mergeCell ref="AJ10:AN11"/>
    <mergeCell ref="S34:S35"/>
    <mergeCell ref="AN37:AN38"/>
    <mergeCell ref="P19:P21"/>
    <mergeCell ref="T25:U27"/>
    <mergeCell ref="G38:R38"/>
    <mergeCell ref="G35:R35"/>
    <mergeCell ref="AE41:AE42"/>
    <mergeCell ref="AC41:AC42"/>
    <mergeCell ref="P37:R37"/>
    <mergeCell ref="W35:Y35"/>
    <mergeCell ref="AA19:AA21"/>
    <mergeCell ref="BP13:BT13"/>
    <mergeCell ref="AP12:AU13"/>
    <mergeCell ref="BN8:BO13"/>
    <mergeCell ref="BO16:BQ20"/>
    <mergeCell ref="D26:E35"/>
    <mergeCell ref="D41:E57"/>
    <mergeCell ref="AN40:AN41"/>
    <mergeCell ref="F44:F45"/>
    <mergeCell ref="S44:S45"/>
    <mergeCell ref="BD44:BD45"/>
    <mergeCell ref="BC56:BD59"/>
    <mergeCell ref="G32:R32"/>
    <mergeCell ref="N19:N21"/>
    <mergeCell ref="AN56:AN57"/>
    <mergeCell ref="AU38:BC38"/>
    <mergeCell ref="T53:U55"/>
    <mergeCell ref="W54:Y54"/>
    <mergeCell ref="G29:R29"/>
    <mergeCell ref="G26:R26"/>
    <mergeCell ref="W45:Y45"/>
    <mergeCell ref="W38:Y38"/>
    <mergeCell ref="W48:Y48"/>
    <mergeCell ref="G54:R54"/>
    <mergeCell ref="G45:R45"/>
    <mergeCell ref="BE13:BH13"/>
    <mergeCell ref="BE9:BH9"/>
    <mergeCell ref="BI9:BL9"/>
    <mergeCell ref="BK11:BM11"/>
    <mergeCell ref="AV12:AW13"/>
    <mergeCell ref="AX12:BD13"/>
    <mergeCell ref="BE12:BH12"/>
    <mergeCell ref="BI12:BM13"/>
    <mergeCell ref="AP10:BD11"/>
    <mergeCell ref="BU10:CI11"/>
    <mergeCell ref="BP12:BT12"/>
    <mergeCell ref="BU12:CI13"/>
    <mergeCell ref="T28:U30"/>
    <mergeCell ref="AN25:AN26"/>
    <mergeCell ref="AN28:AN29"/>
    <mergeCell ref="AM57:AM58"/>
    <mergeCell ref="AK57:AK58"/>
    <mergeCell ref="AU54:BD54"/>
    <mergeCell ref="CD17:CD19"/>
    <mergeCell ref="CF17:CF19"/>
    <mergeCell ref="G9:Z10"/>
    <mergeCell ref="G11:Q12"/>
    <mergeCell ref="S28:S29"/>
    <mergeCell ref="R19:R21"/>
    <mergeCell ref="T50:U52"/>
    <mergeCell ref="G51:R51"/>
    <mergeCell ref="T56:U59"/>
    <mergeCell ref="AP8:BD9"/>
    <mergeCell ref="BS17:BT19"/>
    <mergeCell ref="BP8:BT9"/>
    <mergeCell ref="BK10:BM10"/>
    <mergeCell ref="BE10:BH10"/>
    <mergeCell ref="BP10:BT11"/>
    <mergeCell ref="B83:B84"/>
    <mergeCell ref="BA76:BK77"/>
    <mergeCell ref="T66:U68"/>
    <mergeCell ref="AT66:BB68"/>
    <mergeCell ref="AT63:BB65"/>
    <mergeCell ref="BV73:BX73"/>
    <mergeCell ref="W67:Y67"/>
    <mergeCell ref="BB73:BC73"/>
    <mergeCell ref="AW70:AX70"/>
    <mergeCell ref="BE70:BF71"/>
    <mergeCell ref="AW84:AY85"/>
    <mergeCell ref="N76:R76"/>
    <mergeCell ref="AN81:AN82"/>
    <mergeCell ref="AN78:AN79"/>
    <mergeCell ref="AN66:AN67"/>
    <mergeCell ref="W73:Y73"/>
    <mergeCell ref="T75:U77"/>
    <mergeCell ref="AN72:AN73"/>
    <mergeCell ref="W82:Y82"/>
    <mergeCell ref="E82:R82"/>
    <mergeCell ref="AN75:AN76"/>
    <mergeCell ref="W76:Y76"/>
    <mergeCell ref="E79:R79"/>
    <mergeCell ref="E75:M77"/>
    <mergeCell ref="CH73:CI73"/>
    <mergeCell ref="CH17:CI19"/>
    <mergeCell ref="BV26:CH27"/>
    <mergeCell ref="BV67:CH67"/>
    <mergeCell ref="BV64:CH64"/>
    <mergeCell ref="BE67:BF68"/>
    <mergeCell ref="W64:Y64"/>
    <mergeCell ref="AC57:AC58"/>
    <mergeCell ref="BV29:CH30"/>
    <mergeCell ref="BV32:CH33"/>
    <mergeCell ref="BV35:CH36"/>
    <mergeCell ref="BC67:BC68"/>
    <mergeCell ref="BU56:CJ59"/>
    <mergeCell ref="BV70:CH70"/>
    <mergeCell ref="BC40:BD43"/>
    <mergeCell ref="BD60:BD61"/>
    <mergeCell ref="CH51:CI51"/>
    <mergeCell ref="BV61:CH61"/>
    <mergeCell ref="BV51:BX51"/>
    <mergeCell ref="BH56:BT57"/>
    <mergeCell ref="CI60:CJ61"/>
    <mergeCell ref="BH51:BI51"/>
    <mergeCell ref="T19:W21"/>
    <mergeCell ref="AN34:AN35"/>
  </mergeCells>
  <phoneticPr fontId="1"/>
  <dataValidations count="1">
    <dataValidation type="list" allowBlank="1" showInputMessage="1" showErrorMessage="1" sqref="B24:B26" xr:uid="{00000000-0002-0000-0100-000000000000}">
      <formula1>$CP$89:$CP$90</formula1>
    </dataValidation>
  </dataValidations>
  <printOptions horizontalCentered="1" verticalCentered="1"/>
  <pageMargins left="0" right="0" top="0" bottom="0" header="0" footer="0"/>
  <pageSetup paperSize="9" scale="68" orientation="landscape" verticalDpi="36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2"/>
  <dimension ref="A1:AX68"/>
  <sheetViews>
    <sheetView showZeros="0" zoomScale="90" zoomScaleNormal="90" workbookViewId="0">
      <selection activeCell="AR121" sqref="AR121"/>
    </sheetView>
  </sheetViews>
  <sheetFormatPr defaultColWidth="0" defaultRowHeight="11.25" x14ac:dyDescent="0.15"/>
  <cols>
    <col min="1" max="1" width="3.5" style="185" customWidth="1"/>
    <col min="2" max="2" width="2.625" style="185" customWidth="1"/>
    <col min="3" max="3" width="0.875" style="185" customWidth="1"/>
    <col min="4" max="4" width="11.5" style="185" customWidth="1"/>
    <col min="5" max="5" width="0.875" style="185" customWidth="1"/>
    <col min="6" max="6" width="6.25" style="185" customWidth="1"/>
    <col min="7" max="7" width="2.75" style="185" customWidth="1"/>
    <col min="8" max="8" width="1.25" style="185" customWidth="1"/>
    <col min="9" max="9" width="2.375" style="185" customWidth="1"/>
    <col min="10" max="10" width="1" style="185" customWidth="1"/>
    <col min="11" max="11" width="9" style="185" customWidth="1"/>
    <col min="12" max="12" width="1.5" style="185" customWidth="1"/>
    <col min="13" max="13" width="0.875" style="185" customWidth="1"/>
    <col min="14" max="14" width="9.625" style="185" customWidth="1"/>
    <col min="15" max="15" width="1.5" style="185" customWidth="1"/>
    <col min="16" max="16" width="5" style="185" customWidth="1"/>
    <col min="17" max="17" width="3.375" style="185" customWidth="1"/>
    <col min="18" max="18" width="1.625" style="185" customWidth="1"/>
    <col min="19" max="19" width="6.5" style="185" customWidth="1"/>
    <col min="20" max="20" width="1.625" style="185" customWidth="1"/>
    <col min="21" max="21" width="3.25" style="185" customWidth="1"/>
    <col min="22" max="22" width="1.5" style="185" customWidth="1"/>
    <col min="23" max="23" width="1.375" style="185" customWidth="1"/>
    <col min="24" max="24" width="10.125" style="185" bestFit="1" customWidth="1"/>
    <col min="25" max="25" width="1.25" style="185" customWidth="1"/>
    <col min="26" max="26" width="0.875" style="185" customWidth="1"/>
    <col min="27" max="27" width="9" style="185" customWidth="1"/>
    <col min="28" max="28" width="1.625" style="185" customWidth="1"/>
    <col min="29" max="29" width="1.375" style="185" customWidth="1"/>
    <col min="30" max="30" width="9" style="185" customWidth="1"/>
    <col min="31" max="31" width="1.5" style="185" customWidth="1"/>
    <col min="32" max="32" width="4.5" style="185" customWidth="1"/>
    <col min="33" max="33" width="1.625" style="185" customWidth="1"/>
    <col min="34" max="34" width="1.125" style="185" customWidth="1"/>
    <col min="35" max="35" width="6.25" style="185" customWidth="1"/>
    <col min="36" max="36" width="2.375" style="185" customWidth="1"/>
    <col min="37" max="37" width="1.75" style="185" customWidth="1"/>
    <col min="38" max="38" width="1.25" style="185" customWidth="1"/>
    <col min="39" max="39" width="6.75" style="185" customWidth="1"/>
    <col min="40" max="40" width="2.375" style="185" customWidth="1"/>
    <col min="41" max="41" width="1.375" style="185" customWidth="1"/>
    <col min="42" max="42" width="10" style="185" customWidth="1"/>
    <col min="43" max="43" width="4" style="185" customWidth="1"/>
    <col min="44" max="44" width="3.125" style="185" customWidth="1"/>
    <col min="45" max="45" width="3" style="185" customWidth="1"/>
    <col min="46" max="46" width="3.375" style="185" customWidth="1"/>
    <col min="47" max="47" width="8.375" style="185" customWidth="1"/>
    <col min="48" max="48" width="10.125" style="185" customWidth="1"/>
    <col min="49" max="49" width="9" style="185" customWidth="1"/>
    <col min="50" max="16384" width="9" style="185" hidden="1"/>
  </cols>
  <sheetData>
    <row r="1" spans="2:50" ht="29.25" customHeight="1" x14ac:dyDescent="0.15"/>
    <row r="2" spans="2:50" ht="15" customHeight="1" x14ac:dyDescent="0.15">
      <c r="B2" s="186"/>
      <c r="C2" s="186"/>
      <c r="D2" s="186"/>
      <c r="E2" s="186"/>
      <c r="F2" s="186"/>
      <c r="G2" s="186"/>
      <c r="H2" s="186"/>
      <c r="I2" s="186"/>
      <c r="J2" s="186"/>
      <c r="K2" s="186"/>
      <c r="L2" s="186"/>
      <c r="M2" s="186"/>
      <c r="N2" s="186"/>
      <c r="O2" s="186"/>
      <c r="P2" s="186"/>
      <c r="Q2" s="186"/>
      <c r="R2" s="186"/>
      <c r="S2" s="186"/>
      <c r="T2" s="186"/>
      <c r="U2" s="186"/>
      <c r="V2" s="186"/>
      <c r="W2" s="186"/>
      <c r="X2" s="186"/>
      <c r="Y2" s="186"/>
      <c r="Z2" s="186"/>
      <c r="AA2" s="186"/>
      <c r="AB2" s="186"/>
      <c r="AC2" s="186"/>
      <c r="AD2" s="186"/>
      <c r="AE2" s="186"/>
      <c r="AF2" s="186"/>
      <c r="AG2" s="186"/>
      <c r="AH2" s="186"/>
      <c r="AI2" s="186"/>
      <c r="AJ2" s="186"/>
      <c r="AK2" s="186"/>
      <c r="AL2" s="186"/>
      <c r="AM2" s="186"/>
      <c r="AN2" s="186"/>
      <c r="AO2" s="186"/>
      <c r="AP2" s="186"/>
      <c r="AQ2" s="186"/>
    </row>
    <row r="3" spans="2:50" ht="13.5" x14ac:dyDescent="0.15">
      <c r="B3" s="186"/>
      <c r="C3" s="1058" t="s">
        <v>58</v>
      </c>
      <c r="D3" s="1058"/>
      <c r="E3" s="1058"/>
      <c r="F3" s="1058"/>
      <c r="G3" s="1058"/>
      <c r="H3" s="1058"/>
      <c r="I3" s="1058"/>
      <c r="J3" s="1058"/>
      <c r="K3" s="186"/>
      <c r="L3" s="186"/>
      <c r="M3" s="186"/>
      <c r="N3" s="186"/>
      <c r="O3" s="186"/>
      <c r="P3" s="186"/>
      <c r="Q3" s="186"/>
      <c r="R3" s="186"/>
      <c r="S3" s="186"/>
      <c r="T3" s="186"/>
      <c r="U3" s="186"/>
      <c r="V3" s="186"/>
      <c r="W3" s="186"/>
      <c r="X3" s="186"/>
      <c r="Y3" s="186"/>
      <c r="Z3" s="186"/>
      <c r="AA3" s="186"/>
      <c r="AB3" s="186"/>
      <c r="AC3" s="186"/>
      <c r="AD3" s="186"/>
      <c r="AE3" s="186"/>
      <c r="AF3" s="186"/>
      <c r="AG3" s="186"/>
      <c r="AH3" s="186"/>
      <c r="AI3" s="186"/>
      <c r="AJ3" s="186"/>
      <c r="AK3" s="186"/>
      <c r="AL3" s="186"/>
      <c r="AM3" s="186"/>
      <c r="AN3" s="186"/>
      <c r="AO3" s="186"/>
      <c r="AP3" s="186"/>
      <c r="AQ3" s="186"/>
    </row>
    <row r="4" spans="2:50" ht="9.75" customHeight="1" x14ac:dyDescent="0.15">
      <c r="B4" s="1073" t="s">
        <v>241</v>
      </c>
      <c r="C4" s="186"/>
      <c r="D4" s="186"/>
      <c r="E4" s="186"/>
      <c r="F4" s="188"/>
      <c r="G4" s="186"/>
      <c r="H4" s="186"/>
      <c r="I4" s="186"/>
      <c r="J4" s="283"/>
      <c r="K4" s="264" t="s">
        <v>175</v>
      </c>
      <c r="L4" s="287"/>
      <c r="M4" s="286"/>
      <c r="N4" s="264" t="s">
        <v>176</v>
      </c>
      <c r="O4" s="286"/>
      <c r="P4" s="259"/>
      <c r="Q4" s="286"/>
      <c r="R4" s="286"/>
      <c r="S4" s="265" t="s">
        <v>177</v>
      </c>
      <c r="T4" s="264" t="s">
        <v>178</v>
      </c>
      <c r="U4" s="286"/>
      <c r="V4" s="186"/>
      <c r="W4" s="283"/>
      <c r="X4" s="264" t="s">
        <v>179</v>
      </c>
      <c r="Y4" s="284"/>
      <c r="Z4" s="186"/>
      <c r="AA4" s="264" t="s">
        <v>180</v>
      </c>
      <c r="AB4" s="186"/>
      <c r="AC4" s="283"/>
      <c r="AD4" s="264" t="s">
        <v>181</v>
      </c>
      <c r="AE4" s="284"/>
      <c r="AF4" s="264" t="s">
        <v>182</v>
      </c>
      <c r="AG4" s="186"/>
      <c r="AH4" s="283"/>
      <c r="AI4" s="264" t="s">
        <v>183</v>
      </c>
      <c r="AJ4" s="264"/>
      <c r="AK4" s="284"/>
      <c r="AL4" s="954" t="s">
        <v>184</v>
      </c>
      <c r="AM4" s="955"/>
      <c r="AN4" s="955"/>
      <c r="AO4" s="284"/>
      <c r="AP4" s="186"/>
      <c r="AQ4" s="186"/>
      <c r="AR4" s="187"/>
    </row>
    <row r="5" spans="2:50" ht="13.5" customHeight="1" x14ac:dyDescent="0.15">
      <c r="B5" s="1073"/>
      <c r="C5" s="186"/>
      <c r="D5" s="289" t="s">
        <v>27</v>
      </c>
      <c r="E5" s="186"/>
      <c r="F5" s="188" t="s">
        <v>222</v>
      </c>
      <c r="G5" s="944" t="s">
        <v>28</v>
      </c>
      <c r="H5" s="944"/>
      <c r="I5" s="944"/>
      <c r="J5" s="283"/>
      <c r="K5" s="995" t="s">
        <v>36</v>
      </c>
      <c r="L5" s="284"/>
      <c r="M5" s="186"/>
      <c r="N5" s="995" t="s">
        <v>29</v>
      </c>
      <c r="O5" s="186"/>
      <c r="P5" s="188" t="s">
        <v>218</v>
      </c>
      <c r="Q5" s="931" t="s">
        <v>220</v>
      </c>
      <c r="R5" s="945"/>
      <c r="S5" s="188" t="s">
        <v>37</v>
      </c>
      <c r="T5" s="944" t="s">
        <v>30</v>
      </c>
      <c r="U5" s="944"/>
      <c r="V5" s="944"/>
      <c r="W5" s="283"/>
      <c r="X5" s="186" t="s">
        <v>59</v>
      </c>
      <c r="Y5" s="284"/>
      <c r="Z5" s="186"/>
      <c r="AA5" s="289" t="s">
        <v>31</v>
      </c>
      <c r="AB5" s="186"/>
      <c r="AC5" s="283"/>
      <c r="AD5" s="289" t="s">
        <v>32</v>
      </c>
      <c r="AE5" s="284"/>
      <c r="AF5" s="944" t="s">
        <v>208</v>
      </c>
      <c r="AG5" s="944"/>
      <c r="AH5" s="936" t="s">
        <v>33</v>
      </c>
      <c r="AI5" s="937"/>
      <c r="AJ5" s="937"/>
      <c r="AK5" s="938"/>
      <c r="AL5" s="931" t="s">
        <v>34</v>
      </c>
      <c r="AM5" s="944"/>
      <c r="AN5" s="944"/>
      <c r="AO5" s="284"/>
      <c r="AP5" s="186"/>
      <c r="AQ5" s="186"/>
      <c r="AR5" s="187"/>
    </row>
    <row r="6" spans="2:50" ht="13.5" customHeight="1" x14ac:dyDescent="0.15">
      <c r="B6" s="1073"/>
      <c r="C6" s="186"/>
      <c r="D6" s="289" t="s">
        <v>35</v>
      </c>
      <c r="E6" s="186"/>
      <c r="F6" s="188" t="s">
        <v>223</v>
      </c>
      <c r="G6" s="186"/>
      <c r="H6" s="186"/>
      <c r="I6" s="186"/>
      <c r="J6" s="283"/>
      <c r="K6" s="995"/>
      <c r="L6" s="284"/>
      <c r="M6" s="186"/>
      <c r="N6" s="995"/>
      <c r="O6" s="186"/>
      <c r="P6" s="188"/>
      <c r="Q6" s="186"/>
      <c r="R6" s="186"/>
      <c r="S6" s="188" t="s">
        <v>204</v>
      </c>
      <c r="T6" s="944" t="s">
        <v>38</v>
      </c>
      <c r="U6" s="944"/>
      <c r="V6" s="944"/>
      <c r="W6" s="283"/>
      <c r="X6" s="186" t="s">
        <v>39</v>
      </c>
      <c r="Y6" s="284"/>
      <c r="Z6" s="186"/>
      <c r="AA6" s="186"/>
      <c r="AB6" s="186"/>
      <c r="AC6" s="283"/>
      <c r="AD6" s="289" t="s">
        <v>207</v>
      </c>
      <c r="AE6" s="284"/>
      <c r="AF6" s="186"/>
      <c r="AG6" s="186"/>
      <c r="AH6" s="936" t="s">
        <v>40</v>
      </c>
      <c r="AI6" s="937"/>
      <c r="AJ6" s="937"/>
      <c r="AK6" s="938"/>
      <c r="AL6" s="283"/>
      <c r="AM6" s="186"/>
      <c r="AN6" s="186"/>
      <c r="AO6" s="284"/>
      <c r="AP6" s="186" t="s">
        <v>211</v>
      </c>
      <c r="AQ6" s="186"/>
      <c r="AR6" s="187"/>
    </row>
    <row r="7" spans="2:50" ht="11.25" customHeight="1" x14ac:dyDescent="0.15">
      <c r="B7" s="1073"/>
      <c r="C7" s="186"/>
      <c r="D7" s="222" t="s">
        <v>41</v>
      </c>
      <c r="E7" s="186"/>
      <c r="F7" s="188" t="s">
        <v>224</v>
      </c>
      <c r="G7" s="944" t="s">
        <v>42</v>
      </c>
      <c r="H7" s="944"/>
      <c r="I7" s="944"/>
      <c r="J7" s="283" t="s">
        <v>76</v>
      </c>
      <c r="K7" s="186" t="s">
        <v>75</v>
      </c>
      <c r="L7" s="284" t="s">
        <v>77</v>
      </c>
      <c r="M7" s="186"/>
      <c r="N7" s="289" t="s">
        <v>43</v>
      </c>
      <c r="O7" s="186"/>
      <c r="P7" s="188" t="s">
        <v>219</v>
      </c>
      <c r="Q7" s="931" t="s">
        <v>221</v>
      </c>
      <c r="R7" s="945"/>
      <c r="S7" s="259" t="s">
        <v>205</v>
      </c>
      <c r="T7" s="944" t="s">
        <v>206</v>
      </c>
      <c r="U7" s="944"/>
      <c r="V7" s="944"/>
      <c r="W7" s="283"/>
      <c r="X7" s="222" t="s">
        <v>185</v>
      </c>
      <c r="Y7" s="284"/>
      <c r="Z7" s="186"/>
      <c r="AA7" s="289" t="s">
        <v>60</v>
      </c>
      <c r="AB7" s="186"/>
      <c r="AC7" s="283"/>
      <c r="AD7" s="186" t="s">
        <v>249</v>
      </c>
      <c r="AE7" s="284"/>
      <c r="AF7" s="944" t="s">
        <v>209</v>
      </c>
      <c r="AG7" s="944"/>
      <c r="AH7" s="931" t="s">
        <v>186</v>
      </c>
      <c r="AI7" s="944"/>
      <c r="AJ7" s="944"/>
      <c r="AK7" s="945"/>
      <c r="AL7" s="931" t="s">
        <v>210</v>
      </c>
      <c r="AM7" s="944"/>
      <c r="AN7" s="944"/>
      <c r="AO7" s="284"/>
      <c r="AP7" s="186"/>
      <c r="AQ7" s="186"/>
      <c r="AR7" s="187"/>
      <c r="AV7" s="1078" t="s">
        <v>83</v>
      </c>
      <c r="AW7" s="283"/>
      <c r="AX7" s="186"/>
    </row>
    <row r="8" spans="2:50" ht="6" customHeight="1" x14ac:dyDescent="0.15">
      <c r="B8" s="1073"/>
      <c r="C8" s="186"/>
      <c r="D8" s="186"/>
      <c r="E8" s="186"/>
      <c r="F8" s="188"/>
      <c r="G8" s="186"/>
      <c r="H8" s="186"/>
      <c r="I8" s="186"/>
      <c r="J8" s="283"/>
      <c r="K8" s="186"/>
      <c r="L8" s="284"/>
      <c r="M8" s="186"/>
      <c r="N8" s="186"/>
      <c r="O8" s="186"/>
      <c r="P8" s="188"/>
      <c r="Q8" s="186"/>
      <c r="R8" s="186"/>
      <c r="S8" s="188"/>
      <c r="T8" s="186"/>
      <c r="U8" s="186"/>
      <c r="V8" s="186"/>
      <c r="W8" s="283"/>
      <c r="X8" s="186"/>
      <c r="Y8" s="284"/>
      <c r="Z8" s="186"/>
      <c r="AA8" s="186"/>
      <c r="AB8" s="186"/>
      <c r="AC8" s="283"/>
      <c r="AD8" s="186"/>
      <c r="AE8" s="284"/>
      <c r="AF8" s="186"/>
      <c r="AG8" s="186"/>
      <c r="AH8" s="283"/>
      <c r="AI8" s="186"/>
      <c r="AJ8" s="186"/>
      <c r="AK8" s="284"/>
      <c r="AL8" s="283"/>
      <c r="AM8" s="186"/>
      <c r="AN8" s="186"/>
      <c r="AO8" s="284"/>
      <c r="AP8" s="186"/>
      <c r="AQ8" s="186"/>
      <c r="AR8" s="187"/>
      <c r="AV8" s="1079"/>
      <c r="AW8" s="283"/>
      <c r="AX8" s="186"/>
    </row>
    <row r="9" spans="2:50" ht="12.95" customHeight="1" x14ac:dyDescent="0.15">
      <c r="B9" s="1073"/>
      <c r="C9" s="926"/>
      <c r="D9" s="982" t="s">
        <v>147</v>
      </c>
      <c r="E9" s="926"/>
      <c r="F9" s="984" t="s">
        <v>152</v>
      </c>
      <c r="G9" s="189" t="s">
        <v>61</v>
      </c>
      <c r="H9" s="455"/>
      <c r="I9" s="189" t="s">
        <v>62</v>
      </c>
      <c r="J9" s="190"/>
      <c r="K9" s="191">
        <v>6000000</v>
      </c>
      <c r="L9" s="453" t="s">
        <v>122</v>
      </c>
      <c r="M9" s="924">
        <f>IF(P9="定額法",K9,IF(P9="旧定額法",INT(K9*0.9),IF(OR(P9="定率法",P9="旧定率法"),AV9,0)))</f>
        <v>5400000</v>
      </c>
      <c r="N9" s="924"/>
      <c r="O9" s="987" t="s">
        <v>63</v>
      </c>
      <c r="P9" s="989" t="s">
        <v>157</v>
      </c>
      <c r="Q9" s="1074">
        <v>22</v>
      </c>
      <c r="R9" s="1075"/>
      <c r="S9" s="934">
        <v>4.5999999999999999E-2</v>
      </c>
      <c r="T9" s="992">
        <v>12</v>
      </c>
      <c r="U9" s="992"/>
      <c r="V9" s="992"/>
      <c r="W9" s="993"/>
      <c r="X9" s="965">
        <f>ROUNDUP(M9*S9*T9/U10,0)</f>
        <v>248400</v>
      </c>
      <c r="Y9" s="973" t="s">
        <v>63</v>
      </c>
      <c r="Z9" s="926"/>
      <c r="AA9" s="943"/>
      <c r="AB9" s="987" t="s">
        <v>63</v>
      </c>
      <c r="AC9" s="964">
        <f>SUM(X9,AA9)</f>
        <v>248400</v>
      </c>
      <c r="AD9" s="965"/>
      <c r="AE9" s="973" t="s">
        <v>63</v>
      </c>
      <c r="AF9" s="996">
        <v>100</v>
      </c>
      <c r="AG9" s="987" t="s">
        <v>44</v>
      </c>
      <c r="AH9" s="964">
        <f>INT(AC9*AF9/100)</f>
        <v>248400</v>
      </c>
      <c r="AI9" s="965"/>
      <c r="AJ9" s="965"/>
      <c r="AK9" s="973" t="s">
        <v>63</v>
      </c>
      <c r="AL9" s="964">
        <f>AV9-AC9</f>
        <v>1156200</v>
      </c>
      <c r="AM9" s="965"/>
      <c r="AN9" s="965"/>
      <c r="AO9" s="973" t="s">
        <v>63</v>
      </c>
      <c r="AP9" s="992"/>
      <c r="AQ9" s="186"/>
      <c r="AR9" s="193"/>
      <c r="AS9" s="194"/>
      <c r="AV9" s="1066">
        <v>1404600</v>
      </c>
      <c r="AW9" s="195"/>
      <c r="AX9" s="196"/>
    </row>
    <row r="10" spans="2:50" ht="12" customHeight="1" x14ac:dyDescent="0.15">
      <c r="B10" s="1073"/>
      <c r="C10" s="927"/>
      <c r="D10" s="983"/>
      <c r="E10" s="927"/>
      <c r="F10" s="985"/>
      <c r="G10" s="921" t="s">
        <v>257</v>
      </c>
      <c r="H10" s="922"/>
      <c r="I10" s="923"/>
      <c r="J10" s="197" t="s">
        <v>76</v>
      </c>
      <c r="K10" s="198"/>
      <c r="L10" s="199" t="s">
        <v>77</v>
      </c>
      <c r="M10" s="925"/>
      <c r="N10" s="925"/>
      <c r="O10" s="988"/>
      <c r="P10" s="990"/>
      <c r="Q10" s="1076"/>
      <c r="R10" s="1077"/>
      <c r="S10" s="935"/>
      <c r="T10" s="200"/>
      <c r="U10" s="201">
        <v>12</v>
      </c>
      <c r="V10" s="200"/>
      <c r="W10" s="994"/>
      <c r="X10" s="967"/>
      <c r="Y10" s="974"/>
      <c r="Z10" s="927"/>
      <c r="AA10" s="986"/>
      <c r="AB10" s="991"/>
      <c r="AC10" s="966"/>
      <c r="AD10" s="967"/>
      <c r="AE10" s="974"/>
      <c r="AF10" s="997"/>
      <c r="AG10" s="991"/>
      <c r="AH10" s="966"/>
      <c r="AI10" s="967"/>
      <c r="AJ10" s="967"/>
      <c r="AK10" s="974"/>
      <c r="AL10" s="966"/>
      <c r="AM10" s="967"/>
      <c r="AN10" s="967"/>
      <c r="AO10" s="974"/>
      <c r="AP10" s="1069"/>
      <c r="AQ10" s="186"/>
      <c r="AR10" s="193"/>
      <c r="AS10" s="194"/>
      <c r="AV10" s="1067"/>
      <c r="AW10" s="195"/>
      <c r="AX10" s="202"/>
    </row>
    <row r="11" spans="2:50" ht="12.95" customHeight="1" x14ac:dyDescent="0.15">
      <c r="B11" s="1073"/>
      <c r="C11" s="944"/>
      <c r="D11" s="980" t="s">
        <v>148</v>
      </c>
      <c r="E11" s="944"/>
      <c r="F11" s="981" t="s">
        <v>153</v>
      </c>
      <c r="G11" s="918" t="s">
        <v>258</v>
      </c>
      <c r="H11" s="919"/>
      <c r="I11" s="920"/>
      <c r="J11" s="203"/>
      <c r="K11" s="195">
        <v>600000</v>
      </c>
      <c r="L11" s="192"/>
      <c r="M11" s="924">
        <f>IF(P11="定額法",K11,IF(P11="旧定額法",INT(K11*0.9),IF(OR(P11="定率法",P11="旧定率法"),AV11,0)))</f>
        <v>600000</v>
      </c>
      <c r="N11" s="924"/>
      <c r="O11" s="944"/>
      <c r="P11" s="1010" t="s">
        <v>155</v>
      </c>
      <c r="Q11" s="1074">
        <v>22</v>
      </c>
      <c r="R11" s="1075"/>
      <c r="S11" s="934">
        <v>4.5999999999999999E-2</v>
      </c>
      <c r="T11" s="975">
        <v>4</v>
      </c>
      <c r="U11" s="975"/>
      <c r="V11" s="975"/>
      <c r="W11" s="1005"/>
      <c r="X11" s="933">
        <f>ROUNDUP(M11*S11*T11/U12,0)</f>
        <v>9200</v>
      </c>
      <c r="Y11" s="976"/>
      <c r="Z11" s="944"/>
      <c r="AA11" s="1004"/>
      <c r="AB11" s="1000"/>
      <c r="AC11" s="964">
        <f>SUM(X11,AA11)</f>
        <v>9200</v>
      </c>
      <c r="AD11" s="965"/>
      <c r="AE11" s="976"/>
      <c r="AF11" s="996">
        <v>100</v>
      </c>
      <c r="AG11" s="998"/>
      <c r="AH11" s="964">
        <f>INT(AC11*AF11/100)</f>
        <v>9200</v>
      </c>
      <c r="AI11" s="965"/>
      <c r="AJ11" s="965"/>
      <c r="AK11" s="976"/>
      <c r="AL11" s="964">
        <f>AV11-AC11</f>
        <v>590800</v>
      </c>
      <c r="AM11" s="965"/>
      <c r="AN11" s="965"/>
      <c r="AO11" s="976"/>
      <c r="AP11" s="975"/>
      <c r="AQ11" s="186"/>
      <c r="AR11" s="193"/>
      <c r="AS11" s="194"/>
      <c r="AV11" s="1066">
        <v>600000</v>
      </c>
      <c r="AW11" s="195"/>
      <c r="AX11" s="204"/>
    </row>
    <row r="12" spans="2:50" ht="12" customHeight="1" x14ac:dyDescent="0.15">
      <c r="B12" s="1073"/>
      <c r="C12" s="979"/>
      <c r="D12" s="980"/>
      <c r="E12" s="944"/>
      <c r="F12" s="981"/>
      <c r="G12" s="921"/>
      <c r="H12" s="922"/>
      <c r="I12" s="923"/>
      <c r="J12" s="197" t="s">
        <v>76</v>
      </c>
      <c r="K12" s="198"/>
      <c r="L12" s="199" t="s">
        <v>77</v>
      </c>
      <c r="M12" s="925"/>
      <c r="N12" s="925"/>
      <c r="O12" s="944"/>
      <c r="P12" s="1010"/>
      <c r="Q12" s="1076"/>
      <c r="R12" s="1077"/>
      <c r="S12" s="935"/>
      <c r="T12" s="186"/>
      <c r="U12" s="201">
        <v>12</v>
      </c>
      <c r="V12" s="186"/>
      <c r="W12" s="1006"/>
      <c r="X12" s="933"/>
      <c r="Y12" s="977"/>
      <c r="Z12" s="979"/>
      <c r="AA12" s="1004"/>
      <c r="AB12" s="1001"/>
      <c r="AC12" s="966"/>
      <c r="AD12" s="967"/>
      <c r="AE12" s="977"/>
      <c r="AF12" s="997"/>
      <c r="AG12" s="999"/>
      <c r="AH12" s="966"/>
      <c r="AI12" s="967"/>
      <c r="AJ12" s="967"/>
      <c r="AK12" s="977"/>
      <c r="AL12" s="966"/>
      <c r="AM12" s="967"/>
      <c r="AN12" s="967"/>
      <c r="AO12" s="977"/>
      <c r="AP12" s="975"/>
      <c r="AQ12" s="186"/>
      <c r="AR12" s="193"/>
      <c r="AS12" s="194"/>
      <c r="AV12" s="1067"/>
      <c r="AW12" s="195"/>
      <c r="AX12" s="202"/>
    </row>
    <row r="13" spans="2:50" ht="12.95" customHeight="1" x14ac:dyDescent="0.15">
      <c r="B13" s="1073"/>
      <c r="C13" s="926"/>
      <c r="D13" s="1002" t="s">
        <v>251</v>
      </c>
      <c r="E13" s="926"/>
      <c r="F13" s="984" t="s">
        <v>154</v>
      </c>
      <c r="G13" s="918" t="s">
        <v>259</v>
      </c>
      <c r="H13" s="919"/>
      <c r="I13" s="920"/>
      <c r="J13" s="190"/>
      <c r="K13" s="191">
        <v>800000</v>
      </c>
      <c r="L13" s="192"/>
      <c r="M13" s="924">
        <v>40000</v>
      </c>
      <c r="N13" s="924"/>
      <c r="O13" s="926"/>
      <c r="P13" s="989"/>
      <c r="Q13" s="1074"/>
      <c r="R13" s="1075"/>
      <c r="S13" s="934"/>
      <c r="T13" s="1007">
        <v>12</v>
      </c>
      <c r="U13" s="1007"/>
      <c r="V13" s="1007"/>
      <c r="W13" s="993"/>
      <c r="X13" s="965">
        <v>8000</v>
      </c>
      <c r="Y13" s="998"/>
      <c r="Z13" s="926"/>
      <c r="AA13" s="943"/>
      <c r="AB13" s="1008"/>
      <c r="AC13" s="964">
        <f>SUM(X13,AA13)</f>
        <v>8000</v>
      </c>
      <c r="AD13" s="965"/>
      <c r="AE13" s="998"/>
      <c r="AF13" s="996">
        <v>100</v>
      </c>
      <c r="AG13" s="998"/>
      <c r="AH13" s="964">
        <f>INT(AC13*AF13/100)</f>
        <v>8000</v>
      </c>
      <c r="AI13" s="965"/>
      <c r="AJ13" s="965"/>
      <c r="AK13" s="998"/>
      <c r="AL13" s="964">
        <f>AV13-AC13</f>
        <v>16000</v>
      </c>
      <c r="AM13" s="965"/>
      <c r="AN13" s="965"/>
      <c r="AO13" s="998"/>
      <c r="AP13" s="992" t="s">
        <v>159</v>
      </c>
      <c r="AQ13" s="186"/>
      <c r="AR13" s="193"/>
      <c r="AS13" s="194"/>
      <c r="AV13" s="1066">
        <v>24000</v>
      </c>
      <c r="AW13" s="195"/>
      <c r="AX13" s="204"/>
    </row>
    <row r="14" spans="2:50" ht="12" customHeight="1" x14ac:dyDescent="0.15">
      <c r="B14" s="1073"/>
      <c r="C14" s="927"/>
      <c r="D14" s="1003"/>
      <c r="E14" s="927"/>
      <c r="F14" s="985"/>
      <c r="G14" s="921"/>
      <c r="H14" s="922"/>
      <c r="I14" s="923"/>
      <c r="J14" s="197" t="s">
        <v>76</v>
      </c>
      <c r="K14" s="198"/>
      <c r="L14" s="199" t="s">
        <v>77</v>
      </c>
      <c r="M14" s="925"/>
      <c r="N14" s="925"/>
      <c r="O14" s="927"/>
      <c r="P14" s="990"/>
      <c r="Q14" s="1076"/>
      <c r="R14" s="1077"/>
      <c r="S14" s="935"/>
      <c r="T14" s="200"/>
      <c r="U14" s="201">
        <v>12</v>
      </c>
      <c r="V14" s="200"/>
      <c r="W14" s="994"/>
      <c r="X14" s="967"/>
      <c r="Y14" s="999"/>
      <c r="Z14" s="927"/>
      <c r="AA14" s="986"/>
      <c r="AB14" s="1009"/>
      <c r="AC14" s="966"/>
      <c r="AD14" s="967"/>
      <c r="AE14" s="999"/>
      <c r="AF14" s="997"/>
      <c r="AG14" s="999"/>
      <c r="AH14" s="966"/>
      <c r="AI14" s="967"/>
      <c r="AJ14" s="967"/>
      <c r="AK14" s="999"/>
      <c r="AL14" s="966"/>
      <c r="AM14" s="967"/>
      <c r="AN14" s="967"/>
      <c r="AO14" s="999"/>
      <c r="AP14" s="1069"/>
      <c r="AQ14" s="186"/>
      <c r="AR14" s="193"/>
      <c r="AS14" s="194"/>
      <c r="AV14" s="1067"/>
      <c r="AW14" s="195"/>
      <c r="AX14" s="204"/>
    </row>
    <row r="15" spans="2:50" ht="12.95" customHeight="1" x14ac:dyDescent="0.15">
      <c r="B15" s="1073"/>
      <c r="C15" s="944"/>
      <c r="D15" s="980" t="s">
        <v>252</v>
      </c>
      <c r="E15" s="944"/>
      <c r="F15" s="981" t="s">
        <v>154</v>
      </c>
      <c r="G15" s="918" t="s">
        <v>260</v>
      </c>
      <c r="H15" s="919"/>
      <c r="I15" s="920"/>
      <c r="J15" s="203"/>
      <c r="K15" s="195">
        <v>700000</v>
      </c>
      <c r="L15" s="192"/>
      <c r="M15" s="924">
        <f>IF(P15="定額法",K15,IF(P15="旧定額法",INT(K15*0.9),IF(OR(P15="定率法",P15="旧定率法"),AV15,0)))</f>
        <v>53232</v>
      </c>
      <c r="N15" s="924"/>
      <c r="O15" s="944"/>
      <c r="P15" s="1010" t="s">
        <v>156</v>
      </c>
      <c r="Q15" s="1074">
        <v>15</v>
      </c>
      <c r="R15" s="1075"/>
      <c r="S15" s="934">
        <v>0.14199999999999999</v>
      </c>
      <c r="T15" s="1011">
        <v>12</v>
      </c>
      <c r="U15" s="1011"/>
      <c r="V15" s="1011"/>
      <c r="W15" s="1005"/>
      <c r="X15" s="933">
        <f>ROUNDUP(M15*S15*T15/U16,0)</f>
        <v>7559</v>
      </c>
      <c r="Y15" s="976"/>
      <c r="Z15" s="944"/>
      <c r="AA15" s="1004"/>
      <c r="AB15" s="1000"/>
      <c r="AC15" s="964">
        <f>SUM(X15,AA15)</f>
        <v>7559</v>
      </c>
      <c r="AD15" s="965"/>
      <c r="AE15" s="976"/>
      <c r="AF15" s="996">
        <v>100</v>
      </c>
      <c r="AG15" s="998"/>
      <c r="AH15" s="964">
        <f>INT(AC15*AF15/100)</f>
        <v>7559</v>
      </c>
      <c r="AI15" s="965"/>
      <c r="AJ15" s="965"/>
      <c r="AK15" s="976"/>
      <c r="AL15" s="964">
        <f>AV15-AC15</f>
        <v>45673</v>
      </c>
      <c r="AM15" s="965"/>
      <c r="AN15" s="965"/>
      <c r="AO15" s="976"/>
      <c r="AP15" s="975"/>
      <c r="AQ15" s="186"/>
      <c r="AR15" s="193"/>
      <c r="AS15" s="194"/>
      <c r="AV15" s="1066">
        <v>53232</v>
      </c>
      <c r="AW15" s="195"/>
      <c r="AX15" s="204"/>
    </row>
    <row r="16" spans="2:50" ht="12" customHeight="1" x14ac:dyDescent="0.15">
      <c r="B16" s="1073"/>
      <c r="C16" s="944"/>
      <c r="D16" s="980"/>
      <c r="E16" s="944"/>
      <c r="F16" s="981"/>
      <c r="G16" s="921"/>
      <c r="H16" s="922"/>
      <c r="I16" s="923"/>
      <c r="J16" s="197" t="s">
        <v>76</v>
      </c>
      <c r="K16" s="198"/>
      <c r="L16" s="199" t="s">
        <v>77</v>
      </c>
      <c r="M16" s="925"/>
      <c r="N16" s="925"/>
      <c r="O16" s="944"/>
      <c r="P16" s="1010"/>
      <c r="Q16" s="1076"/>
      <c r="R16" s="1077"/>
      <c r="S16" s="935"/>
      <c r="T16" s="186"/>
      <c r="U16" s="201">
        <v>12</v>
      </c>
      <c r="V16" s="186"/>
      <c r="W16" s="1006"/>
      <c r="X16" s="933"/>
      <c r="Y16" s="977"/>
      <c r="Z16" s="979"/>
      <c r="AA16" s="1004"/>
      <c r="AB16" s="1001"/>
      <c r="AC16" s="966"/>
      <c r="AD16" s="967"/>
      <c r="AE16" s="977"/>
      <c r="AF16" s="997"/>
      <c r="AG16" s="999"/>
      <c r="AH16" s="966"/>
      <c r="AI16" s="967"/>
      <c r="AJ16" s="967"/>
      <c r="AK16" s="977"/>
      <c r="AL16" s="966"/>
      <c r="AM16" s="967"/>
      <c r="AN16" s="967"/>
      <c r="AO16" s="977"/>
      <c r="AP16" s="975"/>
      <c r="AQ16" s="186"/>
      <c r="AR16" s="193"/>
      <c r="AS16" s="194"/>
      <c r="AV16" s="1067"/>
      <c r="AW16" s="195"/>
      <c r="AX16" s="202"/>
    </row>
    <row r="17" spans="2:50" ht="12.95" customHeight="1" x14ac:dyDescent="0.15">
      <c r="B17" s="1073"/>
      <c r="C17" s="926"/>
      <c r="D17" s="1002" t="s">
        <v>149</v>
      </c>
      <c r="E17" s="926"/>
      <c r="F17" s="984" t="s">
        <v>154</v>
      </c>
      <c r="G17" s="918" t="s">
        <v>261</v>
      </c>
      <c r="H17" s="919"/>
      <c r="I17" s="920"/>
      <c r="J17" s="190"/>
      <c r="K17" s="191">
        <v>390000</v>
      </c>
      <c r="L17" s="192"/>
      <c r="M17" s="924">
        <f>IF(P17="定額法",K17,IF(P17="旧定額法",INT(K17*0.9),IF(OR(P17="定率法",P17="旧定率法"),AV17,0)))</f>
        <v>390000</v>
      </c>
      <c r="N17" s="924"/>
      <c r="O17" s="926"/>
      <c r="P17" s="989" t="s">
        <v>82</v>
      </c>
      <c r="Q17" s="1074">
        <v>5</v>
      </c>
      <c r="R17" s="1075"/>
      <c r="S17" s="934">
        <v>0.4</v>
      </c>
      <c r="T17" s="928">
        <v>6</v>
      </c>
      <c r="U17" s="928"/>
      <c r="V17" s="928"/>
      <c r="W17" s="993"/>
      <c r="X17" s="965">
        <f>ROUNDUP(M17*S17*T17/U18,0)</f>
        <v>78000</v>
      </c>
      <c r="Y17" s="998"/>
      <c r="Z17" s="926"/>
      <c r="AA17" s="943"/>
      <c r="AB17" s="1008"/>
      <c r="AC17" s="964">
        <f>SUM(X17,AA17)</f>
        <v>78000</v>
      </c>
      <c r="AD17" s="965"/>
      <c r="AE17" s="998"/>
      <c r="AF17" s="996">
        <v>100</v>
      </c>
      <c r="AG17" s="998"/>
      <c r="AH17" s="964">
        <f>INT(AC17*AF17/100)</f>
        <v>78000</v>
      </c>
      <c r="AI17" s="965"/>
      <c r="AJ17" s="965"/>
      <c r="AK17" s="998"/>
      <c r="AL17" s="964">
        <f>AV17-AC17</f>
        <v>312000</v>
      </c>
      <c r="AM17" s="965"/>
      <c r="AN17" s="965"/>
      <c r="AO17" s="998"/>
      <c r="AP17" s="992"/>
      <c r="AQ17" s="186"/>
      <c r="AR17" s="193"/>
      <c r="AS17" s="194"/>
      <c r="AV17" s="1066">
        <v>390000</v>
      </c>
      <c r="AW17" s="195"/>
      <c r="AX17" s="204"/>
    </row>
    <row r="18" spans="2:50" ht="12" customHeight="1" x14ac:dyDescent="0.15">
      <c r="B18" s="1073"/>
      <c r="C18" s="927"/>
      <c r="D18" s="1003"/>
      <c r="E18" s="927"/>
      <c r="F18" s="985"/>
      <c r="G18" s="921"/>
      <c r="H18" s="922"/>
      <c r="I18" s="923"/>
      <c r="J18" s="197" t="s">
        <v>76</v>
      </c>
      <c r="K18" s="198">
        <v>42120</v>
      </c>
      <c r="L18" s="199" t="s">
        <v>77</v>
      </c>
      <c r="M18" s="925"/>
      <c r="N18" s="925"/>
      <c r="O18" s="927"/>
      <c r="P18" s="990"/>
      <c r="Q18" s="1076"/>
      <c r="R18" s="1077"/>
      <c r="S18" s="935"/>
      <c r="T18" s="200"/>
      <c r="U18" s="201">
        <v>12</v>
      </c>
      <c r="V18" s="200"/>
      <c r="W18" s="994"/>
      <c r="X18" s="967"/>
      <c r="Y18" s="999"/>
      <c r="Z18" s="927"/>
      <c r="AA18" s="986"/>
      <c r="AB18" s="1009"/>
      <c r="AC18" s="966"/>
      <c r="AD18" s="967"/>
      <c r="AE18" s="999"/>
      <c r="AF18" s="997"/>
      <c r="AG18" s="999"/>
      <c r="AH18" s="966"/>
      <c r="AI18" s="967"/>
      <c r="AJ18" s="967"/>
      <c r="AK18" s="999"/>
      <c r="AL18" s="966"/>
      <c r="AM18" s="967"/>
      <c r="AN18" s="967"/>
      <c r="AO18" s="999"/>
      <c r="AP18" s="1069"/>
      <c r="AQ18" s="186"/>
      <c r="AR18" s="193"/>
      <c r="AS18" s="194"/>
      <c r="AV18" s="1067"/>
      <c r="AW18" s="195"/>
      <c r="AX18" s="204"/>
    </row>
    <row r="19" spans="2:50" ht="12.95" customHeight="1" x14ac:dyDescent="0.15">
      <c r="B19" s="1073"/>
      <c r="C19" s="944"/>
      <c r="D19" s="980" t="s">
        <v>150</v>
      </c>
      <c r="E19" s="944"/>
      <c r="F19" s="981" t="s">
        <v>153</v>
      </c>
      <c r="G19" s="918" t="s">
        <v>262</v>
      </c>
      <c r="H19" s="919"/>
      <c r="I19" s="920"/>
      <c r="J19" s="203"/>
      <c r="K19" s="195">
        <v>180000</v>
      </c>
      <c r="L19" s="192"/>
      <c r="M19" s="924">
        <f>IF(P19="定額法",K19,IF(P19="旧定額法",INT(K19*0.9),IF(OR(P19="定率法",P19="旧定率法"),AV19,0)))</f>
        <v>180000</v>
      </c>
      <c r="N19" s="924"/>
      <c r="O19" s="944"/>
      <c r="P19" s="1010" t="s">
        <v>155</v>
      </c>
      <c r="Q19" s="1074"/>
      <c r="R19" s="1075"/>
      <c r="S19" s="934">
        <v>0.33333333333333331</v>
      </c>
      <c r="T19" s="1013">
        <v>12</v>
      </c>
      <c r="U19" s="1013"/>
      <c r="V19" s="1013"/>
      <c r="W19" s="1005"/>
      <c r="X19" s="933">
        <f>ROUNDUP(M19*S19*T19/U20,0)</f>
        <v>60000</v>
      </c>
      <c r="Y19" s="976"/>
      <c r="Z19" s="944"/>
      <c r="AA19" s="1004"/>
      <c r="AB19" s="1000"/>
      <c r="AC19" s="964">
        <f>SUM(X19,AA19)</f>
        <v>60000</v>
      </c>
      <c r="AD19" s="965"/>
      <c r="AE19" s="945"/>
      <c r="AF19" s="996">
        <v>100</v>
      </c>
      <c r="AG19" s="1012"/>
      <c r="AH19" s="964">
        <f>INT(AC19*AF19/100)</f>
        <v>60000</v>
      </c>
      <c r="AI19" s="965"/>
      <c r="AJ19" s="965"/>
      <c r="AK19" s="945"/>
      <c r="AL19" s="964">
        <f>AV19-AC19</f>
        <v>120000</v>
      </c>
      <c r="AM19" s="965"/>
      <c r="AN19" s="965"/>
      <c r="AO19" s="945"/>
      <c r="AP19" s="975"/>
      <c r="AQ19" s="186"/>
      <c r="AR19" s="193"/>
      <c r="AS19" s="194"/>
      <c r="AV19" s="1066">
        <v>180000</v>
      </c>
      <c r="AW19" s="195"/>
      <c r="AX19" s="205"/>
    </row>
    <row r="20" spans="2:50" ht="12" customHeight="1" x14ac:dyDescent="0.15">
      <c r="B20" s="186"/>
      <c r="C20" s="979"/>
      <c r="D20" s="980"/>
      <c r="E20" s="944"/>
      <c r="F20" s="981"/>
      <c r="G20" s="921"/>
      <c r="H20" s="922"/>
      <c r="I20" s="923"/>
      <c r="J20" s="197" t="s">
        <v>76</v>
      </c>
      <c r="K20" s="198"/>
      <c r="L20" s="199" t="s">
        <v>77</v>
      </c>
      <c r="M20" s="925"/>
      <c r="N20" s="925"/>
      <c r="O20" s="944"/>
      <c r="P20" s="1010"/>
      <c r="Q20" s="1076"/>
      <c r="R20" s="1077"/>
      <c r="S20" s="935"/>
      <c r="T20" s="186"/>
      <c r="U20" s="201">
        <v>12</v>
      </c>
      <c r="V20" s="186"/>
      <c r="W20" s="1006"/>
      <c r="X20" s="933"/>
      <c r="Y20" s="977"/>
      <c r="Z20" s="979"/>
      <c r="AA20" s="1004"/>
      <c r="AB20" s="1001"/>
      <c r="AC20" s="966"/>
      <c r="AD20" s="967"/>
      <c r="AE20" s="978"/>
      <c r="AF20" s="997"/>
      <c r="AG20" s="946"/>
      <c r="AH20" s="966"/>
      <c r="AI20" s="967"/>
      <c r="AJ20" s="967"/>
      <c r="AK20" s="978"/>
      <c r="AL20" s="966"/>
      <c r="AM20" s="967"/>
      <c r="AN20" s="967"/>
      <c r="AO20" s="978"/>
      <c r="AP20" s="975"/>
      <c r="AQ20" s="186"/>
      <c r="AR20" s="193"/>
      <c r="AS20" s="194"/>
      <c r="AV20" s="1067"/>
      <c r="AW20" s="195"/>
      <c r="AX20" s="206"/>
    </row>
    <row r="21" spans="2:50" ht="12.95" customHeight="1" x14ac:dyDescent="0.15">
      <c r="B21" s="186"/>
      <c r="C21" s="926"/>
      <c r="D21" s="1002" t="s">
        <v>151</v>
      </c>
      <c r="E21" s="926"/>
      <c r="F21" s="984" t="s">
        <v>153</v>
      </c>
      <c r="G21" s="918" t="s">
        <v>262</v>
      </c>
      <c r="H21" s="919"/>
      <c r="I21" s="920"/>
      <c r="J21" s="190"/>
      <c r="K21" s="191">
        <v>500000</v>
      </c>
      <c r="L21" s="192"/>
      <c r="M21" s="924">
        <f>IF(P21="定額法",K21,IF(P21="旧定額法",INT(K21*0.9),IF(OR(P21="定率法",P21="旧定率法"),AV21,0)))</f>
        <v>0</v>
      </c>
      <c r="N21" s="924"/>
      <c r="O21" s="926"/>
      <c r="P21" s="989"/>
      <c r="Q21" s="1074"/>
      <c r="R21" s="1075"/>
      <c r="S21" s="934"/>
      <c r="T21" s="928">
        <v>12</v>
      </c>
      <c r="U21" s="928"/>
      <c r="V21" s="928"/>
      <c r="W21" s="993"/>
      <c r="X21" s="965">
        <f>ROUNDUP(M21*S21*T21/U22,0)</f>
        <v>0</v>
      </c>
      <c r="Y21" s="998"/>
      <c r="Z21" s="926"/>
      <c r="AA21" s="943"/>
      <c r="AB21" s="1008"/>
      <c r="AC21" s="964">
        <f>SUM(X21,AA21)</f>
        <v>0</v>
      </c>
      <c r="AD21" s="965"/>
      <c r="AE21" s="1012"/>
      <c r="AF21" s="996">
        <v>100</v>
      </c>
      <c r="AG21" s="1012"/>
      <c r="AH21" s="964">
        <v>500000</v>
      </c>
      <c r="AI21" s="965"/>
      <c r="AJ21" s="965"/>
      <c r="AK21" s="1012"/>
      <c r="AL21" s="964">
        <f>AV21-AC21</f>
        <v>0</v>
      </c>
      <c r="AM21" s="965"/>
      <c r="AN21" s="965"/>
      <c r="AO21" s="1012"/>
      <c r="AP21" s="992" t="s">
        <v>158</v>
      </c>
      <c r="AQ21" s="186"/>
      <c r="AR21" s="193"/>
      <c r="AS21" s="194"/>
      <c r="AV21" s="1066"/>
      <c r="AW21" s="195"/>
      <c r="AX21" s="205"/>
    </row>
    <row r="22" spans="2:50" ht="12" customHeight="1" x14ac:dyDescent="0.15">
      <c r="B22" s="186"/>
      <c r="C22" s="927"/>
      <c r="D22" s="1003"/>
      <c r="E22" s="927"/>
      <c r="F22" s="985"/>
      <c r="G22" s="921"/>
      <c r="H22" s="922"/>
      <c r="I22" s="923"/>
      <c r="J22" s="197" t="s">
        <v>76</v>
      </c>
      <c r="K22" s="198"/>
      <c r="L22" s="199" t="s">
        <v>77</v>
      </c>
      <c r="M22" s="925"/>
      <c r="N22" s="925"/>
      <c r="O22" s="927"/>
      <c r="P22" s="990"/>
      <c r="Q22" s="1076"/>
      <c r="R22" s="1077"/>
      <c r="S22" s="935"/>
      <c r="T22" s="200"/>
      <c r="U22" s="201">
        <v>12</v>
      </c>
      <c r="V22" s="200"/>
      <c r="W22" s="994"/>
      <c r="X22" s="967"/>
      <c r="Y22" s="999"/>
      <c r="Z22" s="927"/>
      <c r="AA22" s="986"/>
      <c r="AB22" s="1009"/>
      <c r="AC22" s="966"/>
      <c r="AD22" s="967"/>
      <c r="AE22" s="946"/>
      <c r="AF22" s="997"/>
      <c r="AG22" s="946"/>
      <c r="AH22" s="966"/>
      <c r="AI22" s="967"/>
      <c r="AJ22" s="967"/>
      <c r="AK22" s="946"/>
      <c r="AL22" s="966"/>
      <c r="AM22" s="967"/>
      <c r="AN22" s="967"/>
      <c r="AO22" s="946"/>
      <c r="AP22" s="1069"/>
      <c r="AQ22" s="186"/>
      <c r="AR22" s="193"/>
      <c r="AS22" s="194"/>
      <c r="AV22" s="1067"/>
      <c r="AW22" s="195"/>
      <c r="AX22" s="205"/>
    </row>
    <row r="23" spans="2:50" ht="12.95" customHeight="1" x14ac:dyDescent="0.15">
      <c r="B23" s="186"/>
      <c r="C23" s="944"/>
      <c r="D23" s="980"/>
      <c r="E23" s="944"/>
      <c r="F23" s="981"/>
      <c r="G23" s="918"/>
      <c r="H23" s="919"/>
      <c r="I23" s="920"/>
      <c r="J23" s="203"/>
      <c r="K23" s="195"/>
      <c r="L23" s="192"/>
      <c r="M23" s="924">
        <f>IF(P23="定額法",K23,IF(P23="旧定額法",INT(K23*0.9),IF(OR(P23="定率法",P23="旧定率法"),AV23,0)))</f>
        <v>0</v>
      </c>
      <c r="N23" s="924"/>
      <c r="O23" s="944"/>
      <c r="P23" s="1010"/>
      <c r="Q23" s="1074"/>
      <c r="R23" s="1075"/>
      <c r="S23" s="934"/>
      <c r="T23" s="1013"/>
      <c r="U23" s="1013"/>
      <c r="V23" s="1013"/>
      <c r="W23" s="931"/>
      <c r="X23" s="933">
        <f>ROUNDUP(M23*S23*T23/U24,0)</f>
        <v>0</v>
      </c>
      <c r="Y23" s="945"/>
      <c r="Z23" s="944"/>
      <c r="AA23" s="1004"/>
      <c r="AB23" s="944"/>
      <c r="AC23" s="964">
        <f>SUM(X23,AA23)</f>
        <v>0</v>
      </c>
      <c r="AD23" s="965"/>
      <c r="AE23" s="945"/>
      <c r="AF23" s="996"/>
      <c r="AG23" s="1012"/>
      <c r="AH23" s="964">
        <f>INT(AC23*AF23/100)</f>
        <v>0</v>
      </c>
      <c r="AI23" s="965"/>
      <c r="AJ23" s="965"/>
      <c r="AK23" s="945"/>
      <c r="AL23" s="964">
        <f>AV23-AC23</f>
        <v>0</v>
      </c>
      <c r="AM23" s="965"/>
      <c r="AN23" s="965"/>
      <c r="AO23" s="945"/>
      <c r="AP23" s="1068"/>
      <c r="AQ23" s="186"/>
      <c r="AR23" s="193"/>
      <c r="AS23" s="194"/>
      <c r="AV23" s="1066"/>
      <c r="AW23" s="207"/>
      <c r="AX23" s="205"/>
    </row>
    <row r="24" spans="2:50" ht="12" customHeight="1" x14ac:dyDescent="0.15">
      <c r="B24" s="186"/>
      <c r="C24" s="979"/>
      <c r="D24" s="980"/>
      <c r="E24" s="944"/>
      <c r="F24" s="981"/>
      <c r="G24" s="921"/>
      <c r="H24" s="922"/>
      <c r="I24" s="923"/>
      <c r="J24" s="197" t="s">
        <v>76</v>
      </c>
      <c r="K24" s="198"/>
      <c r="L24" s="199" t="s">
        <v>77</v>
      </c>
      <c r="M24" s="925"/>
      <c r="N24" s="925"/>
      <c r="O24" s="944"/>
      <c r="P24" s="1010"/>
      <c r="Q24" s="1076"/>
      <c r="R24" s="1077"/>
      <c r="S24" s="935"/>
      <c r="T24" s="186"/>
      <c r="U24" s="201">
        <v>12</v>
      </c>
      <c r="V24" s="186"/>
      <c r="W24" s="932"/>
      <c r="X24" s="933"/>
      <c r="Y24" s="978"/>
      <c r="Z24" s="979"/>
      <c r="AA24" s="1004"/>
      <c r="AB24" s="979"/>
      <c r="AC24" s="966"/>
      <c r="AD24" s="967"/>
      <c r="AE24" s="978"/>
      <c r="AF24" s="997"/>
      <c r="AG24" s="946"/>
      <c r="AH24" s="966"/>
      <c r="AI24" s="967"/>
      <c r="AJ24" s="967"/>
      <c r="AK24" s="978"/>
      <c r="AL24" s="966"/>
      <c r="AM24" s="967"/>
      <c r="AN24" s="967"/>
      <c r="AO24" s="978"/>
      <c r="AP24" s="1068"/>
      <c r="AQ24" s="288"/>
      <c r="AR24" s="208"/>
      <c r="AS24" s="194"/>
      <c r="AT24" s="209"/>
      <c r="AV24" s="1067"/>
      <c r="AW24" s="207"/>
      <c r="AX24" s="206"/>
    </row>
    <row r="25" spans="2:50" ht="12.95" customHeight="1" x14ac:dyDescent="0.15">
      <c r="B25" s="186"/>
      <c r="C25" s="926"/>
      <c r="D25" s="1002"/>
      <c r="E25" s="926"/>
      <c r="F25" s="984"/>
      <c r="G25" s="918"/>
      <c r="H25" s="919"/>
      <c r="I25" s="920"/>
      <c r="J25" s="190"/>
      <c r="K25" s="191"/>
      <c r="L25" s="192"/>
      <c r="M25" s="924">
        <f>IF(P25="定額法",K25,IF(P25="旧定額法",INT(K25*0.9),IF(OR(P25="定率法",P25="旧定率法"),AV25,0)))</f>
        <v>0</v>
      </c>
      <c r="N25" s="924"/>
      <c r="O25" s="926"/>
      <c r="P25" s="989"/>
      <c r="Q25" s="1074"/>
      <c r="R25" s="1075"/>
      <c r="S25" s="934"/>
      <c r="T25" s="928"/>
      <c r="U25" s="928"/>
      <c r="V25" s="928"/>
      <c r="W25" s="1014"/>
      <c r="X25" s="965">
        <f>ROUNDUP(M25*S25*T25/U26,0)</f>
        <v>0</v>
      </c>
      <c r="Y25" s="1012"/>
      <c r="Z25" s="926"/>
      <c r="AA25" s="943"/>
      <c r="AB25" s="926"/>
      <c r="AC25" s="964">
        <f>SUM(X25,AA25)</f>
        <v>0</v>
      </c>
      <c r="AD25" s="965"/>
      <c r="AE25" s="1012"/>
      <c r="AF25" s="996"/>
      <c r="AG25" s="1012"/>
      <c r="AH25" s="964">
        <f>INT(AC25*AF25/100)</f>
        <v>0</v>
      </c>
      <c r="AI25" s="965"/>
      <c r="AJ25" s="965"/>
      <c r="AK25" s="1012"/>
      <c r="AL25" s="964">
        <f>AV25-AC25</f>
        <v>0</v>
      </c>
      <c r="AM25" s="965"/>
      <c r="AN25" s="965"/>
      <c r="AO25" s="1012"/>
      <c r="AP25" s="992"/>
      <c r="AQ25" s="186"/>
      <c r="AR25" s="193"/>
      <c r="AS25" s="194"/>
      <c r="AV25" s="1066"/>
      <c r="AW25" s="207"/>
      <c r="AX25" s="205"/>
    </row>
    <row r="26" spans="2:50" ht="12" customHeight="1" x14ac:dyDescent="0.15">
      <c r="B26" s="186"/>
      <c r="C26" s="927"/>
      <c r="D26" s="1003"/>
      <c r="E26" s="927"/>
      <c r="F26" s="985"/>
      <c r="G26" s="921"/>
      <c r="H26" s="922"/>
      <c r="I26" s="923"/>
      <c r="J26" s="197" t="s">
        <v>76</v>
      </c>
      <c r="K26" s="198"/>
      <c r="L26" s="199" t="s">
        <v>77</v>
      </c>
      <c r="M26" s="925"/>
      <c r="N26" s="925"/>
      <c r="O26" s="927"/>
      <c r="P26" s="990"/>
      <c r="Q26" s="1076"/>
      <c r="R26" s="1077"/>
      <c r="S26" s="935"/>
      <c r="T26" s="200"/>
      <c r="U26" s="201">
        <v>12</v>
      </c>
      <c r="V26" s="200"/>
      <c r="W26" s="1015"/>
      <c r="X26" s="967"/>
      <c r="Y26" s="946"/>
      <c r="Z26" s="927"/>
      <c r="AA26" s="986"/>
      <c r="AB26" s="927"/>
      <c r="AC26" s="966"/>
      <c r="AD26" s="967"/>
      <c r="AE26" s="946"/>
      <c r="AF26" s="997"/>
      <c r="AG26" s="946"/>
      <c r="AH26" s="966"/>
      <c r="AI26" s="967"/>
      <c r="AJ26" s="967"/>
      <c r="AK26" s="946"/>
      <c r="AL26" s="966"/>
      <c r="AM26" s="967"/>
      <c r="AN26" s="967"/>
      <c r="AO26" s="946"/>
      <c r="AP26" s="1069"/>
      <c r="AQ26" s="186"/>
      <c r="AR26" s="193"/>
      <c r="AS26" s="194"/>
      <c r="AV26" s="1067"/>
      <c r="AW26" s="207"/>
      <c r="AX26" s="205"/>
    </row>
    <row r="27" spans="2:50" ht="12.95" customHeight="1" x14ac:dyDescent="0.15">
      <c r="B27" s="186"/>
      <c r="C27" s="944"/>
      <c r="D27" s="980"/>
      <c r="E27" s="944"/>
      <c r="F27" s="981"/>
      <c r="G27" s="918"/>
      <c r="H27" s="919"/>
      <c r="I27" s="920"/>
      <c r="J27" s="203"/>
      <c r="K27" s="195"/>
      <c r="L27" s="192"/>
      <c r="M27" s="924">
        <f>IF(P27="定額法",K27,IF(P27="旧定額法",INT(K27*0.9),IF(OR(P27="定率法",P27="旧定率法"),AV27,0)))</f>
        <v>0</v>
      </c>
      <c r="N27" s="924"/>
      <c r="O27" s="944"/>
      <c r="P27" s="1010"/>
      <c r="Q27" s="1074"/>
      <c r="R27" s="1075"/>
      <c r="S27" s="934"/>
      <c r="T27" s="1013"/>
      <c r="U27" s="1013"/>
      <c r="V27" s="1013"/>
      <c r="W27" s="931"/>
      <c r="X27" s="933">
        <f>ROUNDUP(M27*S27*T27/U28,0)</f>
        <v>0</v>
      </c>
      <c r="Y27" s="945"/>
      <c r="Z27" s="944"/>
      <c r="AA27" s="1004"/>
      <c r="AB27" s="944"/>
      <c r="AC27" s="964">
        <f>SUM(X27,AA27)</f>
        <v>0</v>
      </c>
      <c r="AD27" s="965"/>
      <c r="AE27" s="945"/>
      <c r="AF27" s="1072"/>
      <c r="AG27" s="944"/>
      <c r="AH27" s="964">
        <f>INT(AC27*AF27/100)</f>
        <v>0</v>
      </c>
      <c r="AI27" s="965"/>
      <c r="AJ27" s="965"/>
      <c r="AK27" s="945"/>
      <c r="AL27" s="964">
        <f>AV27-AC27</f>
        <v>0</v>
      </c>
      <c r="AM27" s="965"/>
      <c r="AN27" s="965"/>
      <c r="AO27" s="945"/>
      <c r="AP27" s="975"/>
      <c r="AQ27" s="186"/>
      <c r="AR27" s="193"/>
      <c r="AS27" s="194"/>
      <c r="AV27" s="1070"/>
      <c r="AW27" s="210"/>
      <c r="AX27" s="205"/>
    </row>
    <row r="28" spans="2:50" ht="12" customHeight="1" x14ac:dyDescent="0.15">
      <c r="B28" s="186"/>
      <c r="C28" s="979"/>
      <c r="D28" s="980"/>
      <c r="E28" s="979"/>
      <c r="F28" s="981"/>
      <c r="G28" s="921"/>
      <c r="H28" s="922"/>
      <c r="I28" s="923"/>
      <c r="J28" s="197" t="s">
        <v>76</v>
      </c>
      <c r="K28" s="198"/>
      <c r="L28" s="199" t="s">
        <v>77</v>
      </c>
      <c r="M28" s="925"/>
      <c r="N28" s="925"/>
      <c r="O28" s="979"/>
      <c r="P28" s="1010"/>
      <c r="Q28" s="1076"/>
      <c r="R28" s="1077"/>
      <c r="S28" s="935"/>
      <c r="T28" s="186"/>
      <c r="U28" s="201">
        <v>12</v>
      </c>
      <c r="V28" s="186"/>
      <c r="W28" s="932"/>
      <c r="X28" s="933"/>
      <c r="Y28" s="978"/>
      <c r="Z28" s="979"/>
      <c r="AA28" s="1004"/>
      <c r="AB28" s="979"/>
      <c r="AC28" s="966"/>
      <c r="AD28" s="967"/>
      <c r="AE28" s="978"/>
      <c r="AF28" s="1072"/>
      <c r="AG28" s="979"/>
      <c r="AH28" s="966"/>
      <c r="AI28" s="967"/>
      <c r="AJ28" s="967"/>
      <c r="AK28" s="978"/>
      <c r="AL28" s="966"/>
      <c r="AM28" s="967"/>
      <c r="AN28" s="967"/>
      <c r="AO28" s="978"/>
      <c r="AP28" s="910"/>
      <c r="AQ28" s="288"/>
      <c r="AR28" s="208"/>
      <c r="AS28" s="194"/>
      <c r="AT28" s="209"/>
      <c r="AV28" s="1071"/>
      <c r="AW28" s="210"/>
      <c r="AX28" s="206"/>
    </row>
    <row r="29" spans="2:50" ht="12.75" customHeight="1" x14ac:dyDescent="0.15">
      <c r="B29" s="186"/>
      <c r="C29" s="926"/>
      <c r="D29" s="1002"/>
      <c r="E29" s="926"/>
      <c r="F29" s="984"/>
      <c r="G29" s="918"/>
      <c r="H29" s="919"/>
      <c r="I29" s="920"/>
      <c r="J29" s="190"/>
      <c r="K29" s="191"/>
      <c r="L29" s="192"/>
      <c r="M29" s="924">
        <f>IF(P29="定額法",K29,IF(P29="旧定額法",INT(K29*0.9),IF(OR(P29="定率法",P29="旧定率法"),AV29,0)))</f>
        <v>0</v>
      </c>
      <c r="N29" s="924"/>
      <c r="O29" s="926"/>
      <c r="P29" s="989"/>
      <c r="Q29" s="1074"/>
      <c r="R29" s="1075"/>
      <c r="S29" s="934"/>
      <c r="T29" s="928"/>
      <c r="U29" s="928"/>
      <c r="V29" s="928"/>
      <c r="W29" s="1014"/>
      <c r="X29" s="965">
        <f>ROUNDUP(M29*S29*T29/U30,0)</f>
        <v>0</v>
      </c>
      <c r="Y29" s="1012"/>
      <c r="Z29" s="926"/>
      <c r="AA29" s="943"/>
      <c r="AB29" s="926"/>
      <c r="AC29" s="964">
        <f>SUM(X29,AA29)</f>
        <v>0</v>
      </c>
      <c r="AD29" s="965"/>
      <c r="AE29" s="1012"/>
      <c r="AF29" s="996"/>
      <c r="AG29" s="926"/>
      <c r="AH29" s="964">
        <f>INT(AC29*AF29/100)</f>
        <v>0</v>
      </c>
      <c r="AI29" s="965"/>
      <c r="AJ29" s="965"/>
      <c r="AK29" s="1012"/>
      <c r="AL29" s="964">
        <f>AV29-AC29</f>
        <v>0</v>
      </c>
      <c r="AM29" s="965"/>
      <c r="AN29" s="965"/>
      <c r="AO29" s="1012"/>
      <c r="AP29" s="992"/>
      <c r="AQ29" s="186"/>
      <c r="AR29" s="193"/>
      <c r="AS29" s="194"/>
      <c r="AV29" s="1070"/>
      <c r="AW29" s="210"/>
      <c r="AX29" s="205"/>
    </row>
    <row r="30" spans="2:50" ht="12" customHeight="1" thickBot="1" x14ac:dyDescent="0.2">
      <c r="B30" s="186"/>
      <c r="C30" s="927"/>
      <c r="D30" s="1003"/>
      <c r="E30" s="927"/>
      <c r="F30" s="985"/>
      <c r="G30" s="921"/>
      <c r="H30" s="922"/>
      <c r="I30" s="923"/>
      <c r="J30" s="197" t="s">
        <v>76</v>
      </c>
      <c r="K30" s="198"/>
      <c r="L30" s="199" t="s">
        <v>77</v>
      </c>
      <c r="M30" s="925"/>
      <c r="N30" s="925"/>
      <c r="O30" s="927"/>
      <c r="P30" s="990"/>
      <c r="Q30" s="1076"/>
      <c r="R30" s="1077"/>
      <c r="S30" s="935"/>
      <c r="T30" s="200"/>
      <c r="U30" s="201">
        <v>12</v>
      </c>
      <c r="V30" s="200"/>
      <c r="W30" s="1015"/>
      <c r="X30" s="967"/>
      <c r="Y30" s="946"/>
      <c r="Z30" s="927"/>
      <c r="AA30" s="986"/>
      <c r="AB30" s="927"/>
      <c r="AC30" s="966"/>
      <c r="AD30" s="967"/>
      <c r="AE30" s="946"/>
      <c r="AF30" s="997"/>
      <c r="AG30" s="927"/>
      <c r="AH30" s="966"/>
      <c r="AI30" s="967"/>
      <c r="AJ30" s="967"/>
      <c r="AK30" s="946"/>
      <c r="AL30" s="966"/>
      <c r="AM30" s="967"/>
      <c r="AN30" s="967"/>
      <c r="AO30" s="946"/>
      <c r="AP30" s="1069"/>
      <c r="AQ30" s="186"/>
      <c r="AR30" s="193"/>
      <c r="AS30" s="194"/>
      <c r="AV30" s="1071"/>
      <c r="AW30" s="210"/>
      <c r="AX30" s="205"/>
    </row>
    <row r="31" spans="2:50" ht="23.25" customHeight="1" x14ac:dyDescent="0.15">
      <c r="B31" s="186"/>
      <c r="C31" s="186"/>
      <c r="D31" s="186" t="s">
        <v>64</v>
      </c>
      <c r="E31" s="186"/>
      <c r="F31" s="266"/>
      <c r="G31" s="947"/>
      <c r="H31" s="948"/>
      <c r="I31" s="949"/>
      <c r="J31" s="947"/>
      <c r="K31" s="948"/>
      <c r="L31" s="949"/>
      <c r="M31" s="947"/>
      <c r="N31" s="948"/>
      <c r="O31" s="949"/>
      <c r="P31" s="266"/>
      <c r="Q31" s="947"/>
      <c r="R31" s="949"/>
      <c r="S31" s="266"/>
      <c r="T31" s="947"/>
      <c r="U31" s="948"/>
      <c r="V31" s="949"/>
      <c r="W31" s="283"/>
      <c r="X31" s="261">
        <f>SUM(X9:X30)</f>
        <v>411159</v>
      </c>
      <c r="Y31" s="284"/>
      <c r="Z31" s="186"/>
      <c r="AA31" s="267">
        <f>SUM(AA9:AA30)</f>
        <v>0</v>
      </c>
      <c r="AB31" s="186"/>
      <c r="AC31" s="1080">
        <f>SUM(AC9:AD30)</f>
        <v>411159</v>
      </c>
      <c r="AD31" s="933">
        <f>SUM(AD9:AD30)</f>
        <v>0</v>
      </c>
      <c r="AE31" s="284"/>
      <c r="AF31" s="947"/>
      <c r="AG31" s="948"/>
      <c r="AH31" s="1064">
        <f>SUM(AH9:AJ30)</f>
        <v>911159</v>
      </c>
      <c r="AI31" s="1065"/>
      <c r="AJ31" s="1065"/>
      <c r="AK31" s="260"/>
      <c r="AL31" s="965">
        <f>SUM(AL9:AN30)</f>
        <v>2240673</v>
      </c>
      <c r="AM31" s="965"/>
      <c r="AN31" s="965">
        <f>SUM(AN9:AN30)</f>
        <v>0</v>
      </c>
      <c r="AO31" s="284"/>
      <c r="AP31" s="268"/>
      <c r="AQ31" s="186"/>
      <c r="AR31" s="211"/>
      <c r="AV31" s="212">
        <f>SUM(AV9:AV30)</f>
        <v>2651832</v>
      </c>
      <c r="AW31" s="210"/>
      <c r="AX31" s="186"/>
    </row>
    <row r="32" spans="2:50" ht="18.75" customHeight="1" x14ac:dyDescent="0.15">
      <c r="B32" s="186"/>
      <c r="C32" s="213"/>
      <c r="D32" s="456" t="s">
        <v>214</v>
      </c>
      <c r="E32" s="186"/>
      <c r="F32" s="186"/>
      <c r="G32" s="186"/>
      <c r="H32" s="186"/>
      <c r="I32" s="186"/>
      <c r="J32" s="186"/>
      <c r="K32" s="186"/>
      <c r="L32" s="186"/>
      <c r="M32" s="186"/>
      <c r="N32" s="186"/>
      <c r="O32" s="186"/>
      <c r="P32" s="186"/>
      <c r="Q32" s="186"/>
      <c r="R32" s="186"/>
      <c r="S32" s="186"/>
      <c r="T32" s="186"/>
      <c r="U32" s="186"/>
      <c r="V32" s="186"/>
      <c r="W32" s="186"/>
      <c r="X32" s="214"/>
      <c r="Y32" s="186"/>
      <c r="Z32" s="186"/>
      <c r="AA32" s="215"/>
      <c r="AB32" s="186"/>
      <c r="AC32" s="214"/>
      <c r="AD32" s="214"/>
      <c r="AE32" s="186"/>
      <c r="AF32" s="186"/>
      <c r="AG32" s="186"/>
      <c r="AH32" s="214"/>
      <c r="AI32" s="214"/>
      <c r="AJ32" s="214"/>
      <c r="AK32" s="186"/>
      <c r="AL32" s="216"/>
      <c r="AM32" s="216"/>
      <c r="AN32" s="215"/>
      <c r="AO32" s="186"/>
      <c r="AP32" s="186"/>
      <c r="AQ32" s="186"/>
      <c r="AR32" s="211"/>
    </row>
    <row r="33" spans="2:46" ht="17.25" customHeight="1" x14ac:dyDescent="0.15">
      <c r="B33" s="186"/>
      <c r="C33" s="1058" t="s">
        <v>215</v>
      </c>
      <c r="D33" s="1058"/>
      <c r="E33" s="1058"/>
      <c r="F33" s="1058"/>
      <c r="G33" s="1058"/>
      <c r="H33" s="1058"/>
      <c r="I33" s="1058"/>
      <c r="J33" s="1058"/>
      <c r="K33" s="1058"/>
      <c r="L33" s="1058"/>
      <c r="M33" s="1058"/>
      <c r="N33" s="1058"/>
      <c r="O33" s="1058"/>
      <c r="P33" s="1058"/>
      <c r="Q33" s="1058"/>
      <c r="R33" s="1058"/>
      <c r="S33" s="186"/>
      <c r="T33" s="186"/>
      <c r="U33" s="186"/>
      <c r="V33" s="186"/>
      <c r="W33" s="186"/>
      <c r="X33" s="1058" t="s">
        <v>54</v>
      </c>
      <c r="Y33" s="1058"/>
      <c r="Z33" s="1058"/>
      <c r="AA33" s="1058"/>
      <c r="AB33" s="1058"/>
      <c r="AC33" s="1058"/>
      <c r="AD33" s="1058"/>
      <c r="AE33" s="1058"/>
      <c r="AF33" s="1058"/>
      <c r="AG33" s="1058"/>
      <c r="AH33" s="1058"/>
      <c r="AI33" s="1058"/>
      <c r="AJ33" s="443"/>
      <c r="AK33" s="439"/>
      <c r="AL33" s="186"/>
      <c r="AM33" s="186"/>
      <c r="AN33" s="186"/>
      <c r="AO33" s="186"/>
      <c r="AP33" s="186"/>
      <c r="AQ33" s="186"/>
      <c r="AR33" s="211"/>
    </row>
    <row r="34" spans="2:46" ht="12.75" customHeight="1" x14ac:dyDescent="0.15">
      <c r="B34" s="186"/>
      <c r="C34" s="944" t="s">
        <v>50</v>
      </c>
      <c r="D34" s="944"/>
      <c r="E34" s="944"/>
      <c r="F34" s="944"/>
      <c r="G34" s="944"/>
      <c r="H34" s="944"/>
      <c r="I34" s="944"/>
      <c r="J34" s="944"/>
      <c r="K34" s="945"/>
      <c r="L34" s="1026" t="s">
        <v>78</v>
      </c>
      <c r="M34" s="1027"/>
      <c r="N34" s="1028"/>
      <c r="O34" s="1024" t="s">
        <v>235</v>
      </c>
      <c r="P34" s="1025"/>
      <c r="Q34" s="1025"/>
      <c r="R34" s="1025"/>
      <c r="S34" s="961" t="s">
        <v>80</v>
      </c>
      <c r="T34" s="962"/>
      <c r="U34" s="962"/>
      <c r="V34" s="962"/>
      <c r="W34" s="186"/>
      <c r="X34" s="944" t="s">
        <v>55</v>
      </c>
      <c r="Y34" s="944"/>
      <c r="Z34" s="944"/>
      <c r="AA34" s="944"/>
      <c r="AB34" s="944"/>
      <c r="AC34" s="944"/>
      <c r="AD34" s="944"/>
      <c r="AE34" s="944"/>
      <c r="AF34" s="961" t="s">
        <v>56</v>
      </c>
      <c r="AG34" s="962"/>
      <c r="AH34" s="962"/>
      <c r="AI34" s="963"/>
      <c r="AJ34" s="961" t="s">
        <v>57</v>
      </c>
      <c r="AK34" s="962"/>
      <c r="AL34" s="962"/>
      <c r="AM34" s="963"/>
      <c r="AN34" s="969" t="s">
        <v>213</v>
      </c>
      <c r="AO34" s="970"/>
      <c r="AP34" s="970"/>
      <c r="AQ34" s="186"/>
      <c r="AR34" s="211"/>
    </row>
    <row r="35" spans="2:46" ht="11.25" customHeight="1" thickBot="1" x14ac:dyDescent="0.2">
      <c r="B35" s="186"/>
      <c r="C35" s="927"/>
      <c r="D35" s="927"/>
      <c r="E35" s="927"/>
      <c r="F35" s="927"/>
      <c r="G35" s="927"/>
      <c r="H35" s="927"/>
      <c r="I35" s="927"/>
      <c r="J35" s="927"/>
      <c r="K35" s="946"/>
      <c r="L35" s="1018" t="s">
        <v>79</v>
      </c>
      <c r="M35" s="1019"/>
      <c r="N35" s="1020"/>
      <c r="O35" s="1021" t="s">
        <v>236</v>
      </c>
      <c r="P35" s="1022"/>
      <c r="Q35" s="1022"/>
      <c r="R35" s="1023"/>
      <c r="S35" s="1046" t="s">
        <v>81</v>
      </c>
      <c r="T35" s="1047"/>
      <c r="U35" s="1047"/>
      <c r="V35" s="1047"/>
      <c r="W35" s="186"/>
      <c r="X35" s="944"/>
      <c r="Y35" s="944"/>
      <c r="Z35" s="944"/>
      <c r="AA35" s="944"/>
      <c r="AB35" s="944"/>
      <c r="AC35" s="944"/>
      <c r="AD35" s="944"/>
      <c r="AE35" s="944"/>
      <c r="AF35" s="1021" t="s">
        <v>216</v>
      </c>
      <c r="AG35" s="1022"/>
      <c r="AH35" s="1022"/>
      <c r="AI35" s="1023"/>
      <c r="AJ35" s="961" t="s">
        <v>212</v>
      </c>
      <c r="AK35" s="962"/>
      <c r="AL35" s="962"/>
      <c r="AM35" s="963"/>
      <c r="AN35" s="971"/>
      <c r="AO35" s="972"/>
      <c r="AP35" s="972"/>
      <c r="AQ35" s="186"/>
      <c r="AR35" s="211"/>
    </row>
    <row r="36" spans="2:46" ht="21.75" customHeight="1" x14ac:dyDescent="0.15">
      <c r="B36" s="186"/>
      <c r="C36" s="201"/>
      <c r="D36" s="952"/>
      <c r="E36" s="952"/>
      <c r="F36" s="952"/>
      <c r="G36" s="952"/>
      <c r="H36" s="952"/>
      <c r="I36" s="952"/>
      <c r="J36" s="952"/>
      <c r="K36" s="953"/>
      <c r="L36" s="1016"/>
      <c r="M36" s="968"/>
      <c r="N36" s="1017"/>
      <c r="O36" s="950"/>
      <c r="P36" s="951"/>
      <c r="Q36" s="951"/>
      <c r="R36" s="445"/>
      <c r="S36" s="959"/>
      <c r="T36" s="959"/>
      <c r="U36" s="959"/>
      <c r="V36" s="959"/>
      <c r="W36" s="186"/>
      <c r="X36" s="1048"/>
      <c r="Y36" s="1048"/>
      <c r="Z36" s="1048"/>
      <c r="AA36" s="1048"/>
      <c r="AB36" s="1048"/>
      <c r="AC36" s="1048"/>
      <c r="AD36" s="1048"/>
      <c r="AE36" s="1048"/>
      <c r="AF36" s="1016"/>
      <c r="AG36" s="968"/>
      <c r="AH36" s="968"/>
      <c r="AI36" s="968"/>
      <c r="AJ36" s="958"/>
      <c r="AK36" s="959"/>
      <c r="AL36" s="959"/>
      <c r="AM36" s="960"/>
      <c r="AN36" s="968"/>
      <c r="AO36" s="968"/>
      <c r="AP36" s="968"/>
      <c r="AQ36" s="186"/>
      <c r="AR36" s="211"/>
    </row>
    <row r="37" spans="2:46" ht="24" customHeight="1" x14ac:dyDescent="0.15">
      <c r="B37" s="186"/>
      <c r="C37" s="186"/>
      <c r="D37" s="1059"/>
      <c r="E37" s="1059"/>
      <c r="F37" s="1059"/>
      <c r="G37" s="1059"/>
      <c r="H37" s="1059"/>
      <c r="I37" s="1059"/>
      <c r="J37" s="1059"/>
      <c r="K37" s="1060"/>
      <c r="L37" s="942"/>
      <c r="M37" s="943"/>
      <c r="N37" s="1032"/>
      <c r="O37" s="942"/>
      <c r="P37" s="943"/>
      <c r="Q37" s="943"/>
      <c r="R37" s="269"/>
      <c r="S37" s="943"/>
      <c r="T37" s="943"/>
      <c r="U37" s="943"/>
      <c r="V37" s="943"/>
      <c r="W37" s="186"/>
      <c r="X37" s="902"/>
      <c r="Y37" s="902"/>
      <c r="Z37" s="902"/>
      <c r="AA37" s="902"/>
      <c r="AB37" s="902"/>
      <c r="AC37" s="902"/>
      <c r="AD37" s="902"/>
      <c r="AE37" s="902"/>
      <c r="AF37" s="1031"/>
      <c r="AG37" s="1004"/>
      <c r="AH37" s="1004"/>
      <c r="AI37" s="1004"/>
      <c r="AJ37" s="956"/>
      <c r="AK37" s="943"/>
      <c r="AL37" s="943"/>
      <c r="AM37" s="957"/>
      <c r="AN37" s="943"/>
      <c r="AO37" s="943"/>
      <c r="AP37" s="943"/>
      <c r="AQ37" s="186"/>
      <c r="AR37" s="211"/>
    </row>
    <row r="38" spans="2:46" ht="10.5" customHeight="1" x14ac:dyDescent="0.15">
      <c r="B38" s="186"/>
      <c r="C38" s="186"/>
      <c r="D38" s="186"/>
      <c r="E38" s="186"/>
      <c r="F38" s="186"/>
      <c r="G38" s="186"/>
      <c r="H38" s="186"/>
      <c r="I38" s="186"/>
      <c r="J38" s="186"/>
      <c r="K38" s="186"/>
      <c r="L38" s="186"/>
      <c r="M38" s="186"/>
      <c r="N38" s="186"/>
      <c r="O38" s="186"/>
      <c r="P38" s="186"/>
      <c r="Q38" s="186"/>
      <c r="R38" s="186"/>
      <c r="S38" s="186"/>
      <c r="T38" s="186"/>
      <c r="U38" s="186"/>
      <c r="V38" s="186"/>
      <c r="W38" s="186"/>
      <c r="X38" s="214"/>
      <c r="Y38" s="186"/>
      <c r="Z38" s="186"/>
      <c r="AA38" s="215"/>
      <c r="AB38" s="186"/>
      <c r="AC38" s="214"/>
      <c r="AD38" s="214"/>
      <c r="AE38" s="186"/>
      <c r="AF38" s="186"/>
      <c r="AG38" s="186"/>
      <c r="AH38" s="214"/>
      <c r="AI38" s="214"/>
      <c r="AJ38" s="214"/>
      <c r="AK38" s="186"/>
      <c r="AL38" s="216"/>
      <c r="AM38" s="216"/>
      <c r="AN38" s="215"/>
      <c r="AO38" s="186"/>
      <c r="AP38" s="186"/>
      <c r="AQ38" s="186"/>
      <c r="AR38" s="211"/>
    </row>
    <row r="39" spans="2:46" ht="17.25" customHeight="1" x14ac:dyDescent="0.15">
      <c r="B39" s="186"/>
      <c r="C39" s="1058" t="s">
        <v>45</v>
      </c>
      <c r="D39" s="1058"/>
      <c r="E39" s="1058"/>
      <c r="F39" s="1058"/>
      <c r="G39" s="1058"/>
      <c r="H39" s="1058"/>
      <c r="I39" s="1058"/>
      <c r="J39" s="1058"/>
      <c r="K39" s="186"/>
      <c r="L39" s="186"/>
      <c r="M39" s="186"/>
      <c r="N39" s="186"/>
      <c r="O39" s="186"/>
      <c r="P39" s="186"/>
      <c r="Q39" s="186"/>
      <c r="R39" s="186"/>
      <c r="S39" s="186"/>
      <c r="T39" s="186"/>
      <c r="U39" s="186"/>
      <c r="V39" s="186"/>
      <c r="W39" s="186"/>
      <c r="X39" s="1058" t="s">
        <v>226</v>
      </c>
      <c r="Y39" s="1058"/>
      <c r="Z39" s="1058"/>
      <c r="AA39" s="1058"/>
      <c r="AB39" s="1058"/>
      <c r="AC39" s="1058"/>
      <c r="AD39" s="1058"/>
      <c r="AE39" s="1058"/>
      <c r="AF39" s="186"/>
      <c r="AG39" s="186"/>
      <c r="AH39" s="186"/>
      <c r="AI39" s="186"/>
      <c r="AJ39" s="186"/>
      <c r="AK39" s="186"/>
      <c r="AL39" s="186"/>
      <c r="AM39" s="186"/>
      <c r="AN39" s="186"/>
      <c r="AO39" s="186"/>
      <c r="AP39" s="186"/>
      <c r="AQ39" s="186"/>
    </row>
    <row r="40" spans="2:46" ht="12.75" customHeight="1" x14ac:dyDescent="0.15">
      <c r="B40" s="186"/>
      <c r="C40" s="944" t="s">
        <v>46</v>
      </c>
      <c r="D40" s="944"/>
      <c r="E40" s="944"/>
      <c r="F40" s="944"/>
      <c r="G40" s="944"/>
      <c r="H40" s="944"/>
      <c r="I40" s="944"/>
      <c r="J40" s="944"/>
      <c r="K40" s="945"/>
      <c r="L40" s="936" t="s">
        <v>47</v>
      </c>
      <c r="M40" s="937"/>
      <c r="N40" s="938"/>
      <c r="O40" s="1061" t="s">
        <v>48</v>
      </c>
      <c r="P40" s="1062"/>
      <c r="Q40" s="1062"/>
      <c r="R40" s="1062"/>
      <c r="S40" s="1026" t="s">
        <v>49</v>
      </c>
      <c r="T40" s="1027"/>
      <c r="U40" s="1027"/>
      <c r="V40" s="1027"/>
      <c r="W40" s="186"/>
      <c r="X40" s="1030"/>
      <c r="Y40" s="1030"/>
      <c r="Z40" s="1030"/>
      <c r="AA40" s="1030"/>
      <c r="AB40" s="1030"/>
      <c r="AC40" s="1030"/>
      <c r="AD40" s="1030"/>
      <c r="AE40" s="1030"/>
      <c r="AF40" s="1030"/>
      <c r="AG40" s="1030"/>
      <c r="AH40" s="1030"/>
      <c r="AI40" s="1030"/>
      <c r="AJ40" s="1030"/>
      <c r="AK40" s="1030"/>
      <c r="AL40" s="1030"/>
      <c r="AM40" s="1030"/>
      <c r="AN40" s="1030"/>
      <c r="AO40" s="1030"/>
      <c r="AP40" s="1030"/>
      <c r="AQ40" s="217"/>
      <c r="AR40" s="218"/>
      <c r="AS40" s="218"/>
      <c r="AT40" s="218"/>
    </row>
    <row r="41" spans="2:46" ht="15" customHeight="1" thickBot="1" x14ac:dyDescent="0.2">
      <c r="B41" s="186"/>
      <c r="C41" s="927"/>
      <c r="D41" s="927"/>
      <c r="E41" s="927"/>
      <c r="F41" s="927"/>
      <c r="G41" s="927"/>
      <c r="H41" s="927"/>
      <c r="I41" s="927"/>
      <c r="J41" s="927"/>
      <c r="K41" s="946"/>
      <c r="L41" s="939"/>
      <c r="M41" s="940"/>
      <c r="N41" s="941"/>
      <c r="O41" s="1061" t="s">
        <v>51</v>
      </c>
      <c r="P41" s="1062"/>
      <c r="Q41" s="1062"/>
      <c r="R41" s="1062"/>
      <c r="S41" s="929" t="s">
        <v>52</v>
      </c>
      <c r="T41" s="930"/>
      <c r="U41" s="930"/>
      <c r="V41" s="930"/>
      <c r="W41" s="186"/>
      <c r="X41" s="1030"/>
      <c r="Y41" s="1030"/>
      <c r="Z41" s="1030"/>
      <c r="AA41" s="1030"/>
      <c r="AB41" s="1030"/>
      <c r="AC41" s="1030"/>
      <c r="AD41" s="1030"/>
      <c r="AE41" s="1030"/>
      <c r="AF41" s="1030"/>
      <c r="AG41" s="1030"/>
      <c r="AH41" s="1030"/>
      <c r="AI41" s="1030"/>
      <c r="AJ41" s="1030"/>
      <c r="AK41" s="1030"/>
      <c r="AL41" s="1030"/>
      <c r="AM41" s="1030"/>
      <c r="AN41" s="1030"/>
      <c r="AO41" s="1030"/>
      <c r="AP41" s="1030"/>
      <c r="AQ41" s="217"/>
      <c r="AR41" s="219"/>
      <c r="AS41" s="219"/>
      <c r="AT41" s="219"/>
    </row>
    <row r="42" spans="2:46" ht="11.25" customHeight="1" x14ac:dyDescent="0.15">
      <c r="B42" s="186"/>
      <c r="C42" s="285"/>
      <c r="D42" s="1050" t="s">
        <v>160</v>
      </c>
      <c r="E42" s="1050"/>
      <c r="F42" s="1050"/>
      <c r="G42" s="1050"/>
      <c r="H42" s="1050"/>
      <c r="I42" s="1050"/>
      <c r="J42" s="1050"/>
      <c r="K42" s="1050"/>
      <c r="L42" s="1037" t="s">
        <v>161</v>
      </c>
      <c r="M42" s="1038"/>
      <c r="N42" s="1039"/>
      <c r="O42" s="231" t="s">
        <v>187</v>
      </c>
      <c r="P42" s="1053"/>
      <c r="Q42" s="1053"/>
      <c r="R42" s="233" t="s">
        <v>191</v>
      </c>
      <c r="S42" s="1029"/>
      <c r="T42" s="1029"/>
      <c r="U42" s="1029"/>
      <c r="V42" s="270" t="s">
        <v>53</v>
      </c>
      <c r="W42" s="186"/>
      <c r="X42" s="1030"/>
      <c r="Y42" s="1030"/>
      <c r="Z42" s="1030"/>
      <c r="AA42" s="1030"/>
      <c r="AB42" s="1030"/>
      <c r="AC42" s="1030"/>
      <c r="AD42" s="1030"/>
      <c r="AE42" s="1030"/>
      <c r="AF42" s="1030"/>
      <c r="AG42" s="1030"/>
      <c r="AH42" s="1030"/>
      <c r="AI42" s="1030"/>
      <c r="AJ42" s="1030"/>
      <c r="AK42" s="1030"/>
      <c r="AL42" s="1030"/>
      <c r="AM42" s="1030"/>
      <c r="AN42" s="1030"/>
      <c r="AO42" s="1030"/>
      <c r="AP42" s="1030"/>
      <c r="AQ42" s="220"/>
      <c r="AR42" s="221"/>
      <c r="AS42" s="221"/>
      <c r="AT42" s="221"/>
    </row>
    <row r="43" spans="2:46" ht="11.25" customHeight="1" x14ac:dyDescent="0.15">
      <c r="B43" s="186"/>
      <c r="C43" s="186"/>
      <c r="D43" s="1049"/>
      <c r="E43" s="1049"/>
      <c r="F43" s="1049"/>
      <c r="G43" s="1049"/>
      <c r="H43" s="1049"/>
      <c r="I43" s="1049"/>
      <c r="J43" s="1049"/>
      <c r="K43" s="1049"/>
      <c r="L43" s="1040"/>
      <c r="M43" s="1041"/>
      <c r="N43" s="1042"/>
      <c r="O43" s="234" t="s">
        <v>188</v>
      </c>
      <c r="P43" s="1054"/>
      <c r="Q43" s="1054"/>
      <c r="R43" s="235"/>
      <c r="S43" s="1052">
        <v>48000</v>
      </c>
      <c r="T43" s="1052"/>
      <c r="U43" s="1052"/>
      <c r="V43" s="1052"/>
      <c r="W43" s="186"/>
      <c r="X43" s="1030"/>
      <c r="Y43" s="1030"/>
      <c r="Z43" s="1030"/>
      <c r="AA43" s="1030"/>
      <c r="AB43" s="1030"/>
      <c r="AC43" s="1030"/>
      <c r="AD43" s="1030"/>
      <c r="AE43" s="1030"/>
      <c r="AF43" s="1030"/>
      <c r="AG43" s="1030"/>
      <c r="AH43" s="1030"/>
      <c r="AI43" s="1030"/>
      <c r="AJ43" s="1030"/>
      <c r="AK43" s="1030"/>
      <c r="AL43" s="1030"/>
      <c r="AM43" s="1030"/>
      <c r="AN43" s="1030"/>
      <c r="AO43" s="1030"/>
      <c r="AP43" s="1030"/>
      <c r="AQ43" s="220"/>
      <c r="AR43" s="221"/>
      <c r="AS43" s="221"/>
      <c r="AT43" s="221"/>
    </row>
    <row r="44" spans="2:46" ht="8.25" customHeight="1" x14ac:dyDescent="0.15">
      <c r="B44" s="186"/>
      <c r="C44" s="186"/>
      <c r="D44" s="1049"/>
      <c r="E44" s="1049"/>
      <c r="F44" s="1049"/>
      <c r="G44" s="1049"/>
      <c r="H44" s="1049"/>
      <c r="I44" s="1049"/>
      <c r="J44" s="1049"/>
      <c r="K44" s="1049"/>
      <c r="L44" s="1040"/>
      <c r="M44" s="1041"/>
      <c r="N44" s="1042"/>
      <c r="O44" s="1056" t="s">
        <v>189</v>
      </c>
      <c r="P44" s="1052">
        <v>120000</v>
      </c>
      <c r="Q44" s="1052"/>
      <c r="R44" s="262"/>
      <c r="S44" s="1052"/>
      <c r="T44" s="1052"/>
      <c r="U44" s="1052"/>
      <c r="V44" s="1052"/>
      <c r="W44" s="186"/>
      <c r="X44" s="1030"/>
      <c r="Y44" s="1030"/>
      <c r="Z44" s="1030"/>
      <c r="AA44" s="1030"/>
      <c r="AB44" s="1030"/>
      <c r="AC44" s="1030"/>
      <c r="AD44" s="1030"/>
      <c r="AE44" s="1030"/>
      <c r="AF44" s="1030"/>
      <c r="AG44" s="1030"/>
      <c r="AH44" s="1030"/>
      <c r="AI44" s="1030"/>
      <c r="AJ44" s="1030"/>
      <c r="AK44" s="1030"/>
      <c r="AL44" s="1030"/>
      <c r="AM44" s="1030"/>
      <c r="AN44" s="1030"/>
      <c r="AO44" s="1030"/>
      <c r="AP44" s="1030"/>
      <c r="AQ44" s="220"/>
      <c r="AR44" s="221"/>
      <c r="AS44" s="221"/>
      <c r="AT44" s="221"/>
    </row>
    <row r="45" spans="2:46" ht="11.25" customHeight="1" x14ac:dyDescent="0.15">
      <c r="B45" s="186"/>
      <c r="C45" s="200"/>
      <c r="D45" s="1051"/>
      <c r="E45" s="1051"/>
      <c r="F45" s="1051"/>
      <c r="G45" s="1051"/>
      <c r="H45" s="1051"/>
      <c r="I45" s="1051"/>
      <c r="J45" s="1051"/>
      <c r="K45" s="1051"/>
      <c r="L45" s="1043"/>
      <c r="M45" s="1044"/>
      <c r="N45" s="1045"/>
      <c r="O45" s="1063"/>
      <c r="P45" s="1055"/>
      <c r="Q45" s="1055"/>
      <c r="R45" s="263"/>
      <c r="S45" s="1055"/>
      <c r="T45" s="1055"/>
      <c r="U45" s="1055"/>
      <c r="V45" s="1055"/>
      <c r="W45" s="186"/>
      <c r="X45" s="1030"/>
      <c r="Y45" s="1030"/>
      <c r="Z45" s="1030"/>
      <c r="AA45" s="1030"/>
      <c r="AB45" s="1030"/>
      <c r="AC45" s="1030"/>
      <c r="AD45" s="1030"/>
      <c r="AE45" s="1030"/>
      <c r="AF45" s="1030"/>
      <c r="AG45" s="1030"/>
      <c r="AH45" s="1030"/>
      <c r="AI45" s="1030"/>
      <c r="AJ45" s="1030"/>
      <c r="AK45" s="1030"/>
      <c r="AL45" s="1030"/>
      <c r="AM45" s="1030"/>
      <c r="AN45" s="1030"/>
      <c r="AO45" s="1030"/>
      <c r="AP45" s="1030"/>
      <c r="AQ45" s="186"/>
    </row>
    <row r="46" spans="2:46" ht="9" customHeight="1" x14ac:dyDescent="0.15">
      <c r="B46" s="186"/>
      <c r="C46" s="186"/>
      <c r="D46" s="1049"/>
      <c r="E46" s="1049"/>
      <c r="F46" s="1049"/>
      <c r="G46" s="1049"/>
      <c r="H46" s="1049"/>
      <c r="I46" s="1049"/>
      <c r="J46" s="1049"/>
      <c r="K46" s="1049"/>
      <c r="L46" s="1033"/>
      <c r="M46" s="1034"/>
      <c r="N46" s="1035"/>
      <c r="O46" s="231" t="s">
        <v>187</v>
      </c>
      <c r="P46" s="1053"/>
      <c r="Q46" s="1053"/>
      <c r="R46" s="232"/>
      <c r="S46" s="1052"/>
      <c r="T46" s="1052"/>
      <c r="U46" s="1052"/>
      <c r="V46" s="1052"/>
      <c r="W46" s="186"/>
      <c r="X46" s="1030"/>
      <c r="Y46" s="1030"/>
      <c r="Z46" s="1030"/>
      <c r="AA46" s="1030"/>
      <c r="AB46" s="1030"/>
      <c r="AC46" s="1030"/>
      <c r="AD46" s="1030"/>
      <c r="AE46" s="1030"/>
      <c r="AF46" s="1030"/>
      <c r="AG46" s="1030"/>
      <c r="AH46" s="1030"/>
      <c r="AI46" s="1030"/>
      <c r="AJ46" s="1030"/>
      <c r="AK46" s="1030"/>
      <c r="AL46" s="1030"/>
      <c r="AM46" s="1030"/>
      <c r="AN46" s="1030"/>
      <c r="AO46" s="1030"/>
      <c r="AP46" s="1030"/>
      <c r="AQ46" s="222"/>
      <c r="AR46" s="223"/>
      <c r="AS46" s="223"/>
      <c r="AT46" s="223"/>
    </row>
    <row r="47" spans="2:46" ht="12.75" customHeight="1" x14ac:dyDescent="0.15">
      <c r="B47" s="186"/>
      <c r="C47" s="186"/>
      <c r="D47" s="1049"/>
      <c r="E47" s="1049"/>
      <c r="F47" s="1049"/>
      <c r="G47" s="1049"/>
      <c r="H47" s="1049"/>
      <c r="I47" s="1049"/>
      <c r="J47" s="1049"/>
      <c r="K47" s="1049"/>
      <c r="L47" s="954"/>
      <c r="M47" s="955"/>
      <c r="N47" s="1036"/>
      <c r="O47" s="234" t="s">
        <v>188</v>
      </c>
      <c r="P47" s="1054"/>
      <c r="Q47" s="1054"/>
      <c r="R47" s="235"/>
      <c r="S47" s="1052"/>
      <c r="T47" s="1052"/>
      <c r="U47" s="1052"/>
      <c r="V47" s="1052"/>
      <c r="W47" s="186"/>
      <c r="X47" s="1030"/>
      <c r="Y47" s="1030"/>
      <c r="Z47" s="1030"/>
      <c r="AA47" s="1030"/>
      <c r="AB47" s="1030"/>
      <c r="AC47" s="1030"/>
      <c r="AD47" s="1030"/>
      <c r="AE47" s="1030"/>
      <c r="AF47" s="1030"/>
      <c r="AG47" s="1030"/>
      <c r="AH47" s="1030"/>
      <c r="AI47" s="1030"/>
      <c r="AJ47" s="1030"/>
      <c r="AK47" s="1030"/>
      <c r="AL47" s="1030"/>
      <c r="AM47" s="1030"/>
      <c r="AN47" s="1030"/>
      <c r="AO47" s="1030"/>
      <c r="AP47" s="1030"/>
      <c r="AQ47" s="222"/>
      <c r="AR47" s="223"/>
      <c r="AS47" s="223"/>
      <c r="AT47" s="223"/>
    </row>
    <row r="48" spans="2:46" ht="11.25" customHeight="1" x14ac:dyDescent="0.15">
      <c r="B48" s="186"/>
      <c r="C48" s="186"/>
      <c r="D48" s="1049"/>
      <c r="E48" s="1049"/>
      <c r="F48" s="1049"/>
      <c r="G48" s="1049"/>
      <c r="H48" s="1049"/>
      <c r="I48" s="1049"/>
      <c r="J48" s="1049"/>
      <c r="K48" s="1049"/>
      <c r="L48" s="954"/>
      <c r="M48" s="955"/>
      <c r="N48" s="1036"/>
      <c r="O48" s="1056" t="s">
        <v>189</v>
      </c>
      <c r="P48" s="1052"/>
      <c r="Q48" s="1052"/>
      <c r="R48" s="262"/>
      <c r="S48" s="1052"/>
      <c r="T48" s="1052"/>
      <c r="U48" s="1052"/>
      <c r="V48" s="1052"/>
      <c r="W48" s="186"/>
      <c r="X48" s="1030"/>
      <c r="Y48" s="1030"/>
      <c r="Z48" s="1030"/>
      <c r="AA48" s="1030"/>
      <c r="AB48" s="1030"/>
      <c r="AC48" s="1030"/>
      <c r="AD48" s="1030"/>
      <c r="AE48" s="1030"/>
      <c r="AF48" s="1030"/>
      <c r="AG48" s="1030"/>
      <c r="AH48" s="1030"/>
      <c r="AI48" s="1030"/>
      <c r="AJ48" s="1030"/>
      <c r="AK48" s="1030"/>
      <c r="AL48" s="1030"/>
      <c r="AM48" s="1030"/>
      <c r="AN48" s="1030"/>
      <c r="AO48" s="1030"/>
      <c r="AP48" s="1030"/>
      <c r="AQ48" s="186"/>
      <c r="AR48" s="224"/>
      <c r="AS48" s="224"/>
      <c r="AT48" s="224"/>
    </row>
    <row r="49" spans="2:48" ht="13.5" customHeight="1" x14ac:dyDescent="0.15">
      <c r="B49" s="186"/>
      <c r="C49" s="186"/>
      <c r="D49" s="1049"/>
      <c r="E49" s="1049"/>
      <c r="F49" s="1049"/>
      <c r="G49" s="1049"/>
      <c r="H49" s="1049"/>
      <c r="I49" s="1049"/>
      <c r="J49" s="1049"/>
      <c r="K49" s="1049"/>
      <c r="L49" s="954"/>
      <c r="M49" s="955"/>
      <c r="N49" s="1036"/>
      <c r="O49" s="1057"/>
      <c r="P49" s="1052"/>
      <c r="Q49" s="1052"/>
      <c r="R49" s="262"/>
      <c r="S49" s="1052"/>
      <c r="T49" s="1052"/>
      <c r="U49" s="1052"/>
      <c r="V49" s="1052"/>
      <c r="W49" s="186"/>
      <c r="X49" s="1030"/>
      <c r="Y49" s="1030"/>
      <c r="Z49" s="1030"/>
      <c r="AA49" s="1030"/>
      <c r="AB49" s="1030"/>
      <c r="AC49" s="1030"/>
      <c r="AD49" s="1030"/>
      <c r="AE49" s="1030"/>
      <c r="AF49" s="1030"/>
      <c r="AG49" s="1030"/>
      <c r="AH49" s="1030"/>
      <c r="AI49" s="1030"/>
      <c r="AJ49" s="1030"/>
      <c r="AK49" s="1030"/>
      <c r="AL49" s="1030"/>
      <c r="AM49" s="1030"/>
      <c r="AN49" s="1030"/>
      <c r="AO49" s="1030"/>
      <c r="AP49" s="1030"/>
      <c r="AQ49" s="186"/>
      <c r="AR49" s="224"/>
      <c r="AS49" s="224"/>
      <c r="AT49" s="224"/>
    </row>
    <row r="50" spans="2:48" x14ac:dyDescent="0.15">
      <c r="B50" s="186"/>
      <c r="C50" s="186"/>
      <c r="D50" s="186"/>
      <c r="E50" s="186"/>
      <c r="F50" s="186"/>
      <c r="G50" s="186"/>
      <c r="H50" s="186"/>
      <c r="I50" s="186"/>
      <c r="J50" s="186"/>
      <c r="K50" s="186"/>
      <c r="L50" s="186"/>
      <c r="M50" s="186"/>
      <c r="N50" s="186"/>
      <c r="O50" s="186"/>
      <c r="P50" s="186"/>
      <c r="Q50" s="186"/>
      <c r="R50" s="186"/>
      <c r="S50" s="186"/>
      <c r="T50" s="186"/>
      <c r="U50" s="186"/>
      <c r="V50" s="186"/>
      <c r="W50" s="186"/>
      <c r="X50" s="186"/>
      <c r="Y50" s="186"/>
      <c r="Z50" s="186"/>
      <c r="AA50" s="186"/>
      <c r="AB50" s="186"/>
      <c r="AC50" s="186"/>
      <c r="AD50" s="186"/>
      <c r="AE50" s="186"/>
      <c r="AF50" s="186"/>
      <c r="AG50" s="186"/>
      <c r="AH50" s="186"/>
      <c r="AI50" s="186"/>
      <c r="AJ50" s="186"/>
      <c r="AK50" s="186"/>
      <c r="AL50" s="186"/>
      <c r="AM50" s="186"/>
      <c r="AN50" s="186"/>
      <c r="AO50" s="186"/>
      <c r="AP50" s="186"/>
      <c r="AQ50" s="186"/>
    </row>
    <row r="51" spans="2:48" x14ac:dyDescent="0.15">
      <c r="B51" s="205"/>
      <c r="C51" s="205"/>
      <c r="D51" s="205"/>
      <c r="E51" s="205"/>
      <c r="F51" s="205"/>
      <c r="G51" s="205"/>
      <c r="H51" s="205"/>
      <c r="I51" s="205"/>
      <c r="J51" s="205"/>
      <c r="K51" s="205"/>
      <c r="L51" s="205"/>
      <c r="M51" s="205"/>
      <c r="N51" s="205"/>
      <c r="O51" s="205"/>
      <c r="P51" s="205"/>
      <c r="Q51" s="205"/>
      <c r="R51" s="205"/>
      <c r="S51" s="205"/>
      <c r="T51" s="205"/>
      <c r="U51" s="205"/>
      <c r="V51" s="916" t="s">
        <v>254</v>
      </c>
      <c r="W51" s="917"/>
      <c r="X51" s="917"/>
      <c r="Y51" s="205"/>
      <c r="Z51" s="205"/>
      <c r="AA51" s="205"/>
      <c r="AB51" s="205"/>
      <c r="AC51" s="205"/>
      <c r="AD51" s="205"/>
      <c r="AE51" s="205"/>
      <c r="AF51" s="205"/>
      <c r="AG51" s="205"/>
      <c r="AH51" s="205"/>
      <c r="AI51" s="205"/>
      <c r="AJ51" s="205"/>
      <c r="AK51" s="205"/>
      <c r="AL51" s="205"/>
      <c r="AM51" s="205"/>
      <c r="AN51" s="205"/>
      <c r="AO51" s="205"/>
      <c r="AP51" s="205"/>
      <c r="AQ51" s="205"/>
      <c r="AR51" s="205"/>
      <c r="AS51" s="205"/>
      <c r="AT51" s="205"/>
      <c r="AU51" s="205"/>
      <c r="AV51" s="205"/>
    </row>
    <row r="52" spans="2:48" x14ac:dyDescent="0.15">
      <c r="B52" s="205"/>
      <c r="C52" s="205"/>
      <c r="D52" s="205"/>
      <c r="E52" s="205"/>
      <c r="F52" s="205"/>
      <c r="G52" s="205"/>
      <c r="H52" s="205"/>
      <c r="I52" s="205"/>
      <c r="J52" s="205"/>
      <c r="K52" s="205"/>
      <c r="L52" s="205"/>
      <c r="M52" s="205"/>
      <c r="N52" s="205"/>
      <c r="O52" s="205"/>
      <c r="P52" s="205"/>
      <c r="Q52" s="205"/>
      <c r="R52" s="205"/>
      <c r="S52" s="205"/>
      <c r="T52" s="205"/>
      <c r="U52" s="205"/>
      <c r="V52" s="205"/>
      <c r="W52" s="205"/>
      <c r="X52" s="205"/>
      <c r="Y52" s="205"/>
      <c r="Z52" s="205"/>
      <c r="AA52" s="205"/>
      <c r="AB52" s="205"/>
      <c r="AC52" s="205"/>
      <c r="AD52" s="205"/>
      <c r="AE52" s="205"/>
      <c r="AF52" s="205"/>
      <c r="AG52" s="205"/>
      <c r="AH52" s="205"/>
      <c r="AI52" s="205"/>
      <c r="AJ52" s="205"/>
      <c r="AK52" s="205"/>
      <c r="AL52" s="205"/>
      <c r="AM52" s="205"/>
      <c r="AN52" s="205"/>
      <c r="AO52" s="205"/>
      <c r="AP52" s="205"/>
      <c r="AQ52" s="205"/>
      <c r="AR52" s="205"/>
      <c r="AS52" s="205"/>
      <c r="AT52" s="205"/>
      <c r="AU52" s="205"/>
      <c r="AV52" s="205"/>
    </row>
    <row r="53" spans="2:48" x14ac:dyDescent="0.15">
      <c r="B53" s="205"/>
      <c r="C53" s="205"/>
      <c r="D53" s="205"/>
      <c r="E53" s="205"/>
      <c r="F53" s="205"/>
      <c r="G53" s="205"/>
      <c r="H53" s="205"/>
      <c r="I53" s="205"/>
      <c r="J53" s="205"/>
      <c r="K53" s="205"/>
      <c r="L53" s="205"/>
      <c r="M53" s="205"/>
      <c r="N53" s="205"/>
      <c r="O53" s="205"/>
      <c r="P53" s="205"/>
      <c r="Q53" s="205"/>
      <c r="R53" s="205"/>
      <c r="S53" s="205"/>
      <c r="T53" s="205"/>
      <c r="U53" s="205"/>
      <c r="V53" s="205"/>
      <c r="W53" s="205"/>
      <c r="X53" s="205"/>
      <c r="Y53" s="205"/>
      <c r="Z53" s="205"/>
      <c r="AA53" s="205"/>
      <c r="AB53" s="205"/>
      <c r="AC53" s="205"/>
      <c r="AD53" s="205"/>
      <c r="AE53" s="205"/>
      <c r="AF53" s="205"/>
      <c r="AG53" s="205"/>
      <c r="AH53" s="205"/>
      <c r="AI53" s="205"/>
      <c r="AJ53" s="205"/>
      <c r="AK53" s="205"/>
      <c r="AL53" s="205"/>
      <c r="AM53" s="205"/>
      <c r="AN53" s="205"/>
      <c r="AO53" s="205"/>
      <c r="AP53" s="205"/>
      <c r="AQ53" s="205"/>
      <c r="AR53" s="205"/>
      <c r="AS53" s="205"/>
      <c r="AT53" s="205"/>
      <c r="AU53" s="205"/>
      <c r="AV53" s="205"/>
    </row>
    <row r="54" spans="2:48" x14ac:dyDescent="0.15">
      <c r="B54" s="205"/>
      <c r="C54" s="205"/>
      <c r="D54" s="205"/>
      <c r="E54" s="205"/>
      <c r="F54" s="205"/>
      <c r="G54" s="205"/>
      <c r="H54" s="205"/>
      <c r="I54" s="205"/>
      <c r="J54" s="205"/>
      <c r="K54" s="205"/>
      <c r="L54" s="205"/>
      <c r="M54" s="205"/>
      <c r="N54" s="205"/>
      <c r="O54" s="205"/>
      <c r="P54" s="205"/>
      <c r="Q54" s="205"/>
      <c r="R54" s="205"/>
      <c r="S54" s="205"/>
      <c r="T54" s="205"/>
      <c r="U54" s="205"/>
      <c r="V54" s="205"/>
      <c r="W54" s="205"/>
      <c r="X54" s="205"/>
      <c r="Y54" s="205"/>
      <c r="Z54" s="205"/>
      <c r="AA54" s="205"/>
      <c r="AB54" s="205"/>
      <c r="AC54" s="205"/>
      <c r="AD54" s="205"/>
      <c r="AE54" s="205"/>
      <c r="AF54" s="205"/>
      <c r="AG54" s="205"/>
      <c r="AH54" s="205"/>
      <c r="AI54" s="205"/>
      <c r="AJ54" s="205"/>
      <c r="AK54" s="205"/>
      <c r="AL54" s="205"/>
      <c r="AM54" s="205"/>
      <c r="AN54" s="205"/>
      <c r="AO54" s="205"/>
      <c r="AP54" s="205"/>
      <c r="AQ54" s="205"/>
      <c r="AR54" s="205"/>
      <c r="AS54" s="205"/>
      <c r="AT54" s="205"/>
      <c r="AU54" s="205"/>
      <c r="AV54" s="205"/>
    </row>
    <row r="55" spans="2:48" x14ac:dyDescent="0.15">
      <c r="B55" s="205"/>
      <c r="C55" s="205"/>
      <c r="D55" s="205"/>
      <c r="E55" s="205"/>
      <c r="F55" s="205"/>
      <c r="G55" s="205"/>
      <c r="H55" s="205"/>
      <c r="I55" s="205"/>
      <c r="J55" s="205"/>
      <c r="K55" s="205"/>
      <c r="L55" s="205"/>
      <c r="M55" s="205"/>
      <c r="N55" s="205"/>
      <c r="O55" s="205"/>
      <c r="P55" s="205"/>
      <c r="Q55" s="205"/>
      <c r="R55" s="205"/>
      <c r="S55" s="205"/>
      <c r="T55" s="205"/>
      <c r="U55" s="205"/>
      <c r="V55" s="205"/>
      <c r="W55" s="205"/>
      <c r="X55" s="205"/>
      <c r="Y55" s="205"/>
      <c r="Z55" s="205"/>
      <c r="AA55" s="205"/>
      <c r="AB55" s="205"/>
      <c r="AC55" s="205"/>
      <c r="AD55" s="205"/>
      <c r="AE55" s="205"/>
      <c r="AF55" s="205"/>
      <c r="AG55" s="205"/>
      <c r="AH55" s="205"/>
      <c r="AI55" s="205"/>
      <c r="AJ55" s="205"/>
      <c r="AK55" s="205"/>
      <c r="AL55" s="205"/>
      <c r="AM55" s="205"/>
      <c r="AN55" s="205"/>
      <c r="AO55" s="205"/>
      <c r="AP55" s="205"/>
      <c r="AQ55" s="205"/>
      <c r="AR55" s="205"/>
      <c r="AS55" s="205"/>
      <c r="AT55" s="205"/>
      <c r="AU55" s="205"/>
      <c r="AV55" s="205"/>
    </row>
    <row r="56" spans="2:48" x14ac:dyDescent="0.15">
      <c r="B56" s="205"/>
      <c r="C56" s="205"/>
      <c r="D56" s="205"/>
      <c r="E56" s="205"/>
      <c r="F56" s="205"/>
      <c r="G56" s="205"/>
      <c r="H56" s="205"/>
      <c r="I56" s="205"/>
      <c r="J56" s="205"/>
      <c r="K56" s="205"/>
      <c r="L56" s="205"/>
      <c r="M56" s="205"/>
      <c r="N56" s="205"/>
      <c r="O56" s="205"/>
      <c r="P56" s="205"/>
      <c r="Q56" s="205"/>
      <c r="R56" s="205"/>
      <c r="S56" s="205"/>
      <c r="T56" s="205"/>
      <c r="U56" s="205"/>
      <c r="V56" s="205"/>
      <c r="W56" s="205"/>
      <c r="X56" s="205"/>
      <c r="Y56" s="205"/>
      <c r="Z56" s="205"/>
      <c r="AA56" s="205"/>
      <c r="AB56" s="205"/>
      <c r="AC56" s="205"/>
      <c r="AD56" s="205"/>
    </row>
    <row r="57" spans="2:48" x14ac:dyDescent="0.15">
      <c r="B57" s="205"/>
      <c r="C57" s="205"/>
      <c r="D57" s="205"/>
      <c r="E57" s="205"/>
      <c r="F57" s="205"/>
      <c r="G57" s="205"/>
      <c r="H57" s="205"/>
      <c r="I57" s="205"/>
      <c r="J57" s="205"/>
      <c r="K57" s="205"/>
      <c r="L57" s="205"/>
      <c r="M57" s="205"/>
      <c r="N57" s="205"/>
      <c r="O57" s="205"/>
      <c r="P57" s="205"/>
      <c r="Q57" s="205"/>
      <c r="R57" s="205"/>
      <c r="S57" s="205"/>
      <c r="T57" s="205"/>
      <c r="U57" s="205"/>
      <c r="V57" s="205"/>
      <c r="W57" s="205"/>
      <c r="X57" s="205"/>
      <c r="Y57" s="205"/>
      <c r="Z57" s="205"/>
      <c r="AA57" s="205"/>
      <c r="AB57" s="205"/>
      <c r="AC57" s="205"/>
      <c r="AD57" s="205"/>
    </row>
    <row r="58" spans="2:48" ht="11.25" customHeight="1" x14ac:dyDescent="0.15">
      <c r="B58" s="205"/>
      <c r="C58" s="205"/>
      <c r="D58" s="205"/>
      <c r="E58" s="205"/>
      <c r="F58" s="205"/>
      <c r="G58" s="205"/>
      <c r="H58" s="205"/>
      <c r="I58" s="205"/>
      <c r="J58" s="205"/>
      <c r="K58" s="205"/>
      <c r="L58" s="205"/>
      <c r="M58" s="205"/>
      <c r="N58" s="205"/>
      <c r="O58" s="205"/>
      <c r="P58" s="205"/>
      <c r="Q58" s="205"/>
      <c r="R58" s="205"/>
      <c r="S58" s="205"/>
      <c r="T58" s="205"/>
      <c r="U58" s="205"/>
      <c r="V58" s="205"/>
      <c r="W58" s="205"/>
      <c r="X58" s="205"/>
      <c r="Y58" s="205"/>
      <c r="Z58" s="205"/>
      <c r="AA58" s="205"/>
      <c r="AB58" s="205"/>
      <c r="AC58" s="205"/>
      <c r="AD58" s="205"/>
    </row>
    <row r="59" spans="2:48" ht="11.25" customHeight="1" x14ac:dyDescent="0.15">
      <c r="B59" s="205"/>
      <c r="C59" s="205"/>
      <c r="D59" s="205"/>
      <c r="E59" s="205"/>
      <c r="F59" s="205"/>
      <c r="G59" s="205"/>
      <c r="H59" s="205"/>
      <c r="I59" s="205"/>
      <c r="J59" s="205"/>
      <c r="K59" s="205"/>
      <c r="L59" s="205"/>
      <c r="M59" s="205"/>
      <c r="N59" s="205"/>
      <c r="O59" s="205"/>
      <c r="P59" s="205"/>
      <c r="Q59" s="205"/>
      <c r="R59" s="205"/>
      <c r="S59" s="205"/>
      <c r="T59" s="205"/>
      <c r="U59" s="205"/>
      <c r="V59" s="205"/>
      <c r="W59" s="205"/>
      <c r="X59" s="205"/>
      <c r="Y59" s="205"/>
      <c r="Z59" s="205"/>
      <c r="AA59" s="205"/>
      <c r="AB59" s="205"/>
      <c r="AC59" s="205"/>
      <c r="AD59" s="205"/>
    </row>
    <row r="60" spans="2:48" ht="11.25" customHeight="1" x14ac:dyDescent="0.15"/>
    <row r="61" spans="2:48" ht="11.25" customHeight="1" x14ac:dyDescent="0.15"/>
    <row r="62" spans="2:48" ht="11.25" customHeight="1" x14ac:dyDescent="0.15"/>
    <row r="63" spans="2:48" ht="11.25" customHeight="1" x14ac:dyDescent="0.15"/>
    <row r="64" spans="2:48" ht="11.25" customHeight="1" x14ac:dyDescent="0.15"/>
    <row r="65" ht="11.25" customHeight="1" x14ac:dyDescent="0.15"/>
    <row r="66" ht="11.25" customHeight="1" x14ac:dyDescent="0.15"/>
    <row r="67" ht="11.25" customHeight="1" x14ac:dyDescent="0.15"/>
    <row r="68" ht="11.25" customHeight="1" x14ac:dyDescent="0.15"/>
  </sheetData>
  <sheetProtection algorithmName="SHA-512" hashValue="Bfls6ncLvmFuuu4VRH2VgjnJ3FHJJSag3hIfy0BbwWrjI+t3fb1FkDX4NQEXJOw+k8dlrUveyO1Z3v2q2lZUTQ==" saltValue="TcD7SBUYDasvhYVQo3OqSg==" spinCount="100000" sheet="1" objects="1" scenarios="1"/>
  <mergeCells count="380">
    <mergeCell ref="C3:J3"/>
    <mergeCell ref="Q7:R7"/>
    <mergeCell ref="Q5:R5"/>
    <mergeCell ref="Q25:R26"/>
    <mergeCell ref="Q23:R24"/>
    <mergeCell ref="Q21:R22"/>
    <mergeCell ref="P19:P20"/>
    <mergeCell ref="Q13:R14"/>
    <mergeCell ref="Q19:R20"/>
    <mergeCell ref="Q17:R18"/>
    <mergeCell ref="C25:C26"/>
    <mergeCell ref="D25:D26"/>
    <mergeCell ref="E25:E26"/>
    <mergeCell ref="C21:C22"/>
    <mergeCell ref="D21:D22"/>
    <mergeCell ref="E21:E22"/>
    <mergeCell ref="F21:F22"/>
    <mergeCell ref="C19:C20"/>
    <mergeCell ref="D19:D20"/>
    <mergeCell ref="E19:E20"/>
    <mergeCell ref="F19:F20"/>
    <mergeCell ref="M19:N20"/>
    <mergeCell ref="O19:O20"/>
    <mergeCell ref="G19:I20"/>
    <mergeCell ref="X39:AE39"/>
    <mergeCell ref="X33:AI33"/>
    <mergeCell ref="C33:R33"/>
    <mergeCell ref="P13:P14"/>
    <mergeCell ref="P11:P12"/>
    <mergeCell ref="Q29:R30"/>
    <mergeCell ref="Q27:R28"/>
    <mergeCell ref="P25:P26"/>
    <mergeCell ref="Q31:R31"/>
    <mergeCell ref="AC31:AD31"/>
    <mergeCell ref="Q11:R12"/>
    <mergeCell ref="P17:P18"/>
    <mergeCell ref="P23:P24"/>
    <mergeCell ref="P21:P22"/>
    <mergeCell ref="P29:P30"/>
    <mergeCell ref="W29:W30"/>
    <mergeCell ref="S29:S30"/>
    <mergeCell ref="S27:S28"/>
    <mergeCell ref="T17:V17"/>
    <mergeCell ref="W17:W18"/>
    <mergeCell ref="AF31:AG31"/>
    <mergeCell ref="AF35:AI35"/>
    <mergeCell ref="T31:V31"/>
    <mergeCell ref="W27:W28"/>
    <mergeCell ref="AV15:AV16"/>
    <mergeCell ref="AV13:AV14"/>
    <mergeCell ref="AO23:AO24"/>
    <mergeCell ref="AL29:AN30"/>
    <mergeCell ref="AO29:AO30"/>
    <mergeCell ref="AO27:AO28"/>
    <mergeCell ref="AV25:AV26"/>
    <mergeCell ref="AL25:AN26"/>
    <mergeCell ref="AV23:AV24"/>
    <mergeCell ref="AP25:AP26"/>
    <mergeCell ref="AO19:AO20"/>
    <mergeCell ref="AP19:AP20"/>
    <mergeCell ref="AO17:AO18"/>
    <mergeCell ref="AP17:AP18"/>
    <mergeCell ref="AO15:AO16"/>
    <mergeCell ref="AP15:AP16"/>
    <mergeCell ref="AO13:AO14"/>
    <mergeCell ref="AP13:AP14"/>
    <mergeCell ref="B4:B19"/>
    <mergeCell ref="Q9:R10"/>
    <mergeCell ref="Q15:R16"/>
    <mergeCell ref="AV7:AV8"/>
    <mergeCell ref="AL23:AN24"/>
    <mergeCell ref="AK21:AK22"/>
    <mergeCell ref="AL21:AN22"/>
    <mergeCell ref="AP9:AP10"/>
    <mergeCell ref="AV11:AV12"/>
    <mergeCell ref="AV17:AV18"/>
    <mergeCell ref="AV19:AV20"/>
    <mergeCell ref="AV9:AV10"/>
    <mergeCell ref="D23:D24"/>
    <mergeCell ref="E23:E24"/>
    <mergeCell ref="F23:F24"/>
    <mergeCell ref="M23:N24"/>
    <mergeCell ref="T23:V23"/>
    <mergeCell ref="O23:O24"/>
    <mergeCell ref="AA21:AA22"/>
    <mergeCell ref="S23:S24"/>
    <mergeCell ref="AC21:AD22"/>
    <mergeCell ref="AE21:AE22"/>
    <mergeCell ref="AC23:AD24"/>
    <mergeCell ref="AE23:AE24"/>
    <mergeCell ref="AJ34:AM34"/>
    <mergeCell ref="AH31:AJ31"/>
    <mergeCell ref="AV21:AV22"/>
    <mergeCell ref="AP23:AP24"/>
    <mergeCell ref="AO21:AO22"/>
    <mergeCell ref="AP21:AP22"/>
    <mergeCell ref="AK29:AK30"/>
    <mergeCell ref="AV29:AV30"/>
    <mergeCell ref="AV27:AV28"/>
    <mergeCell ref="AP29:AP30"/>
    <mergeCell ref="AH29:AJ30"/>
    <mergeCell ref="AF34:AI34"/>
    <mergeCell ref="AP27:AP28"/>
    <mergeCell ref="AF27:AF28"/>
    <mergeCell ref="AG27:AG28"/>
    <mergeCell ref="AK27:AK28"/>
    <mergeCell ref="AL27:AN28"/>
    <mergeCell ref="AH27:AJ28"/>
    <mergeCell ref="AO25:AO26"/>
    <mergeCell ref="AF21:AF22"/>
    <mergeCell ref="AG21:AG22"/>
    <mergeCell ref="AL31:AN31"/>
    <mergeCell ref="AF29:AF30"/>
    <mergeCell ref="AG29:AG30"/>
    <mergeCell ref="P44:Q45"/>
    <mergeCell ref="S46:V49"/>
    <mergeCell ref="O48:O49"/>
    <mergeCell ref="C39:J39"/>
    <mergeCell ref="D37:K37"/>
    <mergeCell ref="O40:R40"/>
    <mergeCell ref="O41:R41"/>
    <mergeCell ref="P42:Q43"/>
    <mergeCell ref="S43:V45"/>
    <mergeCell ref="S37:V37"/>
    <mergeCell ref="O44:O45"/>
    <mergeCell ref="C34:K35"/>
    <mergeCell ref="L36:N36"/>
    <mergeCell ref="L35:N35"/>
    <mergeCell ref="O35:R35"/>
    <mergeCell ref="O34:R34"/>
    <mergeCell ref="L34:N34"/>
    <mergeCell ref="S40:V40"/>
    <mergeCell ref="S42:U42"/>
    <mergeCell ref="X40:AP49"/>
    <mergeCell ref="AF37:AI37"/>
    <mergeCell ref="AF36:AI36"/>
    <mergeCell ref="L37:N37"/>
    <mergeCell ref="L46:N49"/>
    <mergeCell ref="L42:N45"/>
    <mergeCell ref="X34:AE35"/>
    <mergeCell ref="S34:V34"/>
    <mergeCell ref="S35:V35"/>
    <mergeCell ref="S36:V36"/>
    <mergeCell ref="X36:AE36"/>
    <mergeCell ref="X37:AE37"/>
    <mergeCell ref="D46:K49"/>
    <mergeCell ref="D42:K45"/>
    <mergeCell ref="P48:Q49"/>
    <mergeCell ref="P46:Q47"/>
    <mergeCell ref="AK25:AK26"/>
    <mergeCell ref="F27:F28"/>
    <mergeCell ref="T27:V27"/>
    <mergeCell ref="M27:N28"/>
    <mergeCell ref="O27:O28"/>
    <mergeCell ref="P27:P28"/>
    <mergeCell ref="F25:F26"/>
    <mergeCell ref="C29:C30"/>
    <mergeCell ref="D29:D30"/>
    <mergeCell ref="E29:E30"/>
    <mergeCell ref="F29:F30"/>
    <mergeCell ref="X27:X28"/>
    <mergeCell ref="Y27:Y28"/>
    <mergeCell ref="Z27:Z28"/>
    <mergeCell ref="AC29:AD30"/>
    <mergeCell ref="Y29:Y30"/>
    <mergeCell ref="Z29:Z30"/>
    <mergeCell ref="AE29:AE30"/>
    <mergeCell ref="X29:X30"/>
    <mergeCell ref="AA27:AA28"/>
    <mergeCell ref="AB27:AB28"/>
    <mergeCell ref="AA29:AA30"/>
    <mergeCell ref="AB29:AB30"/>
    <mergeCell ref="AC27:AD28"/>
    <mergeCell ref="AH25:AJ26"/>
    <mergeCell ref="AH23:AJ24"/>
    <mergeCell ref="AE25:AE26"/>
    <mergeCell ref="AF25:AF26"/>
    <mergeCell ref="AG25:AG26"/>
    <mergeCell ref="AC25:AD26"/>
    <mergeCell ref="Y23:Y24"/>
    <mergeCell ref="Z23:Z24"/>
    <mergeCell ref="AA23:AA24"/>
    <mergeCell ref="AF23:AF24"/>
    <mergeCell ref="Y25:Y26"/>
    <mergeCell ref="Z25:Z26"/>
    <mergeCell ref="AA25:AA26"/>
    <mergeCell ref="AB21:AB22"/>
    <mergeCell ref="W21:W22"/>
    <mergeCell ref="X21:X22"/>
    <mergeCell ref="Y21:Y22"/>
    <mergeCell ref="Z21:Z22"/>
    <mergeCell ref="C27:C28"/>
    <mergeCell ref="D27:D28"/>
    <mergeCell ref="E27:E28"/>
    <mergeCell ref="AG23:AG24"/>
    <mergeCell ref="AB23:AB24"/>
    <mergeCell ref="AB25:AB26"/>
    <mergeCell ref="S25:S26"/>
    <mergeCell ref="M25:N26"/>
    <mergeCell ref="W25:W26"/>
    <mergeCell ref="X25:X26"/>
    <mergeCell ref="T25:V25"/>
    <mergeCell ref="O25:O26"/>
    <mergeCell ref="C23:C24"/>
    <mergeCell ref="AE27:AE28"/>
    <mergeCell ref="AC19:AD20"/>
    <mergeCell ref="AE19:AE20"/>
    <mergeCell ref="AF19:AF20"/>
    <mergeCell ref="AG19:AG20"/>
    <mergeCell ref="AK19:AK20"/>
    <mergeCell ref="S19:S20"/>
    <mergeCell ref="AL19:AN20"/>
    <mergeCell ref="T19:V19"/>
    <mergeCell ref="W19:W20"/>
    <mergeCell ref="X19:X20"/>
    <mergeCell ref="Y19:Y20"/>
    <mergeCell ref="Z19:Z20"/>
    <mergeCell ref="AA19:AA20"/>
    <mergeCell ref="AB19:AB20"/>
    <mergeCell ref="AC17:AD18"/>
    <mergeCell ref="AE17:AE18"/>
    <mergeCell ref="AF17:AF18"/>
    <mergeCell ref="AG17:AG18"/>
    <mergeCell ref="AK17:AK18"/>
    <mergeCell ref="AL17:AN18"/>
    <mergeCell ref="X17:X18"/>
    <mergeCell ref="Y17:Y18"/>
    <mergeCell ref="Z17:Z18"/>
    <mergeCell ref="AA17:AA18"/>
    <mergeCell ref="AB17:AB18"/>
    <mergeCell ref="C17:C18"/>
    <mergeCell ref="D17:D18"/>
    <mergeCell ref="E17:E18"/>
    <mergeCell ref="F17:F18"/>
    <mergeCell ref="M17:N18"/>
    <mergeCell ref="O17:O18"/>
    <mergeCell ref="G17:I18"/>
    <mergeCell ref="S17:S18"/>
    <mergeCell ref="O15:O16"/>
    <mergeCell ref="C15:C16"/>
    <mergeCell ref="D15:D16"/>
    <mergeCell ref="E15:E16"/>
    <mergeCell ref="F15:F16"/>
    <mergeCell ref="G15:I16"/>
    <mergeCell ref="M15:N16"/>
    <mergeCell ref="AC15:AD16"/>
    <mergeCell ref="AE15:AE16"/>
    <mergeCell ref="AF15:AF16"/>
    <mergeCell ref="AG15:AG16"/>
    <mergeCell ref="AK15:AK16"/>
    <mergeCell ref="P15:P16"/>
    <mergeCell ref="S15:S16"/>
    <mergeCell ref="AL15:AN16"/>
    <mergeCell ref="T15:V15"/>
    <mergeCell ref="W15:W16"/>
    <mergeCell ref="X15:X16"/>
    <mergeCell ref="Y15:Y16"/>
    <mergeCell ref="Z15:Z16"/>
    <mergeCell ref="AA15:AA16"/>
    <mergeCell ref="AH15:AJ16"/>
    <mergeCell ref="AB15:AB16"/>
    <mergeCell ref="AC13:AD14"/>
    <mergeCell ref="AE13:AE14"/>
    <mergeCell ref="AF13:AF14"/>
    <mergeCell ref="AG13:AG14"/>
    <mergeCell ref="AK13:AK14"/>
    <mergeCell ref="S13:S14"/>
    <mergeCell ref="AL13:AN14"/>
    <mergeCell ref="T13:V13"/>
    <mergeCell ref="W13:W14"/>
    <mergeCell ref="X13:X14"/>
    <mergeCell ref="Y13:Y14"/>
    <mergeCell ref="Z13:Z14"/>
    <mergeCell ref="AA13:AA14"/>
    <mergeCell ref="AB13:AB14"/>
    <mergeCell ref="AC11:AD12"/>
    <mergeCell ref="AE11:AE12"/>
    <mergeCell ref="AF11:AF12"/>
    <mergeCell ref="AG11:AG12"/>
    <mergeCell ref="AK11:AK12"/>
    <mergeCell ref="AL11:AN12"/>
    <mergeCell ref="AF9:AF10"/>
    <mergeCell ref="AB11:AB12"/>
    <mergeCell ref="C13:C14"/>
    <mergeCell ref="D13:D14"/>
    <mergeCell ref="E13:E14"/>
    <mergeCell ref="F13:F14"/>
    <mergeCell ref="M13:N14"/>
    <mergeCell ref="O13:O14"/>
    <mergeCell ref="G13:I14"/>
    <mergeCell ref="AA11:AA12"/>
    <mergeCell ref="M11:N12"/>
    <mergeCell ref="O11:O12"/>
    <mergeCell ref="S11:S12"/>
    <mergeCell ref="T11:V11"/>
    <mergeCell ref="W11:W12"/>
    <mergeCell ref="X11:X12"/>
    <mergeCell ref="Y11:Y12"/>
    <mergeCell ref="Z11:Z12"/>
    <mergeCell ref="AA9:AA10"/>
    <mergeCell ref="O9:O10"/>
    <mergeCell ref="P9:P10"/>
    <mergeCell ref="T5:V5"/>
    <mergeCell ref="AF5:AG5"/>
    <mergeCell ref="T6:V6"/>
    <mergeCell ref="G7:I7"/>
    <mergeCell ref="T7:V7"/>
    <mergeCell ref="Z9:Z10"/>
    <mergeCell ref="AB9:AB10"/>
    <mergeCell ref="AF7:AG7"/>
    <mergeCell ref="S9:S10"/>
    <mergeCell ref="T9:V9"/>
    <mergeCell ref="W9:W10"/>
    <mergeCell ref="X9:X10"/>
    <mergeCell ref="Y9:Y10"/>
    <mergeCell ref="AC9:AD10"/>
    <mergeCell ref="AE9:AE10"/>
    <mergeCell ref="AG9:AG10"/>
    <mergeCell ref="K5:K6"/>
    <mergeCell ref="N5:N6"/>
    <mergeCell ref="M9:N10"/>
    <mergeCell ref="C11:C12"/>
    <mergeCell ref="D11:D12"/>
    <mergeCell ref="E11:E12"/>
    <mergeCell ref="F11:F12"/>
    <mergeCell ref="G5:I5"/>
    <mergeCell ref="C9:C10"/>
    <mergeCell ref="G11:I12"/>
    <mergeCell ref="G10:I10"/>
    <mergeCell ref="D9:D10"/>
    <mergeCell ref="E9:E10"/>
    <mergeCell ref="F9:F10"/>
    <mergeCell ref="AH5:AK5"/>
    <mergeCell ref="AL7:AN7"/>
    <mergeCell ref="AL5:AN5"/>
    <mergeCell ref="AL4:AN4"/>
    <mergeCell ref="AJ37:AM37"/>
    <mergeCell ref="AJ36:AM36"/>
    <mergeCell ref="AJ35:AM35"/>
    <mergeCell ref="AH19:AJ20"/>
    <mergeCell ref="AH17:AJ18"/>
    <mergeCell ref="AL9:AN10"/>
    <mergeCell ref="AN37:AP37"/>
    <mergeCell ref="AN36:AP36"/>
    <mergeCell ref="AN34:AP35"/>
    <mergeCell ref="AH7:AK7"/>
    <mergeCell ref="AH6:AK6"/>
    <mergeCell ref="AH13:AJ14"/>
    <mergeCell ref="AH11:AJ12"/>
    <mergeCell ref="AH9:AJ10"/>
    <mergeCell ref="AO9:AO10"/>
    <mergeCell ref="AK9:AK10"/>
    <mergeCell ref="AP11:AP12"/>
    <mergeCell ref="AO11:AO12"/>
    <mergeCell ref="AH21:AJ22"/>
    <mergeCell ref="AK23:AK24"/>
    <mergeCell ref="V51:X51"/>
    <mergeCell ref="G29:I30"/>
    <mergeCell ref="G27:I28"/>
    <mergeCell ref="G25:I26"/>
    <mergeCell ref="G23:I24"/>
    <mergeCell ref="G21:I22"/>
    <mergeCell ref="M29:N30"/>
    <mergeCell ref="O29:O30"/>
    <mergeCell ref="T29:V29"/>
    <mergeCell ref="S41:V41"/>
    <mergeCell ref="W23:W24"/>
    <mergeCell ref="X23:X24"/>
    <mergeCell ref="M21:N22"/>
    <mergeCell ref="O21:O22"/>
    <mergeCell ref="S21:S22"/>
    <mergeCell ref="T21:V21"/>
    <mergeCell ref="L40:N41"/>
    <mergeCell ref="O37:Q37"/>
    <mergeCell ref="C40:K41"/>
    <mergeCell ref="G31:I31"/>
    <mergeCell ref="J31:L31"/>
    <mergeCell ref="M31:O31"/>
    <mergeCell ref="O36:Q36"/>
    <mergeCell ref="D36:K36"/>
  </mergeCells>
  <phoneticPr fontId="1"/>
  <printOptions horizontalCentered="1" verticalCentered="1"/>
  <pageMargins left="0" right="0" top="0" bottom="0" header="0" footer="0"/>
  <pageSetup paperSize="9" scale="84" orientation="landscape" verticalDpi="36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青色決算書-表入力用</vt:lpstr>
      <vt:lpstr>青色決算書-表POCR</vt:lpstr>
      <vt:lpstr>青色決算書-裏</vt:lpstr>
      <vt:lpstr>'青色決算書-表POCR'!Print_Area</vt:lpstr>
      <vt:lpstr>'青色決算書-表入力用'!Print_Area</vt:lpstr>
      <vt:lpstr>'青色決算書-裏'!Print_Area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Yoriyuki</dc:creator>
  <cp:lastModifiedBy>OWNER</cp:lastModifiedBy>
  <cp:lastPrinted>2024-01-05T07:20:54Z</cp:lastPrinted>
  <dcterms:created xsi:type="dcterms:W3CDTF">2013-02-03T04:39:14Z</dcterms:created>
  <dcterms:modified xsi:type="dcterms:W3CDTF">2025-01-13T07:07:10Z</dcterms:modified>
</cp:coreProperties>
</file>