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mc:AlternateContent xmlns:mc="http://schemas.openxmlformats.org/markup-compatibility/2006">
    <mc:Choice Requires="x15">
      <x15ac:absPath xmlns:x15ac="http://schemas.microsoft.com/office/spreadsheetml/2010/11/ac" url="C:\Users\OWNER\Desktop\shirosyuushi6\"/>
    </mc:Choice>
  </mc:AlternateContent>
  <xr:revisionPtr revIDLastSave="0" documentId="13_ncr:1_{23505815-E96A-4E06-9E2B-6A34A1A61AA5}" xr6:coauthVersionLast="47" xr6:coauthVersionMax="47" xr10:uidLastSave="{00000000-0000-0000-0000-000000000000}"/>
  <workbookProtection workbookAlgorithmName="SHA-512" workbookHashValue="eo6iDfvm5j8Pe1lRPSGSv75E91dHHssaOouAZZRv7J0sHBphOAooJYWaYMZ4aEKOBn41jMUk1VAbW65MH1QUWg==" workbookSaltValue="R/CxvV+qTof1bhlqPcuWyw==" workbookSpinCount="100000" lockStructure="1"/>
  <bookViews>
    <workbookView xWindow="-120" yWindow="-120" windowWidth="19440" windowHeight="14880" xr2:uid="{00000000-000D-0000-FFFF-FFFF00000000}"/>
  </bookViews>
  <sheets>
    <sheet name="農業内訳書入力用" sheetId="15" r:id="rId1"/>
    <sheet name="一表OCR" sheetId="13" r:id="rId2"/>
    <sheet name="収支内訳書-裏OCR" sheetId="12" r:id="rId3"/>
  </sheets>
  <externalReferences>
    <externalReference r:id="rId4"/>
  </externalReferences>
  <definedNames>
    <definedName name="_Fill" localSheetId="0" hidden="1">[1]①!#REF!</definedName>
    <definedName name="_Fill" hidden="1">[1]①!#REF!</definedName>
    <definedName name="_xlnm.Print_Area" localSheetId="1">一表OCR!$A$1:$DR$106</definedName>
    <definedName name="_xlnm.Print_Area" localSheetId="2">'収支内訳書-裏OCR'!$A$1:$AT$42</definedName>
    <definedName name="_xlnm.Print_Area" localSheetId="0">農業内訳書入力用!$A$1:$DR$106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26" i="12" l="1"/>
  <c r="AA24" i="12"/>
  <c r="AG24" i="12" s="1"/>
  <c r="AK24" i="12" s="1"/>
  <c r="AA22" i="12"/>
  <c r="AG22" i="12" s="1"/>
  <c r="AA20" i="12"/>
  <c r="AG20" i="12" s="1"/>
  <c r="CH50" i="15"/>
  <c r="AD30" i="12"/>
  <c r="AG26" i="12"/>
  <c r="AO26" i="12" s="1"/>
  <c r="AX5" i="13"/>
  <c r="AV97" i="13"/>
  <c r="AV89" i="13"/>
  <c r="AV74" i="13"/>
  <c r="AV71" i="13"/>
  <c r="AV68" i="13"/>
  <c r="AV65" i="13"/>
  <c r="AV62" i="13"/>
  <c r="AV57" i="13"/>
  <c r="AV53" i="13"/>
  <c r="AV49" i="13"/>
  <c r="AV45" i="13"/>
  <c r="AV41" i="13"/>
  <c r="AV37" i="13"/>
  <c r="AV33" i="13"/>
  <c r="AV29" i="13"/>
  <c r="AV25" i="13"/>
  <c r="O97" i="13"/>
  <c r="O93" i="13"/>
  <c r="O89" i="13"/>
  <c r="O85" i="13"/>
  <c r="O81" i="13"/>
  <c r="O77" i="13"/>
  <c r="O74" i="13"/>
  <c r="O71" i="13"/>
  <c r="O68" i="13"/>
  <c r="O65" i="13"/>
  <c r="O57" i="13"/>
  <c r="DC99" i="15"/>
  <c r="AV76" i="15"/>
  <c r="AV77" i="13" s="1"/>
  <c r="DC12" i="13"/>
  <c r="DC10" i="13"/>
  <c r="DC8" i="13"/>
  <c r="BD57" i="13"/>
  <c r="BG57" i="13"/>
  <c r="BJ57" i="13"/>
  <c r="BM57" i="13"/>
  <c r="BP57" i="13"/>
  <c r="BS57" i="13"/>
  <c r="BV57" i="13"/>
  <c r="BD53" i="13"/>
  <c r="BG53" i="13"/>
  <c r="BJ53" i="13"/>
  <c r="BM53" i="13"/>
  <c r="BP53" i="13"/>
  <c r="BS53" i="13"/>
  <c r="BV53" i="13"/>
  <c r="AK53" i="13"/>
  <c r="AK57" i="13"/>
  <c r="AK62" i="13"/>
  <c r="AK49" i="13"/>
  <c r="AD39" i="12"/>
  <c r="V39" i="12"/>
  <c r="P39" i="12"/>
  <c r="L39" i="12"/>
  <c r="H39" i="12"/>
  <c r="CL94" i="13"/>
  <c r="CL90" i="13"/>
  <c r="CL86" i="13"/>
  <c r="CL82" i="13"/>
  <c r="R38" i="12"/>
  <c r="AA38" i="12" s="1"/>
  <c r="R37" i="12"/>
  <c r="R39" i="12" s="1"/>
  <c r="AR15" i="12"/>
  <c r="O33" i="15"/>
  <c r="S33" i="13" s="1"/>
  <c r="W33" i="13"/>
  <c r="AR9" i="12"/>
  <c r="Q15" i="12"/>
  <c r="J15" i="12"/>
  <c r="G15" i="12"/>
  <c r="AF10" i="12" s="1"/>
  <c r="AF15" i="12" s="1"/>
  <c r="O25" i="15" s="1"/>
  <c r="AH14" i="12"/>
  <c r="AF14" i="12"/>
  <c r="AM9" i="12"/>
  <c r="AM10" i="12"/>
  <c r="O41" i="15"/>
  <c r="W41" i="13" s="1"/>
  <c r="AH9" i="12"/>
  <c r="AH10" i="12"/>
  <c r="AH15" i="12"/>
  <c r="O29" i="15" s="1"/>
  <c r="AF9" i="12"/>
  <c r="AE9" i="12"/>
  <c r="W15" i="12"/>
  <c r="AR10" i="12" s="1"/>
  <c r="O45" i="15" s="1"/>
  <c r="E15" i="12"/>
  <c r="AE10" i="12"/>
  <c r="AR18" i="13"/>
  <c r="BF18" i="13"/>
  <c r="BO18" i="13"/>
  <c r="AK18" i="13"/>
  <c r="BR18" i="13"/>
  <c r="BI18" i="13"/>
  <c r="AV18" i="13"/>
  <c r="AM18" i="13"/>
  <c r="BV97" i="13"/>
  <c r="CA94" i="13"/>
  <c r="CO94" i="13"/>
  <c r="CQ94" i="13"/>
  <c r="CA90" i="13"/>
  <c r="CO90" i="13"/>
  <c r="CQ90" i="13"/>
  <c r="CA86" i="13"/>
  <c r="CO86" i="13"/>
  <c r="CQ86" i="13"/>
  <c r="CA82" i="13"/>
  <c r="CO82" i="13"/>
  <c r="CQ82" i="13"/>
  <c r="CW70" i="13"/>
  <c r="DH70" i="13"/>
  <c r="DH68" i="13"/>
  <c r="CW68" i="13"/>
  <c r="CP70" i="13"/>
  <c r="CP68" i="13"/>
  <c r="CA70" i="13"/>
  <c r="CA68" i="13"/>
  <c r="CY16" i="13"/>
  <c r="DC16" i="13"/>
  <c r="DE16" i="13"/>
  <c r="DG16" i="13"/>
  <c r="DI16" i="13"/>
  <c r="DK16" i="13"/>
  <c r="DM16" i="13"/>
  <c r="DO16" i="13"/>
  <c r="DB42" i="13"/>
  <c r="DB34" i="13"/>
  <c r="DB27" i="13"/>
  <c r="CN46" i="13"/>
  <c r="CN42" i="13"/>
  <c r="CN38" i="13"/>
  <c r="CN34" i="13"/>
  <c r="CN30" i="13"/>
  <c r="CN27" i="13"/>
  <c r="CH42" i="13"/>
  <c r="CH34" i="13"/>
  <c r="CH28" i="13"/>
  <c r="CD45" i="13"/>
  <c r="BZ34" i="13"/>
  <c r="BZ27" i="13"/>
  <c r="BD74" i="13"/>
  <c r="BD71" i="13"/>
  <c r="BD65" i="13"/>
  <c r="BG74" i="13"/>
  <c r="BG71" i="13"/>
  <c r="BG65" i="13"/>
  <c r="BJ74" i="13"/>
  <c r="BJ71" i="13"/>
  <c r="BJ65" i="13"/>
  <c r="BM74" i="13"/>
  <c r="BM71" i="13"/>
  <c r="BM65" i="13"/>
  <c r="BP74" i="13"/>
  <c r="BP71" i="13"/>
  <c r="BP65" i="13"/>
  <c r="BS74" i="13"/>
  <c r="BS71" i="13"/>
  <c r="BS65" i="13"/>
  <c r="BV74" i="13"/>
  <c r="BV71" i="13"/>
  <c r="BV65" i="13"/>
  <c r="BD62" i="13"/>
  <c r="BG62" i="13"/>
  <c r="BJ62" i="13"/>
  <c r="BM62" i="13"/>
  <c r="BP62" i="13"/>
  <c r="BS62" i="13"/>
  <c r="BV62" i="13"/>
  <c r="Q74" i="13"/>
  <c r="Q71" i="13"/>
  <c r="Q68" i="13"/>
  <c r="Q65" i="13"/>
  <c r="S74" i="13"/>
  <c r="S71" i="13"/>
  <c r="S68" i="13"/>
  <c r="S65" i="13"/>
  <c r="U74" i="13"/>
  <c r="U71" i="13"/>
  <c r="U68" i="13"/>
  <c r="U65" i="13"/>
  <c r="W74" i="13"/>
  <c r="W71" i="13"/>
  <c r="W68" i="13"/>
  <c r="W65" i="13"/>
  <c r="Y74" i="13"/>
  <c r="Y71" i="13"/>
  <c r="Y68" i="13"/>
  <c r="Y65" i="13"/>
  <c r="AA74" i="13"/>
  <c r="AA71" i="13"/>
  <c r="AA68" i="13"/>
  <c r="AA65" i="13"/>
  <c r="AC74" i="13"/>
  <c r="AC71" i="13"/>
  <c r="AC68" i="13"/>
  <c r="AC65" i="13"/>
  <c r="BD97" i="13"/>
  <c r="BG97" i="13"/>
  <c r="BJ97" i="13"/>
  <c r="BM97" i="13"/>
  <c r="BP97" i="13"/>
  <c r="BS97" i="13"/>
  <c r="Q97" i="13"/>
  <c r="S97" i="13"/>
  <c r="U97" i="13"/>
  <c r="W97" i="13"/>
  <c r="Y97" i="13"/>
  <c r="AA97" i="13"/>
  <c r="AC97" i="13"/>
  <c r="Q57" i="13"/>
  <c r="S57" i="13"/>
  <c r="U57" i="13"/>
  <c r="W57" i="13"/>
  <c r="Y57" i="13"/>
  <c r="AA57" i="13"/>
  <c r="AC57" i="13"/>
  <c r="BD89" i="13"/>
  <c r="BG89" i="13"/>
  <c r="BJ89" i="13"/>
  <c r="BM89" i="13"/>
  <c r="BP89" i="13"/>
  <c r="BS89" i="13"/>
  <c r="BV89" i="13"/>
  <c r="Q77" i="13"/>
  <c r="S77" i="13"/>
  <c r="U77" i="13"/>
  <c r="W77" i="13"/>
  <c r="Y77" i="13"/>
  <c r="AA77" i="13"/>
  <c r="AC77" i="13"/>
  <c r="Q93" i="13"/>
  <c r="Q89" i="13"/>
  <c r="Q85" i="13"/>
  <c r="Q81" i="13"/>
  <c r="S93" i="13"/>
  <c r="S89" i="13"/>
  <c r="S85" i="13"/>
  <c r="S81" i="13"/>
  <c r="U93" i="13"/>
  <c r="U89" i="13"/>
  <c r="U85" i="13"/>
  <c r="U81" i="13"/>
  <c r="W93" i="13"/>
  <c r="W89" i="13"/>
  <c r="W85" i="13"/>
  <c r="W81" i="13"/>
  <c r="Y93" i="13"/>
  <c r="Y89" i="13"/>
  <c r="Y85" i="13"/>
  <c r="Y81" i="13"/>
  <c r="AA93" i="13"/>
  <c r="AA89" i="13"/>
  <c r="AA85" i="13"/>
  <c r="AA81" i="13"/>
  <c r="AC93" i="13"/>
  <c r="AC89" i="13"/>
  <c r="AC85" i="13"/>
  <c r="AC81" i="13"/>
  <c r="BD49" i="13"/>
  <c r="BD45" i="13"/>
  <c r="BD41" i="13"/>
  <c r="BD37" i="13"/>
  <c r="BD33" i="13"/>
  <c r="BD29" i="13"/>
  <c r="BG49" i="13"/>
  <c r="BG45" i="13"/>
  <c r="BG41" i="13"/>
  <c r="BG37" i="13"/>
  <c r="BG33" i="13"/>
  <c r="BG29" i="13"/>
  <c r="BJ49" i="13"/>
  <c r="BJ45" i="13"/>
  <c r="BJ41" i="13"/>
  <c r="BJ37" i="13"/>
  <c r="BJ33" i="13"/>
  <c r="BJ29" i="13"/>
  <c r="BM49" i="13"/>
  <c r="BM45" i="13"/>
  <c r="BM41" i="13"/>
  <c r="BM37" i="13"/>
  <c r="BM33" i="13"/>
  <c r="BM29" i="13"/>
  <c r="BP49" i="13"/>
  <c r="BP45" i="13"/>
  <c r="BP41" i="13"/>
  <c r="BP37" i="13"/>
  <c r="BP33" i="13"/>
  <c r="BP29" i="13"/>
  <c r="BS49" i="13"/>
  <c r="BS45" i="13"/>
  <c r="BS41" i="13"/>
  <c r="BS37" i="13"/>
  <c r="BS33" i="13"/>
  <c r="BS29" i="13"/>
  <c r="BV49" i="13"/>
  <c r="BV45" i="13"/>
  <c r="BV41" i="13"/>
  <c r="BV37" i="13"/>
  <c r="BV33" i="13"/>
  <c r="BV29" i="13"/>
  <c r="BD25" i="13"/>
  <c r="BG25" i="13"/>
  <c r="BJ25" i="13"/>
  <c r="BM25" i="13"/>
  <c r="BP25" i="13"/>
  <c r="BS25" i="13"/>
  <c r="BV25" i="13"/>
  <c r="CR99" i="15"/>
  <c r="CT99" i="13" s="1"/>
  <c r="DC53" i="15"/>
  <c r="DO53" i="13" s="1"/>
  <c r="DK53" i="13"/>
  <c r="CQ42" i="15"/>
  <c r="CQ42" i="13" s="1"/>
  <c r="CQ34" i="15"/>
  <c r="CQ34" i="13"/>
  <c r="CQ27" i="15"/>
  <c r="CQ27" i="13" s="1"/>
  <c r="CN54" i="15"/>
  <c r="CN54" i="13"/>
  <c r="CN50" i="15"/>
  <c r="CN50" i="13" s="1"/>
  <c r="CH50" i="13"/>
  <c r="J17" i="13"/>
  <c r="H17" i="13"/>
  <c r="E17" i="13"/>
  <c r="CG12" i="13"/>
  <c r="CG10" i="13"/>
  <c r="CG8" i="13"/>
  <c r="AT12" i="13"/>
  <c r="AT8" i="13"/>
  <c r="BZ70" i="15"/>
  <c r="AV30" i="12"/>
  <c r="BZ70" i="13"/>
  <c r="DG53" i="13"/>
  <c r="BD68" i="13"/>
  <c r="BJ68" i="13"/>
  <c r="BM68" i="13"/>
  <c r="BP68" i="13"/>
  <c r="BV68" i="13"/>
  <c r="BG68" i="13"/>
  <c r="BS68" i="13"/>
  <c r="BV77" i="13"/>
  <c r="BG77" i="13"/>
  <c r="BS77" i="13"/>
  <c r="BP77" i="13"/>
  <c r="BJ77" i="13"/>
  <c r="BD77" i="13"/>
  <c r="AA37" i="12"/>
  <c r="AG37" i="12"/>
  <c r="DI53" i="13"/>
  <c r="BM77" i="13"/>
  <c r="S41" i="13"/>
  <c r="O41" i="13"/>
  <c r="AA41" i="13"/>
  <c r="AC41" i="13"/>
  <c r="Q33" i="13"/>
  <c r="O33" i="13"/>
  <c r="AG28" i="12"/>
  <c r="AO28" i="12"/>
  <c r="AK28" i="12"/>
  <c r="U33" i="13"/>
  <c r="AA33" i="13"/>
  <c r="Y41" i="13"/>
  <c r="Q41" i="13"/>
  <c r="U41" i="13"/>
  <c r="AT11" i="15"/>
  <c r="AT11" i="13" l="1"/>
  <c r="AA29" i="13"/>
  <c r="O29" i="13"/>
  <c r="W29" i="13"/>
  <c r="Q29" i="13"/>
  <c r="S29" i="13"/>
  <c r="Y29" i="13"/>
  <c r="U29" i="13"/>
  <c r="AC29" i="13"/>
  <c r="O45" i="13"/>
  <c r="AA45" i="13"/>
  <c r="U45" i="13"/>
  <c r="AC45" i="13"/>
  <c r="Y45" i="13"/>
  <c r="Q45" i="13"/>
  <c r="W45" i="13"/>
  <c r="S45" i="13"/>
  <c r="AA39" i="12"/>
  <c r="AG38" i="12"/>
  <c r="AG39" i="12" s="1"/>
  <c r="AK22" i="12"/>
  <c r="AO22" i="12"/>
  <c r="AA25" i="13"/>
  <c r="O37" i="15"/>
  <c r="Y25" i="13"/>
  <c r="AC25" i="13"/>
  <c r="O25" i="13"/>
  <c r="U25" i="13"/>
  <c r="W25" i="13"/>
  <c r="S25" i="13"/>
  <c r="Q25" i="13"/>
  <c r="AK20" i="12"/>
  <c r="AK30" i="12" s="1"/>
  <c r="AO20" i="12"/>
  <c r="AO30" i="12" s="1"/>
  <c r="AG30" i="12"/>
  <c r="O62" i="15" s="1"/>
  <c r="DM53" i="13"/>
  <c r="CR99" i="13"/>
  <c r="Y33" i="13"/>
  <c r="CQ50" i="15"/>
  <c r="AA30" i="12"/>
  <c r="AC33" i="13"/>
  <c r="DC53" i="13"/>
  <c r="AK26" i="12"/>
  <c r="Y37" i="13" l="1"/>
  <c r="U37" i="13"/>
  <c r="AA37" i="13"/>
  <c r="AC37" i="13"/>
  <c r="W37" i="13"/>
  <c r="O49" i="15"/>
  <c r="S37" i="13"/>
  <c r="Q37" i="13"/>
  <c r="O37" i="13"/>
  <c r="CQ50" i="13"/>
  <c r="O52" i="15"/>
  <c r="AC62" i="13"/>
  <c r="W62" i="13"/>
  <c r="Y62" i="13"/>
  <c r="S62" i="13"/>
  <c r="O62" i="13"/>
  <c r="AA62" i="13"/>
  <c r="U62" i="13"/>
  <c r="Q62" i="13"/>
  <c r="U49" i="13" l="1"/>
  <c r="S49" i="13"/>
  <c r="Y49" i="13"/>
  <c r="W49" i="13"/>
  <c r="Q49" i="13"/>
  <c r="AA49" i="13"/>
  <c r="AC49" i="13"/>
  <c r="O49" i="13"/>
  <c r="S53" i="13"/>
  <c r="Y53" i="13"/>
  <c r="U53" i="13"/>
  <c r="Q53" i="13"/>
  <c r="AV81" i="15"/>
  <c r="AA53" i="13"/>
  <c r="AC53" i="13"/>
  <c r="O53" i="13"/>
  <c r="W53" i="13"/>
  <c r="BD81" i="13" l="1"/>
  <c r="AV81" i="13"/>
  <c r="BP81" i="13"/>
  <c r="BS81" i="13"/>
  <c r="BV81" i="13"/>
  <c r="BM81" i="13"/>
  <c r="BG81" i="13"/>
  <c r="BJ81" i="13"/>
  <c r="AV85" i="15"/>
  <c r="BS85" i="13" l="1"/>
  <c r="BD85" i="13"/>
  <c r="BV85" i="13"/>
  <c r="BP85" i="13"/>
  <c r="AV93" i="15"/>
  <c r="BM85" i="13"/>
  <c r="BJ85" i="13"/>
  <c r="BG85" i="13"/>
  <c r="AV85" i="13"/>
  <c r="BM93" i="13" l="1"/>
  <c r="BG93" i="13"/>
  <c r="AV93" i="13"/>
  <c r="BD93" i="13"/>
  <c r="BP93" i="13"/>
  <c r="BJ93" i="13"/>
  <c r="BS93" i="13"/>
  <c r="BV93" i="13"/>
</calcChain>
</file>

<file path=xl/sharedStrings.xml><?xml version="1.0" encoding="utf-8"?>
<sst xmlns="http://schemas.openxmlformats.org/spreadsheetml/2006/main" count="470" uniqueCount="324">
  <si>
    <t>依頼税理士等</t>
    <rPh sb="0" eb="2">
      <t>イライ</t>
    </rPh>
    <rPh sb="2" eb="5">
      <t>ゼイリシ</t>
    </rPh>
    <rPh sb="5" eb="6">
      <t>トウ</t>
    </rPh>
    <phoneticPr fontId="1"/>
  </si>
  <si>
    <t>年</t>
    <rPh sb="0" eb="1">
      <t>ネン</t>
    </rPh>
    <phoneticPr fontId="1"/>
  </si>
  <si>
    <t>月</t>
    <rPh sb="0" eb="1">
      <t>ガツ</t>
    </rPh>
    <phoneticPr fontId="1"/>
  </si>
  <si>
    <t>日</t>
    <rPh sb="0" eb="1">
      <t>ニチ</t>
    </rPh>
    <phoneticPr fontId="1"/>
  </si>
  <si>
    <t>①</t>
    <phoneticPr fontId="1"/>
  </si>
  <si>
    <t>②</t>
    <phoneticPr fontId="1"/>
  </si>
  <si>
    <t>③</t>
    <phoneticPr fontId="1"/>
  </si>
  <si>
    <t>④</t>
    <phoneticPr fontId="1"/>
  </si>
  <si>
    <t>⑤</t>
    <phoneticPr fontId="1"/>
  </si>
  <si>
    <t>⑥</t>
    <phoneticPr fontId="1"/>
  </si>
  <si>
    <t>計</t>
    <rPh sb="0" eb="1">
      <t>ケイ</t>
    </rPh>
    <phoneticPr fontId="1"/>
  </si>
  <si>
    <t>⑦</t>
    <phoneticPr fontId="1"/>
  </si>
  <si>
    <t>⑧</t>
    <phoneticPr fontId="1"/>
  </si>
  <si>
    <t>⑨</t>
    <phoneticPr fontId="1"/>
  </si>
  <si>
    <t>⑩</t>
    <phoneticPr fontId="1"/>
  </si>
  <si>
    <t>⑪</t>
    <phoneticPr fontId="1"/>
  </si>
  <si>
    <t>⑫</t>
    <phoneticPr fontId="1"/>
  </si>
  <si>
    <t>⑬</t>
    <phoneticPr fontId="1"/>
  </si>
  <si>
    <t>⑭</t>
    <phoneticPr fontId="1"/>
  </si>
  <si>
    <t>○減価償却費の計算</t>
    <rPh sb="1" eb="3">
      <t>ゲンカ</t>
    </rPh>
    <rPh sb="3" eb="5">
      <t>ショウキャク</t>
    </rPh>
    <rPh sb="5" eb="6">
      <t>ヒ</t>
    </rPh>
    <rPh sb="7" eb="9">
      <t>ケイサン</t>
    </rPh>
    <phoneticPr fontId="1"/>
  </si>
  <si>
    <t>償却の基礎
になる金額</t>
    <rPh sb="0" eb="2">
      <t>ショウキャク</t>
    </rPh>
    <rPh sb="3" eb="5">
      <t>キソ</t>
    </rPh>
    <rPh sb="9" eb="11">
      <t>キンガク</t>
    </rPh>
    <phoneticPr fontId="1"/>
  </si>
  <si>
    <t>事業専
用割合</t>
    <rPh sb="0" eb="2">
      <t>ジギョウ</t>
    </rPh>
    <rPh sb="2" eb="3">
      <t>アツム</t>
    </rPh>
    <rPh sb="4" eb="5">
      <t>ヨウ</t>
    </rPh>
    <rPh sb="5" eb="7">
      <t>ワリアイ</t>
    </rPh>
    <phoneticPr fontId="1"/>
  </si>
  <si>
    <t>末償却残高
（期末残高）</t>
    <rPh sb="0" eb="1">
      <t>マツ</t>
    </rPh>
    <rPh sb="1" eb="3">
      <t>ショウキャク</t>
    </rPh>
    <rPh sb="3" eb="5">
      <t>ザンダカ</t>
    </rPh>
    <rPh sb="7" eb="9">
      <t>キマツ</t>
    </rPh>
    <rPh sb="9" eb="11">
      <t>ザンダカ</t>
    </rPh>
    <phoneticPr fontId="1"/>
  </si>
  <si>
    <t>◎本年中における特殊事情</t>
    <rPh sb="1" eb="3">
      <t>ホンネン</t>
    </rPh>
    <rPh sb="3" eb="4">
      <t>チュウ</t>
    </rPh>
    <rPh sb="8" eb="10">
      <t>トクシュ</t>
    </rPh>
    <rPh sb="10" eb="12">
      <t>ジジョウ</t>
    </rPh>
    <phoneticPr fontId="1"/>
  </si>
  <si>
    <t>⑮</t>
    <phoneticPr fontId="1"/>
  </si>
  <si>
    <t>⑯</t>
    <phoneticPr fontId="1"/>
  </si>
  <si>
    <t>⑰</t>
    <phoneticPr fontId="1"/>
  </si>
  <si>
    <t>(</t>
    <phoneticPr fontId="4"/>
  </si>
  <si>
    <t>)</t>
    <phoneticPr fontId="4"/>
  </si>
  <si>
    <t>住   所</t>
    <rPh sb="0" eb="1">
      <t>ジュウ</t>
    </rPh>
    <rPh sb="4" eb="5">
      <t>ショ</t>
    </rPh>
    <phoneticPr fontId="1"/>
  </si>
  <si>
    <t>電  話</t>
    <rPh sb="0" eb="4">
      <t>デンワ</t>
    </rPh>
    <phoneticPr fontId="1"/>
  </si>
  <si>
    <t>番  号</t>
    <rPh sb="0" eb="4">
      <t>バンゴウ</t>
    </rPh>
    <phoneticPr fontId="1"/>
  </si>
  <si>
    <t>月</t>
    <rPh sb="0" eb="1">
      <t>ゲツ</t>
    </rPh>
    <phoneticPr fontId="1"/>
  </si>
  <si>
    <t>提出用</t>
    <rPh sb="0" eb="3">
      <t>テイシュツヨウ</t>
    </rPh>
    <phoneticPr fontId="1"/>
  </si>
  <si>
    <t>金　           　　額</t>
    <rPh sb="0" eb="1">
      <t>キン</t>
    </rPh>
    <rPh sb="15" eb="16">
      <t>ガク</t>
    </rPh>
    <phoneticPr fontId="1"/>
  </si>
  <si>
    <t>金　　        　額</t>
    <rPh sb="0" eb="1">
      <t>キン</t>
    </rPh>
    <rPh sb="12" eb="13">
      <t>ガク</t>
    </rPh>
    <phoneticPr fontId="1"/>
  </si>
  <si>
    <t>至</t>
    <rPh sb="0" eb="1">
      <t>シ</t>
    </rPh>
    <phoneticPr fontId="1"/>
  </si>
  <si>
    <t>延べ従事月数</t>
    <rPh sb="0" eb="1">
      <t>ノ</t>
    </rPh>
    <rPh sb="2" eb="4">
      <t>ジュウジ</t>
    </rPh>
    <rPh sb="4" eb="6">
      <t>ゲッスウ</t>
    </rPh>
    <phoneticPr fontId="1"/>
  </si>
  <si>
    <t>人分)</t>
    <rPh sb="0" eb="1">
      <t>ニン</t>
    </rPh>
    <rPh sb="1" eb="2">
      <t>ブン</t>
    </rPh>
    <phoneticPr fontId="1"/>
  </si>
  <si>
    <t>合       計</t>
    <rPh sb="0" eb="1">
      <t>ガッ</t>
    </rPh>
    <rPh sb="8" eb="9">
      <t>ケイ</t>
    </rPh>
    <phoneticPr fontId="1"/>
  </si>
  <si>
    <t>○事業専従者の氏名等</t>
    <rPh sb="1" eb="3">
      <t>ジギョウ</t>
    </rPh>
    <rPh sb="3" eb="6">
      <t>センジュウシャ</t>
    </rPh>
    <rPh sb="7" eb="9">
      <t>シメイ</t>
    </rPh>
    <rPh sb="9" eb="10">
      <t>トウ</t>
    </rPh>
    <phoneticPr fontId="1"/>
  </si>
  <si>
    <t>続　柄</t>
    <rPh sb="0" eb="1">
      <t>ゾク</t>
    </rPh>
    <rPh sb="2" eb="3">
      <t>エ</t>
    </rPh>
    <phoneticPr fontId="1"/>
  </si>
  <si>
    <t>科           目</t>
  </si>
  <si>
    <t>年分収支内訳書</t>
    <rPh sb="0" eb="1">
      <t>ネン</t>
    </rPh>
    <rPh sb="1" eb="2">
      <t>ブン</t>
    </rPh>
    <rPh sb="2" eb="4">
      <t>シュウシ</t>
    </rPh>
    <rPh sb="4" eb="7">
      <t>ウチワケショ</t>
    </rPh>
    <phoneticPr fontId="1"/>
  </si>
  <si>
    <t>経　　　　　　　　　　　　費</t>
    <rPh sb="0" eb="1">
      <t>ヘ</t>
    </rPh>
    <rPh sb="13" eb="14">
      <t>ヒ</t>
    </rPh>
    <phoneticPr fontId="1"/>
  </si>
  <si>
    <t>支 払 先 の 住 所 ・ 氏 名</t>
    <rPh sb="0" eb="1">
      <t>シ</t>
    </rPh>
    <rPh sb="2" eb="3">
      <t>フツ</t>
    </rPh>
    <rPh sb="4" eb="5">
      <t>サキ</t>
    </rPh>
    <rPh sb="8" eb="9">
      <t>ジュウ</t>
    </rPh>
    <rPh sb="10" eb="11">
      <t>ショ</t>
    </rPh>
    <rPh sb="14" eb="15">
      <t>シ</t>
    </rPh>
    <rPh sb="16" eb="17">
      <t>メイ</t>
    </rPh>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</si>
  <si>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</si>
  <si>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</si>
  <si>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</si>
  <si>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</si>
  <si>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</si>
  <si>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</si>
  <si>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</si>
  <si>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</si>
  <si>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</si>
  <si>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</si>
  <si>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7"/>
  </si>
  <si>
    <t>)</t>
    <phoneticPr fontId="7"/>
  </si>
  <si>
    <t>償却保証額</t>
    <rPh sb="0" eb="2">
      <t>ショウキャク</t>
    </rPh>
    <rPh sb="2" eb="4">
      <t>ホショウ</t>
    </rPh>
    <rPh sb="4" eb="5">
      <t>ガク</t>
    </rPh>
    <phoneticPr fontId="7"/>
  </si>
  <si>
    <t>計</t>
    <rPh sb="0" eb="1">
      <t>ケイ</t>
    </rPh>
    <phoneticPr fontId="7"/>
  </si>
  <si>
    <t>取 得 価 格</t>
    <rPh sb="0" eb="1">
      <t>トリ</t>
    </rPh>
    <rPh sb="2" eb="3">
      <t>エ</t>
    </rPh>
    <rPh sb="4" eb="5">
      <t>アタイ</t>
    </rPh>
    <rPh sb="6" eb="7">
      <t>カク</t>
    </rPh>
    <phoneticPr fontId="1"/>
  </si>
  <si>
    <t>この収支内訳書は機械で読み取</t>
    <rPh sb="2" eb="4">
      <t>シュウシ</t>
    </rPh>
    <rPh sb="4" eb="7">
      <t>ウチワケショ</t>
    </rPh>
    <rPh sb="8" eb="10">
      <t>キカイ</t>
    </rPh>
    <rPh sb="11" eb="12">
      <t>ヨ</t>
    </rPh>
    <rPh sb="13" eb="14">
      <t>ト</t>
    </rPh>
    <phoneticPr fontId="1"/>
  </si>
  <si>
    <t>その他の経費</t>
    <phoneticPr fontId="1"/>
  </si>
  <si>
    <t>1台</t>
    <rPh sb="1" eb="2">
      <t>ダイ</t>
    </rPh>
    <phoneticPr fontId="7"/>
  </si>
  <si>
    <t>前期末残高</t>
    <rPh sb="0" eb="3">
      <t>ゼンキマツ</t>
    </rPh>
    <rPh sb="3" eb="5">
      <t>ザンダカ</t>
    </rPh>
    <phoneticPr fontId="7"/>
  </si>
  <si>
    <t>その他の経費</t>
    <phoneticPr fontId="11"/>
  </si>
  <si>
    <t>フ リ ガ ナ</t>
    <phoneticPr fontId="11"/>
  </si>
  <si>
    <t>氏    名</t>
    <phoneticPr fontId="11"/>
  </si>
  <si>
    <t>電    話</t>
    <phoneticPr fontId="11"/>
  </si>
  <si>
    <t>番    号</t>
    <phoneticPr fontId="11"/>
  </si>
  <si>
    <t>業 種 名</t>
    <phoneticPr fontId="11"/>
  </si>
  <si>
    <t>農 園 名</t>
    <phoneticPr fontId="11"/>
  </si>
  <si>
    <t>販売金額</t>
    <rPh sb="0" eb="2">
      <t>ハンバイ</t>
    </rPh>
    <rPh sb="2" eb="4">
      <t>キンガク</t>
    </rPh>
    <phoneticPr fontId="1"/>
  </si>
  <si>
    <t>金額</t>
    <rPh sb="0" eb="2">
      <t>キンガク</t>
    </rPh>
    <phoneticPr fontId="11"/>
  </si>
  <si>
    <t>農産物の</t>
    <rPh sb="0" eb="3">
      <t>ノウサンブツ</t>
    </rPh>
    <phoneticPr fontId="1"/>
  </si>
  <si>
    <t>期首</t>
    <rPh sb="0" eb="2">
      <t>キシュ</t>
    </rPh>
    <phoneticPr fontId="1"/>
  </si>
  <si>
    <t>期末</t>
    <rPh sb="0" eb="2">
      <t>キマツ</t>
    </rPh>
    <phoneticPr fontId="1"/>
  </si>
  <si>
    <t>㋷</t>
    <phoneticPr fontId="1"/>
  </si>
  <si>
    <t>㋦</t>
    <phoneticPr fontId="1"/>
  </si>
  <si>
    <t>㋸</t>
    <phoneticPr fontId="1"/>
  </si>
  <si>
    <t>㋾</t>
    <phoneticPr fontId="1"/>
  </si>
  <si>
    <t>㋻</t>
    <phoneticPr fontId="1"/>
  </si>
  <si>
    <t>㋕</t>
    <phoneticPr fontId="1"/>
  </si>
  <si>
    <t>㋵</t>
    <phoneticPr fontId="1"/>
  </si>
  <si>
    <t>㋟</t>
    <phoneticPr fontId="1"/>
  </si>
  <si>
    <t>㋶</t>
    <phoneticPr fontId="1"/>
  </si>
  <si>
    <t>⑭</t>
    <phoneticPr fontId="1"/>
  </si>
  <si>
    <t>雑収入</t>
    <phoneticPr fontId="11"/>
  </si>
  <si>
    <t>小作料・賃借料</t>
    <rPh sb="0" eb="2">
      <t>コサク</t>
    </rPh>
    <rPh sb="2" eb="3">
      <t>リョウ</t>
    </rPh>
    <rPh sb="4" eb="7">
      <t>チンシャクリョウ</t>
    </rPh>
    <phoneticPr fontId="11"/>
  </si>
  <si>
    <t>(円)</t>
    <rPh sb="1" eb="2">
      <t>エン</t>
    </rPh>
    <phoneticPr fontId="11"/>
  </si>
  <si>
    <t>(円)</t>
    <phoneticPr fontId="11"/>
  </si>
  <si>
    <t>氏名・住所又は作業名</t>
    <phoneticPr fontId="11"/>
  </si>
  <si>
    <t>現金</t>
    <rPh sb="0" eb="2">
      <t>ゲンキン</t>
    </rPh>
    <phoneticPr fontId="11"/>
  </si>
  <si>
    <t>現物</t>
    <rPh sb="0" eb="2">
      <t>ゲンブツ</t>
    </rPh>
    <phoneticPr fontId="11"/>
  </si>
  <si>
    <t>所得税及び復興特別</t>
    <rPh sb="0" eb="3">
      <t>ショトクゼイ</t>
    </rPh>
    <rPh sb="3" eb="4">
      <t>オヨ</t>
    </rPh>
    <rPh sb="5" eb="7">
      <t>フッコウ</t>
    </rPh>
    <rPh sb="7" eb="9">
      <t>トクベツ</t>
    </rPh>
    <phoneticPr fontId="11"/>
  </si>
  <si>
    <t>所得税の源泉徴収税額</t>
    <rPh sb="0" eb="3">
      <t>ショトクゼイ</t>
    </rPh>
    <phoneticPr fontId="11"/>
  </si>
  <si>
    <t>延 日</t>
    <rPh sb="0" eb="1">
      <t>ノベ</t>
    </rPh>
    <rPh sb="2" eb="3">
      <t>ニチ</t>
    </rPh>
    <phoneticPr fontId="11"/>
  </si>
  <si>
    <t>日 数</t>
    <rPh sb="0" eb="1">
      <t>ニチ</t>
    </rPh>
    <rPh sb="2" eb="3">
      <t>スウ</t>
    </rPh>
    <phoneticPr fontId="11"/>
  </si>
  <si>
    <t>㋞</t>
    <phoneticPr fontId="1"/>
  </si>
  <si>
    <t>( 年齢 )</t>
    <rPh sb="2" eb="3">
      <t>ネン</t>
    </rPh>
    <rPh sb="3" eb="4">
      <t>トシ</t>
    </rPh>
    <phoneticPr fontId="1"/>
  </si>
  <si>
    <t>㋹</t>
    <phoneticPr fontId="11"/>
  </si>
  <si>
    <t>㋡</t>
    <phoneticPr fontId="1"/>
  </si>
  <si>
    <t>㋧</t>
    <phoneticPr fontId="1"/>
  </si>
  <si>
    <t>㋤</t>
    <phoneticPr fontId="1"/>
  </si>
  <si>
    <t>雑費</t>
    <phoneticPr fontId="11"/>
  </si>
  <si>
    <t>⑰</t>
    <phoneticPr fontId="1"/>
  </si>
  <si>
    <t>氏　　　　名</t>
    <phoneticPr fontId="1"/>
  </si>
  <si>
    <t>専従者控除</t>
    <phoneticPr fontId="1"/>
  </si>
  <si>
    <t>専従者控除前の所得金額</t>
    <phoneticPr fontId="1"/>
  </si>
  <si>
    <t>（⑦－⑭）</t>
    <phoneticPr fontId="1"/>
  </si>
  <si>
    <t>修繕費</t>
    <phoneticPr fontId="1"/>
  </si>
  <si>
    <t>動力光熱費</t>
    <phoneticPr fontId="1"/>
  </si>
  <si>
    <t>作業用衣料費</t>
    <phoneticPr fontId="1"/>
  </si>
  <si>
    <t>農業共済掛金</t>
    <phoneticPr fontId="1"/>
  </si>
  <si>
    <t>荷造運賃手数料</t>
    <phoneticPr fontId="1"/>
  </si>
  <si>
    <t>土地改良費</t>
    <phoneticPr fontId="1"/>
  </si>
  <si>
    <t>農産物
以外の
棚卸高</t>
    <phoneticPr fontId="1"/>
  </si>
  <si>
    <t>期首</t>
    <phoneticPr fontId="1"/>
  </si>
  <si>
    <t>期末</t>
    <phoneticPr fontId="1"/>
  </si>
  <si>
    <t>経費から差し引く果樹
牛 馬 等 の 育 成 費</t>
    <phoneticPr fontId="1"/>
  </si>
  <si>
    <t>減価償却費</t>
    <phoneticPr fontId="1"/>
  </si>
  <si>
    <t>雇入費</t>
    <phoneticPr fontId="1"/>
  </si>
  <si>
    <t>㊁</t>
    <phoneticPr fontId="1"/>
  </si>
  <si>
    <t>利子割引料</t>
    <phoneticPr fontId="1"/>
  </si>
  <si>
    <t>貸倒金</t>
    <rPh sb="0" eb="2">
      <t>カシダオレ</t>
    </rPh>
    <rPh sb="2" eb="3">
      <t>キン</t>
    </rPh>
    <phoneticPr fontId="1"/>
  </si>
  <si>
    <t>その他の経費</t>
    <phoneticPr fontId="1"/>
  </si>
  <si>
    <t>経費</t>
    <phoneticPr fontId="1"/>
  </si>
  <si>
    <t>収入金額</t>
    <phoneticPr fontId="1"/>
  </si>
  <si>
    <t>租税公課</t>
    <phoneticPr fontId="1"/>
  </si>
  <si>
    <t>種苗費</t>
    <phoneticPr fontId="1"/>
  </si>
  <si>
    <t>素蓄費</t>
    <phoneticPr fontId="1"/>
  </si>
  <si>
    <t>肥料費</t>
    <phoneticPr fontId="1"/>
  </si>
  <si>
    <t>飼料費</t>
    <phoneticPr fontId="1"/>
  </si>
  <si>
    <t>農具費</t>
    <phoneticPr fontId="1"/>
  </si>
  <si>
    <t>費</t>
    <rPh sb="0" eb="1">
      <t>ヒ</t>
    </rPh>
    <phoneticPr fontId="1"/>
  </si>
  <si>
    <t>Ⓑ</t>
    <phoneticPr fontId="1"/>
  </si>
  <si>
    <t>面積・数量</t>
    <phoneticPr fontId="1"/>
  </si>
  <si>
    <t>その他(</t>
    <rPh sb="2" eb="3">
      <t>タ</t>
    </rPh>
    <phoneticPr fontId="1"/>
  </si>
  <si>
    <r>
      <rPr>
        <sz val="16"/>
        <color indexed="16"/>
        <rFont val="ＭＳ Ｐ明朝"/>
        <family val="1"/>
        <charset val="128"/>
      </rPr>
      <t>(</t>
    </r>
    <r>
      <rPr>
        <sz val="16"/>
        <color indexed="14"/>
        <rFont val="ＭＳ Ｐ明朝"/>
        <family val="1"/>
        <charset val="128"/>
      </rPr>
      <t>農業所得用</t>
    </r>
    <r>
      <rPr>
        <sz val="16"/>
        <color indexed="16"/>
        <rFont val="ＭＳ Ｐ明朝"/>
        <family val="1"/>
        <charset val="128"/>
      </rPr>
      <t>)</t>
    </r>
    <rPh sb="1" eb="3">
      <t>ノウギョウ</t>
    </rPh>
    <rPh sb="3" eb="5">
      <t>ショトク</t>
    </rPh>
    <rPh sb="5" eb="6">
      <t>ヨウ</t>
    </rPh>
    <phoneticPr fontId="1"/>
  </si>
  <si>
    <t>科目</t>
    <phoneticPr fontId="1"/>
  </si>
  <si>
    <t>番 号</t>
    <rPh sb="0" eb="1">
      <t>バン</t>
    </rPh>
    <rPh sb="2" eb="3">
      <t>ゴウ</t>
    </rPh>
    <phoneticPr fontId="1"/>
  </si>
  <si>
    <t>棚  卸  高</t>
    <rPh sb="0" eb="1">
      <t>ダナ</t>
    </rPh>
    <rPh sb="3" eb="4">
      <t>オロシ</t>
    </rPh>
    <rPh sb="6" eb="7">
      <t>ダカ</t>
    </rPh>
    <phoneticPr fontId="1"/>
  </si>
  <si>
    <t>△△市〇〇町×-××</t>
    <rPh sb="2" eb="3">
      <t>シ</t>
    </rPh>
    <rPh sb="5" eb="6">
      <t>マチ</t>
    </rPh>
    <phoneticPr fontId="17"/>
  </si>
  <si>
    <t>国税　太郎</t>
    <rPh sb="0" eb="2">
      <t>コクゼイ</t>
    </rPh>
    <rPh sb="3" eb="5">
      <t>タロウ</t>
    </rPh>
    <phoneticPr fontId="17"/>
  </si>
  <si>
    <t>国税農園</t>
    <rPh sb="0" eb="2">
      <t>コクゼイ</t>
    </rPh>
    <rPh sb="2" eb="4">
      <t>ノウエン</t>
    </rPh>
    <phoneticPr fontId="17"/>
  </si>
  <si>
    <t>06-6666-6666</t>
    <phoneticPr fontId="17"/>
  </si>
  <si>
    <t>3</t>
    <phoneticPr fontId="17"/>
  </si>
  <si>
    <t>国税春子</t>
    <rPh sb="0" eb="2">
      <t>コクゼイ</t>
    </rPh>
    <rPh sb="2" eb="4">
      <t>ハルコ</t>
    </rPh>
    <phoneticPr fontId="17"/>
  </si>
  <si>
    <t>〃　和男</t>
    <rPh sb="2" eb="4">
      <t>カズオ</t>
    </rPh>
    <phoneticPr fontId="17"/>
  </si>
  <si>
    <t>妻</t>
    <rPh sb="0" eb="1">
      <t>ツマ</t>
    </rPh>
    <phoneticPr fontId="17"/>
  </si>
  <si>
    <t>子</t>
    <rPh sb="0" eb="1">
      <t>コ</t>
    </rPh>
    <phoneticPr fontId="17"/>
  </si>
  <si>
    <t>01234567</t>
    <phoneticPr fontId="17"/>
  </si>
  <si>
    <t>支払額</t>
    <rPh sb="0" eb="2">
      <t>シハライ</t>
    </rPh>
    <rPh sb="2" eb="3">
      <t>ガク</t>
    </rPh>
    <phoneticPr fontId="1"/>
  </si>
  <si>
    <t>㋤</t>
    <phoneticPr fontId="1"/>
  </si>
  <si>
    <t>〇収入金額の明細</t>
    <rPh sb="1" eb="3">
      <t>シュウニュウ</t>
    </rPh>
    <rPh sb="3" eb="5">
      <t>キンガク</t>
    </rPh>
    <rPh sb="6" eb="8">
      <t>メイサイ</t>
    </rPh>
    <phoneticPr fontId="7"/>
  </si>
  <si>
    <t>販売金額</t>
    <phoneticPr fontId="7"/>
  </si>
  <si>
    <t>事業消費</t>
    <phoneticPr fontId="7"/>
  </si>
  <si>
    <t>金　　　額</t>
    <phoneticPr fontId="7"/>
  </si>
  <si>
    <t>㋺ 本年中の</t>
    <phoneticPr fontId="7"/>
  </si>
  <si>
    <t>種苗費、種付</t>
    <phoneticPr fontId="7"/>
  </si>
  <si>
    <t>料、素蓄費</t>
    <phoneticPr fontId="7"/>
  </si>
  <si>
    <t>㋩ 本年中の</t>
    <phoneticPr fontId="7"/>
  </si>
  <si>
    <t>肥料、農薬等</t>
    <phoneticPr fontId="7"/>
  </si>
  <si>
    <t>の投下費用</t>
    <phoneticPr fontId="7"/>
  </si>
  <si>
    <t>㊁</t>
    <phoneticPr fontId="7"/>
  </si>
  <si>
    <t>(㋺+㋩)</t>
    <phoneticPr fontId="7"/>
  </si>
  <si>
    <t>家事消費</t>
    <rPh sb="0" eb="2">
      <t>カジ</t>
    </rPh>
    <phoneticPr fontId="7"/>
  </si>
  <si>
    <t>数　　量</t>
    <rPh sb="0" eb="1">
      <t>スウ</t>
    </rPh>
    <rPh sb="3" eb="4">
      <t>リョウ</t>
    </rPh>
    <phoneticPr fontId="7"/>
  </si>
  <si>
    <t>金　　　額</t>
    <rPh sb="0" eb="1">
      <t>キン</t>
    </rPh>
    <rPh sb="4" eb="5">
      <t>ガク</t>
    </rPh>
    <phoneticPr fontId="7"/>
  </si>
  <si>
    <t>農産物等の
種類品名等</t>
    <phoneticPr fontId="7"/>
  </si>
  <si>
    <t>作付面積</t>
    <phoneticPr fontId="7"/>
  </si>
  <si>
    <t>頭羽数</t>
    <phoneticPr fontId="7"/>
  </si>
  <si>
    <t>飼 育</t>
    <phoneticPr fontId="7"/>
  </si>
  <si>
    <t>事業消費</t>
    <phoneticPr fontId="7"/>
  </si>
  <si>
    <t>金　　　額</t>
    <phoneticPr fontId="7"/>
  </si>
  <si>
    <t>販売金額</t>
    <rPh sb="0" eb="2">
      <t>ハンバイ</t>
    </rPh>
    <rPh sb="2" eb="4">
      <t>キンガク</t>
    </rPh>
    <phoneticPr fontId="7"/>
  </si>
  <si>
    <t>数　　量</t>
    <phoneticPr fontId="7"/>
  </si>
  <si>
    <t>農産物の棚卸高</t>
    <phoneticPr fontId="7"/>
  </si>
  <si>
    <t>期　　　　末</t>
    <rPh sb="0" eb="1">
      <t>キ</t>
    </rPh>
    <rPh sb="5" eb="6">
      <t>スエ</t>
    </rPh>
    <phoneticPr fontId="7"/>
  </si>
  <si>
    <t>期　　　　　首</t>
    <rPh sb="0" eb="1">
      <t>キ</t>
    </rPh>
    <rPh sb="6" eb="7">
      <t>クビ</t>
    </rPh>
    <phoneticPr fontId="7"/>
  </si>
  <si>
    <t>期　　　　　末</t>
    <rPh sb="0" eb="1">
      <t>キ</t>
    </rPh>
    <rPh sb="6" eb="7">
      <t>スエ</t>
    </rPh>
    <phoneticPr fontId="7"/>
  </si>
  <si>
    <t>雑収入の内訳</t>
    <rPh sb="0" eb="3">
      <t>ザッシュウニュウ</t>
    </rPh>
    <rPh sb="4" eb="6">
      <t>ウチワケ</t>
    </rPh>
    <phoneticPr fontId="7"/>
  </si>
  <si>
    <t>畜産物その他</t>
    <rPh sb="0" eb="3">
      <t>チクサンブツ</t>
    </rPh>
    <rPh sb="5" eb="6">
      <t>タ</t>
    </rPh>
    <phoneticPr fontId="7"/>
  </si>
  <si>
    <t>特殊施設</t>
    <rPh sb="0" eb="2">
      <t>トクシュ</t>
    </rPh>
    <rPh sb="2" eb="4">
      <t>シセツ</t>
    </rPh>
    <phoneticPr fontId="7"/>
  </si>
  <si>
    <t>田　　　　　　　　畑</t>
    <rPh sb="0" eb="1">
      <t>タ</t>
    </rPh>
    <rPh sb="9" eb="10">
      <t>ハタケ</t>
    </rPh>
    <phoneticPr fontId="7"/>
  </si>
  <si>
    <t>金　　　額</t>
    <phoneticPr fontId="7"/>
  </si>
  <si>
    <t>区　　　　　　　　分</t>
    <rPh sb="0" eb="1">
      <t>ク</t>
    </rPh>
    <rPh sb="9" eb="10">
      <t>ブン</t>
    </rPh>
    <phoneticPr fontId="7"/>
  </si>
  <si>
    <t>合　　　　　　　　計</t>
    <rPh sb="0" eb="1">
      <t>ア</t>
    </rPh>
    <rPh sb="9" eb="10">
      <t>ケイ</t>
    </rPh>
    <phoneticPr fontId="7"/>
  </si>
  <si>
    <t>合     計　　　　　　　　　(Ⓐ+Ⓑ+Ⓒ)</t>
    <rPh sb="0" eb="1">
      <t>ア</t>
    </rPh>
    <rPh sb="6" eb="7">
      <t>ケイ</t>
    </rPh>
    <phoneticPr fontId="7"/>
  </si>
  <si>
    <t>小　計</t>
    <rPh sb="0" eb="1">
      <t>ショウ</t>
    </rPh>
    <rPh sb="2" eb="3">
      <t>ケイ</t>
    </rPh>
    <phoneticPr fontId="7"/>
  </si>
  <si>
    <t>小  計</t>
    <rPh sb="0" eb="1">
      <t>ショウ</t>
    </rPh>
    <rPh sb="3" eb="4">
      <t>ケイ</t>
    </rPh>
    <phoneticPr fontId="7"/>
  </si>
  <si>
    <t>等の名称</t>
    <phoneticPr fontId="7"/>
  </si>
  <si>
    <t>果樹・牛馬</t>
    <rPh sb="0" eb="2">
      <t>カジュ</t>
    </rPh>
    <rPh sb="3" eb="5">
      <t>ギュウバ</t>
    </rPh>
    <phoneticPr fontId="7"/>
  </si>
  <si>
    <t>㋣</t>
    <phoneticPr fontId="7"/>
  </si>
  <si>
    <t>㋠</t>
    <phoneticPr fontId="7"/>
  </si>
  <si>
    <t>育成費用の明細</t>
    <phoneticPr fontId="7"/>
  </si>
  <si>
    <t>小   　 計</t>
    <rPh sb="0" eb="1">
      <t>ショウ</t>
    </rPh>
    <rPh sb="6" eb="7">
      <t>ケイ</t>
    </rPh>
    <phoneticPr fontId="7"/>
  </si>
  <si>
    <t>(㋑+㋬-㋣)</t>
    <phoneticPr fontId="7"/>
  </si>
  <si>
    <t>金額(㊁-㋭)</t>
    <rPh sb="0" eb="2">
      <t>キンガク</t>
    </rPh>
    <phoneticPr fontId="7"/>
  </si>
  <si>
    <t>翌年への</t>
    <phoneticPr fontId="7"/>
  </si>
  <si>
    <t>本年中に成</t>
    <phoneticPr fontId="7"/>
  </si>
  <si>
    <t>熟したもの</t>
    <phoneticPr fontId="7"/>
  </si>
  <si>
    <t>㋬本年に取得</t>
    <phoneticPr fontId="7"/>
  </si>
  <si>
    <t>㋭育成中の果</t>
    <phoneticPr fontId="7"/>
  </si>
  <si>
    <t>樹等から生じ</t>
    <phoneticPr fontId="7"/>
  </si>
  <si>
    <t>た収入金額</t>
    <phoneticPr fontId="7"/>
  </si>
  <si>
    <t>○果樹・牛馬等の育成費用の計算（販売用の牛馬、受託した牛馬は除きます。）</t>
    <phoneticPr fontId="1"/>
  </si>
  <si>
    <t>水稲</t>
    <rPh sb="0" eb="1">
      <t>スイ</t>
    </rPh>
    <rPh sb="1" eb="2">
      <t>イネ</t>
    </rPh>
    <phoneticPr fontId="7"/>
  </si>
  <si>
    <t>自家用野菜</t>
    <rPh sb="0" eb="3">
      <t>ジカヨウ</t>
    </rPh>
    <rPh sb="3" eb="5">
      <t>ヤサイ</t>
    </rPh>
    <phoneticPr fontId="7"/>
  </si>
  <si>
    <t>はくさい</t>
    <phoneticPr fontId="7"/>
  </si>
  <si>
    <t>レタス</t>
    <phoneticPr fontId="7"/>
  </si>
  <si>
    <t>甘夏すかん</t>
    <rPh sb="0" eb="2">
      <t>アマナツ</t>
    </rPh>
    <phoneticPr fontId="7"/>
  </si>
  <si>
    <t>きゅうり</t>
    <phoneticPr fontId="7"/>
  </si>
  <si>
    <t>トマト</t>
    <phoneticPr fontId="7"/>
  </si>
  <si>
    <t>肉豚</t>
    <rPh sb="0" eb="1">
      <t>ニク</t>
    </rPh>
    <rPh sb="1" eb="2">
      <t>ブタ</t>
    </rPh>
    <phoneticPr fontId="7"/>
  </si>
  <si>
    <t>水稲共済金</t>
    <rPh sb="0" eb="1">
      <t>スイ</t>
    </rPh>
    <rPh sb="1" eb="2">
      <t>イネ</t>
    </rPh>
    <rPh sb="2" eb="4">
      <t>キョウサイ</t>
    </rPh>
    <rPh sb="4" eb="5">
      <t>キン</t>
    </rPh>
    <phoneticPr fontId="7"/>
  </si>
  <si>
    <t>農作業受託料</t>
    <rPh sb="0" eb="3">
      <t>ノウサギョウ</t>
    </rPh>
    <rPh sb="3" eb="5">
      <t>ジュタク</t>
    </rPh>
    <rPh sb="5" eb="6">
      <t>リョウ</t>
    </rPh>
    <phoneticPr fontId="7"/>
  </si>
  <si>
    <t>甘夏みかん樹　　　　　　　(200g)</t>
    <rPh sb="0" eb="2">
      <t>アマナツ</t>
    </rPh>
    <rPh sb="5" eb="6">
      <t>ジュ</t>
    </rPh>
    <phoneticPr fontId="7"/>
  </si>
  <si>
    <t>㋑</t>
    <phoneticPr fontId="7"/>
  </si>
  <si>
    <t xml:space="preserve">作付面積               </t>
    <phoneticPr fontId="7"/>
  </si>
  <si>
    <t>飼   育</t>
    <phoneticPr fontId="7"/>
  </si>
  <si>
    <t>頭羽数</t>
    <phoneticPr fontId="7"/>
  </si>
  <si>
    <t>( 年齢 )</t>
    <phoneticPr fontId="1"/>
  </si>
  <si>
    <t>( 48歳)</t>
    <rPh sb="4" eb="5">
      <t>サイ</t>
    </rPh>
    <phoneticPr fontId="17"/>
  </si>
  <si>
    <t>( 18歳)</t>
    <phoneticPr fontId="17"/>
  </si>
  <si>
    <t>(     歳)</t>
    <phoneticPr fontId="17"/>
  </si>
  <si>
    <t>(     歳)</t>
    <phoneticPr fontId="17"/>
  </si>
  <si>
    <t>共販諸掛</t>
    <rPh sb="0" eb="2">
      <t>キョウハン</t>
    </rPh>
    <rPh sb="2" eb="4">
      <t>ショガカリ</t>
    </rPh>
    <phoneticPr fontId="17"/>
  </si>
  <si>
    <t>-</t>
    <phoneticPr fontId="7"/>
  </si>
  <si>
    <t>-</t>
    <phoneticPr fontId="7"/>
  </si>
  <si>
    <t>旧定額</t>
    <rPh sb="0" eb="1">
      <t>キュウ</t>
    </rPh>
    <rPh sb="1" eb="3">
      <t>テイガク</t>
    </rPh>
    <phoneticPr fontId="7"/>
  </si>
  <si>
    <t>定額</t>
    <rPh sb="0" eb="2">
      <t>テイガク</t>
    </rPh>
    <phoneticPr fontId="7"/>
  </si>
  <si>
    <t>定額</t>
    <phoneticPr fontId="7"/>
  </si>
  <si>
    <t>-</t>
    <phoneticPr fontId="7"/>
  </si>
  <si>
    <t>均等償却</t>
    <phoneticPr fontId="7"/>
  </si>
  <si>
    <t>諸 材 料 費</t>
    <phoneticPr fontId="17"/>
  </si>
  <si>
    <t>諸 材 料 費</t>
    <rPh sb="0" eb="1">
      <t>ショ</t>
    </rPh>
    <rPh sb="2" eb="3">
      <t>ザイ</t>
    </rPh>
    <rPh sb="4" eb="5">
      <t>リョウ</t>
    </rPh>
    <rPh sb="6" eb="7">
      <t>ヒ</t>
    </rPh>
    <phoneticPr fontId="1"/>
  </si>
  <si>
    <t>○雇入費の内訳</t>
    <rPh sb="1" eb="3">
      <t>ヤトイイ</t>
    </rPh>
    <rPh sb="3" eb="4">
      <t>ヒ</t>
    </rPh>
    <rPh sb="5" eb="7">
      <t>ウチワケ</t>
    </rPh>
    <phoneticPr fontId="1"/>
  </si>
  <si>
    <t>○小作料、賃借料の内訳</t>
    <rPh sb="6" eb="7">
      <t>カ</t>
    </rPh>
    <rPh sb="9" eb="11">
      <t>ウチワケ</t>
    </rPh>
    <phoneticPr fontId="1"/>
  </si>
  <si>
    <t>○小作料、賃借料の内訳</t>
    <phoneticPr fontId="17"/>
  </si>
  <si>
    <t>⑰のうち、肉用牛について
特例の適用を受ける金額</t>
    <phoneticPr fontId="1"/>
  </si>
  <si>
    <t>⑰のうち、肉用牛について
特例の適用を受ける金額</t>
    <phoneticPr fontId="17"/>
  </si>
  <si>
    <t>【税務署整理欄】</t>
    <rPh sb="4" eb="6">
      <t>セイリ</t>
    </rPh>
    <phoneticPr fontId="1"/>
  </si>
  <si>
    <t>(農業所得用)</t>
    <rPh sb="1" eb="3">
      <t>ノウギョウ</t>
    </rPh>
    <rPh sb="3" eb="5">
      <t>ショトク</t>
    </rPh>
    <rPh sb="5" eb="6">
      <t>ヨウ</t>
    </rPh>
    <phoneticPr fontId="1"/>
  </si>
  <si>
    <t>(自</t>
    <rPh sb="1" eb="2">
      <t>ジ</t>
    </rPh>
    <phoneticPr fontId="1"/>
  </si>
  <si>
    <t>日)</t>
    <rPh sb="0" eb="1">
      <t>ニチ</t>
    </rPh>
    <phoneticPr fontId="1"/>
  </si>
  <si>
    <t>家事消費</t>
    <rPh sb="1" eb="2">
      <t>ジ</t>
    </rPh>
    <phoneticPr fontId="7"/>
  </si>
  <si>
    <t>面 積
又 は
数 量</t>
    <rPh sb="0" eb="1">
      <t>メン</t>
    </rPh>
    <rPh sb="2" eb="3">
      <t>セキ</t>
    </rPh>
    <rPh sb="4" eb="5">
      <t>マタ</t>
    </rPh>
    <rPh sb="8" eb="9">
      <t>スウ</t>
    </rPh>
    <rPh sb="10" eb="11">
      <t>リョウ</t>
    </rPh>
    <phoneticPr fontId="1"/>
  </si>
  <si>
    <t>償 却
方 法</t>
    <rPh sb="0" eb="1">
      <t>ショウ</t>
    </rPh>
    <rPh sb="2" eb="3">
      <t>キャク</t>
    </rPh>
    <rPh sb="5" eb="6">
      <t>カタ</t>
    </rPh>
    <rPh sb="7" eb="8">
      <t>ホウ</t>
    </rPh>
    <phoneticPr fontId="1"/>
  </si>
  <si>
    <t>耐 用
年 数</t>
    <rPh sb="0" eb="1">
      <t>タイ</t>
    </rPh>
    <rPh sb="2" eb="3">
      <t>ヨウ</t>
    </rPh>
    <rPh sb="5" eb="6">
      <t>ネン</t>
    </rPh>
    <rPh sb="7" eb="8">
      <t>スウ</t>
    </rPh>
    <phoneticPr fontId="1"/>
  </si>
  <si>
    <t>摘　  　    要</t>
    <rPh sb="0" eb="1">
      <t>テキ</t>
    </rPh>
    <rPh sb="9" eb="10">
      <t>ヨウ</t>
    </rPh>
    <phoneticPr fontId="1"/>
  </si>
  <si>
    <t>減価償却資産
の   名   称   等
（繰延資産を含む）</t>
    <rPh sb="0" eb="1">
      <t>ゲン</t>
    </rPh>
    <rPh sb="1" eb="2">
      <t>アタイ</t>
    </rPh>
    <rPh sb="2" eb="3">
      <t>ショウ</t>
    </rPh>
    <rPh sb="3" eb="4">
      <t>キャク</t>
    </rPh>
    <rPh sb="4" eb="5">
      <t>シ</t>
    </rPh>
    <rPh sb="5" eb="6">
      <t>サン</t>
    </rPh>
    <rPh sb="11" eb="12">
      <t>ナ</t>
    </rPh>
    <rPh sb="15" eb="16">
      <t>ショウ</t>
    </rPh>
    <rPh sb="19" eb="20">
      <t>トウ</t>
    </rPh>
    <rPh sb="22" eb="23">
      <t>ク</t>
    </rPh>
    <rPh sb="23" eb="24">
      <t>エン</t>
    </rPh>
    <rPh sb="24" eb="26">
      <t>シサン</t>
    </rPh>
    <rPh sb="27" eb="28">
      <t>フク</t>
    </rPh>
    <phoneticPr fontId="1"/>
  </si>
  <si>
    <t>(注)　平成19年4月1日以後に取得した減価償却資産について定率法を採用する場合にのみ㋑欄のカッコ内に償却保証額を記入します。</t>
    <rPh sb="1" eb="2">
      <t>チュウ</t>
    </rPh>
    <rPh sb="4" eb="6">
      <t>ヘイセイ</t>
    </rPh>
    <rPh sb="8" eb="9">
      <t>ネン</t>
    </rPh>
    <rPh sb="10" eb="11">
      <t>ガツ</t>
    </rPh>
    <rPh sb="12" eb="13">
      <t>ニチ</t>
    </rPh>
    <rPh sb="13" eb="15">
      <t>イゴ</t>
    </rPh>
    <rPh sb="16" eb="18">
      <t>シュトク</t>
    </rPh>
    <rPh sb="20" eb="22">
      <t>ゲンカ</t>
    </rPh>
    <rPh sb="22" eb="24">
      <t>ショウキャク</t>
    </rPh>
    <rPh sb="24" eb="26">
      <t>シサン</t>
    </rPh>
    <rPh sb="30" eb="32">
      <t>テイリツ</t>
    </rPh>
    <rPh sb="32" eb="33">
      <t>ホウ</t>
    </rPh>
    <rPh sb="34" eb="36">
      <t>サイヨウ</t>
    </rPh>
    <rPh sb="38" eb="40">
      <t>バアイ</t>
    </rPh>
    <rPh sb="44" eb="45">
      <t>ラン</t>
    </rPh>
    <rPh sb="49" eb="50">
      <t>ナイ</t>
    </rPh>
    <rPh sb="51" eb="53">
      <t>ショウキャク</t>
    </rPh>
    <rPh sb="53" eb="55">
      <t>ホショウ</t>
    </rPh>
    <rPh sb="55" eb="56">
      <t>ガク</t>
    </rPh>
    <rPh sb="57" eb="59">
      <t>キニュウ</t>
    </rPh>
    <phoneticPr fontId="7"/>
  </si>
  <si>
    <t>価額に加算する</t>
    <rPh sb="1" eb="2">
      <t>ガク</t>
    </rPh>
    <phoneticPr fontId="7"/>
  </si>
  <si>
    <t>取得価額</t>
    <rPh sb="3" eb="4">
      <t>ガク</t>
    </rPh>
    <phoneticPr fontId="7"/>
  </si>
  <si>
    <t>本 年 分 の
普通償却費
（㋺×㋩×㋥）</t>
    <rPh sb="0" eb="1">
      <t>ホン</t>
    </rPh>
    <rPh sb="2" eb="3">
      <t>ネン</t>
    </rPh>
    <rPh sb="4" eb="5">
      <t>ブン</t>
    </rPh>
    <rPh sb="8" eb="9">
      <t>ススム</t>
    </rPh>
    <rPh sb="9" eb="10">
      <t>ツウ</t>
    </rPh>
    <rPh sb="10" eb="11">
      <t>ショウ</t>
    </rPh>
    <rPh sb="11" eb="12">
      <t>キャク</t>
    </rPh>
    <rPh sb="12" eb="13">
      <t>ヒ</t>
    </rPh>
    <phoneticPr fontId="1"/>
  </si>
  <si>
    <t>本年分の必要
経 費 参 入 額
（㋣×㋠）</t>
    <rPh sb="0" eb="2">
      <t>ホンネン</t>
    </rPh>
    <rPh sb="2" eb="3">
      <t>ブン</t>
    </rPh>
    <rPh sb="4" eb="6">
      <t>ヒツヨウ</t>
    </rPh>
    <rPh sb="7" eb="8">
      <t>ヘ</t>
    </rPh>
    <rPh sb="9" eb="10">
      <t>ヒ</t>
    </rPh>
    <rPh sb="11" eb="12">
      <t>サン</t>
    </rPh>
    <rPh sb="13" eb="14">
      <t>ニュウ</t>
    </rPh>
    <rPh sb="15" eb="16">
      <t>ガク</t>
    </rPh>
    <phoneticPr fontId="1"/>
  </si>
  <si>
    <t>科                目</t>
    <phoneticPr fontId="1"/>
  </si>
  <si>
    <t>従 事
月 数</t>
    <rPh sb="0" eb="1">
      <t>ジュウ</t>
    </rPh>
    <rPh sb="2" eb="3">
      <t>ジ</t>
    </rPh>
    <rPh sb="4" eb="5">
      <t>ツキ</t>
    </rPh>
    <rPh sb="6" eb="7">
      <t>スウ</t>
    </rPh>
    <phoneticPr fontId="1"/>
  </si>
  <si>
    <t>続　　  柄</t>
    <rPh sb="0" eb="1">
      <t>ゾク</t>
    </rPh>
    <rPh sb="5" eb="6">
      <t>エ</t>
    </rPh>
    <phoneticPr fontId="1"/>
  </si>
  <si>
    <t>支 払 額</t>
    <rPh sb="0" eb="1">
      <t>シ</t>
    </rPh>
    <rPh sb="2" eb="3">
      <t>バライ</t>
    </rPh>
    <rPh sb="4" eb="5">
      <t>ガク</t>
    </rPh>
    <phoneticPr fontId="1"/>
  </si>
  <si>
    <t>氏　    　  　　名</t>
    <phoneticPr fontId="1"/>
  </si>
  <si>
    <t>住     所</t>
    <rPh sb="0" eb="1">
      <t>ジュウ</t>
    </rPh>
    <rPh sb="6" eb="7">
      <t>ショ</t>
    </rPh>
    <phoneticPr fontId="1"/>
  </si>
  <si>
    <t>氏     名</t>
    <phoneticPr fontId="11"/>
  </si>
  <si>
    <t>償 却 率
又は
改定償却率</t>
    <rPh sb="0" eb="1">
      <t>ショウ</t>
    </rPh>
    <rPh sb="2" eb="3">
      <t>キャク</t>
    </rPh>
    <rPh sb="4" eb="5">
      <t>リツ</t>
    </rPh>
    <rPh sb="6" eb="7">
      <t>マタ</t>
    </rPh>
    <rPh sb="9" eb="10">
      <t>カイ</t>
    </rPh>
    <rPh sb="10" eb="11">
      <t>テイ</t>
    </rPh>
    <rPh sb="11" eb="13">
      <t>ショウキャク</t>
    </rPh>
    <rPh sb="13" eb="14">
      <t>リツ</t>
    </rPh>
    <phoneticPr fontId="1"/>
  </si>
  <si>
    <t>令和</t>
    <rPh sb="0" eb="1">
      <t>レイ</t>
    </rPh>
    <rPh sb="1" eb="2">
      <t>ワ</t>
    </rPh>
    <phoneticPr fontId="1"/>
  </si>
  <si>
    <t>0</t>
    <phoneticPr fontId="1"/>
  </si>
  <si>
    <t>　あなたの本年分の農業所得
　の金額の計算内容をこの表
　に記載して確定申告書に添
　付してください。</t>
    <rPh sb="9" eb="11">
      <t>ノウギョウ</t>
    </rPh>
    <phoneticPr fontId="1"/>
  </si>
  <si>
    <t>入力用</t>
    <rPh sb="0" eb="2">
      <t>ニュウリョク</t>
    </rPh>
    <rPh sb="2" eb="3">
      <t>ヨウ</t>
    </rPh>
    <phoneticPr fontId="1"/>
  </si>
  <si>
    <t>控　用</t>
    <rPh sb="0" eb="1">
      <t>ヒカエ</t>
    </rPh>
    <rPh sb="2" eb="3">
      <t>ヨウ</t>
    </rPh>
    <phoneticPr fontId="1"/>
  </si>
  <si>
    <t>事務所
所在地</t>
    <rPh sb="0" eb="2">
      <t>ジム</t>
    </rPh>
    <rPh sb="2" eb="3">
      <t>ショ</t>
    </rPh>
    <rPh sb="4" eb="7">
      <t>ショザイチ</t>
    </rPh>
    <phoneticPr fontId="1"/>
  </si>
  <si>
    <t>氏  名
(名称)</t>
    <rPh sb="0" eb="4">
      <t>シメイ</t>
    </rPh>
    <rPh sb="6" eb="8">
      <t>メイショウ</t>
    </rPh>
    <phoneticPr fontId="1"/>
  </si>
  <si>
    <t>家事消費
事業消費</t>
    <rPh sb="0" eb="2">
      <t>カジ</t>
    </rPh>
    <rPh sb="2" eb="4">
      <t>ショウヒ</t>
    </rPh>
    <rPh sb="5" eb="7">
      <t>ジギョウ</t>
    </rPh>
    <rPh sb="7" eb="9">
      <t>ショウヒ</t>
    </rPh>
    <phoneticPr fontId="6"/>
  </si>
  <si>
    <r>
      <t xml:space="preserve">小             計
</t>
    </r>
    <r>
      <rPr>
        <sz val="7"/>
        <color indexed="14"/>
        <rFont val="ＭＳ Ｐ明朝"/>
        <family val="1"/>
        <charset val="128"/>
      </rPr>
      <t>(①+②+③)</t>
    </r>
    <phoneticPr fontId="11"/>
  </si>
  <si>
    <r>
      <t xml:space="preserve">計
</t>
    </r>
    <r>
      <rPr>
        <sz val="7"/>
        <color indexed="14"/>
        <rFont val="ＭＳ Ｐ明朝"/>
        <family val="1"/>
        <charset val="128"/>
      </rPr>
      <t>(④-⑤+⑥)</t>
    </r>
    <rPh sb="0" eb="1">
      <t>ケイ</t>
    </rPh>
    <phoneticPr fontId="1"/>
  </si>
  <si>
    <t>農　 薬
衛 　生</t>
    <rPh sb="5" eb="6">
      <t>マモル</t>
    </rPh>
    <rPh sb="8" eb="9">
      <t>セイ</t>
    </rPh>
    <phoneticPr fontId="1"/>
  </si>
  <si>
    <r>
      <t xml:space="preserve">小　　　　計
</t>
    </r>
    <r>
      <rPr>
        <sz val="6"/>
        <color indexed="14"/>
        <rFont val="ＭＳ Ｐ明朝"/>
        <family val="1"/>
        <charset val="128"/>
      </rPr>
      <t>㋑～㋧までの
計-㋤-㋶</t>
    </r>
    <rPh sb="14" eb="15">
      <t>ケイ</t>
    </rPh>
    <phoneticPr fontId="1"/>
  </si>
  <si>
    <r>
      <t xml:space="preserve">経　 　費　　 計
</t>
    </r>
    <r>
      <rPr>
        <sz val="7"/>
        <color indexed="14"/>
        <rFont val="ＭＳ Ｐ明朝"/>
        <family val="1"/>
        <charset val="128"/>
      </rPr>
      <t>(⑧～⑫までの計+⑬)</t>
    </r>
    <rPh sb="0" eb="1">
      <t>ヘ</t>
    </rPh>
    <rPh sb="4" eb="5">
      <t>ヒ</t>
    </rPh>
    <rPh sb="8" eb="9">
      <t>ケイ</t>
    </rPh>
    <rPh sb="17" eb="18">
      <t>ケイ</t>
    </rPh>
    <phoneticPr fontId="1"/>
  </si>
  <si>
    <r>
      <t xml:space="preserve">所     得     金     額
</t>
    </r>
    <r>
      <rPr>
        <sz val="9"/>
        <color indexed="14"/>
        <rFont val="ＭＳ Ｐ明朝"/>
        <family val="1"/>
        <charset val="128"/>
      </rPr>
      <t>(⑮ ‐ ⑯)</t>
    </r>
    <rPh sb="0" eb="1">
      <t>ショ</t>
    </rPh>
    <rPh sb="6" eb="7">
      <t>エ</t>
    </rPh>
    <rPh sb="12" eb="13">
      <t>キン</t>
    </rPh>
    <rPh sb="18" eb="19">
      <t>ガク</t>
    </rPh>
    <phoneticPr fontId="1"/>
  </si>
  <si>
    <t>小作料、賃
耕料等の別</t>
    <phoneticPr fontId="1"/>
  </si>
  <si>
    <t>従事
月数</t>
    <rPh sb="0" eb="2">
      <t>ジュウジ</t>
    </rPh>
    <rPh sb="3" eb="5">
      <t>ゲッスウ</t>
    </rPh>
    <phoneticPr fontId="1"/>
  </si>
  <si>
    <r>
      <t xml:space="preserve">小　　　　計
</t>
    </r>
    <r>
      <rPr>
        <sz val="6"/>
        <color indexed="14"/>
        <rFont val="ＭＳ Ｐ明朝"/>
        <family val="1"/>
        <charset val="128"/>
      </rPr>
      <t>㋑～㋧までの
計-㋤-㋶</t>
    </r>
    <rPh sb="14" eb="15">
      <t>ケイ</t>
    </rPh>
    <phoneticPr fontId="1"/>
  </si>
  <si>
    <r>
      <t xml:space="preserve">所     得     金     額
</t>
    </r>
    <r>
      <rPr>
        <sz val="9"/>
        <color indexed="14"/>
        <rFont val="ＭＳ Ｐ明朝"/>
        <family val="1"/>
        <charset val="128"/>
      </rPr>
      <t>(⑮ - ⑯)</t>
    </r>
    <rPh sb="0" eb="1">
      <t>ショ</t>
    </rPh>
    <rPh sb="6" eb="7">
      <t>エ</t>
    </rPh>
    <rPh sb="12" eb="13">
      <t>キン</t>
    </rPh>
    <rPh sb="18" eb="19">
      <t>ガク</t>
    </rPh>
    <phoneticPr fontId="1"/>
  </si>
  <si>
    <t>小作料、賃
耕料等の別</t>
    <phoneticPr fontId="1"/>
  </si>
  <si>
    <t>取 得
（成熟)
年 月</t>
    <rPh sb="0" eb="1">
      <t>トリ</t>
    </rPh>
    <rPh sb="2" eb="3">
      <t>エ</t>
    </rPh>
    <rPh sb="5" eb="7">
      <t>セイジュク</t>
    </rPh>
    <rPh sb="9" eb="10">
      <t>ネン</t>
    </rPh>
    <rPh sb="11" eb="12">
      <t>ツキ</t>
    </rPh>
    <phoneticPr fontId="1"/>
  </si>
  <si>
    <t>本年中
の償却
期   間</t>
    <rPh sb="0" eb="2">
      <t>ホンネン</t>
    </rPh>
    <rPh sb="2" eb="3">
      <t>チュウ</t>
    </rPh>
    <rPh sb="5" eb="7">
      <t>ショウキャク</t>
    </rPh>
    <rPh sb="8" eb="9">
      <t>キ</t>
    </rPh>
    <rPh sb="12" eb="13">
      <t>アイダ</t>
    </rPh>
    <phoneticPr fontId="1"/>
  </si>
  <si>
    <t>特 　　　　別
償   却   費</t>
    <rPh sb="0" eb="1">
      <t>トク</t>
    </rPh>
    <rPh sb="6" eb="7">
      <t>ベツ</t>
    </rPh>
    <rPh sb="8" eb="9">
      <t>ショウ</t>
    </rPh>
    <rPh sb="12" eb="13">
      <t>キャク</t>
    </rPh>
    <rPh sb="16" eb="17">
      <t>ヒ</t>
    </rPh>
    <phoneticPr fontId="1"/>
  </si>
  <si>
    <t>本 年 分 の
償却費合計
（㋭+㋬）</t>
    <rPh sb="0" eb="1">
      <t>ホン</t>
    </rPh>
    <rPh sb="2" eb="3">
      <t>ネン</t>
    </rPh>
    <rPh sb="4" eb="5">
      <t>ブン</t>
    </rPh>
    <rPh sb="8" eb="10">
      <t>ショウキャク</t>
    </rPh>
    <rPh sb="10" eb="11">
      <t>ヒ</t>
    </rPh>
    <rPh sb="11" eb="13">
      <t>ゴウケイ</t>
    </rPh>
    <phoneticPr fontId="1"/>
  </si>
  <si>
    <t>取得・生産
・定植等
の年月日</t>
    <rPh sb="0" eb="2">
      <t>シュトク</t>
    </rPh>
    <rPh sb="3" eb="5">
      <t>セイサン</t>
    </rPh>
    <phoneticPr fontId="7"/>
  </si>
  <si>
    <t>㋺、㋩、㋭の
欄の金額の
計算方法</t>
    <rPh sb="7" eb="8">
      <t>ラン</t>
    </rPh>
    <rPh sb="9" eb="11">
      <t>キンガク</t>
    </rPh>
    <rPh sb="13" eb="15">
      <t>ケイサン</t>
    </rPh>
    <rPh sb="15" eb="17">
      <t>ホウホウ</t>
    </rPh>
    <phoneticPr fontId="7"/>
  </si>
  <si>
    <r>
      <t xml:space="preserve">小             計
</t>
    </r>
    <r>
      <rPr>
        <sz val="7"/>
        <color indexed="14"/>
        <rFont val="ＭＳ Ｐ明朝"/>
        <family val="1"/>
        <charset val="128"/>
      </rPr>
      <t>(①</t>
    </r>
    <r>
      <rPr>
        <sz val="7"/>
        <color indexed="14"/>
        <rFont val="ＭＳ Ｐ明朝"/>
        <family val="1"/>
        <charset val="128"/>
      </rPr>
      <t xml:space="preserve"> </t>
    </r>
    <r>
      <rPr>
        <sz val="7"/>
        <color indexed="14"/>
        <rFont val="ＭＳ Ｐ明朝"/>
        <family val="1"/>
        <charset val="128"/>
      </rPr>
      <t>+</t>
    </r>
    <r>
      <rPr>
        <sz val="7"/>
        <color indexed="14"/>
        <rFont val="ＭＳ Ｐ明朝"/>
        <family val="1"/>
        <charset val="128"/>
      </rPr>
      <t xml:space="preserve"> </t>
    </r>
    <r>
      <rPr>
        <sz val="7"/>
        <color indexed="14"/>
        <rFont val="ＭＳ Ｐ明朝"/>
        <family val="1"/>
        <charset val="128"/>
      </rPr>
      <t>②</t>
    </r>
    <r>
      <rPr>
        <sz val="7"/>
        <color indexed="14"/>
        <rFont val="ＭＳ Ｐ明朝"/>
        <family val="1"/>
        <charset val="128"/>
      </rPr>
      <t xml:space="preserve"> </t>
    </r>
    <r>
      <rPr>
        <sz val="7"/>
        <color indexed="14"/>
        <rFont val="ＭＳ Ｐ明朝"/>
        <family val="1"/>
        <charset val="128"/>
      </rPr>
      <t>+</t>
    </r>
    <r>
      <rPr>
        <sz val="7"/>
        <color indexed="14"/>
        <rFont val="ＭＳ Ｐ明朝"/>
        <family val="1"/>
        <charset val="128"/>
      </rPr>
      <t xml:space="preserve"> </t>
    </r>
    <r>
      <rPr>
        <sz val="7"/>
        <color indexed="14"/>
        <rFont val="ＭＳ Ｐ明朝"/>
        <family val="1"/>
        <charset val="128"/>
      </rPr>
      <t>③)</t>
    </r>
    <phoneticPr fontId="11"/>
  </si>
  <si>
    <r>
      <t xml:space="preserve">計
</t>
    </r>
    <r>
      <rPr>
        <sz val="7"/>
        <color indexed="14"/>
        <rFont val="ＭＳ Ｐ明朝"/>
        <family val="1"/>
        <charset val="128"/>
      </rPr>
      <t>(④</t>
    </r>
    <r>
      <rPr>
        <sz val="7"/>
        <color indexed="14"/>
        <rFont val="ＭＳ Ｐ明朝"/>
        <family val="1"/>
        <charset val="128"/>
      </rPr>
      <t xml:space="preserve"> </t>
    </r>
    <r>
      <rPr>
        <sz val="7"/>
        <color indexed="14"/>
        <rFont val="ＭＳ Ｐ明朝"/>
        <family val="1"/>
        <charset val="128"/>
      </rPr>
      <t>-</t>
    </r>
    <r>
      <rPr>
        <sz val="7"/>
        <color indexed="14"/>
        <rFont val="ＭＳ Ｐ明朝"/>
        <family val="1"/>
        <charset val="128"/>
      </rPr>
      <t xml:space="preserve"> </t>
    </r>
    <r>
      <rPr>
        <sz val="7"/>
        <color indexed="14"/>
        <rFont val="ＭＳ Ｐ明朝"/>
        <family val="1"/>
        <charset val="128"/>
      </rPr>
      <t>⑤</t>
    </r>
    <r>
      <rPr>
        <sz val="7"/>
        <color indexed="14"/>
        <rFont val="ＭＳ Ｐ明朝"/>
        <family val="1"/>
        <charset val="128"/>
      </rPr>
      <t xml:space="preserve"> </t>
    </r>
    <r>
      <rPr>
        <sz val="7"/>
        <color indexed="14"/>
        <rFont val="ＭＳ Ｐ明朝"/>
        <family val="1"/>
        <charset val="128"/>
      </rPr>
      <t>+</t>
    </r>
    <r>
      <rPr>
        <sz val="7"/>
        <color indexed="14"/>
        <rFont val="ＭＳ Ｐ明朝"/>
        <family val="1"/>
        <charset val="128"/>
      </rPr>
      <t xml:space="preserve"> </t>
    </r>
    <r>
      <rPr>
        <sz val="7"/>
        <color indexed="14"/>
        <rFont val="ＭＳ Ｐ明朝"/>
        <family val="1"/>
        <charset val="128"/>
      </rPr>
      <t>⑥)</t>
    </r>
    <rPh sb="0" eb="1">
      <t>ケイ</t>
    </rPh>
    <phoneticPr fontId="1"/>
  </si>
  <si>
    <r>
      <t xml:space="preserve">経　 　費　　 計
</t>
    </r>
    <r>
      <rPr>
        <sz val="7"/>
        <color indexed="14"/>
        <rFont val="ＭＳ Ｐ明朝"/>
        <family val="1"/>
        <charset val="128"/>
      </rPr>
      <t>(⑧～⑫までの計+⑬)</t>
    </r>
    <rPh sb="0" eb="1">
      <t>ヘ</t>
    </rPh>
    <rPh sb="4" eb="5">
      <t>ヒ</t>
    </rPh>
    <rPh sb="8" eb="9">
      <t>ケイ</t>
    </rPh>
    <rPh sb="17" eb="18">
      <t>ケイ</t>
    </rPh>
    <phoneticPr fontId="1"/>
  </si>
  <si>
    <t>（⑦ － ⑭）</t>
    <phoneticPr fontId="1"/>
  </si>
  <si>
    <t>前期から
の繰越額</t>
    <phoneticPr fontId="7"/>
  </si>
  <si>
    <t>繰   越   額</t>
    <phoneticPr fontId="7"/>
  </si>
  <si>
    <t>整理
番号</t>
    <rPh sb="0" eb="2">
      <t>セイリ</t>
    </rPh>
    <rPh sb="3" eb="4">
      <t>バン</t>
    </rPh>
    <rPh sb="4" eb="5">
      <t>ゴウ</t>
    </rPh>
    <phoneticPr fontId="1"/>
  </si>
  <si>
    <t>(令和二年分以降用)</t>
    <rPh sb="1" eb="2">
      <t>レイ</t>
    </rPh>
    <rPh sb="2" eb="3">
      <t>ワ</t>
    </rPh>
    <rPh sb="3" eb="4">
      <t>２</t>
    </rPh>
    <rPh sb="4" eb="5">
      <t>ネン</t>
    </rPh>
    <rPh sb="5" eb="6">
      <t>ブン</t>
    </rPh>
    <rPh sb="6" eb="8">
      <t>イコウ</t>
    </rPh>
    <rPh sb="8" eb="9">
      <t>ヨウ</t>
    </rPh>
    <phoneticPr fontId="1"/>
  </si>
  <si>
    <t>(令和二年分以降用)</t>
    <rPh sb="1" eb="2">
      <t>レイ</t>
    </rPh>
    <rPh sb="2" eb="3">
      <t>ワ</t>
    </rPh>
    <rPh sb="3" eb="4">
      <t>２</t>
    </rPh>
    <phoneticPr fontId="7"/>
  </si>
  <si>
    <r>
      <t>りますので、</t>
    </r>
    <r>
      <rPr>
        <b/>
        <sz val="14"/>
        <color indexed="14"/>
        <rFont val="ＭＳ Ｐゴシック"/>
        <family val="3"/>
        <charset val="128"/>
      </rPr>
      <t>黒のボールペンで</t>
    </r>
    <rPh sb="6" eb="7">
      <t>クロ</t>
    </rPh>
    <phoneticPr fontId="1"/>
  </si>
  <si>
    <t>書いてください。</t>
    <phoneticPr fontId="1"/>
  </si>
  <si>
    <t>金　    　額</t>
    <phoneticPr fontId="7"/>
  </si>
  <si>
    <t>農 産 物 計
（Ⓐ＋Ⓑ）</t>
    <phoneticPr fontId="7"/>
  </si>
  <si>
    <t>金属造畜舎</t>
    <rPh sb="0" eb="2">
      <t>キンゾク</t>
    </rPh>
    <rPh sb="2" eb="3">
      <t>ゾウ</t>
    </rPh>
    <rPh sb="3" eb="4">
      <t>チク</t>
    </rPh>
    <rPh sb="4" eb="5">
      <t>シャ</t>
    </rPh>
    <phoneticPr fontId="7"/>
  </si>
  <si>
    <t>耕うん機</t>
    <rPh sb="0" eb="4">
      <t>コウウンキ</t>
    </rPh>
    <phoneticPr fontId="7"/>
  </si>
  <si>
    <t>甘夏みかん樹</t>
    <rPh sb="0" eb="2">
      <t>アマナツ</t>
    </rPh>
    <rPh sb="5" eb="6">
      <t>ジュ</t>
    </rPh>
    <phoneticPr fontId="7"/>
  </si>
  <si>
    <t>一括償却資産</t>
    <rPh sb="0" eb="2">
      <t>イッカツ</t>
    </rPh>
    <rPh sb="2" eb="4">
      <t>ショウキャク</t>
    </rPh>
    <rPh sb="4" eb="6">
      <t>シサン</t>
    </rPh>
    <phoneticPr fontId="7"/>
  </si>
  <si>
    <t>40㎡</t>
    <phoneticPr fontId="7"/>
  </si>
  <si>
    <t>40g</t>
    <phoneticPr fontId="7"/>
  </si>
  <si>
    <t>1</t>
    <phoneticPr fontId="7"/>
  </si>
  <si>
    <t>〇〇農業</t>
    <rPh sb="2" eb="4">
      <t>ノウギョウ</t>
    </rPh>
    <phoneticPr fontId="17"/>
  </si>
  <si>
    <t>培養土消毒</t>
    <rPh sb="0" eb="3">
      <t>バイヨウド</t>
    </rPh>
    <rPh sb="3" eb="5">
      <t>ショウドク</t>
    </rPh>
    <phoneticPr fontId="17"/>
  </si>
  <si>
    <t>みかん摘果</t>
    <rPh sb="3" eb="4">
      <t>テキ</t>
    </rPh>
    <rPh sb="4" eb="5">
      <t>カ</t>
    </rPh>
    <phoneticPr fontId="17"/>
  </si>
  <si>
    <t>(自</t>
    <rPh sb="1" eb="2">
      <t>ジ</t>
    </rPh>
    <phoneticPr fontId="17"/>
  </si>
  <si>
    <t>貯水そう</t>
    <rPh sb="0" eb="2">
      <t>チョスイ</t>
    </rPh>
    <phoneticPr fontId="7"/>
  </si>
  <si>
    <t>－ 1 －</t>
    <phoneticPr fontId="1"/>
  </si>
  <si>
    <t>－ 2 －</t>
    <phoneticPr fontId="7"/>
  </si>
  <si>
    <t>06</t>
    <phoneticPr fontId="17"/>
  </si>
  <si>
    <t>7</t>
    <phoneticPr fontId="17"/>
  </si>
  <si>
    <t>R6.4</t>
    <phoneticPr fontId="7"/>
  </si>
  <si>
    <t>R6.9</t>
    <phoneticPr fontId="7"/>
  </si>
  <si>
    <t>R6.</t>
    <phoneticPr fontId="7"/>
  </si>
  <si>
    <t>H17.2</t>
    <phoneticPr fontId="7"/>
  </si>
  <si>
    <t>H19.1</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</si>
</sst>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quot;△ &quot;#,##0"/>
    <numFmt numFmtId="177" formatCode="#,##0_ "/>
    <numFmt numFmtId="178" formatCode="#,##0_);[Red]\(#,##0\)"/>
    <numFmt numFmtId="179" formatCode="#,##0.000_ "/>
    <numFmt numFmtId="180" formatCode="0_);[Red]\(0\)"/>
    <numFmt numFmtId="181" formatCode="[$-411]ggge&quot;年&quot;m&quot;月&quot;d&quot;日&quot;;@"/>
    <numFmt numFmtId="182" formatCode="0_ "/>
  </numFmts>
  <fonts count="79" x14ac:knownFonts="1">
    <font>
      <sz val="11"/>
      <color theme="1"/>
      <name val="ＭＳ Ｐゴシック"/>
      <family val="3"/>
      <charset val="128"/>
      <scheme val="minor"/>
    </font>
    <font>
      <sz val="6"/>
      <name val="ＭＳ Ｐゴシック"/>
      <family val="3"/>
      <charset val="128"/>
    </font>
    <font>
      <sz val="10"/>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6"/>
      <name val="ＭＳ Ｐゴシック"/>
      <family val="3"/>
      <charset val="128"/>
    </font>
    <font>
      <sz val="6"/>
      <name val="ＭＳ Ｐゴシック"/>
      <family val="3"/>
      <charset val="128"/>
    </font>
    <font>
      <sz val="10"/>
      <name val="ＭＳ Ｐ明朝"/>
      <family val="1"/>
      <charset val="128"/>
    </font>
    <font>
      <sz val="6"/>
      <color indexed="14"/>
      <name val="ＭＳ Ｐ明朝"/>
      <family val="1"/>
      <charset val="128"/>
    </font>
    <font>
      <sz val="7"/>
      <color indexed="14"/>
      <name val="ＭＳ Ｐ明朝"/>
      <family val="1"/>
      <charset val="128"/>
    </font>
    <font>
      <sz val="6"/>
      <name val="ＭＳ Ｐゴシック"/>
      <family val="3"/>
      <charset val="128"/>
    </font>
    <font>
      <sz val="14"/>
      <name val="Terminal"/>
      <family val="3"/>
      <charset val="255"/>
    </font>
    <font>
      <sz val="14"/>
      <name val="ＭＳ Ｐ明朝"/>
      <family val="1"/>
      <charset val="128"/>
    </font>
    <font>
      <sz val="12"/>
      <name val="ＭＳ Ｐ明朝"/>
      <family val="1"/>
      <charset val="128"/>
    </font>
    <font>
      <sz val="16"/>
      <color indexed="16"/>
      <name val="ＭＳ Ｐ明朝"/>
      <family val="1"/>
      <charset val="128"/>
    </font>
    <font>
      <sz val="16"/>
      <color indexed="14"/>
      <name val="ＭＳ Ｐ明朝"/>
      <family val="1"/>
      <charset val="128"/>
    </font>
    <font>
      <sz val="6"/>
      <name val="ＭＳ Ｐゴシック"/>
      <family val="3"/>
      <charset val="128"/>
    </font>
    <font>
      <sz val="18"/>
      <name val="ＭＳ Ｐ明朝"/>
      <family val="1"/>
      <charset val="128"/>
    </font>
    <font>
      <sz val="9"/>
      <name val="ＭＳ Ｐ明朝"/>
      <family val="1"/>
      <charset val="128"/>
    </font>
    <font>
      <sz val="8"/>
      <name val="ＭＳ Ｐ明朝"/>
      <family val="1"/>
      <charset val="128"/>
    </font>
    <font>
      <sz val="11"/>
      <name val="ＭＳ Ｐ明朝"/>
      <family val="1"/>
      <charset val="128"/>
    </font>
    <font>
      <sz val="9"/>
      <color indexed="14"/>
      <name val="ＭＳ Ｐ明朝"/>
      <family val="1"/>
      <charset val="128"/>
    </font>
    <font>
      <sz val="24"/>
      <name val="ＭＳ Ｐ明朝"/>
      <family val="1"/>
      <charset val="128"/>
    </font>
    <font>
      <sz val="16"/>
      <name val="ＭＳ Ｐ明朝"/>
      <family val="1"/>
      <charset val="128"/>
    </font>
    <font>
      <b/>
      <sz val="14"/>
      <color indexed="14"/>
      <name val="ＭＳ Ｐゴシック"/>
      <family val="3"/>
      <charset val="128"/>
    </font>
    <font>
      <sz val="10"/>
      <color rgb="FF411817"/>
      <name val="ＭＳ Ｐ明朝"/>
      <family val="1"/>
      <charset val="128"/>
    </font>
    <font>
      <sz val="10"/>
      <color rgb="FF3B1615"/>
      <name val="ＭＳ Ｐ明朝"/>
      <family val="1"/>
      <charset val="128"/>
    </font>
    <font>
      <sz val="9"/>
      <color rgb="FF3B1615"/>
      <name val="ＭＳ Ｐ明朝"/>
      <family val="1"/>
      <charset val="128"/>
    </font>
    <font>
      <sz val="10"/>
      <color rgb="FF3B1615"/>
      <name val="ＭＳ Ｐゴシック"/>
      <family val="3"/>
      <charset val="128"/>
    </font>
    <font>
      <sz val="11"/>
      <color rgb="FFFF00FF"/>
      <name val="ＭＳ Ｐゴシック"/>
      <family val="3"/>
      <charset val="128"/>
    </font>
    <font>
      <sz val="8"/>
      <color rgb="FF3B1615"/>
      <name val="ＭＳ Ｐ明朝"/>
      <family val="1"/>
      <charset val="128"/>
    </font>
    <font>
      <sz val="5"/>
      <color rgb="FF3B1615"/>
      <name val="ＭＳ Ｐ明朝"/>
      <family val="1"/>
      <charset val="128"/>
    </font>
    <font>
      <sz val="24"/>
      <color rgb="FF3B1615"/>
      <name val="ＭＳ Ｐ明朝"/>
      <family val="1"/>
      <charset val="128"/>
    </font>
    <font>
      <sz val="11"/>
      <color rgb="FF3B1615"/>
      <name val="ＭＳ Ｐ明朝"/>
      <family val="1"/>
      <charset val="128"/>
    </font>
    <font>
      <sz val="12"/>
      <color rgb="FF3B1615"/>
      <name val="ＭＳ Ｐ明朝"/>
      <family val="1"/>
      <charset val="128"/>
    </font>
    <font>
      <sz val="14"/>
      <color rgb="FF3B1615"/>
      <name val="ＭＳ Ｐ明朝"/>
      <family val="1"/>
      <charset val="128"/>
    </font>
    <font>
      <sz val="10"/>
      <color rgb="FF3B1615"/>
      <name val="ＭＳ 明朝"/>
      <family val="1"/>
      <charset val="128"/>
    </font>
    <font>
      <sz val="18"/>
      <color rgb="FF3B1615"/>
      <name val="ＭＳ Ｐ明朝"/>
      <family val="1"/>
      <charset val="128"/>
    </font>
    <font>
      <sz val="16"/>
      <color rgb="FF3B1615"/>
      <name val="ＭＳ Ｐ明朝"/>
      <family val="1"/>
      <charset val="128"/>
    </font>
    <font>
      <sz val="7"/>
      <color rgb="FF3B1615"/>
      <name val="ＭＳ Ｐ明朝"/>
      <family val="1"/>
      <charset val="128"/>
    </font>
    <font>
      <sz val="6"/>
      <color rgb="FF3B1615"/>
      <name val="ＭＳ Ｐ明朝"/>
      <family val="1"/>
      <charset val="128"/>
    </font>
    <font>
      <sz val="10"/>
      <color rgb="FFFF00FF"/>
      <name val="ＭＳ Ｐ明朝"/>
      <family val="1"/>
      <charset val="128"/>
    </font>
    <font>
      <sz val="24"/>
      <color rgb="FF411817"/>
      <name val="ＭＳ Ｐ明朝"/>
      <family val="1"/>
      <charset val="128"/>
    </font>
    <font>
      <sz val="11"/>
      <color rgb="FF411817"/>
      <name val="ＭＳ Ｐ明朝"/>
      <family val="1"/>
      <charset val="128"/>
    </font>
    <font>
      <sz val="12"/>
      <color rgb="FF411817"/>
      <name val="ＭＳ Ｐ明朝"/>
      <family val="1"/>
      <charset val="128"/>
    </font>
    <font>
      <sz val="8"/>
      <color theme="1"/>
      <name val="ＭＳ Ｐ明朝"/>
      <family val="1"/>
      <charset val="128"/>
    </font>
    <font>
      <sz val="14"/>
      <color theme="1"/>
      <name val="ＭＳ Ｐ明朝"/>
      <family val="1"/>
      <charset val="128"/>
    </font>
    <font>
      <sz val="8"/>
      <color rgb="FF411817"/>
      <name val="ＭＳ Ｐ明朝"/>
      <family val="1"/>
      <charset val="128"/>
    </font>
    <font>
      <sz val="9"/>
      <color rgb="FF411817"/>
      <name val="ＭＳ Ｐ明朝"/>
      <family val="1"/>
      <charset val="128"/>
    </font>
    <font>
      <sz val="11"/>
      <color theme="1"/>
      <name val="ＭＳ Ｐ明朝"/>
      <family val="1"/>
      <charset val="128"/>
    </font>
    <font>
      <sz val="14"/>
      <color rgb="FF411817"/>
      <name val="ＭＳ Ｐ明朝"/>
      <family val="1"/>
      <charset val="128"/>
    </font>
    <font>
      <sz val="18"/>
      <color rgb="FF411817"/>
      <name val="ＭＳ Ｐ明朝"/>
      <family val="1"/>
      <charset val="128"/>
    </font>
    <font>
      <sz val="16"/>
      <color rgb="FF411817"/>
      <name val="ＭＳ Ｐ明朝"/>
      <family val="1"/>
      <charset val="128"/>
    </font>
    <font>
      <sz val="12"/>
      <color theme="1"/>
      <name val="ＭＳ Ｐ明朝"/>
      <family val="1"/>
      <charset val="128"/>
    </font>
    <font>
      <sz val="20"/>
      <color theme="1"/>
      <name val="ＭＳ Ｐ明朝"/>
      <family val="1"/>
      <charset val="128"/>
    </font>
    <font>
      <sz val="16"/>
      <color theme="1"/>
      <name val="ＭＳ Ｐ明朝"/>
      <family val="1"/>
      <charset val="128"/>
    </font>
    <font>
      <sz val="7"/>
      <color rgb="FF411817"/>
      <name val="ＭＳ Ｐ明朝"/>
      <family val="1"/>
      <charset val="128"/>
    </font>
    <font>
      <sz val="10"/>
      <color theme="1"/>
      <name val="ＭＳ Ｐ明朝"/>
      <family val="1"/>
      <charset val="128"/>
    </font>
    <font>
      <sz val="18"/>
      <color theme="1"/>
      <name val="ＭＳ Ｐ明朝"/>
      <family val="1"/>
      <charset val="128"/>
    </font>
    <font>
      <sz val="12"/>
      <color rgb="FFFF00FF"/>
      <name val="ＭＳ Ｐゴシック"/>
      <family val="3"/>
      <charset val="128"/>
    </font>
    <font>
      <sz val="12"/>
      <color rgb="FF411817"/>
      <name val="ＭＳ Ｐゴシック"/>
      <family val="3"/>
      <charset val="128"/>
    </font>
    <font>
      <sz val="11"/>
      <color rgb="FF3B1615"/>
      <name val="ＭＳ 明朝"/>
      <family val="1"/>
      <charset val="128"/>
    </font>
    <font>
      <sz val="14"/>
      <color rgb="FFFF00FF"/>
      <name val="ＭＳ Ｐ明朝"/>
      <family val="1"/>
      <charset val="128"/>
    </font>
    <font>
      <sz val="14"/>
      <color rgb="FFFF00FF"/>
      <name val="ＭＳ Ｐゴシック"/>
      <family val="3"/>
      <charset val="128"/>
    </font>
    <font>
      <sz val="26"/>
      <color rgb="FF411817"/>
      <name val="ＭＳ Ｐ明朝"/>
      <family val="1"/>
      <charset val="128"/>
    </font>
    <font>
      <sz val="16"/>
      <color rgb="FFFF00FF"/>
      <name val="ＭＳ Ｐ明朝"/>
      <family val="1"/>
      <charset val="128"/>
    </font>
    <font>
      <sz val="6"/>
      <color rgb="FF411817"/>
      <name val="ＭＳ Ｐ明朝"/>
      <family val="1"/>
      <charset val="128"/>
    </font>
    <font>
      <sz val="9"/>
      <color rgb="FFFF00FF"/>
      <name val="ＭＳ Ｐ明朝"/>
      <family val="1"/>
      <charset val="128"/>
    </font>
    <font>
      <sz val="9"/>
      <color rgb="FF3B1615"/>
      <name val="ＭＳ 明朝"/>
      <family val="1"/>
      <charset val="128"/>
    </font>
    <font>
      <sz val="9.5"/>
      <color rgb="FF3B1615"/>
      <name val="ＭＳ Ｐ明朝"/>
      <family val="1"/>
      <charset val="128"/>
    </font>
    <font>
      <sz val="11"/>
      <name val="ＭＳ Ｐゴシック"/>
      <family val="3"/>
      <charset val="128"/>
      <scheme val="minor"/>
    </font>
    <font>
      <sz val="26"/>
      <color rgb="FF3B1615"/>
      <name val="ＭＳ Ｐ明朝"/>
      <family val="1"/>
      <charset val="128"/>
    </font>
    <font>
      <sz val="14"/>
      <color rgb="FF3B1615"/>
      <name val="ＭＳ 明朝"/>
      <family val="1"/>
      <charset val="128"/>
    </font>
    <font>
      <b/>
      <sz val="14"/>
      <color rgb="FFFF00FF"/>
      <name val="ＭＳ Ｐゴシック"/>
      <family val="3"/>
      <charset val="128"/>
    </font>
    <font>
      <sz val="19"/>
      <color rgb="FFFF00FF"/>
      <name val="ＭＳ Ｐ明朝"/>
      <family val="1"/>
      <charset val="128"/>
    </font>
    <font>
      <sz val="15"/>
      <color rgb="FFFF00FF"/>
      <name val="ＭＳ Ｐゴシック"/>
      <family val="3"/>
      <charset val="128"/>
    </font>
    <font>
      <sz val="4.5"/>
      <color rgb="FF3B1615"/>
      <name val="ＭＳ Ｐ明朝"/>
      <family val="1"/>
      <charset val="128"/>
    </font>
    <font>
      <sz val="11"/>
      <color rgb="FF0000FF"/>
      <name val="ＭＳ Ｐゴシック"/>
      <family val="3"/>
      <charset val="128"/>
    </font>
  </fonts>
  <fills count="6">
    <fill>
      <patternFill patternType="none"/>
    </fill>
    <fill>
      <patternFill patternType="gray125"/>
    </fill>
    <fill>
      <patternFill patternType="solid">
        <fgColor indexed="53"/>
        <bgColor indexed="64"/>
      </patternFill>
    </fill>
    <fill>
      <patternFill patternType="solid">
        <fgColor rgb="FFFFCC99"/>
        <bgColor indexed="64"/>
      </patternFill>
    </fill>
    <fill>
      <patternFill patternType="solid">
        <fgColor rgb="FFFF6600"/>
        <bgColor indexed="64"/>
      </patternFill>
    </fill>
    <fill>
      <patternFill patternType="solid">
        <fgColor rgb="FFCCFF99"/>
        <bgColor indexed="64"/>
      </patternFill>
    </fill>
  </fills>
  <borders count="140">
    <border>
      <left/>
      <right/>
      <top/>
      <bottom/>
      <diagonal/>
    </border>
    <border>
      <left/>
      <right style="thin">
        <color indexed="16"/>
      </right>
      <top/>
      <bottom/>
      <diagonal/>
    </border>
    <border>
      <left style="thin">
        <color indexed="64"/>
      </left>
      <right style="thin">
        <color indexed="64"/>
      </right>
      <top style="thin">
        <color indexed="64"/>
      </top>
      <bottom style="thin">
        <color indexed="64"/>
      </bottom>
      <diagonal/>
    </border>
    <border>
      <left/>
      <right/>
      <top/>
      <bottom style="thin">
        <color indexed="52"/>
      </bottom>
      <diagonal/>
    </border>
    <border>
      <left style="thin">
        <color indexed="52"/>
      </left>
      <right style="thin">
        <color indexed="52"/>
      </right>
      <top style="thin">
        <color indexed="52"/>
      </top>
      <bottom style="thin">
        <color indexed="52"/>
      </bottom>
      <diagonal/>
    </border>
    <border>
      <left style="thin">
        <color indexed="52"/>
      </left>
      <right style="thin">
        <color indexed="52"/>
      </right>
      <top style="thin">
        <color indexed="52"/>
      </top>
      <bottom/>
      <diagonal/>
    </border>
    <border>
      <left style="thin">
        <color indexed="52"/>
      </left>
      <right style="thin">
        <color indexed="52"/>
      </right>
      <top/>
      <bottom style="thin">
        <color indexed="52"/>
      </bottom>
      <diagonal/>
    </border>
    <border>
      <left style="thin">
        <color indexed="52"/>
      </left>
      <right/>
      <top style="thin">
        <color indexed="52"/>
      </top>
      <bottom/>
      <diagonal/>
    </border>
    <border>
      <left/>
      <right style="thin">
        <color indexed="52"/>
      </right>
      <top style="thin">
        <color indexed="52"/>
      </top>
      <bottom/>
      <diagonal/>
    </border>
    <border>
      <left style="thin">
        <color indexed="52"/>
      </left>
      <right/>
      <top/>
      <bottom style="thin">
        <color indexed="52"/>
      </bottom>
      <diagonal/>
    </border>
    <border>
      <left/>
      <right style="thin">
        <color indexed="52"/>
      </right>
      <top/>
      <bottom style="thin">
        <color indexed="52"/>
      </bottom>
      <diagonal/>
    </border>
    <border>
      <left style="thin">
        <color indexed="52"/>
      </left>
      <right style="thin">
        <color indexed="52"/>
      </right>
      <top/>
      <bottom/>
      <diagonal/>
    </border>
    <border>
      <left/>
      <right/>
      <top style="thin">
        <color indexed="52"/>
      </top>
      <bottom/>
      <diagonal/>
    </border>
    <border>
      <left style="thin">
        <color indexed="52"/>
      </left>
      <right/>
      <top/>
      <bottom/>
      <diagonal/>
    </border>
    <border>
      <left/>
      <right style="thin">
        <color indexed="52"/>
      </right>
      <top/>
      <bottom/>
      <diagonal/>
    </border>
    <border>
      <left style="thin">
        <color indexed="52"/>
      </left>
      <right/>
      <top style="thin">
        <color indexed="52"/>
      </top>
      <bottom style="thin">
        <color indexed="52"/>
      </bottom>
      <diagonal/>
    </border>
    <border>
      <left/>
      <right/>
      <top style="thin">
        <color indexed="52"/>
      </top>
      <bottom style="thin">
        <color indexed="52"/>
      </bottom>
      <diagonal/>
    </border>
    <border>
      <left/>
      <right style="thin">
        <color indexed="52"/>
      </right>
      <top style="thin">
        <color indexed="52"/>
      </top>
      <bottom style="thin">
        <color indexed="52"/>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3B1615"/>
      </right>
      <top style="thin">
        <color rgb="FF3B1615"/>
      </top>
      <bottom/>
      <diagonal/>
    </border>
    <border>
      <left/>
      <right/>
      <top style="thin">
        <color rgb="FF3B1615"/>
      </top>
      <bottom/>
      <diagonal/>
    </border>
    <border>
      <left style="thin">
        <color rgb="FF3B1615"/>
      </left>
      <right/>
      <top/>
      <bottom style="thin">
        <color rgb="FF3B1615"/>
      </bottom>
      <diagonal/>
    </border>
    <border>
      <left/>
      <right style="thin">
        <color rgb="FF3B1615"/>
      </right>
      <top/>
      <bottom style="thin">
        <color rgb="FF3B1615"/>
      </bottom>
      <diagonal/>
    </border>
    <border>
      <left/>
      <right/>
      <top/>
      <bottom style="thin">
        <color rgb="FF3B1615"/>
      </bottom>
      <diagonal/>
    </border>
    <border>
      <left/>
      <right style="thin">
        <color rgb="FF3B1615"/>
      </right>
      <top/>
      <bottom/>
      <diagonal/>
    </border>
    <border>
      <left style="thin">
        <color rgb="FF3B1615"/>
      </left>
      <right/>
      <top/>
      <bottom/>
      <diagonal/>
    </border>
    <border>
      <left style="thin">
        <color rgb="FF3B1615"/>
      </left>
      <right/>
      <top style="thin">
        <color rgb="FF3B1615"/>
      </top>
      <bottom/>
      <diagonal/>
    </border>
    <border>
      <left/>
      <right style="thin">
        <color rgb="FF3B1615"/>
      </right>
      <top style="thin">
        <color rgb="FF3B1615"/>
      </top>
      <bottom style="thin">
        <color rgb="FF3B1615"/>
      </bottom>
      <diagonal/>
    </border>
    <border diagonalUp="1">
      <left style="thin">
        <color rgb="FF3B1615"/>
      </left>
      <right style="thin">
        <color rgb="FF3B1615"/>
      </right>
      <top style="thin">
        <color rgb="FF3B1615"/>
      </top>
      <bottom style="thin">
        <color rgb="FF3B1615"/>
      </bottom>
      <diagonal style="thin">
        <color rgb="FF3B1615"/>
      </diagonal>
    </border>
    <border diagonalUp="1">
      <left style="thin">
        <color rgb="FF3B1615"/>
      </left>
      <right style="thin">
        <color rgb="FF3B1615"/>
      </right>
      <top/>
      <bottom style="thin">
        <color rgb="FF3B1615"/>
      </bottom>
      <diagonal style="thin">
        <color rgb="FF3B1615"/>
      </diagonal>
    </border>
    <border>
      <left style="thin">
        <color rgb="FF3B1615"/>
      </left>
      <right style="thin">
        <color rgb="FF3B1615"/>
      </right>
      <top/>
      <bottom/>
      <diagonal/>
    </border>
    <border>
      <left style="thin">
        <color rgb="FF3B1615"/>
      </left>
      <right style="thin">
        <color rgb="FF3B1615"/>
      </right>
      <top/>
      <bottom style="thin">
        <color rgb="FF3B1615"/>
      </bottom>
      <diagonal/>
    </border>
    <border>
      <left style="thin">
        <color rgb="FF3B1615"/>
      </left>
      <right style="thin">
        <color rgb="FF3B1615"/>
      </right>
      <top style="thin">
        <color rgb="FF3B1615"/>
      </top>
      <bottom style="thin">
        <color rgb="FF3B1615"/>
      </bottom>
      <diagonal/>
    </border>
    <border>
      <left style="thin">
        <color rgb="FF3B1615"/>
      </left>
      <right/>
      <top style="thin">
        <color rgb="FF3B1615"/>
      </top>
      <bottom style="thin">
        <color rgb="FF3B1615"/>
      </bottom>
      <diagonal/>
    </border>
    <border>
      <left/>
      <right/>
      <top style="thin">
        <color rgb="FF3B1615"/>
      </top>
      <bottom style="thin">
        <color rgb="FF3B1615"/>
      </bottom>
      <diagonal/>
    </border>
    <border>
      <left/>
      <right style="double">
        <color rgb="FF3B1615"/>
      </right>
      <top style="thin">
        <color rgb="FF3B1615"/>
      </top>
      <bottom style="thin">
        <color rgb="FF3B1615"/>
      </bottom>
      <diagonal/>
    </border>
    <border>
      <left style="thin">
        <color rgb="FF411817"/>
      </left>
      <right/>
      <top style="thin">
        <color rgb="FF411817"/>
      </top>
      <bottom/>
      <diagonal/>
    </border>
    <border>
      <left/>
      <right/>
      <top style="thin">
        <color rgb="FF411817"/>
      </top>
      <bottom/>
      <diagonal/>
    </border>
    <border>
      <left/>
      <right style="thin">
        <color rgb="FF411817"/>
      </right>
      <top style="thin">
        <color rgb="FF411817"/>
      </top>
      <bottom/>
      <diagonal/>
    </border>
    <border>
      <left style="thin">
        <color rgb="FF411817"/>
      </left>
      <right/>
      <top/>
      <bottom/>
      <diagonal/>
    </border>
    <border>
      <left/>
      <right style="thin">
        <color rgb="FF411817"/>
      </right>
      <top/>
      <bottom/>
      <diagonal/>
    </border>
    <border>
      <left style="thin">
        <color rgb="FF411817"/>
      </left>
      <right/>
      <top/>
      <bottom style="thin">
        <color rgb="FF411817"/>
      </bottom>
      <diagonal/>
    </border>
    <border>
      <left/>
      <right/>
      <top/>
      <bottom style="thin">
        <color rgb="FF411817"/>
      </bottom>
      <diagonal/>
    </border>
    <border>
      <left/>
      <right style="thin">
        <color rgb="FF411817"/>
      </right>
      <top/>
      <bottom style="thin">
        <color rgb="FF411817"/>
      </bottom>
      <diagonal/>
    </border>
    <border>
      <left style="thin">
        <color rgb="FF411817"/>
      </left>
      <right/>
      <top style="thin">
        <color rgb="FF411817"/>
      </top>
      <bottom style="thin">
        <color rgb="FF411817"/>
      </bottom>
      <diagonal/>
    </border>
    <border>
      <left/>
      <right/>
      <top style="thin">
        <color rgb="FF411817"/>
      </top>
      <bottom style="thin">
        <color rgb="FF411817"/>
      </bottom>
      <diagonal/>
    </border>
    <border>
      <left/>
      <right style="thin">
        <color rgb="FF411817"/>
      </right>
      <top style="thin">
        <color rgb="FF411817"/>
      </top>
      <bottom style="thin">
        <color rgb="FF411817"/>
      </bottom>
      <diagonal/>
    </border>
    <border>
      <left style="thin">
        <color rgb="FF411817"/>
      </left>
      <right style="thin">
        <color rgb="FF411817"/>
      </right>
      <top/>
      <bottom/>
      <diagonal/>
    </border>
    <border>
      <left style="thin">
        <color rgb="FF411817"/>
      </left>
      <right style="thin">
        <color rgb="FF411817"/>
      </right>
      <top/>
      <bottom style="double">
        <color rgb="FF411817"/>
      </bottom>
      <diagonal/>
    </border>
    <border>
      <left style="thin">
        <color rgb="FF411817"/>
      </left>
      <right/>
      <top/>
      <bottom style="double">
        <color rgb="FF411817"/>
      </bottom>
      <diagonal/>
    </border>
    <border>
      <left/>
      <right/>
      <top style="medium">
        <color rgb="FF411817"/>
      </top>
      <bottom/>
      <diagonal/>
    </border>
    <border>
      <left/>
      <right/>
      <top/>
      <bottom style="medium">
        <color rgb="FF411817"/>
      </bottom>
      <diagonal/>
    </border>
    <border>
      <left/>
      <right style="medium">
        <color rgb="FF411817"/>
      </right>
      <top/>
      <bottom style="medium">
        <color rgb="FF411817"/>
      </bottom>
      <diagonal/>
    </border>
    <border>
      <left/>
      <right/>
      <top/>
      <bottom style="double">
        <color rgb="FF411817"/>
      </bottom>
      <diagonal/>
    </border>
    <border>
      <left/>
      <right style="medium">
        <color rgb="FF411817"/>
      </right>
      <top/>
      <bottom/>
      <diagonal/>
    </border>
    <border>
      <left/>
      <right style="medium">
        <color rgb="FF411817"/>
      </right>
      <top style="medium">
        <color rgb="FF411817"/>
      </top>
      <bottom/>
      <diagonal/>
    </border>
    <border>
      <left style="medium">
        <color rgb="FF3B1615"/>
      </left>
      <right/>
      <top style="thin">
        <color rgb="FF3B1615"/>
      </top>
      <bottom/>
      <diagonal/>
    </border>
    <border>
      <left/>
      <right style="medium">
        <color rgb="FF3B1615"/>
      </right>
      <top style="thin">
        <color rgb="FF3B1615"/>
      </top>
      <bottom/>
      <diagonal/>
    </border>
    <border>
      <left style="medium">
        <color rgb="FF3B1615"/>
      </left>
      <right/>
      <top/>
      <bottom/>
      <diagonal/>
    </border>
    <border>
      <left/>
      <right style="medium">
        <color rgb="FF3B1615"/>
      </right>
      <top/>
      <bottom/>
      <diagonal/>
    </border>
    <border>
      <left style="medium">
        <color rgb="FF3B1615"/>
      </left>
      <right/>
      <top/>
      <bottom style="medium">
        <color rgb="FF3B1615"/>
      </bottom>
      <diagonal/>
    </border>
    <border>
      <left/>
      <right/>
      <top/>
      <bottom style="medium">
        <color rgb="FF3B1615"/>
      </bottom>
      <diagonal/>
    </border>
    <border>
      <left/>
      <right style="medium">
        <color rgb="FF3B1615"/>
      </right>
      <top/>
      <bottom style="medium">
        <color rgb="FF3B1615"/>
      </bottom>
      <diagonal/>
    </border>
    <border>
      <left style="thin">
        <color rgb="FF411817"/>
      </left>
      <right/>
      <top style="double">
        <color rgb="FF411817"/>
      </top>
      <bottom/>
      <diagonal/>
    </border>
    <border>
      <left/>
      <right/>
      <top style="double">
        <color rgb="FF411817"/>
      </top>
      <bottom/>
      <diagonal/>
    </border>
    <border>
      <left/>
      <right style="thin">
        <color rgb="FF411817"/>
      </right>
      <top/>
      <bottom style="double">
        <color rgb="FF411817"/>
      </bottom>
      <diagonal/>
    </border>
    <border>
      <left/>
      <right style="thin">
        <color indexed="16"/>
      </right>
      <top style="thin">
        <color rgb="FF411817"/>
      </top>
      <bottom/>
      <diagonal/>
    </border>
    <border>
      <left/>
      <right style="thin">
        <color indexed="16"/>
      </right>
      <top/>
      <bottom style="thin">
        <color rgb="FF411817"/>
      </bottom>
      <diagonal/>
    </border>
    <border>
      <left style="thin">
        <color rgb="FF3B1615"/>
      </left>
      <right style="thin">
        <color rgb="FF3B1615"/>
      </right>
      <top style="thin">
        <color rgb="FF3B1615"/>
      </top>
      <bottom/>
      <diagonal/>
    </border>
    <border>
      <left style="thin">
        <color rgb="FF411817"/>
      </left>
      <right style="thin">
        <color rgb="FF411817"/>
      </right>
      <top style="thin">
        <color rgb="FF411817"/>
      </top>
      <bottom style="thin">
        <color indexed="16"/>
      </bottom>
      <diagonal/>
    </border>
    <border>
      <left style="thin">
        <color rgb="FF411817"/>
      </left>
      <right style="thin">
        <color rgb="FF411817"/>
      </right>
      <top style="thin">
        <color indexed="16"/>
      </top>
      <bottom style="thin">
        <color indexed="16"/>
      </bottom>
      <diagonal/>
    </border>
    <border>
      <left style="thin">
        <color rgb="FF411817"/>
      </left>
      <right style="thin">
        <color rgb="FF411817"/>
      </right>
      <top style="thin">
        <color indexed="16"/>
      </top>
      <bottom/>
      <diagonal/>
    </border>
    <border>
      <left style="thin">
        <color rgb="FF411817"/>
      </left>
      <right style="thin">
        <color rgb="FF411817"/>
      </right>
      <top style="thin">
        <color indexed="16"/>
      </top>
      <bottom style="thin">
        <color rgb="FF411817"/>
      </bottom>
      <diagonal/>
    </border>
    <border>
      <left/>
      <right style="thin">
        <color rgb="FF411817"/>
      </right>
      <top style="thin">
        <color rgb="FF411817"/>
      </top>
      <bottom style="thin">
        <color indexed="16"/>
      </bottom>
      <diagonal/>
    </border>
    <border>
      <left/>
      <right style="thin">
        <color rgb="FF411817"/>
      </right>
      <top style="thin">
        <color indexed="16"/>
      </top>
      <bottom style="thin">
        <color indexed="16"/>
      </bottom>
      <diagonal/>
    </border>
    <border>
      <left/>
      <right style="thin">
        <color rgb="FF411817"/>
      </right>
      <top style="thin">
        <color indexed="16"/>
      </top>
      <bottom/>
      <diagonal/>
    </border>
    <border>
      <left/>
      <right style="thin">
        <color rgb="FF411817"/>
      </right>
      <top style="thin">
        <color indexed="16"/>
      </top>
      <bottom style="thin">
        <color rgb="FF411817"/>
      </bottom>
      <diagonal/>
    </border>
    <border>
      <left/>
      <right style="thin">
        <color rgb="FF411817"/>
      </right>
      <top/>
      <bottom style="thin">
        <color indexed="16"/>
      </bottom>
      <diagonal/>
    </border>
    <border>
      <left style="thin">
        <color rgb="FF411817"/>
      </left>
      <right style="thin">
        <color rgb="FF411817"/>
      </right>
      <top style="thin">
        <color rgb="FF411817"/>
      </top>
      <bottom/>
      <diagonal/>
    </border>
    <border>
      <left style="thin">
        <color rgb="FF411817"/>
      </left>
      <right style="thin">
        <color rgb="FF411817"/>
      </right>
      <top/>
      <bottom style="thin">
        <color rgb="FF411817"/>
      </bottom>
      <diagonal/>
    </border>
    <border diagonalUp="1">
      <left style="thin">
        <color rgb="FF411817"/>
      </left>
      <right/>
      <top style="thin">
        <color rgb="FF411817"/>
      </top>
      <bottom/>
      <diagonal style="thin">
        <color rgb="FF411817"/>
      </diagonal>
    </border>
    <border diagonalUp="1">
      <left/>
      <right/>
      <top style="thin">
        <color rgb="FF411817"/>
      </top>
      <bottom/>
      <diagonal style="thin">
        <color rgb="FF411817"/>
      </diagonal>
    </border>
    <border diagonalUp="1">
      <left/>
      <right style="thin">
        <color rgb="FF411817"/>
      </right>
      <top style="thin">
        <color rgb="FF411817"/>
      </top>
      <bottom/>
      <diagonal style="thin">
        <color rgb="FF411817"/>
      </diagonal>
    </border>
    <border diagonalUp="1">
      <left style="thin">
        <color rgb="FF411817"/>
      </left>
      <right/>
      <top/>
      <bottom/>
      <diagonal style="thin">
        <color rgb="FF411817"/>
      </diagonal>
    </border>
    <border diagonalUp="1">
      <left/>
      <right/>
      <top/>
      <bottom/>
      <diagonal style="thin">
        <color rgb="FF411817"/>
      </diagonal>
    </border>
    <border diagonalUp="1">
      <left/>
      <right style="thin">
        <color rgb="FF411817"/>
      </right>
      <top/>
      <bottom/>
      <diagonal style="thin">
        <color rgb="FF411817"/>
      </diagonal>
    </border>
    <border diagonalUp="1">
      <left style="thin">
        <color rgb="FF411817"/>
      </left>
      <right/>
      <top/>
      <bottom style="thin">
        <color rgb="FF411817"/>
      </bottom>
      <diagonal style="thin">
        <color rgb="FF411817"/>
      </diagonal>
    </border>
    <border diagonalUp="1">
      <left/>
      <right/>
      <top/>
      <bottom style="thin">
        <color rgb="FF411817"/>
      </bottom>
      <diagonal style="thin">
        <color rgb="FF411817"/>
      </diagonal>
    </border>
    <border diagonalUp="1">
      <left/>
      <right style="thin">
        <color rgb="FF411817"/>
      </right>
      <top/>
      <bottom style="thin">
        <color rgb="FF411817"/>
      </bottom>
      <diagonal style="thin">
        <color rgb="FF411817"/>
      </diagonal>
    </border>
    <border>
      <left style="thin">
        <color rgb="FF411817"/>
      </left>
      <right style="thin">
        <color rgb="FF411817"/>
      </right>
      <top/>
      <bottom style="thin">
        <color indexed="16"/>
      </bottom>
      <diagonal/>
    </border>
    <border>
      <left style="thin">
        <color rgb="FFFF9900"/>
      </left>
      <right style="thin">
        <color rgb="FFFF9900"/>
      </right>
      <top style="thin">
        <color rgb="FFFF9900"/>
      </top>
      <bottom/>
      <diagonal/>
    </border>
    <border>
      <left style="thin">
        <color rgb="FFFF9900"/>
      </left>
      <right style="thin">
        <color rgb="FFFF9900"/>
      </right>
      <top/>
      <bottom style="thin">
        <color rgb="FFFF9900"/>
      </bottom>
      <diagonal/>
    </border>
    <border>
      <left style="thin">
        <color rgb="FFFF9900"/>
      </left>
      <right/>
      <top style="thin">
        <color rgb="FFFF9900"/>
      </top>
      <bottom/>
      <diagonal/>
    </border>
    <border>
      <left/>
      <right style="thin">
        <color rgb="FFFF9900"/>
      </right>
      <top style="thin">
        <color rgb="FFFF9900"/>
      </top>
      <bottom/>
      <diagonal/>
    </border>
    <border>
      <left style="thin">
        <color rgb="FFFF9900"/>
      </left>
      <right/>
      <top/>
      <bottom style="thin">
        <color rgb="FFFF9900"/>
      </bottom>
      <diagonal/>
    </border>
    <border>
      <left/>
      <right style="thin">
        <color rgb="FFFF9900"/>
      </right>
      <top/>
      <bottom style="thin">
        <color rgb="FFFF9900"/>
      </bottom>
      <diagonal/>
    </border>
    <border>
      <left/>
      <right/>
      <top style="thin">
        <color rgb="FFFF9900"/>
      </top>
      <bottom/>
      <diagonal/>
    </border>
    <border>
      <left/>
      <right/>
      <top/>
      <bottom style="thin">
        <color rgb="FFFF9900"/>
      </bottom>
      <diagonal/>
    </border>
    <border>
      <left style="medium">
        <color rgb="FF411817"/>
      </left>
      <right style="thin">
        <color rgb="FF411817"/>
      </right>
      <top/>
      <bottom style="thin">
        <color indexed="16"/>
      </bottom>
      <diagonal/>
    </border>
    <border>
      <left style="medium">
        <color rgb="FF411817"/>
      </left>
      <right style="thin">
        <color rgb="FF411817"/>
      </right>
      <top style="thin">
        <color indexed="16"/>
      </top>
      <bottom style="thin">
        <color indexed="16"/>
      </bottom>
      <diagonal/>
    </border>
    <border>
      <left style="medium">
        <color rgb="FF411817"/>
      </left>
      <right style="thin">
        <color rgb="FF411817"/>
      </right>
      <top style="thin">
        <color indexed="16"/>
      </top>
      <bottom/>
      <diagonal/>
    </border>
    <border>
      <left style="medium">
        <color rgb="FF411817"/>
      </left>
      <right style="thin">
        <color rgb="FF411817"/>
      </right>
      <top style="medium">
        <color rgb="FF411817"/>
      </top>
      <bottom style="thin">
        <color indexed="16"/>
      </bottom>
      <diagonal/>
    </border>
    <border>
      <left style="medium">
        <color rgb="FF411817"/>
      </left>
      <right style="thin">
        <color rgb="FF411817"/>
      </right>
      <top style="thin">
        <color indexed="16"/>
      </top>
      <bottom style="medium">
        <color rgb="FF411817"/>
      </bottom>
      <diagonal/>
    </border>
    <border>
      <left/>
      <right style="medium">
        <color rgb="FF411817"/>
      </right>
      <top style="double">
        <color rgb="FF411817"/>
      </top>
      <bottom/>
      <diagonal/>
    </border>
    <border>
      <left style="medium">
        <color rgb="FF411817"/>
      </left>
      <right/>
      <top/>
      <bottom/>
      <diagonal/>
    </border>
    <border>
      <left style="medium">
        <color rgb="FF411817"/>
      </left>
      <right/>
      <top style="medium">
        <color rgb="FF411817"/>
      </top>
      <bottom/>
      <diagonal/>
    </border>
    <border>
      <left/>
      <right style="thin">
        <color rgb="FF411817"/>
      </right>
      <top style="medium">
        <color rgb="FF411817"/>
      </top>
      <bottom/>
      <diagonal/>
    </border>
    <border>
      <left style="medium">
        <color rgb="FF411817"/>
      </left>
      <right/>
      <top/>
      <bottom style="medium">
        <color rgb="FF411817"/>
      </bottom>
      <diagonal/>
    </border>
    <border>
      <left/>
      <right style="thin">
        <color rgb="FF411817"/>
      </right>
      <top/>
      <bottom style="medium">
        <color rgb="FF411817"/>
      </bottom>
      <diagonal/>
    </border>
    <border>
      <left style="thin">
        <color rgb="FF411817"/>
      </left>
      <right/>
      <top style="medium">
        <color rgb="FF411817"/>
      </top>
      <bottom/>
      <diagonal/>
    </border>
    <border>
      <left style="thin">
        <color rgb="FF411817"/>
      </left>
      <right/>
      <top/>
      <bottom style="medium">
        <color rgb="FF411817"/>
      </bottom>
      <diagonal/>
    </border>
    <border>
      <left style="thin">
        <color rgb="FFFF9900"/>
      </left>
      <right style="thin">
        <color rgb="FFFF9900"/>
      </right>
      <top/>
      <bottom/>
      <diagonal/>
    </border>
    <border diagonalUp="1">
      <left style="thin">
        <color rgb="FF3B1615"/>
      </left>
      <right/>
      <top/>
      <bottom style="thin">
        <color rgb="FF3B1615"/>
      </bottom>
      <diagonal style="thin">
        <color rgb="FF3B1615"/>
      </diagonal>
    </border>
    <border diagonalUp="1">
      <left/>
      <right/>
      <top/>
      <bottom style="thin">
        <color rgb="FF3B1615"/>
      </bottom>
      <diagonal style="thin">
        <color rgb="FF3B1615"/>
      </diagonal>
    </border>
    <border diagonalUp="1">
      <left/>
      <right style="thin">
        <color rgb="FF3B1615"/>
      </right>
      <top/>
      <bottom style="thin">
        <color rgb="FF3B1615"/>
      </bottom>
      <diagonal style="thin">
        <color rgb="FF3B1615"/>
      </diagonal>
    </border>
    <border diagonalUp="1">
      <left style="thin">
        <color rgb="FF3B1615"/>
      </left>
      <right style="thin">
        <color indexed="64"/>
      </right>
      <top style="thin">
        <color rgb="FF3B1615"/>
      </top>
      <bottom style="thin">
        <color rgb="FF3B1615"/>
      </bottom>
      <diagonal style="thin">
        <color rgb="FF3B1615"/>
      </diagonal>
    </border>
    <border diagonalUp="1">
      <left style="thin">
        <color indexed="64"/>
      </left>
      <right style="thin">
        <color rgb="FF3B1615"/>
      </right>
      <top style="thin">
        <color rgb="FF3B1615"/>
      </top>
      <bottom style="thin">
        <color rgb="FF3B1615"/>
      </bottom>
      <diagonal style="thin">
        <color rgb="FF3B1615"/>
      </diagonal>
    </border>
    <border diagonalUp="1">
      <left/>
      <right/>
      <top style="thin">
        <color rgb="FF3B1615"/>
      </top>
      <bottom style="thin">
        <color rgb="FF3B1615"/>
      </bottom>
      <diagonal style="thin">
        <color rgb="FF3B1615"/>
      </diagonal>
    </border>
    <border>
      <left/>
      <right style="thin">
        <color rgb="FF3B1615"/>
      </right>
      <top/>
      <bottom style="thin">
        <color indexed="64"/>
      </bottom>
      <diagonal/>
    </border>
    <border>
      <left style="double">
        <color rgb="FF3B1615"/>
      </left>
      <right style="thin">
        <color rgb="FF3B1615"/>
      </right>
      <top style="thin">
        <color rgb="FF3B1615"/>
      </top>
      <bottom/>
      <diagonal/>
    </border>
    <border>
      <left style="double">
        <color rgb="FF3B1615"/>
      </left>
      <right style="thin">
        <color rgb="FF3B1615"/>
      </right>
      <top/>
      <bottom/>
      <diagonal/>
    </border>
    <border>
      <left style="double">
        <color rgb="FF3B1615"/>
      </left>
      <right style="thin">
        <color rgb="FF3B1615"/>
      </right>
      <top/>
      <bottom style="thin">
        <color rgb="FF3B1615"/>
      </bottom>
      <diagonal/>
    </border>
    <border>
      <left style="double">
        <color rgb="FF3B1615"/>
      </left>
      <right/>
      <top style="thin">
        <color rgb="FF3B1615"/>
      </top>
      <bottom style="thin">
        <color rgb="FF3B1615"/>
      </bottom>
      <diagonal/>
    </border>
    <border diagonalUp="1">
      <left style="thin">
        <color rgb="FF3B1615"/>
      </left>
      <right/>
      <top style="thin">
        <color rgb="FF3B1615"/>
      </top>
      <bottom style="thin">
        <color rgb="FF3B1615"/>
      </bottom>
      <diagonal style="thin">
        <color rgb="FF3B1615"/>
      </diagonal>
    </border>
    <border diagonalUp="1">
      <left/>
      <right style="thin">
        <color rgb="FF3B1615"/>
      </right>
      <top style="thin">
        <color rgb="FF3B1615"/>
      </top>
      <bottom style="thin">
        <color rgb="FF3B1615"/>
      </bottom>
      <diagonal style="thin">
        <color rgb="FF3B1615"/>
      </diagonal>
    </border>
    <border diagonalUp="1">
      <left style="thin">
        <color rgb="FF3B1615"/>
      </left>
      <right/>
      <top/>
      <bottom/>
      <diagonal style="thin">
        <color rgb="FF3B1615"/>
      </diagonal>
    </border>
    <border diagonalUp="1">
      <left/>
      <right/>
      <top/>
      <bottom/>
      <diagonal style="thin">
        <color rgb="FF3B1615"/>
      </diagonal>
    </border>
    <border diagonalUp="1">
      <left/>
      <right style="thin">
        <color rgb="FF3B1615"/>
      </right>
      <top/>
      <bottom/>
      <diagonal style="thin">
        <color rgb="FF3B1615"/>
      </diagonal>
    </border>
    <border>
      <left style="double">
        <color rgb="FF3B1615"/>
      </left>
      <right/>
      <top style="thin">
        <color rgb="FF3B1615"/>
      </top>
      <bottom/>
      <diagonal/>
    </border>
    <border>
      <left style="double">
        <color rgb="FF3B1615"/>
      </left>
      <right/>
      <top/>
      <bottom/>
      <diagonal/>
    </border>
    <border>
      <left style="double">
        <color rgb="FF3B1615"/>
      </left>
      <right/>
      <top/>
      <bottom style="thin">
        <color rgb="FF3B1615"/>
      </bottom>
      <diagonal/>
    </border>
    <border>
      <left style="thin">
        <color rgb="FF3B1615"/>
      </left>
      <right style="thin">
        <color indexed="64"/>
      </right>
      <top style="thin">
        <color rgb="FF3B1615"/>
      </top>
      <bottom style="thin">
        <color rgb="FF3B1615"/>
      </bottom>
      <diagonal/>
    </border>
    <border>
      <left style="thin">
        <color indexed="64"/>
      </left>
      <right style="thin">
        <color rgb="FF3B1615"/>
      </right>
      <top style="thin">
        <color rgb="FF3B1615"/>
      </top>
      <bottom style="thin">
        <color rgb="FF3B1615"/>
      </bottom>
      <diagonal/>
    </border>
    <border>
      <left/>
      <right style="thin">
        <color indexed="64"/>
      </right>
      <top style="thin">
        <color rgb="FF3B1615"/>
      </top>
      <bottom style="thin">
        <color rgb="FF3B1615"/>
      </bottom>
      <diagonal/>
    </border>
    <border>
      <left style="thin">
        <color indexed="64"/>
      </left>
      <right/>
      <top style="thin">
        <color rgb="FF3B1615"/>
      </top>
      <bottom style="thin">
        <color rgb="FF3B1615"/>
      </bottom>
      <diagonal/>
    </border>
    <border>
      <left style="thin">
        <color indexed="64"/>
      </left>
      <right style="thin">
        <color indexed="64"/>
      </right>
      <top style="thin">
        <color rgb="FF3B1615"/>
      </top>
      <bottom style="thin">
        <color rgb="FF3B1615"/>
      </bottom>
      <diagonal/>
    </border>
    <border>
      <left/>
      <right/>
      <top style="thin">
        <color rgb="FF3B1615"/>
      </top>
      <bottom style="thin">
        <color indexed="64"/>
      </bottom>
      <diagonal/>
    </border>
  </borders>
  <cellStyleXfs count="3">
    <xf numFmtId="0" fontId="0" fillId="0" borderId="0">
      <alignment vertical="center"/>
    </xf>
    <xf numFmtId="0" fontId="3" fillId="0" borderId="0"/>
    <xf numFmtId="1" fontId="12" fillId="0" borderId="0"/>
  </cellStyleXfs>
  <cellXfs count="1566">
    <xf numFmtId="0" fontId="0" fillId="0" borderId="0" xfId="0">
      <alignment vertical="center"/>
    </xf>
    <xf numFmtId="0" fontId="26" fillId="0" borderId="0" xfId="1" applyFont="1" applyAlignment="1" applyProtection="1">
      <alignment horizontal="distributed" vertical="center"/>
      <protection hidden="1"/>
    </xf>
    <xf numFmtId="0" fontId="5" fillId="0" borderId="0" xfId="1" applyFont="1" applyAlignment="1" applyProtection="1">
      <alignment horizontal="distributed" vertical="center"/>
      <protection hidden="1"/>
    </xf>
    <xf numFmtId="0" fontId="27" fillId="0" borderId="0" xfId="0" applyFont="1" applyAlignment="1" applyProtection="1">
      <protection hidden="1"/>
    </xf>
    <xf numFmtId="0" fontId="2" fillId="0" borderId="0" xfId="0" applyFont="1" applyAlignment="1" applyProtection="1">
      <protection hidden="1"/>
    </xf>
    <xf numFmtId="177" fontId="27" fillId="0" borderId="22" xfId="0" applyNumberFormat="1" applyFont="1" applyBorder="1" applyAlignment="1" applyProtection="1">
      <alignment horizontal="right" shrinkToFit="1"/>
      <protection hidden="1"/>
    </xf>
    <xf numFmtId="179" fontId="27" fillId="0" borderId="23" xfId="0" applyNumberFormat="1" applyFont="1" applyBorder="1" applyAlignment="1" applyProtection="1">
      <alignment shrinkToFit="1"/>
      <protection hidden="1"/>
    </xf>
    <xf numFmtId="180" fontId="27" fillId="0" borderId="23" xfId="0" applyNumberFormat="1" applyFont="1" applyBorder="1" applyProtection="1">
      <alignment vertical="center"/>
      <protection hidden="1"/>
    </xf>
    <xf numFmtId="176" fontId="28" fillId="0" borderId="24" xfId="0" applyNumberFormat="1" applyFont="1" applyBorder="1" applyAlignment="1" applyProtection="1">
      <alignment horizontal="right" vertical="center"/>
      <protection hidden="1"/>
    </xf>
    <xf numFmtId="177" fontId="27" fillId="0" borderId="25" xfId="0" applyNumberFormat="1" applyFont="1" applyBorder="1" applyAlignment="1" applyProtection="1">
      <alignment horizontal="right"/>
      <protection hidden="1"/>
    </xf>
    <xf numFmtId="179" fontId="27" fillId="0" borderId="26" xfId="0" applyNumberFormat="1" applyFont="1" applyBorder="1" applyAlignment="1" applyProtection="1">
      <alignment shrinkToFit="1"/>
      <protection hidden="1"/>
    </xf>
    <xf numFmtId="180" fontId="27" fillId="0" borderId="26" xfId="0" applyNumberFormat="1" applyFont="1" applyBorder="1" applyProtection="1">
      <alignment vertical="center"/>
      <protection hidden="1"/>
    </xf>
    <xf numFmtId="177" fontId="27" fillId="0" borderId="27" xfId="0" applyNumberFormat="1" applyFont="1" applyBorder="1" applyAlignment="1" applyProtection="1">
      <alignment horizontal="right"/>
      <protection hidden="1"/>
    </xf>
    <xf numFmtId="179" fontId="27" fillId="0" borderId="0" xfId="0" applyNumberFormat="1" applyFont="1" applyAlignment="1" applyProtection="1">
      <alignment shrinkToFit="1"/>
      <protection hidden="1"/>
    </xf>
    <xf numFmtId="180" fontId="27" fillId="0" borderId="0" xfId="0" applyNumberFormat="1" applyFont="1" applyProtection="1">
      <alignment vertical="center"/>
      <protection hidden="1"/>
    </xf>
    <xf numFmtId="176" fontId="28" fillId="0" borderId="28" xfId="0" applyNumberFormat="1" applyFont="1" applyBorder="1" applyAlignment="1" applyProtection="1">
      <alignment horizontal="right" vertical="center"/>
      <protection hidden="1"/>
    </xf>
    <xf numFmtId="177" fontId="27" fillId="0" borderId="22" xfId="0" applyNumberFormat="1" applyFont="1" applyBorder="1" applyAlignment="1" applyProtection="1">
      <alignment horizontal="right"/>
      <protection hidden="1"/>
    </xf>
    <xf numFmtId="0" fontId="27" fillId="0" borderId="0" xfId="0" applyFont="1" applyAlignment="1" applyProtection="1">
      <alignment vertical="top"/>
      <protection hidden="1"/>
    </xf>
    <xf numFmtId="0" fontId="2" fillId="0" borderId="0" xfId="0" applyFont="1" applyAlignment="1" applyProtection="1">
      <alignment vertical="top"/>
      <protection hidden="1"/>
    </xf>
    <xf numFmtId="0" fontId="27" fillId="0" borderId="0" xfId="0" applyFont="1" applyAlignment="1" applyProtection="1">
      <alignment horizontal="right"/>
      <protection hidden="1"/>
    </xf>
    <xf numFmtId="177" fontId="27" fillId="0" borderId="0" xfId="0" applyNumberFormat="1" applyFont="1" applyAlignment="1" applyProtection="1">
      <alignment horizontal="right"/>
      <protection hidden="1"/>
    </xf>
    <xf numFmtId="178" fontId="27" fillId="0" borderId="0" xfId="0" applyNumberFormat="1" applyFont="1" applyAlignment="1" applyProtection="1">
      <alignment horizontal="right"/>
      <protection hidden="1"/>
    </xf>
    <xf numFmtId="0" fontId="27" fillId="0" borderId="0" xfId="0" applyFont="1" applyAlignment="1" applyProtection="1">
      <alignment horizontal="right" shrinkToFit="1"/>
      <protection hidden="1"/>
    </xf>
    <xf numFmtId="58" fontId="27" fillId="0" borderId="0" xfId="0" applyNumberFormat="1" applyFont="1" applyAlignment="1" applyProtection="1">
      <protection hidden="1"/>
    </xf>
    <xf numFmtId="0" fontId="29" fillId="0" borderId="0" xfId="0" applyFont="1" applyAlignment="1" applyProtection="1">
      <protection hidden="1"/>
    </xf>
    <xf numFmtId="0" fontId="2" fillId="0" borderId="2" xfId="0" applyFont="1" applyBorder="1" applyAlignment="1" applyProtection="1">
      <alignment horizontal="center"/>
      <protection hidden="1"/>
    </xf>
    <xf numFmtId="176" fontId="30" fillId="0" borderId="2" xfId="0" applyNumberFormat="1" applyFont="1" applyBorder="1" applyAlignment="1" applyProtection="1">
      <alignment horizontal="right"/>
      <protection hidden="1"/>
    </xf>
    <xf numFmtId="0" fontId="31" fillId="0" borderId="0" xfId="0" applyFont="1" applyAlignment="1" applyProtection="1">
      <alignment horizontal="left" vertical="center"/>
      <protection hidden="1"/>
    </xf>
    <xf numFmtId="0" fontId="27" fillId="0" borderId="29" xfId="0" applyFont="1" applyBorder="1" applyAlignment="1" applyProtection="1">
      <alignment horizontal="center" vertical="center" wrapText="1"/>
      <protection hidden="1"/>
    </xf>
    <xf numFmtId="0" fontId="27" fillId="0" borderId="0" xfId="0" applyFont="1" applyAlignment="1" applyProtection="1">
      <alignment horizontal="left"/>
      <protection hidden="1"/>
    </xf>
    <xf numFmtId="0" fontId="27" fillId="0" borderId="28" xfId="0" applyFont="1" applyBorder="1" applyAlignment="1" applyProtection="1">
      <alignment horizontal="center" vertical="center"/>
      <protection hidden="1"/>
    </xf>
    <xf numFmtId="0" fontId="27" fillId="0" borderId="27" xfId="0" applyFont="1" applyBorder="1" applyAlignment="1" applyProtection="1">
      <alignment horizontal="center" vertical="center"/>
      <protection hidden="1"/>
    </xf>
    <xf numFmtId="0" fontId="28" fillId="0" borderId="29" xfId="0" applyFont="1" applyBorder="1" applyAlignment="1" applyProtection="1">
      <alignment vertical="center" wrapText="1"/>
      <protection hidden="1"/>
    </xf>
    <xf numFmtId="0" fontId="28" fillId="0" borderId="23" xfId="0" applyFont="1" applyBorder="1" applyAlignment="1" applyProtection="1">
      <alignment vertical="center" wrapText="1"/>
      <protection hidden="1"/>
    </xf>
    <xf numFmtId="0" fontId="28" fillId="0" borderId="22" xfId="0" applyFont="1" applyBorder="1" applyAlignment="1" applyProtection="1">
      <alignment vertical="center" wrapText="1"/>
      <protection hidden="1"/>
    </xf>
    <xf numFmtId="0" fontId="28" fillId="0" borderId="30" xfId="0" applyFont="1" applyBorder="1" applyAlignment="1" applyProtection="1">
      <alignment vertical="center" wrapText="1"/>
      <protection hidden="1"/>
    </xf>
    <xf numFmtId="0" fontId="28" fillId="0" borderId="31" xfId="0" applyFont="1" applyBorder="1" applyAlignment="1" applyProtection="1">
      <alignment horizontal="center" vertical="center" wrapText="1"/>
      <protection hidden="1"/>
    </xf>
    <xf numFmtId="0" fontId="28" fillId="0" borderId="32" xfId="0" applyFont="1" applyBorder="1" applyAlignment="1" applyProtection="1">
      <alignment horizontal="center" vertical="center" wrapText="1"/>
      <protection hidden="1"/>
    </xf>
    <xf numFmtId="0" fontId="31" fillId="0" borderId="23" xfId="0" applyFont="1" applyBorder="1" applyProtection="1">
      <alignment vertical="center"/>
      <protection hidden="1"/>
    </xf>
    <xf numFmtId="0" fontId="27" fillId="0" borderId="23" xfId="0" applyFont="1" applyBorder="1" applyProtection="1">
      <alignment vertical="center"/>
      <protection hidden="1"/>
    </xf>
    <xf numFmtId="0" fontId="27" fillId="0" borderId="22" xfId="0" applyFont="1" applyBorder="1" applyProtection="1">
      <alignment vertical="center"/>
      <protection hidden="1"/>
    </xf>
    <xf numFmtId="0" fontId="31" fillId="0" borderId="29" xfId="0" applyFont="1" applyBorder="1" applyProtection="1">
      <alignment vertical="center"/>
      <protection hidden="1"/>
    </xf>
    <xf numFmtId="0" fontId="32" fillId="0" borderId="33" xfId="0" applyFont="1" applyBorder="1" applyAlignment="1" applyProtection="1">
      <alignment horizontal="center" wrapText="1"/>
      <protection hidden="1"/>
    </xf>
    <xf numFmtId="0" fontId="32" fillId="0" borderId="34" xfId="0" applyFont="1" applyBorder="1" applyAlignment="1" applyProtection="1">
      <alignment horizontal="center" vertical="top" wrapText="1"/>
      <protection hidden="1"/>
    </xf>
    <xf numFmtId="0" fontId="28" fillId="0" borderId="35" xfId="0" applyFont="1" applyBorder="1" applyAlignment="1" applyProtection="1">
      <alignment horizontal="center" wrapText="1"/>
      <protection hidden="1"/>
    </xf>
    <xf numFmtId="0" fontId="19" fillId="0" borderId="27" xfId="0" applyFont="1" applyBorder="1" applyAlignment="1" applyProtection="1">
      <alignment vertical="center" shrinkToFit="1"/>
      <protection hidden="1"/>
    </xf>
    <xf numFmtId="0" fontId="19" fillId="0" borderId="35" xfId="0" applyFont="1" applyBorder="1" applyAlignment="1" applyProtection="1">
      <alignment vertical="center" shrinkToFit="1"/>
      <protection hidden="1"/>
    </xf>
    <xf numFmtId="0" fontId="8" fillId="0" borderId="33" xfId="0" applyFont="1" applyBorder="1" applyAlignment="1" applyProtection="1">
      <alignment horizontal="center"/>
      <protection hidden="1"/>
    </xf>
    <xf numFmtId="0" fontId="8" fillId="0" borderId="35" xfId="0" applyFont="1" applyBorder="1" applyAlignment="1" applyProtection="1">
      <alignment horizontal="center" vertical="center" wrapText="1"/>
      <protection hidden="1"/>
    </xf>
    <xf numFmtId="0" fontId="8" fillId="0" borderId="33" xfId="0" applyFont="1" applyBorder="1" applyAlignment="1" applyProtection="1">
      <alignment horizontal="center" vertical="center" wrapText="1"/>
      <protection hidden="1"/>
    </xf>
    <xf numFmtId="0" fontId="8" fillId="0" borderId="35" xfId="0" applyFont="1" applyBorder="1" applyAlignment="1" applyProtection="1">
      <alignment horizontal="center" wrapText="1"/>
      <protection hidden="1"/>
    </xf>
    <xf numFmtId="0" fontId="28" fillId="0" borderId="36" xfId="0" applyFont="1" applyBorder="1" applyAlignment="1" applyProtection="1">
      <alignment vertical="center" wrapText="1"/>
      <protection hidden="1"/>
    </xf>
    <xf numFmtId="0" fontId="28" fillId="0" borderId="37" xfId="0" applyFont="1" applyBorder="1" applyAlignment="1" applyProtection="1">
      <alignment vertical="center" wrapText="1"/>
      <protection hidden="1"/>
    </xf>
    <xf numFmtId="0" fontId="28" fillId="0" borderId="38" xfId="0" applyFont="1" applyBorder="1" applyAlignment="1" applyProtection="1">
      <alignment vertical="center" wrapText="1"/>
      <protection hidden="1"/>
    </xf>
    <xf numFmtId="0" fontId="27" fillId="0" borderId="31" xfId="0" applyFont="1" applyBorder="1" applyAlignment="1" applyProtection="1">
      <alignment horizontal="right"/>
      <protection hidden="1"/>
    </xf>
    <xf numFmtId="0" fontId="31" fillId="0" borderId="29" xfId="0" applyFont="1" applyBorder="1" applyAlignment="1" applyProtection="1">
      <alignment vertical="center" justifyLastLine="1"/>
      <protection hidden="1"/>
    </xf>
    <xf numFmtId="0" fontId="31" fillId="0" borderId="23" xfId="0" applyFont="1" applyBorder="1" applyAlignment="1" applyProtection="1">
      <alignment vertical="center" justifyLastLine="1"/>
      <protection hidden="1"/>
    </xf>
    <xf numFmtId="0" fontId="31" fillId="0" borderId="22" xfId="0" applyFont="1" applyBorder="1" applyAlignment="1" applyProtection="1">
      <alignment vertical="center" justifyLastLine="1"/>
      <protection hidden="1"/>
    </xf>
    <xf numFmtId="0" fontId="31" fillId="0" borderId="29" xfId="0" applyFont="1" applyBorder="1" applyAlignment="1" applyProtection="1">
      <alignment vertical="center" wrapText="1"/>
      <protection hidden="1"/>
    </xf>
    <xf numFmtId="0" fontId="31" fillId="0" borderId="23" xfId="0" applyFont="1" applyBorder="1" applyAlignment="1" applyProtection="1">
      <alignment vertical="center" wrapText="1"/>
      <protection hidden="1"/>
    </xf>
    <xf numFmtId="0" fontId="31" fillId="0" borderId="22" xfId="0" applyFont="1" applyBorder="1" applyAlignment="1" applyProtection="1">
      <alignment vertical="center" wrapText="1"/>
      <protection hidden="1"/>
    </xf>
    <xf numFmtId="0" fontId="27" fillId="0" borderId="0" xfId="1" applyFont="1" applyAlignment="1" applyProtection="1">
      <alignment horizontal="distributed" vertical="center"/>
      <protection hidden="1"/>
    </xf>
    <xf numFmtId="0" fontId="33" fillId="0" borderId="0" xfId="1" applyFont="1" applyAlignment="1" applyProtection="1">
      <alignment vertical="center"/>
      <protection hidden="1"/>
    </xf>
    <xf numFmtId="0" fontId="33" fillId="0" borderId="39" xfId="1" applyFont="1" applyBorder="1" applyAlignment="1" applyProtection="1">
      <alignment vertical="center"/>
      <protection hidden="1"/>
    </xf>
    <xf numFmtId="0" fontId="33" fillId="0" borderId="40" xfId="1" applyFont="1" applyBorder="1" applyAlignment="1" applyProtection="1">
      <alignment vertical="center"/>
      <protection hidden="1"/>
    </xf>
    <xf numFmtId="0" fontId="33" fillId="0" borderId="41" xfId="1" applyFont="1" applyBorder="1" applyAlignment="1" applyProtection="1">
      <alignment vertical="center"/>
      <protection hidden="1"/>
    </xf>
    <xf numFmtId="0" fontId="33" fillId="0" borderId="42" xfId="1" applyFont="1" applyBorder="1" applyAlignment="1" applyProtection="1">
      <alignment vertical="center"/>
      <protection hidden="1"/>
    </xf>
    <xf numFmtId="0" fontId="33" fillId="0" borderId="43" xfId="1" applyFont="1" applyBorder="1" applyAlignment="1" applyProtection="1">
      <alignment vertical="center"/>
      <protection hidden="1"/>
    </xf>
    <xf numFmtId="0" fontId="33" fillId="0" borderId="44" xfId="1" applyFont="1" applyBorder="1" applyAlignment="1" applyProtection="1">
      <alignment vertical="center"/>
      <protection hidden="1"/>
    </xf>
    <xf numFmtId="0" fontId="33" fillId="0" borderId="45" xfId="1" applyFont="1" applyBorder="1" applyAlignment="1" applyProtection="1">
      <alignment vertical="center"/>
      <protection hidden="1"/>
    </xf>
    <xf numFmtId="0" fontId="33" fillId="0" borderId="46" xfId="1" applyFont="1" applyBorder="1" applyAlignment="1" applyProtection="1">
      <alignment vertical="center"/>
      <protection hidden="1"/>
    </xf>
    <xf numFmtId="0" fontId="34" fillId="0" borderId="0" xfId="1" applyFont="1" applyAlignment="1" applyProtection="1">
      <alignment vertical="center"/>
      <protection hidden="1"/>
    </xf>
    <xf numFmtId="49" fontId="35" fillId="0" borderId="0" xfId="1" applyNumberFormat="1" applyFont="1" applyAlignment="1" applyProtection="1">
      <alignment vertical="center" wrapText="1"/>
      <protection hidden="1"/>
    </xf>
    <xf numFmtId="0" fontId="31" fillId="0" borderId="42" xfId="1" applyFont="1" applyBorder="1" applyAlignment="1" applyProtection="1">
      <alignment vertical="center" shrinkToFit="1"/>
      <protection hidden="1"/>
    </xf>
    <xf numFmtId="0" fontId="36" fillId="0" borderId="42" xfId="1" applyFont="1" applyBorder="1" applyAlignment="1" applyProtection="1">
      <alignment vertical="center" shrinkToFit="1"/>
      <protection hidden="1"/>
    </xf>
    <xf numFmtId="0" fontId="36" fillId="0" borderId="44" xfId="1" applyFont="1" applyBorder="1" applyAlignment="1" applyProtection="1">
      <alignment vertical="center" shrinkToFit="1"/>
      <protection hidden="1"/>
    </xf>
    <xf numFmtId="0" fontId="37" fillId="0" borderId="0" xfId="1" applyFont="1" applyAlignment="1" applyProtection="1">
      <alignment horizontal="distributed" vertical="center"/>
      <protection hidden="1"/>
    </xf>
    <xf numFmtId="0" fontId="34" fillId="0" borderId="44" xfId="1" applyFont="1" applyBorder="1" applyAlignment="1" applyProtection="1">
      <alignment vertical="center" wrapText="1"/>
      <protection hidden="1"/>
    </xf>
    <xf numFmtId="0" fontId="31" fillId="0" borderId="39" xfId="1" applyFont="1" applyBorder="1" applyAlignment="1" applyProtection="1">
      <alignment vertical="center"/>
      <protection hidden="1"/>
    </xf>
    <xf numFmtId="0" fontId="36" fillId="0" borderId="39" xfId="1" applyFont="1" applyBorder="1" applyAlignment="1" applyProtection="1">
      <alignment vertical="center" shrinkToFit="1"/>
      <protection hidden="1"/>
    </xf>
    <xf numFmtId="0" fontId="34" fillId="0" borderId="0" xfId="1" applyFont="1" applyAlignment="1" applyProtection="1">
      <alignment vertical="center" wrapText="1"/>
      <protection hidden="1"/>
    </xf>
    <xf numFmtId="0" fontId="34" fillId="0" borderId="41" xfId="1" applyFont="1" applyBorder="1" applyAlignment="1" applyProtection="1">
      <alignment vertical="center" wrapText="1"/>
      <protection hidden="1"/>
    </xf>
    <xf numFmtId="0" fontId="31" fillId="0" borderId="44" xfId="1" applyFont="1" applyBorder="1" applyAlignment="1" applyProtection="1">
      <alignment vertical="center"/>
      <protection hidden="1"/>
    </xf>
    <xf numFmtId="49" fontId="28" fillId="0" borderId="0" xfId="1" applyNumberFormat="1" applyFont="1" applyAlignment="1" applyProtection="1">
      <alignment vertical="center" wrapText="1"/>
      <protection hidden="1"/>
    </xf>
    <xf numFmtId="0" fontId="34" fillId="0" borderId="39" xfId="1" applyFont="1" applyBorder="1" applyAlignment="1" applyProtection="1">
      <alignment vertical="center" shrinkToFit="1"/>
      <protection hidden="1"/>
    </xf>
    <xf numFmtId="0" fontId="34" fillId="0" borderId="42" xfId="1" applyFont="1" applyBorder="1" applyAlignment="1" applyProtection="1">
      <alignment vertical="center" shrinkToFit="1"/>
      <protection hidden="1"/>
    </xf>
    <xf numFmtId="0" fontId="27" fillId="0" borderId="0" xfId="1" applyFont="1" applyAlignment="1" applyProtection="1">
      <alignment horizontal="left" vertical="center"/>
      <protection hidden="1"/>
    </xf>
    <xf numFmtId="0" fontId="27" fillId="0" borderId="40" xfId="1" applyFont="1" applyBorder="1" applyAlignment="1" applyProtection="1">
      <alignment horizontal="distributed" vertical="center"/>
      <protection hidden="1"/>
    </xf>
    <xf numFmtId="0" fontId="27" fillId="0" borderId="41" xfId="1" applyFont="1" applyBorder="1" applyAlignment="1" applyProtection="1">
      <alignment horizontal="distributed" vertical="center"/>
      <protection hidden="1"/>
    </xf>
    <xf numFmtId="0" fontId="27" fillId="0" borderId="0" xfId="1" applyFont="1" applyAlignment="1" applyProtection="1">
      <alignment vertical="center"/>
      <protection hidden="1"/>
    </xf>
    <xf numFmtId="0" fontId="27" fillId="0" borderId="43" xfId="1" applyFont="1" applyBorder="1" applyAlignment="1" applyProtection="1">
      <alignment horizontal="distributed" vertical="center"/>
      <protection hidden="1"/>
    </xf>
    <xf numFmtId="0" fontId="27" fillId="0" borderId="39" xfId="1" applyFont="1" applyBorder="1" applyAlignment="1" applyProtection="1">
      <alignment horizontal="distributed" vertical="center"/>
      <protection hidden="1"/>
    </xf>
    <xf numFmtId="0" fontId="27" fillId="0" borderId="40" xfId="1" applyFont="1" applyBorder="1" applyAlignment="1" applyProtection="1">
      <alignment vertical="center"/>
      <protection hidden="1"/>
    </xf>
    <xf numFmtId="0" fontId="27" fillId="0" borderId="41" xfId="1" applyFont="1" applyBorder="1" applyAlignment="1" applyProtection="1">
      <alignment vertical="center"/>
      <protection hidden="1"/>
    </xf>
    <xf numFmtId="0" fontId="27" fillId="0" borderId="39" xfId="1" applyFont="1" applyBorder="1" applyAlignment="1" applyProtection="1">
      <alignment vertical="center"/>
      <protection hidden="1"/>
    </xf>
    <xf numFmtId="0" fontId="36" fillId="0" borderId="0" xfId="1" applyFont="1" applyAlignment="1" applyProtection="1">
      <alignment vertical="center"/>
      <protection hidden="1"/>
    </xf>
    <xf numFmtId="0" fontId="36" fillId="0" borderId="42" xfId="1" applyFont="1" applyBorder="1" applyAlignment="1" applyProtection="1">
      <alignment vertical="center"/>
      <protection hidden="1"/>
    </xf>
    <xf numFmtId="0" fontId="36" fillId="0" borderId="43" xfId="1" applyFont="1" applyBorder="1" applyAlignment="1" applyProtection="1">
      <alignment vertical="center"/>
      <protection hidden="1"/>
    </xf>
    <xf numFmtId="0" fontId="27" fillId="0" borderId="42" xfId="1" applyFont="1" applyBorder="1" applyAlignment="1" applyProtection="1">
      <alignment vertical="center"/>
      <protection hidden="1"/>
    </xf>
    <xf numFmtId="0" fontId="27" fillId="0" borderId="43" xfId="1" applyFont="1" applyBorder="1" applyAlignment="1" applyProtection="1">
      <alignment horizontal="center" vertical="center"/>
      <protection hidden="1"/>
    </xf>
    <xf numFmtId="0" fontId="27" fillId="0" borderId="43" xfId="1" applyFont="1" applyBorder="1" applyAlignment="1" applyProtection="1">
      <alignment vertical="center"/>
      <protection hidden="1"/>
    </xf>
    <xf numFmtId="0" fontId="27" fillId="0" borderId="45" xfId="1" applyFont="1" applyBorder="1" applyAlignment="1" applyProtection="1">
      <alignment horizontal="center" vertical="center"/>
      <protection hidden="1"/>
    </xf>
    <xf numFmtId="176" fontId="36" fillId="0" borderId="45" xfId="1" applyNumberFormat="1" applyFont="1" applyBorder="1" applyAlignment="1" applyProtection="1">
      <alignment horizontal="right" vertical="center"/>
      <protection hidden="1"/>
    </xf>
    <xf numFmtId="0" fontId="27" fillId="0" borderId="46" xfId="1" applyFont="1" applyBorder="1" applyAlignment="1" applyProtection="1">
      <alignment horizontal="distributed" vertical="center"/>
      <protection hidden="1"/>
    </xf>
    <xf numFmtId="0" fontId="28" fillId="0" borderId="0" xfId="1" applyFont="1" applyAlignment="1" applyProtection="1">
      <alignment horizontal="left" vertical="center"/>
      <protection hidden="1"/>
    </xf>
    <xf numFmtId="49" fontId="28" fillId="0" borderId="0" xfId="1" applyNumberFormat="1" applyFont="1" applyAlignment="1" applyProtection="1">
      <alignment horizontal="center" vertical="center"/>
      <protection hidden="1"/>
    </xf>
    <xf numFmtId="0" fontId="28" fillId="0" borderId="0" xfId="1" applyFont="1" applyAlignment="1" applyProtection="1">
      <alignment horizontal="distributed" vertical="center"/>
      <protection hidden="1"/>
    </xf>
    <xf numFmtId="0" fontId="36" fillId="0" borderId="0" xfId="1" applyFont="1" applyAlignment="1" applyProtection="1">
      <alignment horizontal="right" vertical="center"/>
      <protection hidden="1"/>
    </xf>
    <xf numFmtId="0" fontId="36" fillId="0" borderId="44" xfId="1" applyFont="1" applyBorder="1" applyAlignment="1" applyProtection="1">
      <alignment horizontal="right" vertical="center"/>
      <protection hidden="1"/>
    </xf>
    <xf numFmtId="0" fontId="36" fillId="0" borderId="45" xfId="1" applyFont="1" applyBorder="1" applyAlignment="1" applyProtection="1">
      <alignment horizontal="right" vertical="center"/>
      <protection hidden="1"/>
    </xf>
    <xf numFmtId="0" fontId="36" fillId="0" borderId="46" xfId="1" applyFont="1" applyBorder="1" applyAlignment="1" applyProtection="1">
      <alignment horizontal="right" vertical="center"/>
      <protection hidden="1"/>
    </xf>
    <xf numFmtId="0" fontId="27" fillId="0" borderId="44" xfId="1" applyFont="1" applyBorder="1" applyAlignment="1" applyProtection="1">
      <alignment vertical="center"/>
      <protection hidden="1"/>
    </xf>
    <xf numFmtId="0" fontId="27" fillId="0" borderId="45" xfId="1" applyFont="1" applyBorder="1" applyAlignment="1" applyProtection="1">
      <alignment vertical="center"/>
      <protection hidden="1"/>
    </xf>
    <xf numFmtId="0" fontId="27" fillId="0" borderId="46" xfId="1" applyFont="1" applyBorder="1" applyAlignment="1" applyProtection="1">
      <alignment vertical="center"/>
      <protection hidden="1"/>
    </xf>
    <xf numFmtId="0" fontId="27" fillId="0" borderId="47" xfId="1" applyFont="1" applyBorder="1" applyAlignment="1" applyProtection="1">
      <alignment horizontal="distributed" vertical="center"/>
      <protection hidden="1"/>
    </xf>
    <xf numFmtId="0" fontId="27" fillId="0" borderId="48" xfId="1" applyFont="1" applyBorder="1" applyAlignment="1" applyProtection="1">
      <alignment horizontal="distributed" vertical="center"/>
      <protection hidden="1"/>
    </xf>
    <xf numFmtId="0" fontId="34" fillId="0" borderId="48" xfId="1" applyFont="1" applyBorder="1" applyAlignment="1" applyProtection="1">
      <alignment vertical="center"/>
      <protection hidden="1"/>
    </xf>
    <xf numFmtId="0" fontId="27" fillId="0" borderId="48" xfId="1" applyFont="1" applyBorder="1" applyAlignment="1" applyProtection="1">
      <alignment vertical="center"/>
      <protection hidden="1"/>
    </xf>
    <xf numFmtId="0" fontId="27" fillId="0" borderId="49" xfId="1" applyFont="1" applyBorder="1" applyAlignment="1" applyProtection="1">
      <alignment vertical="center"/>
      <protection hidden="1"/>
    </xf>
    <xf numFmtId="0" fontId="34" fillId="0" borderId="40" xfId="1" applyFont="1" applyBorder="1" applyAlignment="1" applyProtection="1">
      <alignment vertical="center"/>
      <protection hidden="1"/>
    </xf>
    <xf numFmtId="0" fontId="27" fillId="0" borderId="50" xfId="1" applyFont="1" applyBorder="1" applyAlignment="1" applyProtection="1">
      <alignment vertical="distributed" textRotation="255"/>
      <protection hidden="1"/>
    </xf>
    <xf numFmtId="0" fontId="38" fillId="0" borderId="40" xfId="1" applyFont="1" applyBorder="1" applyAlignment="1" applyProtection="1">
      <alignment horizontal="center" vertical="center"/>
      <protection hidden="1"/>
    </xf>
    <xf numFmtId="176" fontId="38" fillId="0" borderId="40" xfId="1" applyNumberFormat="1" applyFont="1" applyBorder="1" applyAlignment="1" applyProtection="1">
      <alignment vertical="center"/>
      <protection hidden="1"/>
    </xf>
    <xf numFmtId="0" fontId="27" fillId="0" borderId="42" xfId="1" applyFont="1" applyBorder="1" applyAlignment="1" applyProtection="1">
      <alignment vertical="center" textRotation="255"/>
      <protection hidden="1"/>
    </xf>
    <xf numFmtId="0" fontId="27" fillId="0" borderId="43" xfId="1" applyFont="1" applyBorder="1" applyAlignment="1" applyProtection="1">
      <alignment vertical="center" textRotation="255"/>
      <protection hidden="1"/>
    </xf>
    <xf numFmtId="176" fontId="36" fillId="0" borderId="40" xfId="1" applyNumberFormat="1" applyFont="1" applyBorder="1" applyAlignment="1" applyProtection="1">
      <alignment vertical="center"/>
      <protection hidden="1"/>
    </xf>
    <xf numFmtId="176" fontId="39" fillId="0" borderId="41" xfId="1" applyNumberFormat="1" applyFont="1" applyBorder="1" applyAlignment="1" applyProtection="1">
      <alignment vertical="center"/>
      <protection hidden="1"/>
    </xf>
    <xf numFmtId="0" fontId="34" fillId="0" borderId="0" xfId="1" applyFont="1" applyAlignment="1" applyProtection="1">
      <alignment vertical="center" textRotation="255"/>
      <protection hidden="1"/>
    </xf>
    <xf numFmtId="176" fontId="35" fillId="0" borderId="0" xfId="1" applyNumberFormat="1" applyFont="1" applyAlignment="1" applyProtection="1">
      <alignment vertical="center"/>
      <protection hidden="1"/>
    </xf>
    <xf numFmtId="176" fontId="35" fillId="0" borderId="43" xfId="1" applyNumberFormat="1" applyFont="1" applyBorder="1" applyAlignment="1" applyProtection="1">
      <alignment vertical="center"/>
      <protection hidden="1"/>
    </xf>
    <xf numFmtId="0" fontId="38" fillId="0" borderId="0" xfId="1" applyFont="1" applyAlignment="1" applyProtection="1">
      <alignment horizontal="center" vertical="center"/>
      <protection hidden="1"/>
    </xf>
    <xf numFmtId="176" fontId="36" fillId="0" borderId="0" xfId="1" applyNumberFormat="1" applyFont="1" applyAlignment="1" applyProtection="1">
      <alignment vertical="center"/>
      <protection hidden="1"/>
    </xf>
    <xf numFmtId="176" fontId="38" fillId="0" borderId="0" xfId="1" applyNumberFormat="1" applyFont="1" applyAlignment="1" applyProtection="1">
      <alignment vertical="center"/>
      <protection hidden="1"/>
    </xf>
    <xf numFmtId="176" fontId="39" fillId="0" borderId="43" xfId="1" applyNumberFormat="1" applyFont="1" applyBorder="1" applyAlignment="1" applyProtection="1">
      <alignment vertical="center"/>
      <protection hidden="1"/>
    </xf>
    <xf numFmtId="176" fontId="35" fillId="0" borderId="45" xfId="1" applyNumberFormat="1" applyFont="1" applyBorder="1" applyAlignment="1" applyProtection="1">
      <alignment vertical="center"/>
      <protection hidden="1"/>
    </xf>
    <xf numFmtId="176" fontId="35" fillId="0" borderId="46" xfId="1" applyNumberFormat="1" applyFont="1" applyBorder="1" applyAlignment="1" applyProtection="1">
      <alignment vertical="center"/>
      <protection hidden="1"/>
    </xf>
    <xf numFmtId="0" fontId="35" fillId="0" borderId="42" xfId="1" applyFont="1" applyBorder="1" applyAlignment="1" applyProtection="1">
      <alignment vertical="center" shrinkToFit="1"/>
      <protection hidden="1"/>
    </xf>
    <xf numFmtId="0" fontId="35" fillId="0" borderId="0" xfId="1" applyFont="1" applyAlignment="1" applyProtection="1">
      <alignment vertical="center" shrinkToFit="1"/>
      <protection hidden="1"/>
    </xf>
    <xf numFmtId="0" fontId="35" fillId="0" borderId="43" xfId="1" applyFont="1" applyBorder="1" applyAlignment="1" applyProtection="1">
      <alignment vertical="center" shrinkToFit="1"/>
      <protection hidden="1"/>
    </xf>
    <xf numFmtId="177" fontId="35" fillId="0" borderId="39" xfId="1" applyNumberFormat="1" applyFont="1" applyBorder="1" applyProtection="1">
      <protection hidden="1"/>
    </xf>
    <xf numFmtId="177" fontId="35" fillId="0" borderId="40" xfId="1" applyNumberFormat="1" applyFont="1" applyBorder="1" applyProtection="1">
      <protection hidden="1"/>
    </xf>
    <xf numFmtId="177" fontId="35" fillId="0" borderId="41" xfId="1" applyNumberFormat="1" applyFont="1" applyBorder="1" applyProtection="1">
      <protection hidden="1"/>
    </xf>
    <xf numFmtId="0" fontId="35" fillId="0" borderId="42" xfId="1" applyFont="1" applyBorder="1" applyAlignment="1" applyProtection="1">
      <alignment vertical="center"/>
      <protection hidden="1"/>
    </xf>
    <xf numFmtId="0" fontId="35" fillId="0" borderId="0" xfId="1" applyFont="1" applyAlignment="1" applyProtection="1">
      <alignment vertical="center"/>
      <protection hidden="1"/>
    </xf>
    <xf numFmtId="0" fontId="35" fillId="0" borderId="43" xfId="1" applyFont="1" applyBorder="1" applyAlignment="1" applyProtection="1">
      <alignment vertical="center"/>
      <protection hidden="1"/>
    </xf>
    <xf numFmtId="176" fontId="35" fillId="0" borderId="42" xfId="1" applyNumberFormat="1" applyFont="1" applyBorder="1" applyAlignment="1" applyProtection="1">
      <alignment vertical="center"/>
      <protection hidden="1"/>
    </xf>
    <xf numFmtId="0" fontId="27" fillId="0" borderId="44" xfId="1" applyFont="1" applyBorder="1" applyAlignment="1" applyProtection="1">
      <alignment horizontal="center" vertical="center"/>
      <protection hidden="1"/>
    </xf>
    <xf numFmtId="0" fontId="27" fillId="0" borderId="46" xfId="1" applyFont="1" applyBorder="1" applyAlignment="1" applyProtection="1">
      <alignment horizontal="center" vertical="center"/>
      <protection hidden="1"/>
    </xf>
    <xf numFmtId="0" fontId="38" fillId="0" borderId="45" xfId="1" applyFont="1" applyBorder="1" applyAlignment="1" applyProtection="1">
      <alignment horizontal="center" vertical="center"/>
      <protection hidden="1"/>
    </xf>
    <xf numFmtId="176" fontId="38" fillId="0" borderId="45" xfId="1" applyNumberFormat="1" applyFont="1" applyBorder="1" applyAlignment="1" applyProtection="1">
      <alignment horizontal="right" vertical="center"/>
      <protection hidden="1"/>
    </xf>
    <xf numFmtId="0" fontId="38" fillId="0" borderId="46" xfId="1" applyFont="1" applyBorder="1" applyAlignment="1" applyProtection="1">
      <alignment horizontal="center" vertical="center"/>
      <protection hidden="1"/>
    </xf>
    <xf numFmtId="176" fontId="36" fillId="0" borderId="45" xfId="1" applyNumberFormat="1" applyFont="1" applyBorder="1" applyAlignment="1" applyProtection="1">
      <alignment vertical="center"/>
      <protection hidden="1"/>
    </xf>
    <xf numFmtId="176" fontId="39" fillId="0" borderId="46" xfId="1" applyNumberFormat="1" applyFont="1" applyBorder="1" applyAlignment="1" applyProtection="1">
      <alignment vertical="center"/>
      <protection hidden="1"/>
    </xf>
    <xf numFmtId="177" fontId="35" fillId="0" borderId="43" xfId="1" applyNumberFormat="1" applyFont="1" applyBorder="1" applyProtection="1">
      <protection hidden="1"/>
    </xf>
    <xf numFmtId="177" fontId="35" fillId="0" borderId="43" xfId="1" applyNumberFormat="1" applyFont="1" applyBorder="1" applyAlignment="1" applyProtection="1">
      <alignment vertical="center"/>
      <protection hidden="1"/>
    </xf>
    <xf numFmtId="177" fontId="35" fillId="0" borderId="41" xfId="1" applyNumberFormat="1" applyFont="1" applyBorder="1" applyAlignment="1" applyProtection="1">
      <alignment vertical="center"/>
      <protection hidden="1"/>
    </xf>
    <xf numFmtId="0" fontId="27" fillId="0" borderId="41" xfId="1" applyFont="1" applyBorder="1" applyAlignment="1" applyProtection="1">
      <alignment horizontal="center" vertical="center"/>
      <protection hidden="1"/>
    </xf>
    <xf numFmtId="0" fontId="27" fillId="0" borderId="42" xfId="1" applyFont="1" applyBorder="1" applyAlignment="1" applyProtection="1">
      <alignment horizontal="distributed" vertical="center"/>
      <protection hidden="1"/>
    </xf>
    <xf numFmtId="177" fontId="35" fillId="0" borderId="46" xfId="1" applyNumberFormat="1" applyFont="1" applyBorder="1" applyAlignment="1" applyProtection="1">
      <alignment vertical="center"/>
      <protection hidden="1"/>
    </xf>
    <xf numFmtId="0" fontId="35" fillId="0" borderId="45" xfId="1" applyFont="1" applyBorder="1" applyAlignment="1" applyProtection="1">
      <alignment vertical="center"/>
      <protection hidden="1"/>
    </xf>
    <xf numFmtId="0" fontId="35" fillId="0" borderId="46" xfId="1" applyFont="1" applyBorder="1" applyAlignment="1" applyProtection="1">
      <alignment vertical="center"/>
      <protection hidden="1"/>
    </xf>
    <xf numFmtId="0" fontId="35" fillId="0" borderId="40" xfId="1" applyFont="1" applyBorder="1" applyAlignment="1" applyProtection="1">
      <alignment vertical="center"/>
      <protection hidden="1"/>
    </xf>
    <xf numFmtId="0" fontId="35" fillId="0" borderId="41" xfId="1" applyFont="1" applyBorder="1" applyAlignment="1" applyProtection="1">
      <alignment vertical="center"/>
      <protection hidden="1"/>
    </xf>
    <xf numFmtId="176" fontId="35" fillId="0" borderId="40" xfId="1" applyNumberFormat="1" applyFont="1" applyBorder="1" applyAlignment="1" applyProtection="1">
      <alignment vertical="center"/>
      <protection hidden="1"/>
    </xf>
    <xf numFmtId="176" fontId="35" fillId="0" borderId="41" xfId="1" applyNumberFormat="1" applyFont="1" applyBorder="1" applyAlignment="1" applyProtection="1">
      <alignment vertical="center"/>
      <protection hidden="1"/>
    </xf>
    <xf numFmtId="0" fontId="27" fillId="0" borderId="44" xfId="1" applyFont="1" applyBorder="1" applyAlignment="1" applyProtection="1">
      <alignment horizontal="distributed" vertical="center"/>
      <protection hidden="1"/>
    </xf>
    <xf numFmtId="0" fontId="27" fillId="0" borderId="42" xfId="1" applyFont="1" applyBorder="1" applyAlignment="1" applyProtection="1">
      <alignment vertical="center" wrapText="1"/>
      <protection hidden="1"/>
    </xf>
    <xf numFmtId="0" fontId="27" fillId="0" borderId="40" xfId="1" applyFont="1" applyBorder="1" applyAlignment="1" applyProtection="1">
      <alignment vertical="center" wrapText="1"/>
      <protection hidden="1"/>
    </xf>
    <xf numFmtId="0" fontId="27" fillId="0" borderId="41" xfId="1" applyFont="1" applyBorder="1" applyAlignment="1" applyProtection="1">
      <alignment vertical="center" wrapText="1"/>
      <protection hidden="1"/>
    </xf>
    <xf numFmtId="0" fontId="27" fillId="0" borderId="0" xfId="1" applyFont="1" applyAlignment="1" applyProtection="1">
      <alignment vertical="center" wrapText="1"/>
      <protection hidden="1"/>
    </xf>
    <xf numFmtId="0" fontId="35" fillId="0" borderId="39" xfId="1" applyFont="1" applyBorder="1" applyAlignment="1" applyProtection="1">
      <alignment vertical="center" shrinkToFit="1"/>
      <protection hidden="1"/>
    </xf>
    <xf numFmtId="0" fontId="35" fillId="0" borderId="40" xfId="1" applyFont="1" applyBorder="1" applyAlignment="1" applyProtection="1">
      <alignment vertical="center" shrinkToFit="1"/>
      <protection hidden="1"/>
    </xf>
    <xf numFmtId="0" fontId="35" fillId="0" borderId="41" xfId="1" applyFont="1" applyBorder="1" applyAlignment="1" applyProtection="1">
      <alignment vertical="center" shrinkToFit="1"/>
      <protection hidden="1"/>
    </xf>
    <xf numFmtId="0" fontId="34" fillId="0" borderId="50" xfId="1" applyFont="1" applyBorder="1" applyAlignment="1" applyProtection="1">
      <alignment vertical="center" textRotation="255" shrinkToFit="1"/>
      <protection hidden="1"/>
    </xf>
    <xf numFmtId="0" fontId="40" fillId="0" borderId="46" xfId="1" applyFont="1" applyBorder="1" applyAlignment="1" applyProtection="1">
      <alignment vertical="center" wrapText="1"/>
      <protection hidden="1"/>
    </xf>
    <xf numFmtId="0" fontId="40" fillId="0" borderId="45" xfId="1" applyFont="1" applyBorder="1" applyAlignment="1" applyProtection="1">
      <alignment vertical="center" wrapText="1"/>
      <protection hidden="1"/>
    </xf>
    <xf numFmtId="0" fontId="34" fillId="0" borderId="43" xfId="1" applyFont="1" applyBorder="1" applyAlignment="1" applyProtection="1">
      <alignment horizontal="distributed" vertical="center"/>
      <protection hidden="1"/>
    </xf>
    <xf numFmtId="0" fontId="35" fillId="0" borderId="44" xfId="1" applyFont="1" applyBorder="1" applyAlignment="1" applyProtection="1">
      <alignment vertical="center" shrinkToFit="1"/>
      <protection hidden="1"/>
    </xf>
    <xf numFmtId="0" fontId="35" fillId="0" borderId="45" xfId="1" applyFont="1" applyBorder="1" applyAlignment="1" applyProtection="1">
      <alignment vertical="center" shrinkToFit="1"/>
      <protection hidden="1"/>
    </xf>
    <xf numFmtId="0" fontId="35" fillId="0" borderId="46" xfId="1" applyFont="1" applyBorder="1" applyAlignment="1" applyProtection="1">
      <alignment vertical="center" shrinkToFit="1"/>
      <protection hidden="1"/>
    </xf>
    <xf numFmtId="177" fontId="35" fillId="0" borderId="40" xfId="1" applyNumberFormat="1" applyFont="1" applyBorder="1" applyAlignment="1" applyProtection="1">
      <alignment vertical="center"/>
      <protection hidden="1"/>
    </xf>
    <xf numFmtId="176" fontId="35" fillId="3" borderId="39" xfId="1" applyNumberFormat="1" applyFont="1" applyFill="1" applyBorder="1" applyAlignment="1" applyProtection="1">
      <alignment vertical="center"/>
      <protection hidden="1"/>
    </xf>
    <xf numFmtId="176" fontId="35" fillId="3" borderId="40" xfId="1" applyNumberFormat="1" applyFont="1" applyFill="1" applyBorder="1" applyAlignment="1" applyProtection="1">
      <alignment vertical="center"/>
      <protection hidden="1"/>
    </xf>
    <xf numFmtId="176" fontId="35" fillId="3" borderId="41" xfId="1" applyNumberFormat="1" applyFont="1" applyFill="1" applyBorder="1" applyAlignment="1" applyProtection="1">
      <alignment vertical="center"/>
      <protection hidden="1"/>
    </xf>
    <xf numFmtId="0" fontId="34" fillId="0" borderId="51" xfId="1" applyFont="1" applyBorder="1" applyAlignment="1" applyProtection="1">
      <alignment vertical="center" textRotation="255" shrinkToFit="1"/>
      <protection hidden="1"/>
    </xf>
    <xf numFmtId="0" fontId="27" fillId="0" borderId="52" xfId="1" applyFont="1" applyBorder="1" applyAlignment="1" applyProtection="1">
      <alignment horizontal="center" vertical="center"/>
      <protection hidden="1"/>
    </xf>
    <xf numFmtId="0" fontId="34" fillId="0" borderId="45" xfId="1" applyFont="1" applyBorder="1" applyAlignment="1" applyProtection="1">
      <alignment vertical="center"/>
      <protection hidden="1"/>
    </xf>
    <xf numFmtId="177" fontId="35" fillId="0" borderId="0" xfId="1" applyNumberFormat="1" applyFont="1" applyAlignment="1" applyProtection="1">
      <alignment vertical="center"/>
      <protection hidden="1"/>
    </xf>
    <xf numFmtId="176" fontId="35" fillId="3" borderId="44" xfId="1" applyNumberFormat="1" applyFont="1" applyFill="1" applyBorder="1" applyAlignment="1" applyProtection="1">
      <alignment vertical="center"/>
      <protection hidden="1"/>
    </xf>
    <xf numFmtId="176" fontId="35" fillId="3" borderId="45" xfId="1" applyNumberFormat="1" applyFont="1" applyFill="1" applyBorder="1" applyAlignment="1" applyProtection="1">
      <alignment vertical="center"/>
      <protection hidden="1"/>
    </xf>
    <xf numFmtId="176" fontId="35" fillId="3" borderId="46" xfId="1" applyNumberFormat="1" applyFont="1" applyFill="1" applyBorder="1" applyAlignment="1" applyProtection="1">
      <alignment vertical="center"/>
      <protection hidden="1"/>
    </xf>
    <xf numFmtId="177" fontId="35" fillId="0" borderId="45" xfId="1" applyNumberFormat="1" applyFont="1" applyBorder="1" applyAlignment="1" applyProtection="1">
      <alignment vertical="center"/>
      <protection hidden="1"/>
    </xf>
    <xf numFmtId="0" fontId="27" fillId="0" borderId="44" xfId="1" applyFont="1" applyBorder="1" applyAlignment="1" applyProtection="1">
      <alignment vertical="center" wrapText="1"/>
      <protection hidden="1"/>
    </xf>
    <xf numFmtId="0" fontId="27" fillId="0" borderId="45" xfId="1" applyFont="1" applyBorder="1" applyAlignment="1" applyProtection="1">
      <alignment vertical="center" wrapText="1"/>
      <protection hidden="1"/>
    </xf>
    <xf numFmtId="176" fontId="35" fillId="0" borderId="44" xfId="1" applyNumberFormat="1" applyFont="1" applyBorder="1" applyAlignment="1" applyProtection="1">
      <alignment vertical="center"/>
      <protection hidden="1"/>
    </xf>
    <xf numFmtId="0" fontId="34" fillId="0" borderId="42" xfId="1" applyFont="1" applyBorder="1" applyAlignment="1" applyProtection="1">
      <alignment vertical="center" textRotation="255"/>
      <protection hidden="1"/>
    </xf>
    <xf numFmtId="0" fontId="27" fillId="3" borderId="39" xfId="1" applyFont="1" applyFill="1" applyBorder="1" applyAlignment="1" applyProtection="1">
      <alignment vertical="center"/>
      <protection hidden="1"/>
    </xf>
    <xf numFmtId="0" fontId="27" fillId="3" borderId="40" xfId="1" applyFont="1" applyFill="1" applyBorder="1" applyAlignment="1" applyProtection="1">
      <alignment vertical="center"/>
      <protection hidden="1"/>
    </xf>
    <xf numFmtId="0" fontId="27" fillId="3" borderId="41" xfId="1" applyFont="1" applyFill="1" applyBorder="1" applyAlignment="1" applyProtection="1">
      <alignment vertical="center"/>
      <protection hidden="1"/>
    </xf>
    <xf numFmtId="0" fontId="34" fillId="0" borderId="42" xfId="1" applyFont="1" applyBorder="1" applyAlignment="1" applyProtection="1">
      <alignment horizontal="distributed" vertical="center"/>
      <protection hidden="1"/>
    </xf>
    <xf numFmtId="0" fontId="27" fillId="3" borderId="42" xfId="1" applyFont="1" applyFill="1" applyBorder="1" applyAlignment="1" applyProtection="1">
      <alignment vertical="center"/>
      <protection hidden="1"/>
    </xf>
    <xf numFmtId="0" fontId="27" fillId="3" borderId="0" xfId="1" applyFont="1" applyFill="1" applyAlignment="1" applyProtection="1">
      <alignment vertical="center"/>
      <protection hidden="1"/>
    </xf>
    <xf numFmtId="0" fontId="27" fillId="3" borderId="43" xfId="1" applyFont="1" applyFill="1" applyBorder="1" applyAlignment="1" applyProtection="1">
      <alignment vertical="center"/>
      <protection hidden="1"/>
    </xf>
    <xf numFmtId="0" fontId="34" fillId="0" borderId="45" xfId="1" applyFont="1" applyBorder="1" applyAlignment="1" applyProtection="1">
      <alignment vertical="center" textRotation="255"/>
      <protection hidden="1"/>
    </xf>
    <xf numFmtId="0" fontId="34" fillId="3" borderId="44" xfId="1" applyFont="1" applyFill="1" applyBorder="1" applyAlignment="1" applyProtection="1">
      <alignment vertical="center" textRotation="255"/>
      <protection hidden="1"/>
    </xf>
    <xf numFmtId="0" fontId="34" fillId="3" borderId="45" xfId="1" applyFont="1" applyFill="1" applyBorder="1" applyAlignment="1" applyProtection="1">
      <alignment vertical="center" textRotation="255"/>
      <protection hidden="1"/>
    </xf>
    <xf numFmtId="0" fontId="34" fillId="3" borderId="46" xfId="1" applyFont="1" applyFill="1" applyBorder="1" applyAlignment="1" applyProtection="1">
      <alignment vertical="center" textRotation="255"/>
      <protection hidden="1"/>
    </xf>
    <xf numFmtId="0" fontId="34" fillId="0" borderId="44" xfId="1" applyFont="1" applyBorder="1" applyAlignment="1" applyProtection="1">
      <alignment horizontal="distributed" vertical="center"/>
      <protection hidden="1"/>
    </xf>
    <xf numFmtId="0" fontId="34" fillId="0" borderId="45" xfId="1" applyFont="1" applyBorder="1" applyAlignment="1" applyProtection="1">
      <alignment horizontal="distributed" vertical="center" shrinkToFit="1"/>
      <protection hidden="1"/>
    </xf>
    <xf numFmtId="0" fontId="34" fillId="0" borderId="45" xfId="1" applyFont="1" applyBorder="1" applyAlignment="1" applyProtection="1">
      <alignment vertical="center" shrinkToFit="1"/>
      <protection hidden="1"/>
    </xf>
    <xf numFmtId="0" fontId="34" fillId="0" borderId="46" xfId="1" applyFont="1" applyBorder="1" applyAlignment="1" applyProtection="1">
      <alignment horizontal="distributed" vertical="center"/>
      <protection hidden="1"/>
    </xf>
    <xf numFmtId="0" fontId="34" fillId="0" borderId="40" xfId="1" applyFont="1" applyBorder="1" applyAlignment="1" applyProtection="1">
      <alignment horizontal="distributed" vertical="center" shrinkToFit="1"/>
      <protection hidden="1"/>
    </xf>
    <xf numFmtId="0" fontId="27" fillId="0" borderId="0" xfId="1" applyFont="1" applyAlignment="1" applyProtection="1">
      <alignment horizontal="center" vertical="center" textRotation="255"/>
      <protection hidden="1"/>
    </xf>
    <xf numFmtId="0" fontId="34" fillId="0" borderId="0" xfId="1" applyFont="1" applyAlignment="1" applyProtection="1">
      <alignment vertical="center" shrinkToFit="1"/>
      <protection hidden="1"/>
    </xf>
    <xf numFmtId="0" fontId="27" fillId="0" borderId="0" xfId="1" applyFont="1" applyAlignment="1" applyProtection="1">
      <alignment vertical="center" shrinkToFit="1"/>
      <protection hidden="1"/>
    </xf>
    <xf numFmtId="0" fontId="27" fillId="0" borderId="0" xfId="1" applyFont="1" applyAlignment="1" applyProtection="1">
      <alignment horizontal="center" vertical="center" shrinkToFit="1"/>
      <protection hidden="1"/>
    </xf>
    <xf numFmtId="0" fontId="27" fillId="0" borderId="39" xfId="1" applyFont="1" applyBorder="1" applyAlignment="1" applyProtection="1">
      <alignment vertical="center" shrinkToFit="1"/>
      <protection hidden="1"/>
    </xf>
    <xf numFmtId="0" fontId="27" fillId="0" borderId="40" xfId="1" applyFont="1" applyBorder="1" applyAlignment="1" applyProtection="1">
      <alignment vertical="center" shrinkToFit="1"/>
      <protection hidden="1"/>
    </xf>
    <xf numFmtId="0" fontId="27" fillId="0" borderId="39" xfId="1" applyFont="1" applyBorder="1" applyProtection="1">
      <protection hidden="1"/>
    </xf>
    <xf numFmtId="0" fontId="27" fillId="0" borderId="40" xfId="1" applyFont="1" applyBorder="1" applyProtection="1">
      <protection hidden="1"/>
    </xf>
    <xf numFmtId="0" fontId="27" fillId="0" borderId="41" xfId="1" applyFont="1" applyBorder="1" applyProtection="1">
      <protection hidden="1"/>
    </xf>
    <xf numFmtId="38" fontId="27" fillId="0" borderId="39" xfId="1" applyNumberFormat="1" applyFont="1" applyBorder="1" applyProtection="1">
      <protection hidden="1"/>
    </xf>
    <xf numFmtId="38" fontId="27" fillId="0" borderId="40" xfId="1" applyNumberFormat="1" applyFont="1" applyBorder="1" applyProtection="1">
      <protection hidden="1"/>
    </xf>
    <xf numFmtId="38" fontId="27" fillId="0" borderId="41" xfId="1" applyNumberFormat="1" applyFont="1" applyBorder="1" applyProtection="1">
      <protection hidden="1"/>
    </xf>
    <xf numFmtId="0" fontId="27" fillId="0" borderId="39" xfId="1" applyFont="1" applyBorder="1" applyAlignment="1" applyProtection="1">
      <alignment vertical="center" textRotation="255" shrinkToFit="1"/>
      <protection hidden="1"/>
    </xf>
    <xf numFmtId="0" fontId="27" fillId="0" borderId="41" xfId="1" applyFont="1" applyBorder="1" applyAlignment="1" applyProtection="1">
      <alignment vertical="center" textRotation="255" shrinkToFit="1"/>
      <protection hidden="1"/>
    </xf>
    <xf numFmtId="0" fontId="28" fillId="0" borderId="40" xfId="1" applyFont="1" applyBorder="1" applyAlignment="1" applyProtection="1">
      <alignment horizontal="distributed" vertical="center"/>
      <protection hidden="1"/>
    </xf>
    <xf numFmtId="0" fontId="27" fillId="0" borderId="42" xfId="1" applyFont="1" applyBorder="1" applyAlignment="1" applyProtection="1">
      <alignment vertical="center" textRotation="255" shrinkToFit="1"/>
      <protection hidden="1"/>
    </xf>
    <xf numFmtId="0" fontId="27" fillId="0" borderId="43" xfId="1" applyFont="1" applyBorder="1" applyAlignment="1" applyProtection="1">
      <alignment vertical="center" textRotation="255" shrinkToFit="1"/>
      <protection hidden="1"/>
    </xf>
    <xf numFmtId="0" fontId="27" fillId="0" borderId="45" xfId="1" applyFont="1" applyBorder="1" applyAlignment="1" applyProtection="1">
      <alignment horizontal="distributed" vertical="center"/>
      <protection hidden="1"/>
    </xf>
    <xf numFmtId="0" fontId="28" fillId="0" borderId="40" xfId="1" applyFont="1" applyBorder="1" applyAlignment="1" applyProtection="1">
      <alignment vertical="center"/>
      <protection hidden="1"/>
    </xf>
    <xf numFmtId="0" fontId="38" fillId="0" borderId="41" xfId="1" applyFont="1" applyBorder="1" applyAlignment="1" applyProtection="1">
      <alignment vertical="center"/>
      <protection hidden="1"/>
    </xf>
    <xf numFmtId="0" fontId="38" fillId="0" borderId="43" xfId="1" applyFont="1" applyBorder="1" applyAlignment="1" applyProtection="1">
      <alignment vertical="center"/>
      <protection hidden="1"/>
    </xf>
    <xf numFmtId="0" fontId="35" fillId="0" borderId="39" xfId="1" applyFont="1" applyBorder="1" applyAlignment="1" applyProtection="1">
      <alignment vertical="center"/>
      <protection hidden="1"/>
    </xf>
    <xf numFmtId="0" fontId="27" fillId="0" borderId="43" xfId="1" applyFont="1" applyBorder="1" applyAlignment="1" applyProtection="1">
      <alignment horizontal="center" vertical="center" shrinkToFit="1"/>
      <protection hidden="1"/>
    </xf>
    <xf numFmtId="0" fontId="27" fillId="0" borderId="40" xfId="1" applyFont="1" applyBorder="1" applyAlignment="1" applyProtection="1">
      <alignment horizontal="center" vertical="center" shrinkToFit="1"/>
      <protection hidden="1"/>
    </xf>
    <xf numFmtId="0" fontId="27" fillId="0" borderId="50" xfId="1" applyFont="1" applyBorder="1" applyAlignment="1" applyProtection="1">
      <alignment vertical="center" textRotation="255"/>
      <protection hidden="1"/>
    </xf>
    <xf numFmtId="0" fontId="28" fillId="0" borderId="45" xfId="1" applyFont="1" applyBorder="1" applyAlignment="1" applyProtection="1">
      <alignment vertical="center" shrinkToFit="1"/>
      <protection hidden="1"/>
    </xf>
    <xf numFmtId="0" fontId="28" fillId="0" borderId="46" xfId="1" applyFont="1" applyBorder="1" applyAlignment="1" applyProtection="1">
      <alignment vertical="center" shrinkToFit="1"/>
      <protection hidden="1"/>
    </xf>
    <xf numFmtId="0" fontId="28" fillId="0" borderId="0" xfId="1" applyFont="1" applyAlignment="1" applyProtection="1">
      <alignment vertical="center" shrinkToFit="1"/>
      <protection hidden="1"/>
    </xf>
    <xf numFmtId="0" fontId="28" fillId="0" borderId="43" xfId="1" applyFont="1" applyBorder="1" applyAlignment="1" applyProtection="1">
      <alignment vertical="center" shrinkToFit="1"/>
      <protection hidden="1"/>
    </xf>
    <xf numFmtId="0" fontId="27" fillId="0" borderId="42" xfId="1" applyFont="1" applyBorder="1" applyAlignment="1" applyProtection="1">
      <alignment horizontal="center" vertical="center" textRotation="255"/>
      <protection hidden="1"/>
    </xf>
    <xf numFmtId="0" fontId="28" fillId="0" borderId="45" xfId="1" applyFont="1" applyBorder="1" applyAlignment="1" applyProtection="1">
      <alignment horizontal="center" vertical="center" shrinkToFit="1"/>
      <protection hidden="1"/>
    </xf>
    <xf numFmtId="0" fontId="28" fillId="0" borderId="0" xfId="1" applyFont="1" applyAlignment="1" applyProtection="1">
      <alignment horizontal="center" vertical="center" shrinkToFit="1"/>
      <protection hidden="1"/>
    </xf>
    <xf numFmtId="0" fontId="27" fillId="0" borderId="40" xfId="1" applyFont="1" applyBorder="1" applyAlignment="1" applyProtection="1">
      <alignment horizontal="center" vertical="center" wrapText="1"/>
      <protection hidden="1"/>
    </xf>
    <xf numFmtId="0" fontId="27" fillId="0" borderId="41" xfId="1" applyFont="1" applyBorder="1" applyAlignment="1" applyProtection="1">
      <alignment horizontal="center" vertical="center" wrapText="1"/>
      <protection hidden="1"/>
    </xf>
    <xf numFmtId="0" fontId="27" fillId="0" borderId="44" xfId="1" applyFont="1" applyBorder="1" applyAlignment="1" applyProtection="1">
      <alignment vertical="center" textRotation="255" shrinkToFit="1"/>
      <protection hidden="1"/>
    </xf>
    <xf numFmtId="0" fontId="27" fillId="0" borderId="46" xfId="1" applyFont="1" applyBorder="1" applyAlignment="1" applyProtection="1">
      <alignment vertical="center" textRotation="255" shrinkToFit="1"/>
      <protection hidden="1"/>
    </xf>
    <xf numFmtId="0" fontId="39" fillId="0" borderId="45" xfId="1" applyFont="1" applyBorder="1" applyAlignment="1" applyProtection="1">
      <alignment vertical="center"/>
      <protection hidden="1"/>
    </xf>
    <xf numFmtId="0" fontId="41" fillId="0" borderId="0" xfId="1" applyFont="1" applyAlignment="1" applyProtection="1">
      <alignment vertical="center"/>
      <protection hidden="1"/>
    </xf>
    <xf numFmtId="0" fontId="40" fillId="0" borderId="0" xfId="1" applyFont="1" applyAlignment="1" applyProtection="1">
      <alignment vertical="center"/>
      <protection hidden="1"/>
    </xf>
    <xf numFmtId="0" fontId="40" fillId="0" borderId="0" xfId="1" applyFont="1" applyAlignment="1" applyProtection="1">
      <alignment horizontal="center" vertical="center"/>
      <protection hidden="1"/>
    </xf>
    <xf numFmtId="49" fontId="35" fillId="0" borderId="0" xfId="1" applyNumberFormat="1" applyFont="1" applyAlignment="1" applyProtection="1">
      <alignment vertical="center"/>
      <protection hidden="1"/>
    </xf>
    <xf numFmtId="0" fontId="23" fillId="0" borderId="0" xfId="1" applyFont="1" applyAlignment="1" applyProtection="1">
      <alignment vertical="center"/>
      <protection hidden="1"/>
    </xf>
    <xf numFmtId="0" fontId="8" fillId="0" borderId="0" xfId="1" applyFont="1" applyAlignment="1" applyProtection="1">
      <alignment vertical="center"/>
      <protection hidden="1"/>
    </xf>
    <xf numFmtId="0" fontId="13" fillId="2" borderId="0" xfId="1" applyFont="1" applyFill="1" applyAlignment="1" applyProtection="1">
      <alignment vertical="center"/>
      <protection hidden="1"/>
    </xf>
    <xf numFmtId="0" fontId="13" fillId="0" borderId="0" xfId="1" applyFont="1" applyAlignment="1" applyProtection="1">
      <alignment vertical="center"/>
      <protection hidden="1"/>
    </xf>
    <xf numFmtId="0" fontId="13" fillId="0" borderId="0" xfId="1" applyFont="1" applyAlignment="1" applyProtection="1">
      <alignment horizontal="center" vertical="center"/>
      <protection hidden="1"/>
    </xf>
    <xf numFmtId="0" fontId="13" fillId="2" borderId="0" xfId="1" applyFont="1" applyFill="1" applyAlignment="1" applyProtection="1">
      <alignment horizontal="right" vertical="center"/>
      <protection hidden="1"/>
    </xf>
    <xf numFmtId="0" fontId="13" fillId="0" borderId="0" xfId="1" applyFont="1" applyAlignment="1" applyProtection="1">
      <alignment horizontal="right" vertical="center"/>
      <protection hidden="1"/>
    </xf>
    <xf numFmtId="0" fontId="24" fillId="0" borderId="0" xfId="1" applyFont="1" applyAlignment="1" applyProtection="1">
      <alignment vertical="center"/>
      <protection hidden="1"/>
    </xf>
    <xf numFmtId="0" fontId="24" fillId="0" borderId="0" xfId="1" applyFont="1" applyAlignment="1" applyProtection="1">
      <alignment horizontal="distributed" vertical="center"/>
      <protection hidden="1"/>
    </xf>
    <xf numFmtId="176" fontId="18" fillId="0" borderId="0" xfId="1" applyNumberFormat="1" applyFont="1" applyAlignment="1" applyProtection="1">
      <alignment vertical="center"/>
      <protection hidden="1"/>
    </xf>
    <xf numFmtId="176" fontId="18" fillId="4" borderId="0" xfId="1" applyNumberFormat="1" applyFont="1" applyFill="1" applyAlignment="1" applyProtection="1">
      <alignment vertical="center"/>
      <protection hidden="1"/>
    </xf>
    <xf numFmtId="176" fontId="18" fillId="0" borderId="45" xfId="1" applyNumberFormat="1" applyFont="1" applyBorder="1" applyAlignment="1" applyProtection="1">
      <alignment horizontal="center" vertical="center"/>
      <protection hidden="1"/>
    </xf>
    <xf numFmtId="176" fontId="18" fillId="0" borderId="45" xfId="1" applyNumberFormat="1" applyFont="1" applyBorder="1" applyAlignment="1" applyProtection="1">
      <alignment vertical="center"/>
      <protection hidden="1"/>
    </xf>
    <xf numFmtId="176" fontId="18" fillId="0" borderId="0" xfId="1" applyNumberFormat="1" applyFont="1" applyAlignment="1" applyProtection="1">
      <alignment horizontal="center" vertical="center"/>
      <protection hidden="1"/>
    </xf>
    <xf numFmtId="176" fontId="18" fillId="0" borderId="40" xfId="1" applyNumberFormat="1" applyFont="1" applyBorder="1" applyAlignment="1" applyProtection="1">
      <alignment horizontal="center" vertical="center"/>
      <protection hidden="1"/>
    </xf>
    <xf numFmtId="176" fontId="18" fillId="0" borderId="40" xfId="1" applyNumberFormat="1" applyFont="1" applyBorder="1" applyAlignment="1" applyProtection="1">
      <alignment vertical="center"/>
      <protection hidden="1"/>
    </xf>
    <xf numFmtId="176" fontId="18" fillId="0" borderId="3" xfId="1" applyNumberFormat="1" applyFont="1" applyBorder="1" applyAlignment="1" applyProtection="1">
      <alignment vertical="center"/>
      <protection hidden="1"/>
    </xf>
    <xf numFmtId="0" fontId="18" fillId="0" borderId="0" xfId="1" applyFont="1" applyAlignment="1" applyProtection="1">
      <alignment horizontal="center" vertical="center"/>
      <protection hidden="1"/>
    </xf>
    <xf numFmtId="0" fontId="18" fillId="2" borderId="0" xfId="1" applyFont="1" applyFill="1" applyAlignment="1" applyProtection="1">
      <alignment horizontal="center" vertical="center"/>
      <protection hidden="1"/>
    </xf>
    <xf numFmtId="0" fontId="18" fillId="0" borderId="45" xfId="1" applyFont="1" applyBorder="1" applyAlignment="1" applyProtection="1">
      <alignment horizontal="center" vertical="center"/>
      <protection hidden="1"/>
    </xf>
    <xf numFmtId="176" fontId="18" fillId="0" borderId="45" xfId="1" applyNumberFormat="1" applyFont="1" applyBorder="1" applyAlignment="1" applyProtection="1">
      <alignment horizontal="right" vertical="center"/>
      <protection hidden="1"/>
    </xf>
    <xf numFmtId="176" fontId="18" fillId="0" borderId="0" xfId="1" applyNumberFormat="1" applyFont="1" applyAlignment="1" applyProtection="1">
      <alignment horizontal="right" vertical="center"/>
      <protection hidden="1"/>
    </xf>
    <xf numFmtId="0" fontId="18" fillId="0" borderId="40" xfId="1" applyFont="1" applyBorder="1" applyAlignment="1" applyProtection="1">
      <alignment horizontal="center" vertical="center"/>
      <protection hidden="1"/>
    </xf>
    <xf numFmtId="0" fontId="18" fillId="0" borderId="4" xfId="1" applyFont="1" applyBorder="1" applyAlignment="1" applyProtection="1">
      <alignment horizontal="center" vertical="center"/>
      <protection hidden="1"/>
    </xf>
    <xf numFmtId="0" fontId="8" fillId="0" borderId="0" xfId="1" applyFont="1" applyAlignment="1" applyProtection="1">
      <alignment horizontal="distributed" vertical="center"/>
      <protection hidden="1"/>
    </xf>
    <xf numFmtId="0" fontId="42" fillId="0" borderId="0" xfId="1" applyFont="1" applyAlignment="1" applyProtection="1">
      <alignment horizontal="distributed" vertical="center"/>
      <protection hidden="1"/>
    </xf>
    <xf numFmtId="0" fontId="27" fillId="0" borderId="0" xfId="1" applyFont="1" applyAlignment="1" applyProtection="1">
      <alignment vertical="center" textRotation="255"/>
      <protection hidden="1"/>
    </xf>
    <xf numFmtId="0" fontId="34" fillId="0" borderId="41" xfId="1" applyFont="1" applyBorder="1" applyAlignment="1" applyProtection="1">
      <alignment vertical="center"/>
      <protection hidden="1"/>
    </xf>
    <xf numFmtId="0" fontId="38" fillId="0" borderId="53" xfId="1" applyFont="1" applyBorder="1" applyAlignment="1" applyProtection="1">
      <alignment horizontal="center" vertical="center"/>
      <protection hidden="1"/>
    </xf>
    <xf numFmtId="176" fontId="38" fillId="0" borderId="53" xfId="1" applyNumberFormat="1" applyFont="1" applyBorder="1" applyAlignment="1" applyProtection="1">
      <alignment vertical="center"/>
      <protection hidden="1"/>
    </xf>
    <xf numFmtId="0" fontId="38" fillId="0" borderId="54" xfId="1" applyFont="1" applyBorder="1" applyAlignment="1" applyProtection="1">
      <alignment horizontal="center" vertical="center"/>
      <protection hidden="1"/>
    </xf>
    <xf numFmtId="0" fontId="18" fillId="0" borderId="54" xfId="1" applyFont="1" applyBorder="1" applyAlignment="1" applyProtection="1">
      <alignment horizontal="center" vertical="center"/>
      <protection hidden="1"/>
    </xf>
    <xf numFmtId="176" fontId="18" fillId="0" borderId="54" xfId="1" applyNumberFormat="1" applyFont="1" applyBorder="1" applyAlignment="1" applyProtection="1">
      <alignment horizontal="right" vertical="center"/>
      <protection hidden="1"/>
    </xf>
    <xf numFmtId="0" fontId="38" fillId="0" borderId="55" xfId="1" applyFont="1" applyBorder="1" applyAlignment="1" applyProtection="1">
      <alignment horizontal="center" vertical="center"/>
      <protection hidden="1"/>
    </xf>
    <xf numFmtId="0" fontId="18" fillId="0" borderId="53" xfId="1" applyFont="1" applyBorder="1" applyAlignment="1" applyProtection="1">
      <alignment horizontal="center" vertical="center"/>
      <protection hidden="1"/>
    </xf>
    <xf numFmtId="176" fontId="18" fillId="0" borderId="53" xfId="1" applyNumberFormat="1" applyFont="1" applyBorder="1" applyAlignment="1" applyProtection="1">
      <alignment vertical="center"/>
      <protection hidden="1"/>
    </xf>
    <xf numFmtId="0" fontId="27" fillId="0" borderId="56" xfId="1" applyFont="1" applyBorder="1" applyAlignment="1" applyProtection="1">
      <alignment horizontal="center" vertical="center"/>
      <protection hidden="1"/>
    </xf>
    <xf numFmtId="0" fontId="27" fillId="0" borderId="57" xfId="1" applyFont="1" applyBorder="1" applyAlignment="1" applyProtection="1">
      <alignment vertical="center"/>
      <protection hidden="1"/>
    </xf>
    <xf numFmtId="176" fontId="38" fillId="0" borderId="54" xfId="1" applyNumberFormat="1" applyFont="1" applyBorder="1" applyAlignment="1" applyProtection="1">
      <alignment horizontal="right" vertical="center"/>
      <protection hidden="1"/>
    </xf>
    <xf numFmtId="0" fontId="27" fillId="0" borderId="55" xfId="1" applyFont="1" applyBorder="1" applyAlignment="1" applyProtection="1">
      <alignment vertical="center"/>
      <protection hidden="1"/>
    </xf>
    <xf numFmtId="176" fontId="36" fillId="0" borderId="53" xfId="1" applyNumberFormat="1" applyFont="1" applyBorder="1" applyAlignment="1" applyProtection="1">
      <alignment vertical="center"/>
      <protection hidden="1"/>
    </xf>
    <xf numFmtId="176" fontId="18" fillId="0" borderId="53" xfId="1" applyNumberFormat="1" applyFont="1" applyBorder="1" applyAlignment="1" applyProtection="1">
      <alignment horizontal="center" vertical="center"/>
      <protection hidden="1"/>
    </xf>
    <xf numFmtId="176" fontId="39" fillId="0" borderId="58" xfId="1" applyNumberFormat="1" applyFont="1" applyBorder="1" applyAlignment="1" applyProtection="1">
      <alignment vertical="center"/>
      <protection hidden="1"/>
    </xf>
    <xf numFmtId="176" fontId="39" fillId="0" borderId="57" xfId="1" applyNumberFormat="1" applyFont="1" applyBorder="1" applyAlignment="1" applyProtection="1">
      <alignment vertical="center"/>
      <protection hidden="1"/>
    </xf>
    <xf numFmtId="176" fontId="36" fillId="0" borderId="54" xfId="1" applyNumberFormat="1" applyFont="1" applyBorder="1" applyAlignment="1" applyProtection="1">
      <alignment vertical="center"/>
      <protection hidden="1"/>
    </xf>
    <xf numFmtId="176" fontId="18" fillId="0" borderId="54" xfId="1" applyNumberFormat="1" applyFont="1" applyBorder="1" applyAlignment="1" applyProtection="1">
      <alignment horizontal="center" vertical="center"/>
      <protection hidden="1"/>
    </xf>
    <xf numFmtId="176" fontId="18" fillId="0" borderId="54" xfId="1" applyNumberFormat="1" applyFont="1" applyBorder="1" applyAlignment="1" applyProtection="1">
      <alignment vertical="center"/>
      <protection hidden="1"/>
    </xf>
    <xf numFmtId="176" fontId="39" fillId="0" borderId="55" xfId="1" applyNumberFormat="1" applyFont="1" applyBorder="1" applyAlignment="1" applyProtection="1">
      <alignment vertical="center"/>
      <protection hidden="1"/>
    </xf>
    <xf numFmtId="176" fontId="36" fillId="0" borderId="59" xfId="1" applyNumberFormat="1" applyFont="1" applyBorder="1" applyAlignment="1" applyProtection="1">
      <alignment vertical="center"/>
      <protection hidden="1"/>
    </xf>
    <xf numFmtId="176" fontId="18" fillId="0" borderId="23" xfId="1" applyNumberFormat="1" applyFont="1" applyBorder="1" applyAlignment="1" applyProtection="1">
      <alignment horizontal="center" vertical="center"/>
      <protection hidden="1"/>
    </xf>
    <xf numFmtId="176" fontId="18" fillId="0" borderId="23" xfId="1" applyNumberFormat="1" applyFont="1" applyBorder="1" applyAlignment="1" applyProtection="1">
      <alignment vertical="center"/>
      <protection hidden="1"/>
    </xf>
    <xf numFmtId="176" fontId="39" fillId="0" borderId="60" xfId="1" applyNumberFormat="1" applyFont="1" applyBorder="1" applyAlignment="1" applyProtection="1">
      <alignment vertical="center"/>
      <protection hidden="1"/>
    </xf>
    <xf numFmtId="176" fontId="36" fillId="0" borderId="61" xfId="1" applyNumberFormat="1" applyFont="1" applyBorder="1" applyAlignment="1" applyProtection="1">
      <alignment vertical="center"/>
      <protection hidden="1"/>
    </xf>
    <xf numFmtId="176" fontId="39" fillId="0" borderId="62" xfId="1" applyNumberFormat="1" applyFont="1" applyBorder="1" applyAlignment="1" applyProtection="1">
      <alignment vertical="center"/>
      <protection hidden="1"/>
    </xf>
    <xf numFmtId="176" fontId="36" fillId="0" borderId="63" xfId="1" applyNumberFormat="1" applyFont="1" applyBorder="1" applyAlignment="1" applyProtection="1">
      <alignment vertical="center"/>
      <protection hidden="1"/>
    </xf>
    <xf numFmtId="176" fontId="38" fillId="0" borderId="64" xfId="1" applyNumberFormat="1" applyFont="1" applyBorder="1" applyAlignment="1" applyProtection="1">
      <alignment vertical="center"/>
      <protection hidden="1"/>
    </xf>
    <xf numFmtId="176" fontId="39" fillId="0" borderId="65" xfId="1" applyNumberFormat="1" applyFont="1" applyBorder="1" applyAlignment="1" applyProtection="1">
      <alignment vertical="center"/>
      <protection hidden="1"/>
    </xf>
    <xf numFmtId="0" fontId="38" fillId="0" borderId="66" xfId="1" applyFont="1" applyBorder="1" applyAlignment="1" applyProtection="1">
      <alignment vertical="center"/>
      <protection hidden="1"/>
    </xf>
    <xf numFmtId="0" fontId="38" fillId="0" borderId="67" xfId="1" applyFont="1" applyBorder="1" applyAlignment="1" applyProtection="1">
      <alignment vertical="center"/>
      <protection hidden="1"/>
    </xf>
    <xf numFmtId="0" fontId="38" fillId="0" borderId="42" xfId="1" applyFont="1" applyBorder="1" applyAlignment="1" applyProtection="1">
      <alignment vertical="center"/>
      <protection hidden="1"/>
    </xf>
    <xf numFmtId="0" fontId="38" fillId="0" borderId="52" xfId="1" applyFont="1" applyBorder="1" applyAlignment="1" applyProtection="1">
      <alignment vertical="center"/>
      <protection hidden="1"/>
    </xf>
    <xf numFmtId="0" fontId="38" fillId="0" borderId="56" xfId="1" applyFont="1" applyBorder="1" applyAlignment="1" applyProtection="1">
      <alignment vertical="center"/>
      <protection hidden="1"/>
    </xf>
    <xf numFmtId="0" fontId="38" fillId="0" borderId="0" xfId="1" applyFont="1" applyAlignment="1" applyProtection="1">
      <alignment vertical="center"/>
      <protection hidden="1"/>
    </xf>
    <xf numFmtId="0" fontId="34" fillId="0" borderId="0" xfId="1" applyFont="1" applyAlignment="1" applyProtection="1">
      <alignment horizontal="distributed" vertical="center"/>
      <protection hidden="1"/>
    </xf>
    <xf numFmtId="0" fontId="38" fillId="0" borderId="43" xfId="1" applyFont="1" applyBorder="1" applyAlignment="1" applyProtection="1">
      <alignment horizontal="center" vertical="center"/>
      <protection hidden="1"/>
    </xf>
    <xf numFmtId="0" fontId="38" fillId="0" borderId="57" xfId="1" applyFont="1" applyBorder="1" applyAlignment="1" applyProtection="1">
      <alignment horizontal="center" vertical="center"/>
      <protection hidden="1"/>
    </xf>
    <xf numFmtId="0" fontId="27" fillId="0" borderId="0" xfId="1" applyFont="1" applyAlignment="1" applyProtection="1">
      <alignment horizontal="center" vertical="center"/>
      <protection hidden="1"/>
    </xf>
    <xf numFmtId="0" fontId="27" fillId="0" borderId="42" xfId="1" applyFont="1" applyBorder="1" applyAlignment="1" applyProtection="1">
      <alignment horizontal="center" vertical="center"/>
      <protection hidden="1"/>
    </xf>
    <xf numFmtId="0" fontId="34" fillId="0" borderId="40" xfId="1" applyFont="1" applyBorder="1" applyAlignment="1" applyProtection="1">
      <alignment horizontal="distributed" vertical="center"/>
      <protection hidden="1"/>
    </xf>
    <xf numFmtId="0" fontId="34" fillId="0" borderId="45" xfId="1" applyFont="1" applyBorder="1" applyAlignment="1" applyProtection="1">
      <alignment horizontal="distributed" vertical="center"/>
      <protection hidden="1"/>
    </xf>
    <xf numFmtId="0" fontId="34" fillId="0" borderId="0" xfId="1" applyFont="1" applyAlignment="1" applyProtection="1">
      <alignment horizontal="center" vertical="center"/>
      <protection hidden="1"/>
    </xf>
    <xf numFmtId="0" fontId="38" fillId="0" borderId="58" xfId="1" applyFont="1" applyBorder="1" applyAlignment="1" applyProtection="1">
      <alignment horizontal="center" vertical="center"/>
      <protection hidden="1"/>
    </xf>
    <xf numFmtId="0" fontId="34" fillId="0" borderId="39" xfId="1" applyFont="1" applyBorder="1" applyAlignment="1" applyProtection="1">
      <alignment horizontal="center" vertical="center"/>
      <protection hidden="1"/>
    </xf>
    <xf numFmtId="0" fontId="34" fillId="0" borderId="40" xfId="1" applyFont="1" applyBorder="1" applyAlignment="1" applyProtection="1">
      <alignment horizontal="center" vertical="center"/>
      <protection hidden="1"/>
    </xf>
    <xf numFmtId="0" fontId="34" fillId="0" borderId="41" xfId="1" applyFont="1" applyBorder="1" applyAlignment="1" applyProtection="1">
      <alignment horizontal="center" vertical="center"/>
      <protection hidden="1"/>
    </xf>
    <xf numFmtId="0" fontId="34" fillId="0" borderId="42" xfId="1" applyFont="1" applyBorder="1" applyAlignment="1" applyProtection="1">
      <alignment horizontal="center" vertical="center"/>
      <protection hidden="1"/>
    </xf>
    <xf numFmtId="0" fontId="34" fillId="0" borderId="43" xfId="1" applyFont="1" applyBorder="1" applyAlignment="1" applyProtection="1">
      <alignment horizontal="center" vertical="center"/>
      <protection hidden="1"/>
    </xf>
    <xf numFmtId="0" fontId="34" fillId="0" borderId="44" xfId="1" applyFont="1" applyBorder="1" applyAlignment="1" applyProtection="1">
      <alignment horizontal="center" vertical="center"/>
      <protection hidden="1"/>
    </xf>
    <xf numFmtId="0" fontId="34" fillId="0" borderId="45" xfId="1" applyFont="1" applyBorder="1" applyAlignment="1" applyProtection="1">
      <alignment horizontal="center" vertical="center"/>
      <protection hidden="1"/>
    </xf>
    <xf numFmtId="0" fontId="34" fillId="0" borderId="46" xfId="1" applyFont="1" applyBorder="1" applyAlignment="1" applyProtection="1">
      <alignment horizontal="center" vertical="center"/>
      <protection hidden="1"/>
    </xf>
    <xf numFmtId="0" fontId="27" fillId="0" borderId="45" xfId="1" applyFont="1" applyBorder="1" applyAlignment="1" applyProtection="1">
      <alignment horizontal="center" vertical="center" wrapText="1"/>
      <protection hidden="1"/>
    </xf>
    <xf numFmtId="0" fontId="27" fillId="0" borderId="40" xfId="1" applyFont="1" applyBorder="1" applyAlignment="1" applyProtection="1">
      <alignment horizontal="center" vertical="center"/>
      <protection hidden="1"/>
    </xf>
    <xf numFmtId="0" fontId="28" fillId="0" borderId="40" xfId="1" applyFont="1" applyBorder="1" applyAlignment="1" applyProtection="1">
      <alignment horizontal="center" vertical="center"/>
      <protection hidden="1"/>
    </xf>
    <xf numFmtId="0" fontId="34" fillId="0" borderId="42" xfId="1" applyFont="1" applyBorder="1" applyAlignment="1" applyProtection="1">
      <alignment horizontal="center" vertical="center" textRotation="255"/>
      <protection hidden="1"/>
    </xf>
    <xf numFmtId="0" fontId="34" fillId="0" borderId="43" xfId="1" applyFont="1" applyBorder="1" applyAlignment="1" applyProtection="1">
      <alignment horizontal="center" vertical="center" textRotation="255"/>
      <protection hidden="1"/>
    </xf>
    <xf numFmtId="0" fontId="27" fillId="0" borderId="39" xfId="1" applyFont="1" applyBorder="1" applyAlignment="1" applyProtection="1">
      <alignment horizontal="center" vertical="center"/>
      <protection hidden="1"/>
    </xf>
    <xf numFmtId="0" fontId="31" fillId="0" borderId="36" xfId="0" applyFont="1" applyBorder="1" applyAlignment="1" applyProtection="1">
      <alignment vertical="center" wrapText="1"/>
      <protection hidden="1"/>
    </xf>
    <xf numFmtId="0" fontId="31" fillId="0" borderId="37" xfId="0" applyFont="1" applyBorder="1" applyAlignment="1" applyProtection="1">
      <alignment vertical="center" wrapText="1"/>
      <protection hidden="1"/>
    </xf>
    <xf numFmtId="0" fontId="31" fillId="0" borderId="30" xfId="0" applyFont="1" applyBorder="1" applyAlignment="1" applyProtection="1">
      <alignment vertical="center" wrapText="1"/>
      <protection hidden="1"/>
    </xf>
    <xf numFmtId="0" fontId="27" fillId="0" borderId="0" xfId="0" applyFont="1" applyProtection="1">
      <alignment vertical="center"/>
      <protection hidden="1"/>
    </xf>
    <xf numFmtId="0" fontId="26" fillId="5" borderId="0" xfId="1" applyFont="1" applyFill="1" applyAlignment="1" applyProtection="1">
      <alignment horizontal="distributed" vertical="center"/>
      <protection hidden="1"/>
    </xf>
    <xf numFmtId="0" fontId="5" fillId="5" borderId="0" xfId="1" applyFont="1" applyFill="1" applyAlignment="1" applyProtection="1">
      <alignment horizontal="distributed" vertical="center"/>
      <protection hidden="1"/>
    </xf>
    <xf numFmtId="0" fontId="26" fillId="5" borderId="0" xfId="1" applyFont="1" applyFill="1" applyAlignment="1" applyProtection="1">
      <alignment horizontal="distributed" vertical="center" wrapText="1"/>
      <protection hidden="1"/>
    </xf>
    <xf numFmtId="0" fontId="43" fillId="5" borderId="0" xfId="1" applyFont="1" applyFill="1" applyAlignment="1" applyProtection="1">
      <alignment vertical="center"/>
      <protection hidden="1"/>
    </xf>
    <xf numFmtId="0" fontId="44" fillId="5" borderId="0" xfId="1" applyFont="1" applyFill="1" applyAlignment="1" applyProtection="1">
      <alignment vertical="center"/>
      <protection hidden="1"/>
    </xf>
    <xf numFmtId="49" fontId="45" fillId="5" borderId="0" xfId="1" applyNumberFormat="1" applyFont="1" applyFill="1" applyAlignment="1" applyProtection="1">
      <alignment vertical="center" wrapText="1"/>
      <protection hidden="1"/>
    </xf>
    <xf numFmtId="0" fontId="44" fillId="5" borderId="42" xfId="1" applyFont="1" applyFill="1" applyBorder="1" applyAlignment="1" applyProtection="1">
      <alignment horizontal="center" vertical="center"/>
      <protection hidden="1"/>
    </xf>
    <xf numFmtId="0" fontId="46" fillId="5" borderId="42" xfId="1" applyFont="1" applyFill="1" applyBorder="1" applyAlignment="1" applyProtection="1">
      <alignment vertical="center" shrinkToFit="1"/>
      <protection hidden="1"/>
    </xf>
    <xf numFmtId="0" fontId="47" fillId="5" borderId="44" xfId="1" applyFont="1" applyFill="1" applyBorder="1" applyAlignment="1" applyProtection="1">
      <alignment vertical="center" shrinkToFit="1"/>
      <protection hidden="1"/>
    </xf>
    <xf numFmtId="0" fontId="44" fillId="5" borderId="44" xfId="1" applyFont="1" applyFill="1" applyBorder="1" applyAlignment="1" applyProtection="1">
      <alignment vertical="center" wrapText="1"/>
      <protection hidden="1"/>
    </xf>
    <xf numFmtId="0" fontId="48" fillId="5" borderId="39" xfId="1" applyFont="1" applyFill="1" applyBorder="1" applyAlignment="1" applyProtection="1">
      <alignment vertical="center"/>
      <protection hidden="1"/>
    </xf>
    <xf numFmtId="0" fontId="44" fillId="5" borderId="0" xfId="1" applyFont="1" applyFill="1" applyAlignment="1" applyProtection="1">
      <alignment vertical="center" wrapText="1"/>
      <protection hidden="1"/>
    </xf>
    <xf numFmtId="0" fontId="44" fillId="5" borderId="41" xfId="1" applyFont="1" applyFill="1" applyBorder="1" applyAlignment="1" applyProtection="1">
      <alignment vertical="center" wrapText="1"/>
      <protection hidden="1"/>
    </xf>
    <xf numFmtId="0" fontId="48" fillId="5" borderId="44" xfId="1" applyFont="1" applyFill="1" applyBorder="1" applyAlignment="1" applyProtection="1">
      <alignment vertical="center"/>
      <protection hidden="1"/>
    </xf>
    <xf numFmtId="49" fontId="49" fillId="5" borderId="0" xfId="1" applyNumberFormat="1" applyFont="1" applyFill="1" applyAlignment="1" applyProtection="1">
      <alignment vertical="center" wrapText="1"/>
      <protection hidden="1"/>
    </xf>
    <xf numFmtId="0" fontId="50" fillId="5" borderId="39" xfId="1" applyFont="1" applyFill="1" applyBorder="1" applyAlignment="1" applyProtection="1">
      <alignment vertical="center" shrinkToFit="1"/>
      <protection hidden="1"/>
    </xf>
    <xf numFmtId="0" fontId="50" fillId="5" borderId="42" xfId="1" applyFont="1" applyFill="1" applyBorder="1" applyAlignment="1" applyProtection="1">
      <alignment vertical="center" shrinkToFit="1"/>
      <protection hidden="1"/>
    </xf>
    <xf numFmtId="0" fontId="26" fillId="5" borderId="0" xfId="1" applyFont="1" applyFill="1" applyAlignment="1" applyProtection="1">
      <alignment horizontal="left" vertical="center"/>
      <protection hidden="1"/>
    </xf>
    <xf numFmtId="0" fontId="26" fillId="5" borderId="40" xfId="1" applyFont="1" applyFill="1" applyBorder="1" applyAlignment="1" applyProtection="1">
      <alignment horizontal="distributed" vertical="center"/>
      <protection hidden="1"/>
    </xf>
    <xf numFmtId="0" fontId="26" fillId="5" borderId="40" xfId="1" applyFont="1" applyFill="1" applyBorder="1" applyAlignment="1" applyProtection="1">
      <alignment horizontal="center" vertical="center"/>
      <protection hidden="1"/>
    </xf>
    <xf numFmtId="0" fontId="26" fillId="5" borderId="41" xfId="1" applyFont="1" applyFill="1" applyBorder="1" applyAlignment="1" applyProtection="1">
      <alignment horizontal="distributed" vertical="center"/>
      <protection hidden="1"/>
    </xf>
    <xf numFmtId="0" fontId="26" fillId="5" borderId="0" xfId="1" applyFont="1" applyFill="1" applyAlignment="1" applyProtection="1">
      <alignment vertical="center"/>
      <protection hidden="1"/>
    </xf>
    <xf numFmtId="0" fontId="26" fillId="5" borderId="43" xfId="1" applyFont="1" applyFill="1" applyBorder="1" applyAlignment="1" applyProtection="1">
      <alignment horizontal="distributed" vertical="center"/>
      <protection hidden="1"/>
    </xf>
    <xf numFmtId="0" fontId="51" fillId="5" borderId="0" xfId="1" applyFont="1" applyFill="1" applyAlignment="1" applyProtection="1">
      <alignment vertical="center"/>
      <protection hidden="1"/>
    </xf>
    <xf numFmtId="0" fontId="26" fillId="5" borderId="0" xfId="1" applyFont="1" applyFill="1" applyAlignment="1" applyProtection="1">
      <alignment horizontal="center" vertical="center"/>
      <protection hidden="1"/>
    </xf>
    <xf numFmtId="0" fontId="26" fillId="5" borderId="45" xfId="1" applyFont="1" applyFill="1" applyBorder="1" applyAlignment="1" applyProtection="1">
      <alignment horizontal="center" vertical="center"/>
      <protection hidden="1"/>
    </xf>
    <xf numFmtId="176" fontId="51" fillId="5" borderId="45" xfId="1" applyNumberFormat="1" applyFont="1" applyFill="1" applyBorder="1" applyAlignment="1" applyProtection="1">
      <alignment horizontal="right" vertical="center"/>
      <protection hidden="1"/>
    </xf>
    <xf numFmtId="0" fontId="26" fillId="5" borderId="46" xfId="1" applyFont="1" applyFill="1" applyBorder="1" applyAlignment="1" applyProtection="1">
      <alignment horizontal="distributed" vertical="center"/>
      <protection hidden="1"/>
    </xf>
    <xf numFmtId="0" fontId="49" fillId="5" borderId="0" xfId="1" applyFont="1" applyFill="1" applyAlignment="1" applyProtection="1">
      <alignment horizontal="left" vertical="center"/>
      <protection hidden="1"/>
    </xf>
    <xf numFmtId="49" fontId="49" fillId="5" borderId="0" xfId="1" applyNumberFormat="1" applyFont="1" applyFill="1" applyAlignment="1" applyProtection="1">
      <alignment horizontal="center" vertical="center"/>
      <protection hidden="1"/>
    </xf>
    <xf numFmtId="0" fontId="49" fillId="5" borderId="0" xfId="1" applyFont="1" applyFill="1" applyAlignment="1" applyProtection="1">
      <alignment horizontal="distributed" vertical="center"/>
      <protection hidden="1"/>
    </xf>
    <xf numFmtId="0" fontId="51" fillId="5" borderId="0" xfId="1" applyFont="1" applyFill="1" applyAlignment="1" applyProtection="1">
      <alignment horizontal="right" vertical="center"/>
      <protection hidden="1"/>
    </xf>
    <xf numFmtId="0" fontId="26" fillId="5" borderId="47" xfId="1" applyFont="1" applyFill="1" applyBorder="1" applyAlignment="1" applyProtection="1">
      <alignment horizontal="distributed" vertical="center"/>
      <protection hidden="1"/>
    </xf>
    <xf numFmtId="0" fontId="44" fillId="5" borderId="49" xfId="1" applyFont="1" applyFill="1" applyBorder="1" applyAlignment="1" applyProtection="1">
      <alignment vertical="center"/>
      <protection hidden="1"/>
    </xf>
    <xf numFmtId="0" fontId="26" fillId="5" borderId="48" xfId="1" applyFont="1" applyFill="1" applyBorder="1" applyAlignment="1" applyProtection="1">
      <alignment horizontal="distributed" vertical="center"/>
      <protection hidden="1"/>
    </xf>
    <xf numFmtId="0" fontId="44" fillId="5" borderId="48" xfId="1" applyFont="1" applyFill="1" applyBorder="1" applyAlignment="1" applyProtection="1">
      <alignment vertical="center"/>
      <protection hidden="1"/>
    </xf>
    <xf numFmtId="0" fontId="26" fillId="5" borderId="48" xfId="1" applyFont="1" applyFill="1" applyBorder="1" applyAlignment="1" applyProtection="1">
      <alignment vertical="center"/>
      <protection hidden="1"/>
    </xf>
    <xf numFmtId="0" fontId="26" fillId="5" borderId="49" xfId="1" applyFont="1" applyFill="1" applyBorder="1" applyAlignment="1" applyProtection="1">
      <alignment vertical="center"/>
      <protection hidden="1"/>
    </xf>
    <xf numFmtId="0" fontId="44" fillId="5" borderId="40" xfId="1" applyFont="1" applyFill="1" applyBorder="1" applyAlignment="1" applyProtection="1">
      <alignment vertical="center"/>
      <protection hidden="1"/>
    </xf>
    <xf numFmtId="0" fontId="44" fillId="5" borderId="40" xfId="1" applyFont="1" applyFill="1" applyBorder="1" applyAlignment="1" applyProtection="1">
      <alignment horizontal="center" vertical="center"/>
      <protection hidden="1"/>
    </xf>
    <xf numFmtId="0" fontId="26" fillId="5" borderId="40" xfId="1" applyFont="1" applyFill="1" applyBorder="1" applyAlignment="1" applyProtection="1">
      <alignment vertical="center"/>
      <protection hidden="1"/>
    </xf>
    <xf numFmtId="0" fontId="26" fillId="5" borderId="50" xfId="1" applyFont="1" applyFill="1" applyBorder="1" applyAlignment="1" applyProtection="1">
      <alignment vertical="distributed" textRotation="255"/>
      <protection hidden="1"/>
    </xf>
    <xf numFmtId="0" fontId="26" fillId="5" borderId="42" xfId="1" applyFont="1" applyFill="1" applyBorder="1" applyAlignment="1" applyProtection="1">
      <alignment vertical="center"/>
      <protection hidden="1"/>
    </xf>
    <xf numFmtId="0" fontId="52" fillId="5" borderId="40" xfId="1" applyFont="1" applyFill="1" applyBorder="1" applyAlignment="1" applyProtection="1">
      <alignment horizontal="center" vertical="center"/>
      <protection hidden="1"/>
    </xf>
    <xf numFmtId="176" fontId="52" fillId="5" borderId="40" xfId="1" applyNumberFormat="1" applyFont="1" applyFill="1" applyBorder="1" applyAlignment="1" applyProtection="1">
      <alignment vertical="center"/>
      <protection hidden="1"/>
    </xf>
    <xf numFmtId="0" fontId="26" fillId="5" borderId="42" xfId="1" applyFont="1" applyFill="1" applyBorder="1" applyAlignment="1" applyProtection="1">
      <alignment vertical="center" textRotation="255"/>
      <protection hidden="1"/>
    </xf>
    <xf numFmtId="0" fontId="26" fillId="5" borderId="43" xfId="1" applyFont="1" applyFill="1" applyBorder="1" applyAlignment="1" applyProtection="1">
      <alignment vertical="center" textRotation="255"/>
      <protection hidden="1"/>
    </xf>
    <xf numFmtId="0" fontId="26" fillId="5" borderId="43" xfId="1" applyFont="1" applyFill="1" applyBorder="1" applyAlignment="1" applyProtection="1">
      <alignment horizontal="center" vertical="center"/>
      <protection hidden="1"/>
    </xf>
    <xf numFmtId="176" fontId="51" fillId="5" borderId="40" xfId="1" applyNumberFormat="1" applyFont="1" applyFill="1" applyBorder="1" applyAlignment="1" applyProtection="1">
      <alignment vertical="center"/>
      <protection hidden="1"/>
    </xf>
    <xf numFmtId="176" fontId="53" fillId="5" borderId="41" xfId="1" applyNumberFormat="1" applyFont="1" applyFill="1" applyBorder="1" applyAlignment="1" applyProtection="1">
      <alignment vertical="center"/>
      <protection hidden="1"/>
    </xf>
    <xf numFmtId="0" fontId="44" fillId="5" borderId="0" xfId="1" applyFont="1" applyFill="1" applyAlignment="1" applyProtection="1">
      <alignment vertical="center" textRotation="255"/>
      <protection hidden="1"/>
    </xf>
    <xf numFmtId="176" fontId="54" fillId="5" borderId="0" xfId="1" applyNumberFormat="1" applyFont="1" applyFill="1" applyAlignment="1" applyProtection="1">
      <alignment vertical="center"/>
      <protection hidden="1"/>
    </xf>
    <xf numFmtId="176" fontId="54" fillId="5" borderId="43" xfId="1" applyNumberFormat="1" applyFont="1" applyFill="1" applyBorder="1" applyAlignment="1" applyProtection="1">
      <alignment vertical="center"/>
      <protection hidden="1"/>
    </xf>
    <xf numFmtId="0" fontId="52" fillId="5" borderId="0" xfId="1" applyFont="1" applyFill="1" applyAlignment="1" applyProtection="1">
      <alignment horizontal="center" vertical="center"/>
      <protection hidden="1"/>
    </xf>
    <xf numFmtId="176" fontId="51" fillId="5" borderId="0" xfId="1" applyNumberFormat="1" applyFont="1" applyFill="1" applyAlignment="1" applyProtection="1">
      <alignment vertical="center"/>
      <protection hidden="1"/>
    </xf>
    <xf numFmtId="176" fontId="53" fillId="5" borderId="43" xfId="1" applyNumberFormat="1" applyFont="1" applyFill="1" applyBorder="1" applyAlignment="1" applyProtection="1">
      <alignment vertical="center"/>
      <protection hidden="1"/>
    </xf>
    <xf numFmtId="176" fontId="54" fillId="5" borderId="45" xfId="1" applyNumberFormat="1" applyFont="1" applyFill="1" applyBorder="1" applyAlignment="1" applyProtection="1">
      <alignment vertical="center"/>
      <protection hidden="1"/>
    </xf>
    <xf numFmtId="176" fontId="54" fillId="5" borderId="46" xfId="1" applyNumberFormat="1" applyFont="1" applyFill="1" applyBorder="1" applyAlignment="1" applyProtection="1">
      <alignment vertical="center"/>
      <protection hidden="1"/>
    </xf>
    <xf numFmtId="0" fontId="52" fillId="5" borderId="43" xfId="1" applyFont="1" applyFill="1" applyBorder="1" applyAlignment="1" applyProtection="1">
      <alignment horizontal="center" vertical="center"/>
      <protection hidden="1"/>
    </xf>
    <xf numFmtId="0" fontId="26" fillId="5" borderId="42" xfId="1" applyFont="1" applyFill="1" applyBorder="1" applyAlignment="1" applyProtection="1">
      <alignment horizontal="center" vertical="center"/>
      <protection hidden="1"/>
    </xf>
    <xf numFmtId="0" fontId="54" fillId="5" borderId="42" xfId="1" applyFont="1" applyFill="1" applyBorder="1" applyAlignment="1" applyProtection="1">
      <alignment vertical="center" shrinkToFit="1"/>
      <protection hidden="1"/>
    </xf>
    <xf numFmtId="0" fontId="54" fillId="5" borderId="0" xfId="1" applyFont="1" applyFill="1" applyAlignment="1" applyProtection="1">
      <alignment vertical="center" shrinkToFit="1"/>
      <protection hidden="1"/>
    </xf>
    <xf numFmtId="0" fontId="54" fillId="5" borderId="43" xfId="1" applyFont="1" applyFill="1" applyBorder="1" applyAlignment="1" applyProtection="1">
      <alignment vertical="center" shrinkToFit="1"/>
      <protection hidden="1"/>
    </xf>
    <xf numFmtId="177" fontId="54" fillId="5" borderId="39" xfId="1" applyNumberFormat="1" applyFont="1" applyFill="1" applyBorder="1" applyProtection="1">
      <protection hidden="1"/>
    </xf>
    <xf numFmtId="177" fontId="54" fillId="5" borderId="40" xfId="1" applyNumberFormat="1" applyFont="1" applyFill="1" applyBorder="1" applyProtection="1">
      <protection hidden="1"/>
    </xf>
    <xf numFmtId="177" fontId="54" fillId="5" borderId="41" xfId="1" applyNumberFormat="1" applyFont="1" applyFill="1" applyBorder="1" applyProtection="1">
      <protection hidden="1"/>
    </xf>
    <xf numFmtId="0" fontId="54" fillId="5" borderId="42" xfId="1" applyFont="1" applyFill="1" applyBorder="1" applyAlignment="1" applyProtection="1">
      <alignment vertical="center"/>
      <protection hidden="1"/>
    </xf>
    <xf numFmtId="0" fontId="54" fillId="5" borderId="0" xfId="1" applyFont="1" applyFill="1" applyAlignment="1" applyProtection="1">
      <alignment vertical="center"/>
      <protection hidden="1"/>
    </xf>
    <xf numFmtId="0" fontId="54" fillId="5" borderId="43" xfId="1" applyFont="1" applyFill="1" applyBorder="1" applyAlignment="1" applyProtection="1">
      <alignment vertical="center"/>
      <protection hidden="1"/>
    </xf>
    <xf numFmtId="176" fontId="54" fillId="5" borderId="42" xfId="1" applyNumberFormat="1" applyFont="1" applyFill="1" applyBorder="1" applyAlignment="1" applyProtection="1">
      <alignment vertical="center"/>
      <protection hidden="1"/>
    </xf>
    <xf numFmtId="0" fontId="26" fillId="5" borderId="44" xfId="1" applyFont="1" applyFill="1" applyBorder="1" applyAlignment="1" applyProtection="1">
      <alignment horizontal="center" vertical="center"/>
      <protection hidden="1"/>
    </xf>
    <xf numFmtId="0" fontId="26" fillId="5" borderId="46" xfId="1" applyFont="1" applyFill="1" applyBorder="1" applyAlignment="1" applyProtection="1">
      <alignment horizontal="center" vertical="center"/>
      <protection hidden="1"/>
    </xf>
    <xf numFmtId="0" fontId="52" fillId="5" borderId="45" xfId="1" applyFont="1" applyFill="1" applyBorder="1" applyAlignment="1" applyProtection="1">
      <alignment horizontal="center" vertical="center"/>
      <protection hidden="1"/>
    </xf>
    <xf numFmtId="176" fontId="55" fillId="5" borderId="45" xfId="1" applyNumberFormat="1" applyFont="1" applyFill="1" applyBorder="1" applyAlignment="1" applyProtection="1">
      <alignment horizontal="right" vertical="center"/>
      <protection hidden="1"/>
    </xf>
    <xf numFmtId="0" fontId="52" fillId="5" borderId="46" xfId="1" applyFont="1" applyFill="1" applyBorder="1" applyAlignment="1" applyProtection="1">
      <alignment horizontal="center" vertical="center"/>
      <protection hidden="1"/>
    </xf>
    <xf numFmtId="176" fontId="51" fillId="5" borderId="45" xfId="1" applyNumberFormat="1" applyFont="1" applyFill="1" applyBorder="1" applyAlignment="1" applyProtection="1">
      <alignment vertical="center"/>
      <protection hidden="1"/>
    </xf>
    <xf numFmtId="176" fontId="53" fillId="5" borderId="46" xfId="1" applyNumberFormat="1" applyFont="1" applyFill="1" applyBorder="1" applyAlignment="1" applyProtection="1">
      <alignment vertical="center"/>
      <protection hidden="1"/>
    </xf>
    <xf numFmtId="177" fontId="54" fillId="5" borderId="43" xfId="1" applyNumberFormat="1" applyFont="1" applyFill="1" applyBorder="1" applyProtection="1">
      <protection hidden="1"/>
    </xf>
    <xf numFmtId="0" fontId="56" fillId="5" borderId="0" xfId="1" applyFont="1" applyFill="1" applyAlignment="1" applyProtection="1">
      <alignment horizontal="right" vertical="center"/>
      <protection hidden="1"/>
    </xf>
    <xf numFmtId="0" fontId="56" fillId="5" borderId="43" xfId="1" applyFont="1" applyFill="1" applyBorder="1" applyAlignment="1" applyProtection="1">
      <alignment horizontal="right" vertical="center"/>
      <protection hidden="1"/>
    </xf>
    <xf numFmtId="0" fontId="26" fillId="5" borderId="41" xfId="1" applyFont="1" applyFill="1" applyBorder="1" applyAlignment="1" applyProtection="1">
      <alignment vertical="center"/>
      <protection hidden="1"/>
    </xf>
    <xf numFmtId="176" fontId="55" fillId="5" borderId="0" xfId="1" applyNumberFormat="1" applyFont="1" applyFill="1" applyAlignment="1" applyProtection="1">
      <alignment horizontal="right" vertical="center"/>
      <protection hidden="1"/>
    </xf>
    <xf numFmtId="177" fontId="54" fillId="5" borderId="43" xfId="1" applyNumberFormat="1" applyFont="1" applyFill="1" applyBorder="1" applyAlignment="1" applyProtection="1">
      <alignment vertical="center"/>
      <protection hidden="1"/>
    </xf>
    <xf numFmtId="0" fontId="44" fillId="5" borderId="42" xfId="1" applyFont="1" applyFill="1" applyBorder="1" applyAlignment="1" applyProtection="1">
      <alignment horizontal="center" vertical="center" textRotation="255"/>
      <protection hidden="1"/>
    </xf>
    <xf numFmtId="0" fontId="44" fillId="5" borderId="43" xfId="1" applyFont="1" applyFill="1" applyBorder="1" applyAlignment="1" applyProtection="1">
      <alignment horizontal="center" vertical="center" textRotation="255"/>
      <protection hidden="1"/>
    </xf>
    <xf numFmtId="177" fontId="54" fillId="5" borderId="41" xfId="1" applyNumberFormat="1" applyFont="1" applyFill="1" applyBorder="1" applyAlignment="1" applyProtection="1">
      <alignment vertical="center"/>
      <protection hidden="1"/>
    </xf>
    <xf numFmtId="0" fontId="26" fillId="5" borderId="45" xfId="1" applyFont="1" applyFill="1" applyBorder="1" applyAlignment="1" applyProtection="1">
      <alignment vertical="center"/>
      <protection hidden="1"/>
    </xf>
    <xf numFmtId="0" fontId="26" fillId="5" borderId="39" xfId="1" applyFont="1" applyFill="1" applyBorder="1" applyAlignment="1" applyProtection="1">
      <alignment horizontal="center" vertical="center"/>
      <protection hidden="1"/>
    </xf>
    <xf numFmtId="0" fontId="49" fillId="5" borderId="40" xfId="1" applyFont="1" applyFill="1" applyBorder="1" applyAlignment="1" applyProtection="1">
      <alignment horizontal="center" vertical="center"/>
      <protection hidden="1"/>
    </xf>
    <xf numFmtId="0" fontId="26" fillId="5" borderId="41" xfId="1" applyFont="1" applyFill="1" applyBorder="1" applyAlignment="1" applyProtection="1">
      <alignment horizontal="center" vertical="center"/>
      <protection hidden="1"/>
    </xf>
    <xf numFmtId="176" fontId="55" fillId="5" borderId="40" xfId="1" applyNumberFormat="1" applyFont="1" applyFill="1" applyBorder="1" applyAlignment="1" applyProtection="1">
      <alignment horizontal="right" vertical="center"/>
      <protection hidden="1"/>
    </xf>
    <xf numFmtId="0" fontId="26" fillId="5" borderId="42" xfId="1" applyFont="1" applyFill="1" applyBorder="1" applyAlignment="1" applyProtection="1">
      <alignment horizontal="distributed" vertical="center"/>
      <protection hidden="1"/>
    </xf>
    <xf numFmtId="177" fontId="54" fillId="5" borderId="46" xfId="1" applyNumberFormat="1" applyFont="1" applyFill="1" applyBorder="1" applyAlignment="1" applyProtection="1">
      <alignment vertical="center"/>
      <protection hidden="1"/>
    </xf>
    <xf numFmtId="0" fontId="56" fillId="5" borderId="45" xfId="1" applyFont="1" applyFill="1" applyBorder="1" applyAlignment="1" applyProtection="1">
      <alignment horizontal="right" vertical="center"/>
      <protection hidden="1"/>
    </xf>
    <xf numFmtId="0" fontId="56" fillId="5" borderId="46" xfId="1" applyFont="1" applyFill="1" applyBorder="1" applyAlignment="1" applyProtection="1">
      <alignment horizontal="right" vertical="center"/>
      <protection hidden="1"/>
    </xf>
    <xf numFmtId="0" fontId="56" fillId="5" borderId="40" xfId="1" applyFont="1" applyFill="1" applyBorder="1" applyAlignment="1" applyProtection="1">
      <alignment horizontal="right" vertical="center"/>
      <protection hidden="1"/>
    </xf>
    <xf numFmtId="0" fontId="56" fillId="5" borderId="41" xfId="1" applyFont="1" applyFill="1" applyBorder="1" applyAlignment="1" applyProtection="1">
      <alignment horizontal="right" vertical="center"/>
      <protection hidden="1"/>
    </xf>
    <xf numFmtId="176" fontId="54" fillId="5" borderId="40" xfId="1" applyNumberFormat="1" applyFont="1" applyFill="1" applyBorder="1" applyAlignment="1" applyProtection="1">
      <alignment vertical="center"/>
      <protection hidden="1"/>
    </xf>
    <xf numFmtId="176" fontId="54" fillId="5" borderId="41" xfId="1" applyNumberFormat="1" applyFont="1" applyFill="1" applyBorder="1" applyAlignment="1" applyProtection="1">
      <alignment vertical="center"/>
      <protection hidden="1"/>
    </xf>
    <xf numFmtId="0" fontId="26" fillId="5" borderId="44" xfId="1" applyFont="1" applyFill="1" applyBorder="1" applyAlignment="1" applyProtection="1">
      <alignment horizontal="distributed" vertical="center"/>
      <protection hidden="1"/>
    </xf>
    <xf numFmtId="0" fontId="26" fillId="5" borderId="42" xfId="1" applyFont="1" applyFill="1" applyBorder="1" applyAlignment="1" applyProtection="1">
      <alignment vertical="center" wrapText="1"/>
      <protection hidden="1"/>
    </xf>
    <xf numFmtId="0" fontId="26" fillId="5" borderId="40" xfId="1" applyFont="1" applyFill="1" applyBorder="1" applyAlignment="1" applyProtection="1">
      <alignment vertical="center" wrapText="1"/>
      <protection hidden="1"/>
    </xf>
    <xf numFmtId="0" fontId="26" fillId="5" borderId="41" xfId="1" applyFont="1" applyFill="1" applyBorder="1" applyAlignment="1" applyProtection="1">
      <alignment vertical="center" wrapText="1"/>
      <protection hidden="1"/>
    </xf>
    <xf numFmtId="0" fontId="26" fillId="5" borderId="0" xfId="1" applyFont="1" applyFill="1" applyAlignment="1" applyProtection="1">
      <alignment vertical="center" wrapText="1"/>
      <protection hidden="1"/>
    </xf>
    <xf numFmtId="0" fontId="26" fillId="5" borderId="43" xfId="1" applyFont="1" applyFill="1" applyBorder="1" applyAlignment="1" applyProtection="1">
      <alignment vertical="center" wrapText="1"/>
      <protection hidden="1"/>
    </xf>
    <xf numFmtId="0" fontId="54" fillId="5" borderId="39" xfId="1" applyFont="1" applyFill="1" applyBorder="1" applyAlignment="1" applyProtection="1">
      <alignment vertical="center" shrinkToFit="1"/>
      <protection hidden="1"/>
    </xf>
    <xf numFmtId="0" fontId="54" fillId="5" borderId="40" xfId="1" applyFont="1" applyFill="1" applyBorder="1" applyAlignment="1" applyProtection="1">
      <alignment vertical="center" shrinkToFit="1"/>
      <protection hidden="1"/>
    </xf>
    <xf numFmtId="0" fontId="54" fillId="5" borderId="41" xfId="1" applyFont="1" applyFill="1" applyBorder="1" applyAlignment="1" applyProtection="1">
      <alignment vertical="center" shrinkToFit="1"/>
      <protection hidden="1"/>
    </xf>
    <xf numFmtId="0" fontId="26" fillId="5" borderId="45" xfId="1" applyFont="1" applyFill="1" applyBorder="1" applyAlignment="1" applyProtection="1">
      <alignment horizontal="center" vertical="center" wrapText="1"/>
      <protection hidden="1"/>
    </xf>
    <xf numFmtId="0" fontId="26" fillId="5" borderId="46" xfId="1" applyFont="1" applyFill="1" applyBorder="1" applyAlignment="1" applyProtection="1">
      <alignment horizontal="center" vertical="center" wrapText="1"/>
      <protection hidden="1"/>
    </xf>
    <xf numFmtId="0" fontId="26" fillId="5" borderId="40" xfId="1" applyFont="1" applyFill="1" applyBorder="1" applyAlignment="1" applyProtection="1">
      <alignment horizontal="center" vertical="center" wrapText="1"/>
      <protection hidden="1"/>
    </xf>
    <xf numFmtId="0" fontId="26" fillId="5" borderId="41" xfId="1" applyFont="1" applyFill="1" applyBorder="1" applyAlignment="1" applyProtection="1">
      <alignment horizontal="center" vertical="center" wrapText="1"/>
      <protection hidden="1"/>
    </xf>
    <xf numFmtId="0" fontId="44" fillId="5" borderId="0" xfId="1" applyFont="1" applyFill="1" applyAlignment="1" applyProtection="1">
      <alignment horizontal="center" vertical="center"/>
      <protection hidden="1"/>
    </xf>
    <xf numFmtId="0" fontId="44" fillId="5" borderId="0" xfId="1" applyFont="1" applyFill="1" applyAlignment="1" applyProtection="1">
      <alignment horizontal="distributed" vertical="center"/>
      <protection hidden="1"/>
    </xf>
    <xf numFmtId="0" fontId="44" fillId="5" borderId="43" xfId="1" applyFont="1" applyFill="1" applyBorder="1" applyAlignment="1" applyProtection="1">
      <alignment horizontal="center" vertical="center"/>
      <protection hidden="1"/>
    </xf>
    <xf numFmtId="0" fontId="44" fillId="5" borderId="50" xfId="1" applyFont="1" applyFill="1" applyBorder="1" applyAlignment="1" applyProtection="1">
      <alignment vertical="center" textRotation="255" shrinkToFit="1"/>
      <protection hidden="1"/>
    </xf>
    <xf numFmtId="0" fontId="57" fillId="5" borderId="46" xfId="1" applyFont="1" applyFill="1" applyBorder="1" applyAlignment="1" applyProtection="1">
      <alignment vertical="center" wrapText="1"/>
      <protection hidden="1"/>
    </xf>
    <xf numFmtId="0" fontId="57" fillId="5" borderId="45" xfId="1" applyFont="1" applyFill="1" applyBorder="1" applyAlignment="1" applyProtection="1">
      <alignment vertical="center" wrapText="1"/>
      <protection hidden="1"/>
    </xf>
    <xf numFmtId="0" fontId="44" fillId="5" borderId="43" xfId="1" applyFont="1" applyFill="1" applyBorder="1" applyAlignment="1" applyProtection="1">
      <alignment horizontal="distributed" vertical="center"/>
      <protection hidden="1"/>
    </xf>
    <xf numFmtId="0" fontId="52" fillId="5" borderId="41" xfId="1" applyFont="1" applyFill="1" applyBorder="1" applyAlignment="1" applyProtection="1">
      <alignment horizontal="center" vertical="center"/>
      <protection hidden="1"/>
    </xf>
    <xf numFmtId="0" fontId="44" fillId="5" borderId="41" xfId="1" applyFont="1" applyFill="1" applyBorder="1" applyAlignment="1" applyProtection="1">
      <alignment horizontal="center" vertical="center"/>
      <protection hidden="1"/>
    </xf>
    <xf numFmtId="0" fontId="54" fillId="5" borderId="44" xfId="1" applyFont="1" applyFill="1" applyBorder="1" applyAlignment="1" applyProtection="1">
      <alignment vertical="center" shrinkToFit="1"/>
      <protection hidden="1"/>
    </xf>
    <xf numFmtId="0" fontId="54" fillId="5" borderId="45" xfId="1" applyFont="1" applyFill="1" applyBorder="1" applyAlignment="1" applyProtection="1">
      <alignment vertical="center" shrinkToFit="1"/>
      <protection hidden="1"/>
    </xf>
    <xf numFmtId="0" fontId="54" fillId="5" borderId="46" xfId="1" applyFont="1" applyFill="1" applyBorder="1" applyAlignment="1" applyProtection="1">
      <alignment vertical="center" shrinkToFit="1"/>
      <protection hidden="1"/>
    </xf>
    <xf numFmtId="177" fontId="54" fillId="5" borderId="40" xfId="1" applyNumberFormat="1" applyFont="1" applyFill="1" applyBorder="1" applyAlignment="1" applyProtection="1">
      <alignment vertical="center"/>
      <protection hidden="1"/>
    </xf>
    <xf numFmtId="176" fontId="56" fillId="5" borderId="39" xfId="1" applyNumberFormat="1" applyFont="1" applyFill="1" applyBorder="1" applyAlignment="1" applyProtection="1">
      <alignment horizontal="right" vertical="center"/>
      <protection hidden="1"/>
    </xf>
    <xf numFmtId="176" fontId="56" fillId="5" borderId="40" xfId="1" applyNumberFormat="1" applyFont="1" applyFill="1" applyBorder="1" applyAlignment="1" applyProtection="1">
      <alignment horizontal="right" vertical="center"/>
      <protection hidden="1"/>
    </xf>
    <xf numFmtId="0" fontId="44" fillId="5" borderId="51" xfId="1" applyFont="1" applyFill="1" applyBorder="1" applyAlignment="1" applyProtection="1">
      <alignment vertical="center" textRotation="255" shrinkToFit="1"/>
      <protection hidden="1"/>
    </xf>
    <xf numFmtId="0" fontId="26" fillId="5" borderId="52" xfId="1" applyFont="1" applyFill="1" applyBorder="1" applyAlignment="1" applyProtection="1">
      <alignment horizontal="center" vertical="center"/>
      <protection hidden="1"/>
    </xf>
    <xf numFmtId="0" fontId="26" fillId="5" borderId="68" xfId="1" applyFont="1" applyFill="1" applyBorder="1" applyAlignment="1" applyProtection="1">
      <alignment horizontal="center" vertical="center"/>
      <protection hidden="1"/>
    </xf>
    <xf numFmtId="0" fontId="44" fillId="5" borderId="44" xfId="1" applyFont="1" applyFill="1" applyBorder="1" applyAlignment="1" applyProtection="1">
      <alignment horizontal="center" vertical="center"/>
      <protection hidden="1"/>
    </xf>
    <xf numFmtId="0" fontId="44" fillId="5" borderId="46" xfId="1" applyFont="1" applyFill="1" applyBorder="1" applyAlignment="1" applyProtection="1">
      <alignment horizontal="center" vertical="center"/>
      <protection hidden="1"/>
    </xf>
    <xf numFmtId="177" fontId="54" fillId="5" borderId="0" xfId="1" applyNumberFormat="1" applyFont="1" applyFill="1" applyAlignment="1" applyProtection="1">
      <alignment vertical="center"/>
      <protection hidden="1"/>
    </xf>
    <xf numFmtId="176" fontId="56" fillId="5" borderId="44" xfId="1" applyNumberFormat="1" applyFont="1" applyFill="1" applyBorder="1" applyAlignment="1" applyProtection="1">
      <alignment horizontal="right" vertical="center"/>
      <protection hidden="1"/>
    </xf>
    <xf numFmtId="176" fontId="56" fillId="5" borderId="45" xfId="1" applyNumberFormat="1" applyFont="1" applyFill="1" applyBorder="1" applyAlignment="1" applyProtection="1">
      <alignment horizontal="right" vertical="center"/>
      <protection hidden="1"/>
    </xf>
    <xf numFmtId="176" fontId="56" fillId="5" borderId="42" xfId="1" applyNumberFormat="1" applyFont="1" applyFill="1" applyBorder="1" applyAlignment="1" applyProtection="1">
      <alignment horizontal="right" vertical="center"/>
      <protection hidden="1"/>
    </xf>
    <xf numFmtId="176" fontId="56" fillId="5" borderId="0" xfId="1" applyNumberFormat="1" applyFont="1" applyFill="1" applyAlignment="1" applyProtection="1">
      <alignment horizontal="right" vertical="center"/>
      <protection hidden="1"/>
    </xf>
    <xf numFmtId="177" fontId="54" fillId="5" borderId="45" xfId="1" applyNumberFormat="1" applyFont="1" applyFill="1" applyBorder="1" applyAlignment="1" applyProtection="1">
      <alignment vertical="center"/>
      <protection hidden="1"/>
    </xf>
    <xf numFmtId="0" fontId="26" fillId="5" borderId="44" xfId="1" applyFont="1" applyFill="1" applyBorder="1" applyAlignment="1" applyProtection="1">
      <alignment vertical="center" wrapText="1"/>
      <protection hidden="1"/>
    </xf>
    <xf numFmtId="0" fontId="26" fillId="5" borderId="45" xfId="1" applyFont="1" applyFill="1" applyBorder="1" applyAlignment="1" applyProtection="1">
      <alignment vertical="center" wrapText="1"/>
      <protection hidden="1"/>
    </xf>
    <xf numFmtId="0" fontId="26" fillId="5" borderId="46" xfId="1" applyFont="1" applyFill="1" applyBorder="1" applyAlignment="1" applyProtection="1">
      <alignment vertical="center" wrapText="1"/>
      <protection hidden="1"/>
    </xf>
    <xf numFmtId="0" fontId="44" fillId="5" borderId="42" xfId="1" applyFont="1" applyFill="1" applyBorder="1" applyAlignment="1" applyProtection="1">
      <alignment vertical="center" textRotation="255"/>
      <protection hidden="1"/>
    </xf>
    <xf numFmtId="0" fontId="44" fillId="5" borderId="39" xfId="1" applyFont="1" applyFill="1" applyBorder="1" applyAlignment="1" applyProtection="1">
      <alignment horizontal="center" vertical="center"/>
      <protection hidden="1"/>
    </xf>
    <xf numFmtId="0" fontId="53" fillId="5" borderId="39" xfId="1" applyFont="1" applyFill="1" applyBorder="1" applyAlignment="1" applyProtection="1">
      <alignment horizontal="right" vertical="center"/>
      <protection hidden="1"/>
    </xf>
    <xf numFmtId="0" fontId="53" fillId="5" borderId="40" xfId="1" applyFont="1" applyFill="1" applyBorder="1" applyAlignment="1" applyProtection="1">
      <alignment horizontal="right" vertical="center"/>
      <protection hidden="1"/>
    </xf>
    <xf numFmtId="0" fontId="44" fillId="5" borderId="42" xfId="1" applyFont="1" applyFill="1" applyBorder="1" applyAlignment="1" applyProtection="1">
      <alignment horizontal="distributed" vertical="center"/>
      <protection hidden="1"/>
    </xf>
    <xf numFmtId="0" fontId="53" fillId="5" borderId="42" xfId="1" applyFont="1" applyFill="1" applyBorder="1" applyAlignment="1" applyProtection="1">
      <alignment horizontal="right" vertical="center"/>
      <protection hidden="1"/>
    </xf>
    <xf numFmtId="0" fontId="53" fillId="5" borderId="0" xfId="1" applyFont="1" applyFill="1" applyAlignment="1" applyProtection="1">
      <alignment horizontal="right" vertical="center"/>
      <protection hidden="1"/>
    </xf>
    <xf numFmtId="0" fontId="26" fillId="5" borderId="43" xfId="1" applyFont="1" applyFill="1" applyBorder="1" applyAlignment="1" applyProtection="1">
      <alignment vertical="center"/>
      <protection hidden="1"/>
    </xf>
    <xf numFmtId="0" fontId="44" fillId="5" borderId="45" xfId="1" applyFont="1" applyFill="1" applyBorder="1" applyAlignment="1" applyProtection="1">
      <alignment vertical="center" textRotation="255"/>
      <protection hidden="1"/>
    </xf>
    <xf numFmtId="0" fontId="53" fillId="5" borderId="45" xfId="1" applyFont="1" applyFill="1" applyBorder="1" applyAlignment="1" applyProtection="1">
      <alignment horizontal="right" vertical="center" textRotation="255"/>
      <protection hidden="1"/>
    </xf>
    <xf numFmtId="0" fontId="53" fillId="5" borderId="44" xfId="1" applyFont="1" applyFill="1" applyBorder="1" applyAlignment="1" applyProtection="1">
      <alignment horizontal="right" vertical="center" textRotation="255"/>
      <protection hidden="1"/>
    </xf>
    <xf numFmtId="0" fontId="44" fillId="5" borderId="46" xfId="1" applyFont="1" applyFill="1" applyBorder="1" applyAlignment="1" applyProtection="1">
      <alignment vertical="center" textRotation="255"/>
      <protection hidden="1"/>
    </xf>
    <xf numFmtId="0" fontId="44" fillId="5" borderId="44" xfId="1" applyFont="1" applyFill="1" applyBorder="1" applyAlignment="1" applyProtection="1">
      <alignment horizontal="distributed" vertical="center"/>
      <protection hidden="1"/>
    </xf>
    <xf numFmtId="0" fontId="44" fillId="5" borderId="46" xfId="1" applyFont="1" applyFill="1" applyBorder="1" applyAlignment="1" applyProtection="1">
      <alignment horizontal="distributed" vertical="center"/>
      <protection hidden="1"/>
    </xf>
    <xf numFmtId="0" fontId="26" fillId="5" borderId="0" xfId="1" applyFont="1" applyFill="1" applyAlignment="1" applyProtection="1">
      <alignment horizontal="center" vertical="center" textRotation="255"/>
      <protection hidden="1"/>
    </xf>
    <xf numFmtId="176" fontId="52" fillId="5" borderId="0" xfId="1" applyNumberFormat="1" applyFont="1" applyFill="1" applyAlignment="1" applyProtection="1">
      <alignment vertical="center"/>
      <protection hidden="1"/>
    </xf>
    <xf numFmtId="0" fontId="26" fillId="5" borderId="39" xfId="1" applyFont="1" applyFill="1" applyBorder="1" applyAlignment="1" applyProtection="1">
      <alignment vertical="center"/>
      <protection hidden="1"/>
    </xf>
    <xf numFmtId="0" fontId="44" fillId="5" borderId="0" xfId="1" applyFont="1" applyFill="1" applyAlignment="1" applyProtection="1">
      <alignment vertical="center" shrinkToFit="1"/>
      <protection hidden="1"/>
    </xf>
    <xf numFmtId="0" fontId="26" fillId="5" borderId="39" xfId="1" applyFont="1" applyFill="1" applyBorder="1" applyAlignment="1" applyProtection="1">
      <alignment horizontal="distributed" vertical="center"/>
      <protection hidden="1"/>
    </xf>
    <xf numFmtId="0" fontId="26" fillId="5" borderId="0" xfId="1" applyFont="1" applyFill="1" applyAlignment="1" applyProtection="1">
      <alignment vertical="center" shrinkToFit="1"/>
      <protection hidden="1"/>
    </xf>
    <xf numFmtId="0" fontId="26" fillId="5" borderId="0" xfId="1" applyFont="1" applyFill="1" applyAlignment="1" applyProtection="1">
      <alignment horizontal="center" vertical="center" shrinkToFit="1"/>
      <protection hidden="1"/>
    </xf>
    <xf numFmtId="0" fontId="26" fillId="5" borderId="39" xfId="1" applyFont="1" applyFill="1" applyBorder="1" applyAlignment="1" applyProtection="1">
      <alignment vertical="center" shrinkToFit="1"/>
      <protection hidden="1"/>
    </xf>
    <xf numFmtId="0" fontId="26" fillId="5" borderId="40" xfId="1" applyFont="1" applyFill="1" applyBorder="1" applyAlignment="1" applyProtection="1">
      <alignment vertical="center" shrinkToFit="1"/>
      <protection hidden="1"/>
    </xf>
    <xf numFmtId="0" fontId="58" fillId="5" borderId="39" xfId="1" applyFont="1" applyFill="1" applyBorder="1" applyAlignment="1" applyProtection="1">
      <alignment vertical="center"/>
      <protection hidden="1"/>
    </xf>
    <xf numFmtId="0" fontId="58" fillId="5" borderId="40" xfId="1" applyFont="1" applyFill="1" applyBorder="1" applyAlignment="1" applyProtection="1">
      <alignment vertical="center"/>
      <protection hidden="1"/>
    </xf>
    <xf numFmtId="0" fontId="58" fillId="5" borderId="41" xfId="1" applyFont="1" applyFill="1" applyBorder="1" applyAlignment="1" applyProtection="1">
      <alignment vertical="center"/>
      <protection hidden="1"/>
    </xf>
    <xf numFmtId="0" fontId="58" fillId="5" borderId="39" xfId="1" applyFont="1" applyFill="1" applyBorder="1" applyProtection="1">
      <protection hidden="1"/>
    </xf>
    <xf numFmtId="0" fontId="58" fillId="5" borderId="40" xfId="1" applyFont="1" applyFill="1" applyBorder="1" applyProtection="1">
      <protection hidden="1"/>
    </xf>
    <xf numFmtId="0" fontId="58" fillId="5" borderId="41" xfId="1" applyFont="1" applyFill="1" applyBorder="1" applyProtection="1">
      <protection hidden="1"/>
    </xf>
    <xf numFmtId="38" fontId="58" fillId="5" borderId="39" xfId="1" applyNumberFormat="1" applyFont="1" applyFill="1" applyBorder="1" applyProtection="1">
      <protection hidden="1"/>
    </xf>
    <xf numFmtId="38" fontId="58" fillId="5" borderId="40" xfId="1" applyNumberFormat="1" applyFont="1" applyFill="1" applyBorder="1" applyProtection="1">
      <protection hidden="1"/>
    </xf>
    <xf numFmtId="38" fontId="58" fillId="5" borderId="41" xfId="1" applyNumberFormat="1" applyFont="1" applyFill="1" applyBorder="1" applyProtection="1">
      <protection hidden="1"/>
    </xf>
    <xf numFmtId="0" fontId="58" fillId="5" borderId="42" xfId="1" applyFont="1" applyFill="1" applyBorder="1" applyAlignment="1" applyProtection="1">
      <alignment vertical="center"/>
      <protection hidden="1"/>
    </xf>
    <xf numFmtId="38" fontId="58" fillId="5" borderId="43" xfId="1" applyNumberFormat="1" applyFont="1" applyFill="1" applyBorder="1" applyProtection="1">
      <protection hidden="1"/>
    </xf>
    <xf numFmtId="0" fontId="58" fillId="5" borderId="44" xfId="1" applyFont="1" applyFill="1" applyBorder="1" applyAlignment="1" applyProtection="1">
      <alignment vertical="center"/>
      <protection hidden="1"/>
    </xf>
    <xf numFmtId="0" fontId="58" fillId="5" borderId="45" xfId="1" applyFont="1" applyFill="1" applyBorder="1" applyAlignment="1" applyProtection="1">
      <alignment horizontal="left" vertical="center"/>
      <protection hidden="1"/>
    </xf>
    <xf numFmtId="0" fontId="58" fillId="5" borderId="46" xfId="1" applyFont="1" applyFill="1" applyBorder="1" applyAlignment="1" applyProtection="1">
      <alignment horizontal="left" vertical="center"/>
      <protection hidden="1"/>
    </xf>
    <xf numFmtId="0" fontId="58" fillId="5" borderId="45" xfId="1" applyFont="1" applyFill="1" applyBorder="1" applyAlignment="1" applyProtection="1">
      <alignment vertical="center"/>
      <protection hidden="1"/>
    </xf>
    <xf numFmtId="0" fontId="58" fillId="5" borderId="46" xfId="1" applyFont="1" applyFill="1" applyBorder="1" applyAlignment="1" applyProtection="1">
      <alignment vertical="center"/>
      <protection hidden="1"/>
    </xf>
    <xf numFmtId="0" fontId="26" fillId="5" borderId="39" xfId="1" applyFont="1" applyFill="1" applyBorder="1" applyAlignment="1" applyProtection="1">
      <alignment vertical="center" textRotation="255" shrinkToFit="1"/>
      <protection hidden="1"/>
    </xf>
    <xf numFmtId="0" fontId="26" fillId="5" borderId="41" xfId="1" applyFont="1" applyFill="1" applyBorder="1" applyAlignment="1" applyProtection="1">
      <alignment vertical="center" textRotation="255" shrinkToFit="1"/>
      <protection hidden="1"/>
    </xf>
    <xf numFmtId="0" fontId="49" fillId="5" borderId="40" xfId="1" applyFont="1" applyFill="1" applyBorder="1" applyAlignment="1" applyProtection="1">
      <alignment horizontal="distributed" vertical="center"/>
      <protection hidden="1"/>
    </xf>
    <xf numFmtId="0" fontId="58" fillId="5" borderId="40" xfId="1" applyFont="1" applyFill="1" applyBorder="1" applyAlignment="1" applyProtection="1">
      <alignment horizontal="left" vertical="center"/>
      <protection hidden="1"/>
    </xf>
    <xf numFmtId="0" fontId="58" fillId="5" borderId="41" xfId="1" applyFont="1" applyFill="1" applyBorder="1" applyAlignment="1" applyProtection="1">
      <alignment horizontal="left" vertical="center"/>
      <protection hidden="1"/>
    </xf>
    <xf numFmtId="38" fontId="58" fillId="5" borderId="39" xfId="1" applyNumberFormat="1" applyFont="1" applyFill="1" applyBorder="1" applyAlignment="1" applyProtection="1">
      <alignment vertical="center"/>
      <protection hidden="1"/>
    </xf>
    <xf numFmtId="38" fontId="58" fillId="5" borderId="40" xfId="1" applyNumberFormat="1" applyFont="1" applyFill="1" applyBorder="1" applyAlignment="1" applyProtection="1">
      <alignment vertical="center"/>
      <protection hidden="1"/>
    </xf>
    <xf numFmtId="38" fontId="58" fillId="5" borderId="41" xfId="1" applyNumberFormat="1" applyFont="1" applyFill="1" applyBorder="1" applyAlignment="1" applyProtection="1">
      <alignment vertical="center"/>
      <protection hidden="1"/>
    </xf>
    <xf numFmtId="0" fontId="26" fillId="5" borderId="42" xfId="1" applyFont="1" applyFill="1" applyBorder="1" applyAlignment="1" applyProtection="1">
      <alignment vertical="center" textRotation="255" shrinkToFit="1"/>
      <protection hidden="1"/>
    </xf>
    <xf numFmtId="0" fontId="26" fillId="5" borderId="43" xfId="1" applyFont="1" applyFill="1" applyBorder="1" applyAlignment="1" applyProtection="1">
      <alignment vertical="center" textRotation="255" shrinkToFit="1"/>
      <protection hidden="1"/>
    </xf>
    <xf numFmtId="38" fontId="58" fillId="5" borderId="43" xfId="1" applyNumberFormat="1" applyFont="1" applyFill="1" applyBorder="1" applyAlignment="1" applyProtection="1">
      <alignment vertical="center"/>
      <protection hidden="1"/>
    </xf>
    <xf numFmtId="0" fontId="26" fillId="5" borderId="45" xfId="1" applyFont="1" applyFill="1" applyBorder="1" applyAlignment="1" applyProtection="1">
      <alignment horizontal="distributed" vertical="center"/>
      <protection hidden="1"/>
    </xf>
    <xf numFmtId="0" fontId="26" fillId="5" borderId="44" xfId="1" applyFont="1" applyFill="1" applyBorder="1" applyAlignment="1" applyProtection="1">
      <alignment vertical="center"/>
      <protection hidden="1"/>
    </xf>
    <xf numFmtId="38" fontId="58" fillId="5" borderId="46" xfId="1" applyNumberFormat="1" applyFont="1" applyFill="1" applyBorder="1" applyAlignment="1" applyProtection="1">
      <alignment vertical="center"/>
      <protection hidden="1"/>
    </xf>
    <xf numFmtId="0" fontId="49" fillId="5" borderId="40" xfId="1" applyFont="1" applyFill="1" applyBorder="1" applyAlignment="1" applyProtection="1">
      <alignment vertical="center"/>
      <protection hidden="1"/>
    </xf>
    <xf numFmtId="0" fontId="52" fillId="5" borderId="41" xfId="1" applyFont="1" applyFill="1" applyBorder="1" applyAlignment="1" applyProtection="1">
      <alignment vertical="center"/>
      <protection hidden="1"/>
    </xf>
    <xf numFmtId="0" fontId="52" fillId="5" borderId="43" xfId="1" applyFont="1" applyFill="1" applyBorder="1" applyAlignment="1" applyProtection="1">
      <alignment vertical="center"/>
      <protection hidden="1"/>
    </xf>
    <xf numFmtId="0" fontId="45" fillId="5" borderId="39" xfId="1" applyFont="1" applyFill="1" applyBorder="1" applyAlignment="1" applyProtection="1">
      <alignment vertical="center"/>
      <protection hidden="1"/>
    </xf>
    <xf numFmtId="0" fontId="26" fillId="5" borderId="43" xfId="1" applyFont="1" applyFill="1" applyBorder="1" applyAlignment="1" applyProtection="1">
      <alignment horizontal="center" vertical="center" shrinkToFit="1"/>
      <protection hidden="1"/>
    </xf>
    <xf numFmtId="0" fontId="26" fillId="5" borderId="40" xfId="1" applyFont="1" applyFill="1" applyBorder="1" applyAlignment="1" applyProtection="1">
      <alignment horizontal="center" vertical="center" shrinkToFit="1"/>
      <protection hidden="1"/>
    </xf>
    <xf numFmtId="0" fontId="59" fillId="5" borderId="0" xfId="1" applyFont="1" applyFill="1" applyAlignment="1" applyProtection="1">
      <alignment vertical="center"/>
      <protection hidden="1"/>
    </xf>
    <xf numFmtId="0" fontId="26" fillId="5" borderId="50" xfId="1" applyFont="1" applyFill="1" applyBorder="1" applyAlignment="1" applyProtection="1">
      <alignment vertical="center" textRotation="255"/>
      <protection hidden="1"/>
    </xf>
    <xf numFmtId="0" fontId="49" fillId="5" borderId="45" xfId="1" applyFont="1" applyFill="1" applyBorder="1" applyAlignment="1" applyProtection="1">
      <alignment vertical="center" shrinkToFit="1"/>
      <protection hidden="1"/>
    </xf>
    <xf numFmtId="0" fontId="49" fillId="5" borderId="46" xfId="1" applyFont="1" applyFill="1" applyBorder="1" applyAlignment="1" applyProtection="1">
      <alignment vertical="center" shrinkToFit="1"/>
      <protection hidden="1"/>
    </xf>
    <xf numFmtId="0" fontId="49" fillId="5" borderId="0" xfId="1" applyFont="1" applyFill="1" applyAlignment="1" applyProtection="1">
      <alignment vertical="center" shrinkToFit="1"/>
      <protection hidden="1"/>
    </xf>
    <xf numFmtId="0" fontId="49" fillId="5" borderId="43" xfId="1" applyFont="1" applyFill="1" applyBorder="1" applyAlignment="1" applyProtection="1">
      <alignment vertical="center" shrinkToFit="1"/>
      <protection hidden="1"/>
    </xf>
    <xf numFmtId="0" fontId="26" fillId="5" borderId="42" xfId="1" applyFont="1" applyFill="1" applyBorder="1" applyAlignment="1" applyProtection="1">
      <alignment horizontal="center" vertical="center" textRotation="255"/>
      <protection hidden="1"/>
    </xf>
    <xf numFmtId="0" fontId="49" fillId="5" borderId="45" xfId="1" applyFont="1" applyFill="1" applyBorder="1" applyAlignment="1" applyProtection="1">
      <alignment horizontal="center" vertical="center" shrinkToFit="1"/>
      <protection hidden="1"/>
    </xf>
    <xf numFmtId="0" fontId="49" fillId="5" borderId="0" xfId="1" applyFont="1" applyFill="1" applyAlignment="1" applyProtection="1">
      <alignment horizontal="center" vertical="center" shrinkToFit="1"/>
      <protection hidden="1"/>
    </xf>
    <xf numFmtId="0" fontId="26" fillId="5" borderId="69" xfId="1" applyFont="1" applyFill="1" applyBorder="1" applyAlignment="1" applyProtection="1">
      <alignment vertical="center"/>
      <protection hidden="1"/>
    </xf>
    <xf numFmtId="0" fontId="26" fillId="5" borderId="1" xfId="1" applyFont="1" applyFill="1" applyBorder="1" applyAlignment="1" applyProtection="1">
      <alignment vertical="center"/>
      <protection hidden="1"/>
    </xf>
    <xf numFmtId="0" fontId="26" fillId="5" borderId="44" xfId="1" applyFont="1" applyFill="1" applyBorder="1" applyAlignment="1" applyProtection="1">
      <alignment vertical="center" textRotation="255" shrinkToFit="1"/>
      <protection hidden="1"/>
    </xf>
    <xf numFmtId="0" fontId="26" fillId="5" borderId="46" xfId="1" applyFont="1" applyFill="1" applyBorder="1" applyAlignment="1" applyProtection="1">
      <alignment vertical="center" textRotation="255" shrinkToFit="1"/>
      <protection hidden="1"/>
    </xf>
    <xf numFmtId="0" fontId="26" fillId="5" borderId="70" xfId="1" applyFont="1" applyFill="1" applyBorder="1" applyAlignment="1" applyProtection="1">
      <alignment vertical="center"/>
      <protection hidden="1"/>
    </xf>
    <xf numFmtId="0" fontId="56" fillId="5" borderId="45" xfId="1" applyFont="1" applyFill="1" applyBorder="1" applyAlignment="1" applyProtection="1">
      <alignment vertical="center"/>
      <protection hidden="1"/>
    </xf>
    <xf numFmtId="0" fontId="57" fillId="5" borderId="0" xfId="1" applyFont="1" applyFill="1" applyAlignment="1" applyProtection="1">
      <alignment vertical="center"/>
      <protection hidden="1"/>
    </xf>
    <xf numFmtId="0" fontId="57" fillId="5" borderId="0" xfId="1" applyFont="1" applyFill="1" applyAlignment="1" applyProtection="1">
      <alignment horizontal="center" vertical="center"/>
      <protection hidden="1"/>
    </xf>
    <xf numFmtId="0" fontId="8" fillId="5" borderId="0" xfId="1" applyFont="1" applyFill="1" applyAlignment="1" applyProtection="1">
      <alignment horizontal="distributed" vertical="center"/>
      <protection hidden="1"/>
    </xf>
    <xf numFmtId="0" fontId="58" fillId="0" borderId="45" xfId="1" applyFont="1" applyBorder="1" applyAlignment="1" applyProtection="1">
      <alignment vertical="center"/>
      <protection hidden="1"/>
    </xf>
    <xf numFmtId="0" fontId="60" fillId="5" borderId="0" xfId="1" applyFont="1" applyFill="1" applyAlignment="1" applyProtection="1">
      <alignment vertical="top" textRotation="255"/>
      <protection hidden="1"/>
    </xf>
    <xf numFmtId="0" fontId="61" fillId="5" borderId="0" xfId="1" applyFont="1" applyFill="1" applyAlignment="1" applyProtection="1">
      <alignment vertical="top" textRotation="255"/>
      <protection hidden="1"/>
    </xf>
    <xf numFmtId="0" fontId="62" fillId="0" borderId="0" xfId="0" applyFont="1" applyAlignment="1" applyProtection="1">
      <protection hidden="1"/>
    </xf>
    <xf numFmtId="0" fontId="37" fillId="0" borderId="0" xfId="0" applyFont="1" applyAlignment="1" applyProtection="1">
      <protection hidden="1"/>
    </xf>
    <xf numFmtId="38" fontId="58" fillId="5" borderId="42" xfId="1" applyNumberFormat="1" applyFont="1" applyFill="1" applyBorder="1" applyProtection="1">
      <protection locked="0"/>
    </xf>
    <xf numFmtId="38" fontId="58" fillId="5" borderId="42" xfId="1" applyNumberFormat="1" applyFont="1" applyFill="1" applyBorder="1" applyAlignment="1" applyProtection="1">
      <alignment vertical="center"/>
      <protection locked="0"/>
    </xf>
    <xf numFmtId="0" fontId="58" fillId="5" borderId="45" xfId="1" applyFont="1" applyFill="1" applyBorder="1" applyAlignment="1" applyProtection="1">
      <alignment vertical="center"/>
      <protection locked="0"/>
    </xf>
    <xf numFmtId="0" fontId="58" fillId="5" borderId="46" xfId="1" applyFont="1" applyFill="1" applyBorder="1" applyAlignment="1" applyProtection="1">
      <alignment vertical="center"/>
      <protection locked="0"/>
    </xf>
    <xf numFmtId="0" fontId="58" fillId="5" borderId="44" xfId="1" applyFont="1" applyFill="1" applyBorder="1" applyAlignment="1" applyProtection="1">
      <alignment vertical="center"/>
      <protection locked="0"/>
    </xf>
    <xf numFmtId="38" fontId="58" fillId="5" borderId="44" xfId="1" applyNumberFormat="1" applyFont="1" applyFill="1" applyBorder="1" applyAlignment="1" applyProtection="1">
      <alignment vertical="center"/>
      <protection locked="0"/>
    </xf>
    <xf numFmtId="38" fontId="58" fillId="5" borderId="45" xfId="1" applyNumberFormat="1" applyFont="1" applyFill="1" applyBorder="1" applyAlignment="1" applyProtection="1">
      <alignment vertical="center"/>
      <protection locked="0"/>
    </xf>
    <xf numFmtId="0" fontId="5" fillId="0" borderId="0" xfId="1" applyFont="1" applyAlignment="1" applyProtection="1">
      <alignment horizontal="center" vertical="center"/>
      <protection hidden="1"/>
    </xf>
    <xf numFmtId="0" fontId="18" fillId="0" borderId="4" xfId="1" applyFont="1" applyBorder="1" applyAlignment="1" applyProtection="1">
      <alignment horizontal="right" vertical="center"/>
      <protection hidden="1"/>
    </xf>
    <xf numFmtId="0" fontId="63" fillId="5" borderId="0" xfId="1" applyFont="1" applyFill="1" applyAlignment="1" applyProtection="1">
      <alignment vertical="center"/>
      <protection hidden="1"/>
    </xf>
    <xf numFmtId="0" fontId="64" fillId="5" borderId="0" xfId="1" applyFont="1" applyFill="1" applyAlignment="1" applyProtection="1">
      <alignment vertical="center"/>
      <protection hidden="1"/>
    </xf>
    <xf numFmtId="0" fontId="41" fillId="0" borderId="71" xfId="0" applyFont="1" applyBorder="1" applyAlignment="1" applyProtection="1">
      <alignment horizontal="center" vertical="center"/>
      <protection hidden="1"/>
    </xf>
    <xf numFmtId="0" fontId="44" fillId="5" borderId="43" xfId="1" applyFont="1" applyFill="1" applyBorder="1" applyAlignment="1" applyProtection="1">
      <alignment vertical="center" wrapText="1"/>
      <protection hidden="1"/>
    </xf>
    <xf numFmtId="0" fontId="34" fillId="0" borderId="43" xfId="1" applyFont="1" applyBorder="1" applyAlignment="1" applyProtection="1">
      <alignment vertical="center" wrapText="1"/>
      <protection hidden="1"/>
    </xf>
    <xf numFmtId="0" fontId="5" fillId="0" borderId="2" xfId="1" applyFont="1" applyBorder="1" applyAlignment="1" applyProtection="1">
      <alignment horizontal="center" vertical="center"/>
      <protection locked="0"/>
    </xf>
    <xf numFmtId="180" fontId="8" fillId="0" borderId="23" xfId="0" applyNumberFormat="1" applyFont="1" applyBorder="1" applyAlignment="1" applyProtection="1">
      <alignment horizontal="center" vertical="center"/>
      <protection hidden="1"/>
    </xf>
    <xf numFmtId="180" fontId="27" fillId="0" borderId="37" xfId="0" applyNumberFormat="1" applyFont="1" applyBorder="1" applyAlignment="1" applyProtection="1">
      <alignment horizontal="center" vertical="center"/>
      <protection hidden="1"/>
    </xf>
    <xf numFmtId="180" fontId="8" fillId="0" borderId="0" xfId="0" applyNumberFormat="1" applyFont="1" applyAlignment="1" applyProtection="1">
      <alignment horizontal="center" vertical="center"/>
      <protection hidden="1"/>
    </xf>
    <xf numFmtId="0" fontId="40" fillId="0" borderId="40" xfId="1" applyFont="1" applyBorder="1" applyAlignment="1" applyProtection="1">
      <alignment vertical="center"/>
      <protection hidden="1"/>
    </xf>
    <xf numFmtId="0" fontId="26" fillId="5" borderId="0" xfId="1" applyFont="1" applyFill="1" applyAlignment="1" applyProtection="1">
      <alignment horizontal="center" vertical="center"/>
      <protection hidden="1"/>
    </xf>
    <xf numFmtId="0" fontId="26" fillId="0" borderId="0" xfId="1" applyFont="1" applyAlignment="1" applyProtection="1">
      <alignment horizontal="center" vertical="center"/>
      <protection hidden="1"/>
    </xf>
    <xf numFmtId="49" fontId="26" fillId="0" borderId="0" xfId="1" applyNumberFormat="1" applyFont="1" applyAlignment="1" applyProtection="1">
      <alignment horizontal="center" vertical="center"/>
      <protection hidden="1"/>
    </xf>
    <xf numFmtId="0" fontId="21" fillId="0" borderId="40" xfId="1" applyFont="1" applyBorder="1" applyAlignment="1" applyProtection="1">
      <alignment horizontal="distributed" vertical="center" shrinkToFit="1"/>
      <protection locked="0"/>
    </xf>
    <xf numFmtId="0" fontId="21" fillId="0" borderId="0" xfId="1" applyFont="1" applyAlignment="1" applyProtection="1">
      <alignment horizontal="distributed" vertical="center" shrinkToFit="1"/>
      <protection locked="0"/>
    </xf>
    <xf numFmtId="0" fontId="21" fillId="0" borderId="45" xfId="1" applyFont="1" applyBorder="1" applyAlignment="1" applyProtection="1">
      <alignment horizontal="distributed" vertical="center" shrinkToFit="1"/>
      <protection locked="0"/>
    </xf>
    <xf numFmtId="0" fontId="44" fillId="5" borderId="0" xfId="1" applyFont="1" applyFill="1" applyAlignment="1" applyProtection="1">
      <alignment horizontal="distributed" vertical="center"/>
      <protection hidden="1"/>
    </xf>
    <xf numFmtId="0" fontId="44" fillId="5" borderId="45" xfId="1" applyFont="1" applyFill="1" applyBorder="1" applyAlignment="1" applyProtection="1">
      <alignment horizontal="distributed" vertical="center"/>
      <protection hidden="1"/>
    </xf>
    <xf numFmtId="0" fontId="26" fillId="5" borderId="43" xfId="1" applyFont="1" applyFill="1" applyBorder="1" applyAlignment="1" applyProtection="1">
      <alignment horizontal="center" vertical="center"/>
      <protection hidden="1"/>
    </xf>
    <xf numFmtId="0" fontId="44" fillId="5" borderId="72" xfId="1" applyFont="1" applyFill="1" applyBorder="1" applyAlignment="1" applyProtection="1">
      <alignment horizontal="center" vertical="center"/>
      <protection hidden="1"/>
    </xf>
    <xf numFmtId="0" fontId="44" fillId="5" borderId="73" xfId="1" applyFont="1" applyFill="1" applyBorder="1" applyAlignment="1" applyProtection="1">
      <alignment horizontal="center" vertical="center"/>
      <protection hidden="1"/>
    </xf>
    <xf numFmtId="0" fontId="44" fillId="5" borderId="74" xfId="1" applyFont="1" applyFill="1" applyBorder="1" applyAlignment="1" applyProtection="1">
      <alignment horizontal="center" vertical="center"/>
      <protection hidden="1"/>
    </xf>
    <xf numFmtId="0" fontId="44" fillId="5" borderId="75" xfId="1" applyFont="1" applyFill="1" applyBorder="1" applyAlignment="1" applyProtection="1">
      <alignment horizontal="center" vertical="center"/>
      <protection hidden="1"/>
    </xf>
    <xf numFmtId="0" fontId="52" fillId="5" borderId="41" xfId="1" applyFont="1" applyFill="1" applyBorder="1" applyAlignment="1" applyProtection="1">
      <alignment horizontal="center" vertical="center"/>
      <protection hidden="1"/>
    </xf>
    <xf numFmtId="0" fontId="52" fillId="5" borderId="43" xfId="1" applyFont="1" applyFill="1" applyBorder="1" applyAlignment="1" applyProtection="1">
      <alignment horizontal="center" vertical="center"/>
      <protection hidden="1"/>
    </xf>
    <xf numFmtId="0" fontId="26" fillId="5" borderId="42" xfId="1" applyFont="1" applyFill="1" applyBorder="1" applyAlignment="1" applyProtection="1">
      <alignment horizontal="center" vertical="center"/>
      <protection hidden="1"/>
    </xf>
    <xf numFmtId="0" fontId="44" fillId="5" borderId="48" xfId="1" applyFont="1" applyFill="1" applyBorder="1" applyAlignment="1" applyProtection="1">
      <alignment horizontal="center" vertical="center"/>
      <protection hidden="1"/>
    </xf>
    <xf numFmtId="0" fontId="44" fillId="5" borderId="40" xfId="1" applyFont="1" applyFill="1" applyBorder="1" applyAlignment="1" applyProtection="1">
      <alignment horizontal="center" vertical="center"/>
      <protection hidden="1"/>
    </xf>
    <xf numFmtId="0" fontId="49" fillId="5" borderId="48" xfId="1" applyFont="1" applyFill="1" applyBorder="1" applyAlignment="1" applyProtection="1">
      <alignment horizontal="center"/>
      <protection hidden="1"/>
    </xf>
    <xf numFmtId="0" fontId="49" fillId="5" borderId="49" xfId="1" applyFont="1" applyFill="1" applyBorder="1" applyAlignment="1" applyProtection="1">
      <alignment horizontal="center"/>
      <protection hidden="1"/>
    </xf>
    <xf numFmtId="176" fontId="55" fillId="5" borderId="0" xfId="1" applyNumberFormat="1" applyFont="1" applyFill="1" applyAlignment="1" applyProtection="1">
      <alignment horizontal="right" vertical="center"/>
      <protection hidden="1"/>
    </xf>
    <xf numFmtId="0" fontId="44" fillId="5" borderId="39" xfId="1" applyFont="1" applyFill="1" applyBorder="1" applyAlignment="1" applyProtection="1">
      <alignment horizontal="center" vertical="center" justifyLastLine="1"/>
      <protection hidden="1"/>
    </xf>
    <xf numFmtId="0" fontId="44" fillId="5" borderId="40" xfId="1" applyFont="1" applyFill="1" applyBorder="1" applyAlignment="1" applyProtection="1">
      <alignment horizontal="center" vertical="center" justifyLastLine="1"/>
      <protection hidden="1"/>
    </xf>
    <xf numFmtId="0" fontId="44" fillId="5" borderId="41" xfId="1" applyFont="1" applyFill="1" applyBorder="1" applyAlignment="1" applyProtection="1">
      <alignment horizontal="center" vertical="center" justifyLastLine="1"/>
      <protection hidden="1"/>
    </xf>
    <xf numFmtId="0" fontId="44" fillId="5" borderId="42" xfId="1" applyFont="1" applyFill="1" applyBorder="1" applyAlignment="1" applyProtection="1">
      <alignment horizontal="center" vertical="center" justifyLastLine="1"/>
      <protection hidden="1"/>
    </xf>
    <xf numFmtId="0" fontId="44" fillId="5" borderId="0" xfId="1" applyFont="1" applyFill="1" applyAlignment="1" applyProtection="1">
      <alignment horizontal="center" vertical="center" justifyLastLine="1"/>
      <protection hidden="1"/>
    </xf>
    <xf numFmtId="0" fontId="44" fillId="5" borderId="43" xfId="1" applyFont="1" applyFill="1" applyBorder="1" applyAlignment="1" applyProtection="1">
      <alignment horizontal="center" vertical="center" justifyLastLine="1"/>
      <protection hidden="1"/>
    </xf>
    <xf numFmtId="0" fontId="44" fillId="5" borderId="44" xfId="1" applyFont="1" applyFill="1" applyBorder="1" applyAlignment="1" applyProtection="1">
      <alignment horizontal="center" vertical="center" justifyLastLine="1"/>
      <protection hidden="1"/>
    </xf>
    <xf numFmtId="0" fontId="44" fillId="5" borderId="45" xfId="1" applyFont="1" applyFill="1" applyBorder="1" applyAlignment="1" applyProtection="1">
      <alignment horizontal="center" vertical="center" justifyLastLine="1"/>
      <protection hidden="1"/>
    </xf>
    <xf numFmtId="0" fontId="44" fillId="5" borderId="46" xfId="1" applyFont="1" applyFill="1" applyBorder="1" applyAlignment="1" applyProtection="1">
      <alignment horizontal="center" vertical="center" justifyLastLine="1"/>
      <protection hidden="1"/>
    </xf>
    <xf numFmtId="0" fontId="44" fillId="5" borderId="42" xfId="1" applyFont="1" applyFill="1" applyBorder="1" applyAlignment="1" applyProtection="1">
      <alignment horizontal="center" vertical="center"/>
      <protection hidden="1"/>
    </xf>
    <xf numFmtId="0" fontId="44" fillId="5" borderId="0" xfId="1" applyFont="1" applyFill="1" applyAlignment="1" applyProtection="1">
      <alignment horizontal="center" vertical="center"/>
      <protection hidden="1"/>
    </xf>
    <xf numFmtId="0" fontId="44" fillId="5" borderId="43" xfId="1" applyFont="1" applyFill="1" applyBorder="1" applyAlignment="1" applyProtection="1">
      <alignment horizontal="center" vertical="center"/>
      <protection hidden="1"/>
    </xf>
    <xf numFmtId="0" fontId="44" fillId="5" borderId="40" xfId="1" applyFont="1" applyFill="1" applyBorder="1" applyAlignment="1" applyProtection="1">
      <alignment horizontal="center" vertical="center" wrapText="1"/>
      <protection hidden="1"/>
    </xf>
    <xf numFmtId="0" fontId="44" fillId="5" borderId="0" xfId="1" applyFont="1" applyFill="1" applyAlignment="1" applyProtection="1">
      <alignment horizontal="center" vertical="center" wrapText="1"/>
      <protection hidden="1"/>
    </xf>
    <xf numFmtId="0" fontId="44" fillId="5" borderId="45" xfId="1" applyFont="1" applyFill="1" applyBorder="1" applyAlignment="1" applyProtection="1">
      <alignment horizontal="center" vertical="center" wrapText="1"/>
      <protection hidden="1"/>
    </xf>
    <xf numFmtId="176" fontId="55" fillId="0" borderId="40" xfId="1" applyNumberFormat="1" applyFont="1" applyBorder="1" applyAlignment="1" applyProtection="1">
      <alignment horizontal="right" vertical="center"/>
      <protection locked="0"/>
    </xf>
    <xf numFmtId="176" fontId="55" fillId="0" borderId="0" xfId="1" applyNumberFormat="1" applyFont="1" applyAlignment="1" applyProtection="1">
      <alignment horizontal="right" vertical="center"/>
      <protection locked="0"/>
    </xf>
    <xf numFmtId="176" fontId="55" fillId="0" borderId="45" xfId="1" applyNumberFormat="1" applyFont="1" applyBorder="1" applyAlignment="1" applyProtection="1">
      <alignment horizontal="right" vertical="center"/>
      <protection locked="0"/>
    </xf>
    <xf numFmtId="0" fontId="21" fillId="0" borderId="40" xfId="1" applyFont="1" applyBorder="1" applyAlignment="1" applyProtection="1">
      <alignment horizontal="distributed" vertical="center"/>
      <protection locked="0"/>
    </xf>
    <xf numFmtId="0" fontId="21" fillId="0" borderId="0" xfId="1" applyFont="1" applyAlignment="1" applyProtection="1">
      <alignment horizontal="distributed" vertical="center"/>
      <protection locked="0"/>
    </xf>
    <xf numFmtId="0" fontId="21" fillId="0" borderId="45" xfId="1" applyFont="1" applyBorder="1" applyAlignment="1" applyProtection="1">
      <alignment horizontal="distributed" vertical="center"/>
      <protection locked="0"/>
    </xf>
    <xf numFmtId="0" fontId="26" fillId="5" borderId="0" xfId="1" applyFont="1" applyFill="1" applyAlignment="1" applyProtection="1">
      <alignment horizontal="right" vertical="center"/>
      <protection hidden="1"/>
    </xf>
    <xf numFmtId="0" fontId="44" fillId="5" borderId="44" xfId="1" applyFont="1" applyFill="1" applyBorder="1" applyAlignment="1" applyProtection="1">
      <alignment horizontal="center" vertical="center"/>
      <protection hidden="1"/>
    </xf>
    <xf numFmtId="0" fontId="44" fillId="5" borderId="45" xfId="1" applyFont="1" applyFill="1" applyBorder="1" applyAlignment="1" applyProtection="1">
      <alignment horizontal="center" vertical="center"/>
      <protection hidden="1"/>
    </xf>
    <xf numFmtId="0" fontId="44" fillId="5" borderId="46" xfId="1" applyFont="1" applyFill="1" applyBorder="1" applyAlignment="1" applyProtection="1">
      <alignment horizontal="center" vertical="center"/>
      <protection hidden="1"/>
    </xf>
    <xf numFmtId="0" fontId="44" fillId="5" borderId="69" xfId="1" applyFont="1" applyFill="1" applyBorder="1" applyAlignment="1" applyProtection="1">
      <alignment horizontal="center" vertical="center"/>
      <protection hidden="1"/>
    </xf>
    <xf numFmtId="0" fontId="44" fillId="5" borderId="1" xfId="1" applyFont="1" applyFill="1" applyBorder="1" applyAlignment="1" applyProtection="1">
      <alignment horizontal="center" vertical="center"/>
      <protection hidden="1"/>
    </xf>
    <xf numFmtId="0" fontId="44" fillId="5" borderId="70" xfId="1" applyFont="1" applyFill="1" applyBorder="1" applyAlignment="1" applyProtection="1">
      <alignment horizontal="center" vertical="center"/>
      <protection hidden="1"/>
    </xf>
    <xf numFmtId="0" fontId="44" fillId="5" borderId="39" xfId="1" applyFont="1" applyFill="1" applyBorder="1" applyAlignment="1" applyProtection="1">
      <alignment horizontal="center" vertical="center"/>
      <protection hidden="1"/>
    </xf>
    <xf numFmtId="0" fontId="26" fillId="5" borderId="39" xfId="1" applyFont="1" applyFill="1" applyBorder="1" applyAlignment="1" applyProtection="1">
      <alignment horizontal="center" vertical="center" wrapText="1"/>
      <protection hidden="1"/>
    </xf>
    <xf numFmtId="0" fontId="26" fillId="5" borderId="40" xfId="1" applyFont="1" applyFill="1" applyBorder="1" applyAlignment="1" applyProtection="1">
      <alignment horizontal="center" vertical="center" wrapText="1"/>
      <protection hidden="1"/>
    </xf>
    <xf numFmtId="0" fontId="26" fillId="5" borderId="41" xfId="1" applyFont="1" applyFill="1" applyBorder="1" applyAlignment="1" applyProtection="1">
      <alignment horizontal="center" vertical="center" wrapText="1"/>
      <protection hidden="1"/>
    </xf>
    <xf numFmtId="0" fontId="26" fillId="5" borderId="42" xfId="1" applyFont="1" applyFill="1" applyBorder="1" applyAlignment="1" applyProtection="1">
      <alignment horizontal="center" vertical="center" wrapText="1"/>
      <protection hidden="1"/>
    </xf>
    <xf numFmtId="0" fontId="26" fillId="5" borderId="0" xfId="1" applyFont="1" applyFill="1" applyAlignment="1" applyProtection="1">
      <alignment horizontal="center" vertical="center" wrapText="1"/>
      <protection hidden="1"/>
    </xf>
    <xf numFmtId="0" fontId="26" fillId="5" borderId="43" xfId="1" applyFont="1" applyFill="1" applyBorder="1" applyAlignment="1" applyProtection="1">
      <alignment horizontal="center" vertical="center" wrapText="1"/>
      <protection hidden="1"/>
    </xf>
    <xf numFmtId="0" fontId="26" fillId="5" borderId="44" xfId="1" applyFont="1" applyFill="1" applyBorder="1" applyAlignment="1" applyProtection="1">
      <alignment horizontal="center" vertical="center" wrapText="1"/>
      <protection hidden="1"/>
    </xf>
    <xf numFmtId="0" fontId="26" fillId="5" borderId="45" xfId="1" applyFont="1" applyFill="1" applyBorder="1" applyAlignment="1" applyProtection="1">
      <alignment horizontal="center" vertical="center" wrapText="1"/>
      <protection hidden="1"/>
    </xf>
    <xf numFmtId="0" fontId="26" fillId="5" borderId="46" xfId="1" applyFont="1" applyFill="1" applyBorder="1" applyAlignment="1" applyProtection="1">
      <alignment horizontal="center" vertical="center" wrapText="1"/>
      <protection hidden="1"/>
    </xf>
    <xf numFmtId="176" fontId="56" fillId="5" borderId="0" xfId="1" applyNumberFormat="1" applyFont="1" applyFill="1" applyAlignment="1" applyProtection="1">
      <alignment horizontal="right" vertical="center"/>
      <protection hidden="1"/>
    </xf>
    <xf numFmtId="38" fontId="47" fillId="0" borderId="0" xfId="1" applyNumberFormat="1" applyFont="1" applyAlignment="1" applyProtection="1">
      <alignment horizontal="center"/>
      <protection locked="0"/>
    </xf>
    <xf numFmtId="0" fontId="47" fillId="0" borderId="42" xfId="1" applyFont="1" applyBorder="1" applyAlignment="1" applyProtection="1">
      <alignment horizontal="center"/>
      <protection locked="0"/>
    </xf>
    <xf numFmtId="0" fontId="47" fillId="0" borderId="0" xfId="1" applyFont="1" applyAlignment="1" applyProtection="1">
      <alignment horizontal="center"/>
      <protection locked="0"/>
    </xf>
    <xf numFmtId="0" fontId="47" fillId="0" borderId="43" xfId="1" applyFont="1" applyBorder="1" applyAlignment="1" applyProtection="1">
      <alignment horizontal="center"/>
      <protection locked="0"/>
    </xf>
    <xf numFmtId="38" fontId="47" fillId="0" borderId="0" xfId="1" applyNumberFormat="1" applyFont="1" applyAlignment="1" applyProtection="1">
      <alignment horizontal="center" vertical="center"/>
      <protection locked="0"/>
    </xf>
    <xf numFmtId="0" fontId="47" fillId="0" borderId="42" xfId="1" applyFont="1" applyBorder="1" applyAlignment="1" applyProtection="1">
      <alignment horizontal="center" vertical="center"/>
      <protection locked="0"/>
    </xf>
    <xf numFmtId="0" fontId="47" fillId="0" borderId="0" xfId="1" applyFont="1" applyAlignment="1" applyProtection="1">
      <alignment horizontal="center" vertical="center"/>
      <protection locked="0"/>
    </xf>
    <xf numFmtId="0" fontId="47" fillId="0" borderId="43" xfId="1" applyFont="1" applyBorder="1" applyAlignment="1" applyProtection="1">
      <alignment horizontal="center" vertical="center"/>
      <protection locked="0"/>
    </xf>
    <xf numFmtId="0" fontId="44" fillId="5" borderId="40" xfId="1" applyFont="1" applyFill="1" applyBorder="1" applyAlignment="1" applyProtection="1">
      <alignment horizontal="distributed" vertical="center" wrapText="1" indent="1"/>
      <protection hidden="1"/>
    </xf>
    <xf numFmtId="0" fontId="44" fillId="5" borderId="0" xfId="1" applyFont="1" applyFill="1" applyAlignment="1" applyProtection="1">
      <alignment horizontal="distributed" vertical="center" wrapText="1" indent="1"/>
      <protection hidden="1"/>
    </xf>
    <xf numFmtId="0" fontId="51" fillId="5" borderId="0" xfId="1" applyFont="1" applyFill="1" applyAlignment="1" applyProtection="1">
      <alignment horizontal="left" vertical="center"/>
      <protection hidden="1"/>
    </xf>
    <xf numFmtId="0" fontId="44" fillId="5" borderId="39" xfId="1" applyFont="1" applyFill="1" applyBorder="1" applyAlignment="1" applyProtection="1">
      <alignment horizontal="distributed" vertical="center" wrapText="1" justifyLastLine="1"/>
      <protection hidden="1"/>
    </xf>
    <xf numFmtId="0" fontId="44" fillId="5" borderId="40" xfId="1" applyFont="1" applyFill="1" applyBorder="1" applyAlignment="1" applyProtection="1">
      <alignment horizontal="distributed" vertical="center" wrapText="1" justifyLastLine="1"/>
      <protection hidden="1"/>
    </xf>
    <xf numFmtId="0" fontId="44" fillId="5" borderId="41" xfId="1" applyFont="1" applyFill="1" applyBorder="1" applyAlignment="1" applyProtection="1">
      <alignment horizontal="distributed" vertical="center" wrapText="1" justifyLastLine="1"/>
      <protection hidden="1"/>
    </xf>
    <xf numFmtId="0" fontId="44" fillId="5" borderId="42" xfId="1" applyFont="1" applyFill="1" applyBorder="1" applyAlignment="1" applyProtection="1">
      <alignment horizontal="distributed" vertical="center" wrapText="1" justifyLastLine="1"/>
      <protection hidden="1"/>
    </xf>
    <xf numFmtId="0" fontId="44" fillId="5" borderId="0" xfId="1" applyFont="1" applyFill="1" applyAlignment="1" applyProtection="1">
      <alignment horizontal="distributed" vertical="center" wrapText="1" justifyLastLine="1"/>
      <protection hidden="1"/>
    </xf>
    <xf numFmtId="0" fontId="44" fillId="5" borderId="43" xfId="1" applyFont="1" applyFill="1" applyBorder="1" applyAlignment="1" applyProtection="1">
      <alignment horizontal="distributed" vertical="center" wrapText="1" justifyLastLine="1"/>
      <protection hidden="1"/>
    </xf>
    <xf numFmtId="0" fontId="44" fillId="5" borderId="44" xfId="1" applyFont="1" applyFill="1" applyBorder="1" applyAlignment="1" applyProtection="1">
      <alignment horizontal="distributed" vertical="center" wrapText="1" justifyLastLine="1"/>
      <protection hidden="1"/>
    </xf>
    <xf numFmtId="0" fontId="44" fillId="5" borderId="45" xfId="1" applyFont="1" applyFill="1" applyBorder="1" applyAlignment="1" applyProtection="1">
      <alignment horizontal="distributed" vertical="center" wrapText="1" justifyLastLine="1"/>
      <protection hidden="1"/>
    </xf>
    <xf numFmtId="0" fontId="44" fillId="5" borderId="46" xfId="1" applyFont="1" applyFill="1" applyBorder="1" applyAlignment="1" applyProtection="1">
      <alignment horizontal="distributed" vertical="center" wrapText="1" justifyLastLine="1"/>
      <protection hidden="1"/>
    </xf>
    <xf numFmtId="0" fontId="44" fillId="5" borderId="41" xfId="1" applyFont="1" applyFill="1" applyBorder="1" applyAlignment="1" applyProtection="1">
      <alignment horizontal="center" vertical="center"/>
      <protection hidden="1"/>
    </xf>
    <xf numFmtId="0" fontId="45" fillId="5" borderId="39" xfId="1" applyFont="1" applyFill="1" applyBorder="1" applyAlignment="1" applyProtection="1">
      <alignment horizontal="center" vertical="center"/>
      <protection hidden="1"/>
    </xf>
    <xf numFmtId="0" fontId="45" fillId="5" borderId="40" xfId="1" applyFont="1" applyFill="1" applyBorder="1" applyAlignment="1" applyProtection="1">
      <alignment horizontal="center" vertical="center"/>
      <protection hidden="1"/>
    </xf>
    <xf numFmtId="0" fontId="45" fillId="5" borderId="41" xfId="1" applyFont="1" applyFill="1" applyBorder="1" applyAlignment="1" applyProtection="1">
      <alignment horizontal="center" vertical="center"/>
      <protection hidden="1"/>
    </xf>
    <xf numFmtId="0" fontId="45" fillId="5" borderId="42" xfId="1" applyFont="1" applyFill="1" applyBorder="1" applyAlignment="1" applyProtection="1">
      <alignment horizontal="center" vertical="center"/>
      <protection hidden="1"/>
    </xf>
    <xf numFmtId="0" fontId="45" fillId="5" borderId="0" xfId="1" applyFont="1" applyFill="1" applyAlignment="1" applyProtection="1">
      <alignment horizontal="center" vertical="center"/>
      <protection hidden="1"/>
    </xf>
    <xf numFmtId="0" fontId="45" fillId="5" borderId="43" xfId="1" applyFont="1" applyFill="1" applyBorder="1" applyAlignment="1" applyProtection="1">
      <alignment horizontal="center" vertical="center"/>
      <protection hidden="1"/>
    </xf>
    <xf numFmtId="0" fontId="45" fillId="5" borderId="44" xfId="1" applyFont="1" applyFill="1" applyBorder="1" applyAlignment="1" applyProtection="1">
      <alignment horizontal="center" vertical="center"/>
      <protection hidden="1"/>
    </xf>
    <xf numFmtId="0" fontId="45" fillId="5" borderId="45" xfId="1" applyFont="1" applyFill="1" applyBorder="1" applyAlignment="1" applyProtection="1">
      <alignment horizontal="center" vertical="center"/>
      <protection hidden="1"/>
    </xf>
    <xf numFmtId="0" fontId="45" fillId="5" borderId="46" xfId="1" applyFont="1" applyFill="1" applyBorder="1" applyAlignment="1" applyProtection="1">
      <alignment horizontal="center" vertical="center"/>
      <protection hidden="1"/>
    </xf>
    <xf numFmtId="176" fontId="54" fillId="5" borderId="39" xfId="1" applyNumberFormat="1" applyFont="1" applyFill="1" applyBorder="1" applyAlignment="1" applyProtection="1">
      <alignment horizontal="right" vertical="center"/>
      <protection hidden="1"/>
    </xf>
    <xf numFmtId="176" fontId="54" fillId="5" borderId="40" xfId="1" applyNumberFormat="1" applyFont="1" applyFill="1" applyBorder="1" applyAlignment="1" applyProtection="1">
      <alignment horizontal="right" vertical="center"/>
      <protection hidden="1"/>
    </xf>
    <xf numFmtId="176" fontId="54" fillId="5" borderId="42" xfId="1" applyNumberFormat="1" applyFont="1" applyFill="1" applyBorder="1" applyAlignment="1" applyProtection="1">
      <alignment horizontal="right" vertical="center"/>
      <protection hidden="1"/>
    </xf>
    <xf numFmtId="176" fontId="54" fillId="5" borderId="0" xfId="1" applyNumberFormat="1" applyFont="1" applyFill="1" applyAlignment="1" applyProtection="1">
      <alignment horizontal="right" vertical="center"/>
      <protection hidden="1"/>
    </xf>
    <xf numFmtId="176" fontId="54" fillId="5" borderId="44" xfId="1" applyNumberFormat="1" applyFont="1" applyFill="1" applyBorder="1" applyAlignment="1" applyProtection="1">
      <alignment horizontal="right" vertical="center"/>
      <protection hidden="1"/>
    </xf>
    <xf numFmtId="176" fontId="54" fillId="5" borderId="45" xfId="1" applyNumberFormat="1" applyFont="1" applyFill="1" applyBorder="1" applyAlignment="1" applyProtection="1">
      <alignment horizontal="right" vertical="center"/>
      <protection hidden="1"/>
    </xf>
    <xf numFmtId="176" fontId="56" fillId="5" borderId="39" xfId="1" applyNumberFormat="1" applyFont="1" applyFill="1" applyBorder="1" applyAlignment="1" applyProtection="1">
      <alignment horizontal="right" vertical="center"/>
      <protection hidden="1"/>
    </xf>
    <xf numFmtId="176" fontId="56" fillId="5" borderId="40" xfId="1" applyNumberFormat="1" applyFont="1" applyFill="1" applyBorder="1" applyAlignment="1" applyProtection="1">
      <alignment horizontal="right" vertical="center"/>
      <protection hidden="1"/>
    </xf>
    <xf numFmtId="176" fontId="56" fillId="5" borderId="42" xfId="1" applyNumberFormat="1" applyFont="1" applyFill="1" applyBorder="1" applyAlignment="1" applyProtection="1">
      <alignment horizontal="right" vertical="center"/>
      <protection hidden="1"/>
    </xf>
    <xf numFmtId="176" fontId="56" fillId="5" borderId="44" xfId="1" applyNumberFormat="1" applyFont="1" applyFill="1" applyBorder="1" applyAlignment="1" applyProtection="1">
      <alignment horizontal="right" vertical="center"/>
      <protection hidden="1"/>
    </xf>
    <xf numFmtId="176" fontId="56" fillId="5" borderId="45" xfId="1" applyNumberFormat="1" applyFont="1" applyFill="1" applyBorder="1" applyAlignment="1" applyProtection="1">
      <alignment horizontal="right" vertical="center"/>
      <protection hidden="1"/>
    </xf>
    <xf numFmtId="0" fontId="44" fillId="5" borderId="0" xfId="1" applyFont="1" applyFill="1" applyAlignment="1" applyProtection="1">
      <alignment horizontal="distributed" vertical="center" indent="1"/>
      <protection hidden="1"/>
    </xf>
    <xf numFmtId="0" fontId="47" fillId="0" borderId="0" xfId="1" applyFont="1" applyAlignment="1" applyProtection="1">
      <alignment horizontal="left"/>
      <protection locked="0"/>
    </xf>
    <xf numFmtId="0" fontId="47" fillId="0" borderId="43" xfId="1" applyFont="1" applyBorder="1" applyAlignment="1" applyProtection="1">
      <alignment horizontal="left"/>
      <protection locked="0"/>
    </xf>
    <xf numFmtId="0" fontId="47" fillId="0" borderId="0" xfId="1" applyFont="1" applyAlignment="1" applyProtection="1">
      <alignment horizontal="left" vertical="center"/>
      <protection locked="0"/>
    </xf>
    <xf numFmtId="0" fontId="47" fillId="0" borderId="43" xfId="1" applyFont="1" applyBorder="1" applyAlignment="1" applyProtection="1">
      <alignment horizontal="left" vertical="center"/>
      <protection locked="0"/>
    </xf>
    <xf numFmtId="0" fontId="65" fillId="5" borderId="0" xfId="1" applyFont="1" applyFill="1" applyAlignment="1" applyProtection="1">
      <alignment horizontal="right" vertical="center"/>
      <protection hidden="1"/>
    </xf>
    <xf numFmtId="0" fontId="65" fillId="5" borderId="0" xfId="1" applyFont="1" applyFill="1" applyAlignment="1" applyProtection="1">
      <alignment horizontal="center" vertical="center"/>
      <protection hidden="1"/>
    </xf>
    <xf numFmtId="0" fontId="66" fillId="5" borderId="0" xfId="1" applyFont="1" applyFill="1" applyAlignment="1" applyProtection="1">
      <alignment horizontal="left" vertical="center"/>
      <protection hidden="1"/>
    </xf>
    <xf numFmtId="0" fontId="45" fillId="5" borderId="0" xfId="1" applyFont="1" applyFill="1" applyAlignment="1" applyProtection="1">
      <alignment horizontal="center" vertical="center" textRotation="255"/>
      <protection hidden="1"/>
    </xf>
    <xf numFmtId="0" fontId="59" fillId="0" borderId="0" xfId="1" applyFont="1" applyAlignment="1" applyProtection="1">
      <alignment horizontal="left" vertical="center" shrinkToFit="1"/>
      <protection hidden="1"/>
    </xf>
    <xf numFmtId="0" fontId="59" fillId="0" borderId="43" xfId="1" applyFont="1" applyBorder="1" applyAlignment="1" applyProtection="1">
      <alignment horizontal="left" vertical="center" shrinkToFit="1"/>
      <protection hidden="1"/>
    </xf>
    <xf numFmtId="0" fontId="59" fillId="0" borderId="45" xfId="1" applyFont="1" applyBorder="1" applyAlignment="1" applyProtection="1">
      <alignment horizontal="left" vertical="center" shrinkToFit="1"/>
      <protection hidden="1"/>
    </xf>
    <xf numFmtId="0" fontId="59" fillId="0" borderId="46" xfId="1" applyFont="1" applyBorder="1" applyAlignment="1" applyProtection="1">
      <alignment horizontal="left" vertical="center" shrinkToFit="1"/>
      <protection hidden="1"/>
    </xf>
    <xf numFmtId="0" fontId="47" fillId="0" borderId="0" xfId="1" applyFont="1" applyAlignment="1" applyProtection="1">
      <alignment horizontal="left" vertical="center" shrinkToFit="1"/>
      <protection hidden="1"/>
    </xf>
    <xf numFmtId="0" fontId="47" fillId="0" borderId="43" xfId="1" applyFont="1" applyBorder="1" applyAlignment="1" applyProtection="1">
      <alignment horizontal="left" vertical="center" shrinkToFit="1"/>
      <protection hidden="1"/>
    </xf>
    <xf numFmtId="0" fontId="47" fillId="0" borderId="45" xfId="1" applyFont="1" applyBorder="1" applyAlignment="1" applyProtection="1">
      <alignment horizontal="left" vertical="center" shrinkToFit="1"/>
      <protection hidden="1"/>
    </xf>
    <xf numFmtId="0" fontId="47" fillId="0" borderId="46" xfId="1" applyFont="1" applyBorder="1" applyAlignment="1" applyProtection="1">
      <alignment horizontal="left" vertical="center" shrinkToFit="1"/>
      <protection hidden="1"/>
    </xf>
    <xf numFmtId="0" fontId="48" fillId="5" borderId="40" xfId="1" applyFont="1" applyFill="1" applyBorder="1" applyAlignment="1" applyProtection="1">
      <alignment horizontal="center" vertical="center" wrapText="1"/>
      <protection hidden="1"/>
    </xf>
    <xf numFmtId="0" fontId="48" fillId="5" borderId="41" xfId="1" applyFont="1" applyFill="1" applyBorder="1" applyAlignment="1" applyProtection="1">
      <alignment horizontal="center" vertical="center" wrapText="1"/>
      <protection hidden="1"/>
    </xf>
    <xf numFmtId="0" fontId="26" fillId="0" borderId="40" xfId="1" applyFont="1" applyBorder="1" applyAlignment="1" applyProtection="1">
      <alignment horizontal="left" vertical="center" wrapText="1"/>
      <protection hidden="1"/>
    </xf>
    <xf numFmtId="49" fontId="43" fillId="5" borderId="0" xfId="1" applyNumberFormat="1" applyFont="1" applyFill="1" applyAlignment="1" applyProtection="1">
      <alignment horizontal="center" vertical="center"/>
      <protection hidden="1"/>
    </xf>
    <xf numFmtId="0" fontId="52" fillId="0" borderId="0" xfId="1" applyFont="1" applyAlignment="1" applyProtection="1">
      <alignment horizontal="left" vertical="center" wrapText="1"/>
      <protection hidden="1"/>
    </xf>
    <xf numFmtId="0" fontId="56" fillId="0" borderId="0" xfId="1" applyFont="1" applyAlignment="1" applyProtection="1">
      <alignment horizontal="center" vertical="center"/>
      <protection hidden="1"/>
    </xf>
    <xf numFmtId="0" fontId="44" fillId="5" borderId="43" xfId="1" applyFont="1" applyFill="1" applyBorder="1" applyAlignment="1" applyProtection="1">
      <alignment horizontal="center" vertical="center" wrapText="1"/>
      <protection hidden="1"/>
    </xf>
    <xf numFmtId="0" fontId="47" fillId="0" borderId="42" xfId="1" applyFont="1" applyBorder="1" applyAlignment="1" applyProtection="1">
      <alignment horizontal="left" vertical="center" shrinkToFit="1"/>
      <protection hidden="1"/>
    </xf>
    <xf numFmtId="0" fontId="47" fillId="0" borderId="39" xfId="1" applyFont="1" applyBorder="1" applyAlignment="1" applyProtection="1">
      <alignment horizontal="left" vertical="center" shrinkToFit="1"/>
      <protection hidden="1"/>
    </xf>
    <xf numFmtId="0" fontId="47" fillId="0" borderId="40" xfId="1" applyFont="1" applyBorder="1" applyAlignment="1" applyProtection="1">
      <alignment horizontal="left" vertical="center" shrinkToFit="1"/>
      <protection hidden="1"/>
    </xf>
    <xf numFmtId="0" fontId="47" fillId="0" borderId="44" xfId="1" applyFont="1" applyBorder="1" applyAlignment="1" applyProtection="1">
      <alignment horizontal="left" vertical="center" shrinkToFit="1"/>
      <protection hidden="1"/>
    </xf>
    <xf numFmtId="0" fontId="44" fillId="5" borderId="42" xfId="1" applyFont="1" applyFill="1" applyBorder="1" applyAlignment="1" applyProtection="1">
      <alignment horizontal="center"/>
      <protection hidden="1"/>
    </xf>
    <xf numFmtId="0" fontId="44" fillId="5" borderId="0" xfId="1" applyFont="1" applyFill="1" applyAlignment="1" applyProtection="1">
      <alignment horizontal="center"/>
      <protection hidden="1"/>
    </xf>
    <xf numFmtId="0" fontId="44" fillId="5" borderId="43" xfId="1" applyFont="1" applyFill="1" applyBorder="1" applyAlignment="1" applyProtection="1">
      <alignment horizontal="center"/>
      <protection hidden="1"/>
    </xf>
    <xf numFmtId="49" fontId="52" fillId="0" borderId="0" xfId="1" applyNumberFormat="1" applyFont="1" applyAlignment="1" applyProtection="1">
      <alignment horizontal="center" vertical="center"/>
      <protection locked="0"/>
    </xf>
    <xf numFmtId="0" fontId="44" fillId="5" borderId="42" xfId="1" applyFont="1" applyFill="1" applyBorder="1" applyAlignment="1" applyProtection="1">
      <alignment horizontal="center" vertical="top"/>
      <protection hidden="1"/>
    </xf>
    <xf numFmtId="0" fontId="44" fillId="5" borderId="0" xfId="1" applyFont="1" applyFill="1" applyAlignment="1" applyProtection="1">
      <alignment horizontal="center" vertical="top"/>
      <protection hidden="1"/>
    </xf>
    <xf numFmtId="0" fontId="44" fillId="5" borderId="43" xfId="1" applyFont="1" applyFill="1" applyBorder="1" applyAlignment="1" applyProtection="1">
      <alignment horizontal="center" vertical="top"/>
      <protection hidden="1"/>
    </xf>
    <xf numFmtId="0" fontId="44" fillId="5" borderId="42" xfId="1" applyFont="1" applyFill="1" applyBorder="1" applyAlignment="1" applyProtection="1">
      <alignment horizontal="center" vertical="center" textRotation="255"/>
      <protection hidden="1"/>
    </xf>
    <xf numFmtId="0" fontId="44" fillId="5" borderId="43" xfId="1" applyFont="1" applyFill="1" applyBorder="1" applyAlignment="1" applyProtection="1">
      <alignment horizontal="center" vertical="center" textRotation="255"/>
      <protection hidden="1"/>
    </xf>
    <xf numFmtId="0" fontId="51" fillId="0" borderId="40" xfId="1" applyFont="1" applyBorder="1" applyAlignment="1" applyProtection="1">
      <alignment horizontal="left" vertical="center"/>
      <protection hidden="1"/>
    </xf>
    <xf numFmtId="0" fontId="51" fillId="0" borderId="41" xfId="1" applyFont="1" applyBorder="1" applyAlignment="1" applyProtection="1">
      <alignment horizontal="left" vertical="center"/>
      <protection hidden="1"/>
    </xf>
    <xf numFmtId="0" fontId="51" fillId="0" borderId="45" xfId="1" applyFont="1" applyBorder="1" applyAlignment="1" applyProtection="1">
      <alignment horizontal="left" vertical="center"/>
      <protection hidden="1"/>
    </xf>
    <xf numFmtId="0" fontId="51" fillId="0" borderId="46" xfId="1" applyFont="1" applyBorder="1" applyAlignment="1" applyProtection="1">
      <alignment horizontal="left" vertical="center"/>
      <protection hidden="1"/>
    </xf>
    <xf numFmtId="0" fontId="44" fillId="5" borderId="39" xfId="1" applyFont="1" applyFill="1" applyBorder="1" applyAlignment="1" applyProtection="1">
      <alignment horizontal="center" vertical="center" wrapText="1"/>
      <protection hidden="1"/>
    </xf>
    <xf numFmtId="0" fontId="44" fillId="5" borderId="44" xfId="1" applyFont="1" applyFill="1" applyBorder="1" applyAlignment="1" applyProtection="1">
      <alignment horizontal="center" vertical="center" wrapText="1"/>
      <protection hidden="1"/>
    </xf>
    <xf numFmtId="0" fontId="47" fillId="0" borderId="41" xfId="1" applyFont="1" applyBorder="1" applyAlignment="1" applyProtection="1">
      <alignment horizontal="left" vertical="center" shrinkToFit="1"/>
      <protection hidden="1"/>
    </xf>
    <xf numFmtId="0" fontId="44" fillId="5" borderId="48" xfId="1" applyFont="1" applyFill="1" applyBorder="1" applyAlignment="1" applyProtection="1">
      <alignment horizontal="distributed" vertical="center"/>
      <protection hidden="1"/>
    </xf>
    <xf numFmtId="176" fontId="50" fillId="5" borderId="0" xfId="1" applyNumberFormat="1" applyFont="1" applyFill="1" applyAlignment="1" applyProtection="1">
      <alignment horizontal="distributed" vertical="center"/>
      <protection hidden="1"/>
    </xf>
    <xf numFmtId="176" fontId="50" fillId="5" borderId="45" xfId="1" applyNumberFormat="1" applyFont="1" applyFill="1" applyBorder="1" applyAlignment="1" applyProtection="1">
      <alignment horizontal="distributed" vertical="center"/>
      <protection hidden="1"/>
    </xf>
    <xf numFmtId="0" fontId="26" fillId="5" borderId="40" xfId="1" applyFont="1" applyFill="1" applyBorder="1" applyAlignment="1" applyProtection="1">
      <alignment horizontal="center" vertical="center"/>
      <protection hidden="1"/>
    </xf>
    <xf numFmtId="0" fontId="26" fillId="5" borderId="44" xfId="1" applyFont="1" applyFill="1" applyBorder="1" applyAlignment="1" applyProtection="1">
      <alignment horizontal="center" vertical="center"/>
      <protection hidden="1"/>
    </xf>
    <xf numFmtId="0" fontId="26" fillId="5" borderId="45" xfId="1" applyFont="1" applyFill="1" applyBorder="1" applyAlignment="1" applyProtection="1">
      <alignment horizontal="center" vertical="center"/>
      <protection hidden="1"/>
    </xf>
    <xf numFmtId="0" fontId="49" fillId="5" borderId="39" xfId="1" applyFont="1" applyFill="1" applyBorder="1" applyAlignment="1" applyProtection="1">
      <alignment horizontal="center" vertical="center"/>
      <protection hidden="1"/>
    </xf>
    <xf numFmtId="0" fontId="49" fillId="5" borderId="40" xfId="1" applyFont="1" applyFill="1" applyBorder="1" applyAlignment="1" applyProtection="1">
      <alignment horizontal="center" vertical="center"/>
      <protection hidden="1"/>
    </xf>
    <xf numFmtId="0" fontId="49" fillId="5" borderId="41" xfId="1" applyFont="1" applyFill="1" applyBorder="1" applyAlignment="1" applyProtection="1">
      <alignment horizontal="center" vertical="center"/>
      <protection hidden="1"/>
    </xf>
    <xf numFmtId="0" fontId="49" fillId="5" borderId="42" xfId="1" applyFont="1" applyFill="1" applyBorder="1" applyAlignment="1" applyProtection="1">
      <alignment horizontal="center" vertical="center"/>
      <protection hidden="1"/>
    </xf>
    <xf numFmtId="0" fontId="49" fillId="5" borderId="0" xfId="1" applyFont="1" applyFill="1" applyAlignment="1" applyProtection="1">
      <alignment horizontal="center" vertical="center"/>
      <protection hidden="1"/>
    </xf>
    <xf numFmtId="0" fontId="49" fillId="5" borderId="43" xfId="1" applyFont="1" applyFill="1" applyBorder="1" applyAlignment="1" applyProtection="1">
      <alignment horizontal="center" vertical="center"/>
      <protection hidden="1"/>
    </xf>
    <xf numFmtId="0" fontId="49" fillId="5" borderId="44" xfId="1" applyFont="1" applyFill="1" applyBorder="1" applyAlignment="1" applyProtection="1">
      <alignment horizontal="center" vertical="center"/>
      <protection hidden="1"/>
    </xf>
    <xf numFmtId="0" fontId="49" fillId="5" borderId="45" xfId="1" applyFont="1" applyFill="1" applyBorder="1" applyAlignment="1" applyProtection="1">
      <alignment horizontal="center" vertical="center"/>
      <protection hidden="1"/>
    </xf>
    <xf numFmtId="0" fontId="49" fillId="5" borderId="46" xfId="1" applyFont="1" applyFill="1" applyBorder="1" applyAlignment="1" applyProtection="1">
      <alignment horizontal="center" vertical="center"/>
      <protection hidden="1"/>
    </xf>
    <xf numFmtId="0" fontId="44" fillId="5" borderId="47" xfId="1" applyFont="1" applyFill="1" applyBorder="1" applyAlignment="1" applyProtection="1">
      <alignment horizontal="distributed" vertical="center" justifyLastLine="1"/>
      <protection hidden="1"/>
    </xf>
    <xf numFmtId="0" fontId="44" fillId="5" borderId="48" xfId="1" applyFont="1" applyFill="1" applyBorder="1" applyAlignment="1" applyProtection="1">
      <alignment horizontal="distributed" vertical="center" justifyLastLine="1"/>
      <protection hidden="1"/>
    </xf>
    <xf numFmtId="0" fontId="44" fillId="5" borderId="49" xfId="1" applyFont="1" applyFill="1" applyBorder="1" applyAlignment="1" applyProtection="1">
      <alignment horizontal="distributed" vertical="center" justifyLastLine="1"/>
      <protection hidden="1"/>
    </xf>
    <xf numFmtId="0" fontId="44" fillId="5" borderId="40" xfId="1" applyFont="1" applyFill="1" applyBorder="1" applyAlignment="1" applyProtection="1">
      <alignment horizontal="distributed" vertical="center"/>
      <protection hidden="1"/>
    </xf>
    <xf numFmtId="177" fontId="44" fillId="5" borderId="0" xfId="1" applyNumberFormat="1" applyFont="1" applyFill="1" applyAlignment="1" applyProtection="1">
      <alignment horizontal="distributed" vertical="center" justifyLastLine="1"/>
      <protection hidden="1"/>
    </xf>
    <xf numFmtId="177" fontId="44" fillId="5" borderId="45" xfId="1" applyNumberFormat="1" applyFont="1" applyFill="1" applyBorder="1" applyAlignment="1" applyProtection="1">
      <alignment horizontal="distributed" vertical="center" justifyLastLine="1"/>
      <protection hidden="1"/>
    </xf>
    <xf numFmtId="0" fontId="48" fillId="5" borderId="39" xfId="1" applyFont="1" applyFill="1" applyBorder="1" applyAlignment="1" applyProtection="1">
      <alignment horizontal="center" vertical="center"/>
      <protection hidden="1"/>
    </xf>
    <xf numFmtId="0" fontId="48" fillId="5" borderId="40" xfId="1" applyFont="1" applyFill="1" applyBorder="1" applyAlignment="1" applyProtection="1">
      <alignment horizontal="center" vertical="center"/>
      <protection hidden="1"/>
    </xf>
    <xf numFmtId="0" fontId="48" fillId="5" borderId="41" xfId="1" applyFont="1" applyFill="1" applyBorder="1" applyAlignment="1" applyProtection="1">
      <alignment horizontal="center" vertical="center"/>
      <protection hidden="1"/>
    </xf>
    <xf numFmtId="0" fontId="48" fillId="5" borderId="42" xfId="1" applyFont="1" applyFill="1" applyBorder="1" applyAlignment="1" applyProtection="1">
      <alignment horizontal="center" vertical="center"/>
      <protection hidden="1"/>
    </xf>
    <xf numFmtId="0" fontId="48" fillId="5" borderId="0" xfId="1" applyFont="1" applyFill="1" applyAlignment="1" applyProtection="1">
      <alignment horizontal="center" vertical="center"/>
      <protection hidden="1"/>
    </xf>
    <xf numFmtId="0" fontId="48" fillId="5" borderId="43" xfId="1" applyFont="1" applyFill="1" applyBorder="1" applyAlignment="1" applyProtection="1">
      <alignment horizontal="center" vertical="center"/>
      <protection hidden="1"/>
    </xf>
    <xf numFmtId="0" fontId="47" fillId="0" borderId="42" xfId="1" applyFont="1" applyBorder="1" applyAlignment="1" applyProtection="1">
      <alignment horizontal="center" vertical="center" shrinkToFit="1"/>
      <protection locked="0"/>
    </xf>
    <xf numFmtId="0" fontId="47" fillId="0" borderId="0" xfId="1" applyFont="1" applyAlignment="1" applyProtection="1">
      <alignment horizontal="center" vertical="center" shrinkToFit="1"/>
      <protection locked="0"/>
    </xf>
    <xf numFmtId="0" fontId="47" fillId="0" borderId="43" xfId="1" applyFont="1" applyBorder="1" applyAlignment="1" applyProtection="1">
      <alignment horizontal="center" vertical="center" shrinkToFit="1"/>
      <protection locked="0"/>
    </xf>
    <xf numFmtId="0" fontId="47" fillId="0" borderId="44" xfId="1" applyFont="1" applyBorder="1" applyAlignment="1" applyProtection="1">
      <alignment horizontal="center" vertical="center" shrinkToFit="1"/>
      <protection locked="0"/>
    </xf>
    <xf numFmtId="0" fontId="47" fillId="0" borderId="45" xfId="1" applyFont="1" applyBorder="1" applyAlignment="1" applyProtection="1">
      <alignment horizontal="center" vertical="center" shrinkToFit="1"/>
      <protection locked="0"/>
    </xf>
    <xf numFmtId="0" fontId="47" fillId="0" borderId="46" xfId="1" applyFont="1" applyBorder="1" applyAlignment="1" applyProtection="1">
      <alignment horizontal="center" vertical="center" shrinkToFit="1"/>
      <protection locked="0"/>
    </xf>
    <xf numFmtId="0" fontId="45" fillId="0" borderId="42" xfId="1" applyFont="1" applyBorder="1" applyAlignment="1" applyProtection="1">
      <alignment horizontal="center" vertical="center"/>
      <protection locked="0"/>
    </xf>
    <xf numFmtId="0" fontId="45" fillId="0" borderId="0" xfId="1" applyFont="1" applyAlignment="1" applyProtection="1">
      <alignment horizontal="center" vertical="center"/>
      <protection locked="0"/>
    </xf>
    <xf numFmtId="0" fontId="45" fillId="0" borderId="43" xfId="1" applyFont="1" applyBorder="1" applyAlignment="1" applyProtection="1">
      <alignment horizontal="center" vertical="center"/>
      <protection locked="0"/>
    </xf>
    <xf numFmtId="0" fontId="45" fillId="0" borderId="44" xfId="1" applyFont="1" applyBorder="1" applyAlignment="1" applyProtection="1">
      <alignment horizontal="center" vertical="center"/>
      <protection locked="0"/>
    </xf>
    <xf numFmtId="0" fontId="45" fillId="0" borderId="45" xfId="1" applyFont="1" applyBorder="1" applyAlignment="1" applyProtection="1">
      <alignment horizontal="center" vertical="center"/>
      <protection locked="0"/>
    </xf>
    <xf numFmtId="0" fontId="45" fillId="0" borderId="46" xfId="1" applyFont="1" applyBorder="1" applyAlignment="1" applyProtection="1">
      <alignment horizontal="center" vertical="center"/>
      <protection locked="0"/>
    </xf>
    <xf numFmtId="176" fontId="54" fillId="0" borderId="42" xfId="1" applyNumberFormat="1" applyFont="1" applyBorder="1" applyAlignment="1" applyProtection="1">
      <alignment horizontal="right"/>
      <protection locked="0"/>
    </xf>
    <xf numFmtId="176" fontId="54" fillId="0" borderId="0" xfId="1" applyNumberFormat="1" applyFont="1" applyAlignment="1" applyProtection="1">
      <alignment horizontal="right"/>
      <protection locked="0"/>
    </xf>
    <xf numFmtId="176" fontId="54" fillId="0" borderId="44" xfId="1" applyNumberFormat="1" applyFont="1" applyBorder="1" applyAlignment="1" applyProtection="1">
      <alignment horizontal="right"/>
      <protection locked="0"/>
    </xf>
    <xf numFmtId="176" fontId="54" fillId="0" borderId="45" xfId="1" applyNumberFormat="1" applyFont="1" applyBorder="1" applyAlignment="1" applyProtection="1">
      <alignment horizontal="right"/>
      <protection locked="0"/>
    </xf>
    <xf numFmtId="0" fontId="44" fillId="5" borderId="42" xfId="1" applyFont="1" applyFill="1" applyBorder="1" applyAlignment="1" applyProtection="1">
      <alignment horizontal="center" vertical="distributed" textRotation="255"/>
      <protection hidden="1"/>
    </xf>
    <xf numFmtId="0" fontId="44" fillId="5" borderId="43" xfId="1" applyFont="1" applyFill="1" applyBorder="1" applyAlignment="1" applyProtection="1">
      <alignment horizontal="center" vertical="distributed" textRotation="255"/>
      <protection hidden="1"/>
    </xf>
    <xf numFmtId="176" fontId="54" fillId="0" borderId="39" xfId="1" applyNumberFormat="1" applyFont="1" applyBorder="1" applyAlignment="1" applyProtection="1">
      <alignment horizontal="right" vertical="center"/>
      <protection locked="0"/>
    </xf>
    <xf numFmtId="176" fontId="54" fillId="0" borderId="40" xfId="1" applyNumberFormat="1" applyFont="1" applyBorder="1" applyAlignment="1" applyProtection="1">
      <alignment horizontal="right" vertical="center"/>
      <protection locked="0"/>
    </xf>
    <xf numFmtId="176" fontId="54" fillId="0" borderId="42" xfId="1" applyNumberFormat="1" applyFont="1" applyBorder="1" applyAlignment="1" applyProtection="1">
      <alignment horizontal="right" vertical="center"/>
      <protection locked="0"/>
    </xf>
    <xf numFmtId="176" fontId="54" fillId="0" borderId="0" xfId="1" applyNumberFormat="1" applyFont="1" applyAlignment="1" applyProtection="1">
      <alignment horizontal="right" vertical="center"/>
      <protection locked="0"/>
    </xf>
    <xf numFmtId="176" fontId="54" fillId="0" borderId="44" xfId="1" applyNumberFormat="1" applyFont="1" applyBorder="1" applyAlignment="1" applyProtection="1">
      <alignment horizontal="right" vertical="center"/>
      <protection locked="0"/>
    </xf>
    <xf numFmtId="176" fontId="54" fillId="0" borderId="45" xfId="1" applyNumberFormat="1" applyFont="1" applyBorder="1" applyAlignment="1" applyProtection="1">
      <alignment horizontal="right" vertical="center"/>
      <protection locked="0"/>
    </xf>
    <xf numFmtId="0" fontId="44" fillId="5" borderId="76" xfId="1" applyFont="1" applyFill="1" applyBorder="1" applyAlignment="1" applyProtection="1">
      <alignment horizontal="center" vertical="center"/>
      <protection hidden="1"/>
    </xf>
    <xf numFmtId="0" fontId="44" fillId="5" borderId="77" xfId="1" applyFont="1" applyFill="1" applyBorder="1" applyAlignment="1" applyProtection="1">
      <alignment horizontal="center" vertical="center"/>
      <protection hidden="1"/>
    </xf>
    <xf numFmtId="0" fontId="44" fillId="5" borderId="78" xfId="1" applyFont="1" applyFill="1" applyBorder="1" applyAlignment="1" applyProtection="1">
      <alignment horizontal="center" vertical="center"/>
      <protection hidden="1"/>
    </xf>
    <xf numFmtId="0" fontId="44" fillId="5" borderId="79" xfId="1" applyFont="1" applyFill="1" applyBorder="1" applyAlignment="1" applyProtection="1">
      <alignment horizontal="center" vertical="center"/>
      <protection hidden="1"/>
    </xf>
    <xf numFmtId="0" fontId="26" fillId="5" borderId="39" xfId="1" applyFont="1" applyFill="1" applyBorder="1" applyAlignment="1" applyProtection="1">
      <alignment horizontal="center" vertical="center"/>
      <protection hidden="1"/>
    </xf>
    <xf numFmtId="0" fontId="26" fillId="5" borderId="41" xfId="1" applyFont="1" applyFill="1" applyBorder="1" applyAlignment="1" applyProtection="1">
      <alignment horizontal="center" vertical="center"/>
      <protection hidden="1"/>
    </xf>
    <xf numFmtId="0" fontId="26" fillId="5" borderId="46" xfId="1" applyFont="1" applyFill="1" applyBorder="1" applyAlignment="1" applyProtection="1">
      <alignment horizontal="center" vertical="center"/>
      <protection hidden="1"/>
    </xf>
    <xf numFmtId="176" fontId="56" fillId="0" borderId="42" xfId="1" applyNumberFormat="1" applyFont="1" applyBorder="1" applyAlignment="1" applyProtection="1">
      <alignment horizontal="right" vertical="center"/>
      <protection locked="0"/>
    </xf>
    <xf numFmtId="176" fontId="56" fillId="0" borderId="0" xfId="1" applyNumberFormat="1" applyFont="1" applyAlignment="1" applyProtection="1">
      <alignment horizontal="right" vertical="center"/>
      <protection locked="0"/>
    </xf>
    <xf numFmtId="176" fontId="56" fillId="0" borderId="44" xfId="1" applyNumberFormat="1" applyFont="1" applyBorder="1" applyAlignment="1" applyProtection="1">
      <alignment horizontal="right" vertical="center"/>
      <protection locked="0"/>
    </xf>
    <xf numFmtId="176" fontId="56" fillId="0" borderId="45" xfId="1" applyNumberFormat="1" applyFont="1" applyBorder="1" applyAlignment="1" applyProtection="1">
      <alignment horizontal="right" vertical="center"/>
      <protection locked="0"/>
    </xf>
    <xf numFmtId="0" fontId="44" fillId="5" borderId="50" xfId="1" applyFont="1" applyFill="1" applyBorder="1" applyAlignment="1" applyProtection="1">
      <alignment horizontal="center" vertical="distributed" textRotation="255"/>
      <protection hidden="1"/>
    </xf>
    <xf numFmtId="0" fontId="44" fillId="5" borderId="40" xfId="1" applyFont="1" applyFill="1" applyBorder="1" applyAlignment="1" applyProtection="1">
      <alignment horizontal="distributed" vertical="center" wrapText="1"/>
      <protection hidden="1"/>
    </xf>
    <xf numFmtId="0" fontId="44" fillId="5" borderId="0" xfId="1" applyFont="1" applyFill="1" applyAlignment="1" applyProtection="1">
      <alignment horizontal="distributed" vertical="center" wrapText="1"/>
      <protection hidden="1"/>
    </xf>
    <xf numFmtId="0" fontId="44" fillId="5" borderId="45" xfId="1" applyFont="1" applyFill="1" applyBorder="1" applyAlignment="1" applyProtection="1">
      <alignment horizontal="distributed" vertical="center" wrapText="1"/>
      <protection hidden="1"/>
    </xf>
    <xf numFmtId="0" fontId="44" fillId="5" borderId="80" xfId="1" applyFont="1" applyFill="1" applyBorder="1" applyAlignment="1" applyProtection="1">
      <alignment horizontal="center" vertical="center"/>
      <protection hidden="1"/>
    </xf>
    <xf numFmtId="0" fontId="52" fillId="5" borderId="0" xfId="1" applyFont="1" applyFill="1" applyAlignment="1" applyProtection="1">
      <alignment horizontal="center" vertical="center"/>
      <protection hidden="1"/>
    </xf>
    <xf numFmtId="0" fontId="47" fillId="0" borderId="39" xfId="1" applyFont="1" applyBorder="1" applyAlignment="1" applyProtection="1">
      <alignment horizontal="center" vertical="center" shrinkToFit="1"/>
      <protection locked="0"/>
    </xf>
    <xf numFmtId="0" fontId="47" fillId="0" borderId="40" xfId="1" applyFont="1" applyBorder="1" applyAlignment="1" applyProtection="1">
      <alignment horizontal="center" vertical="center" shrinkToFit="1"/>
      <protection locked="0"/>
    </xf>
    <xf numFmtId="0" fontId="47" fillId="0" borderId="41" xfId="1" applyFont="1" applyBorder="1" applyAlignment="1" applyProtection="1">
      <alignment horizontal="center" vertical="center" shrinkToFit="1"/>
      <protection locked="0"/>
    </xf>
    <xf numFmtId="176" fontId="56" fillId="0" borderId="39" xfId="1" applyNumberFormat="1" applyFont="1" applyBorder="1" applyAlignment="1" applyProtection="1">
      <alignment horizontal="right" vertical="center"/>
      <protection locked="0"/>
    </xf>
    <xf numFmtId="176" fontId="56" fillId="0" borderId="40" xfId="1" applyNumberFormat="1" applyFont="1" applyBorder="1" applyAlignment="1" applyProtection="1">
      <alignment horizontal="right" vertical="center"/>
      <protection locked="0"/>
    </xf>
    <xf numFmtId="0" fontId="45" fillId="0" borderId="39" xfId="1" applyFont="1" applyBorder="1" applyAlignment="1" applyProtection="1">
      <alignment horizontal="center" vertical="center"/>
      <protection locked="0"/>
    </xf>
    <xf numFmtId="0" fontId="45" fillId="0" borderId="40" xfId="1" applyFont="1" applyBorder="1" applyAlignment="1" applyProtection="1">
      <alignment horizontal="center" vertical="center"/>
      <protection locked="0"/>
    </xf>
    <xf numFmtId="0" fontId="45" fillId="0" borderId="41" xfId="1" applyFont="1" applyBorder="1" applyAlignment="1" applyProtection="1">
      <alignment horizontal="center" vertical="center"/>
      <protection locked="0"/>
    </xf>
    <xf numFmtId="0" fontId="26" fillId="5" borderId="0" xfId="1" applyFont="1" applyFill="1" applyAlignment="1" applyProtection="1">
      <alignment horizontal="center" vertical="center" shrinkToFit="1"/>
      <protection hidden="1"/>
    </xf>
    <xf numFmtId="176" fontId="55" fillId="5" borderId="40" xfId="1" applyNumberFormat="1" applyFont="1" applyFill="1" applyBorder="1" applyAlignment="1" applyProtection="1">
      <alignment horizontal="right" vertical="center"/>
      <protection hidden="1"/>
    </xf>
    <xf numFmtId="176" fontId="55" fillId="5" borderId="45" xfId="1" applyNumberFormat="1" applyFont="1" applyFill="1" applyBorder="1" applyAlignment="1" applyProtection="1">
      <alignment horizontal="right" vertical="center"/>
      <protection hidden="1"/>
    </xf>
    <xf numFmtId="0" fontId="44" fillId="5" borderId="56" xfId="1" applyFont="1" applyFill="1" applyBorder="1" applyAlignment="1" applyProtection="1">
      <alignment horizontal="center" vertical="center" wrapText="1"/>
      <protection hidden="1"/>
    </xf>
    <xf numFmtId="0" fontId="21" fillId="0" borderId="40" xfId="1" applyFont="1" applyBorder="1" applyAlignment="1" applyProtection="1">
      <alignment horizontal="distributed" vertical="center"/>
      <protection hidden="1"/>
    </xf>
    <xf numFmtId="0" fontId="21" fillId="0" borderId="0" xfId="1" applyFont="1" applyAlignment="1" applyProtection="1">
      <alignment horizontal="distributed" vertical="center"/>
      <protection hidden="1"/>
    </xf>
    <xf numFmtId="0" fontId="21" fillId="0" borderId="45" xfId="1" applyFont="1" applyBorder="1" applyAlignment="1" applyProtection="1">
      <alignment horizontal="distributed" vertical="center"/>
      <protection hidden="1"/>
    </xf>
    <xf numFmtId="0" fontId="44" fillId="5" borderId="42" xfId="1" applyFont="1" applyFill="1" applyBorder="1" applyAlignment="1" applyProtection="1">
      <alignment horizontal="center" vertical="distributed" textRotation="255" shrinkToFit="1"/>
      <protection hidden="1"/>
    </xf>
    <xf numFmtId="0" fontId="44" fillId="5" borderId="43" xfId="1" applyFont="1" applyFill="1" applyBorder="1" applyAlignment="1" applyProtection="1">
      <alignment horizontal="center" vertical="distributed" textRotation="255" shrinkToFit="1"/>
      <protection hidden="1"/>
    </xf>
    <xf numFmtId="0" fontId="44" fillId="5" borderId="42" xfId="1" applyFont="1" applyFill="1" applyBorder="1" applyAlignment="1" applyProtection="1">
      <alignment horizontal="distributed" vertical="center" justifyLastLine="1"/>
      <protection hidden="1"/>
    </xf>
    <xf numFmtId="0" fontId="44" fillId="5" borderId="0" xfId="1" applyFont="1" applyFill="1" applyAlignment="1" applyProtection="1">
      <alignment horizontal="distributed" vertical="center" justifyLastLine="1"/>
      <protection hidden="1"/>
    </xf>
    <xf numFmtId="0" fontId="44" fillId="5" borderId="43" xfId="1" applyFont="1" applyFill="1" applyBorder="1" applyAlignment="1" applyProtection="1">
      <alignment horizontal="distributed" vertical="center" justifyLastLine="1"/>
      <protection hidden="1"/>
    </xf>
    <xf numFmtId="0" fontId="44" fillId="5" borderId="81" xfId="1" applyFont="1" applyFill="1" applyBorder="1" applyAlignment="1" applyProtection="1">
      <alignment horizontal="center" vertical="center"/>
      <protection hidden="1"/>
    </xf>
    <xf numFmtId="0" fontId="44" fillId="5" borderId="50" xfId="1" applyFont="1" applyFill="1" applyBorder="1" applyAlignment="1" applyProtection="1">
      <alignment horizontal="center" vertical="center"/>
      <protection hidden="1"/>
    </xf>
    <xf numFmtId="0" fontId="44" fillId="5" borderId="82" xfId="1" applyFont="1" applyFill="1" applyBorder="1" applyAlignment="1" applyProtection="1">
      <alignment horizontal="center" vertical="center"/>
      <protection hidden="1"/>
    </xf>
    <xf numFmtId="0" fontId="67" fillId="5" borderId="39" xfId="1" applyFont="1" applyFill="1" applyBorder="1" applyAlignment="1" applyProtection="1">
      <alignment horizontal="center" vertical="center" wrapText="1"/>
      <protection hidden="1"/>
    </xf>
    <xf numFmtId="0" fontId="67" fillId="5" borderId="40" xfId="1" applyFont="1" applyFill="1" applyBorder="1" applyAlignment="1" applyProtection="1">
      <alignment horizontal="center" vertical="center"/>
      <protection hidden="1"/>
    </xf>
    <xf numFmtId="0" fontId="67" fillId="5" borderId="41" xfId="1" applyFont="1" applyFill="1" applyBorder="1" applyAlignment="1" applyProtection="1">
      <alignment horizontal="center" vertical="center"/>
      <protection hidden="1"/>
    </xf>
    <xf numFmtId="0" fontId="67" fillId="5" borderId="42" xfId="1" applyFont="1" applyFill="1" applyBorder="1" applyAlignment="1" applyProtection="1">
      <alignment horizontal="center" vertical="center"/>
      <protection hidden="1"/>
    </xf>
    <xf numFmtId="0" fontId="67" fillId="5" borderId="0" xfId="1" applyFont="1" applyFill="1" applyAlignment="1" applyProtection="1">
      <alignment horizontal="center" vertical="center"/>
      <protection hidden="1"/>
    </xf>
    <xf numFmtId="0" fontId="67" fillId="5" borderId="43" xfId="1" applyFont="1" applyFill="1" applyBorder="1" applyAlignment="1" applyProtection="1">
      <alignment horizontal="center" vertical="center"/>
      <protection hidden="1"/>
    </xf>
    <xf numFmtId="0" fontId="67" fillId="5" borderId="44" xfId="1" applyFont="1" applyFill="1" applyBorder="1" applyAlignment="1" applyProtection="1">
      <alignment horizontal="center" vertical="center"/>
      <protection hidden="1"/>
    </xf>
    <xf numFmtId="0" fontId="67" fillId="5" borderId="45" xfId="1" applyFont="1" applyFill="1" applyBorder="1" applyAlignment="1" applyProtection="1">
      <alignment horizontal="center" vertical="center"/>
      <protection hidden="1"/>
    </xf>
    <xf numFmtId="0" fontId="67" fillId="5" borderId="46" xfId="1" applyFont="1" applyFill="1" applyBorder="1" applyAlignment="1" applyProtection="1">
      <alignment horizontal="center" vertical="center"/>
      <protection hidden="1"/>
    </xf>
    <xf numFmtId="0" fontId="44" fillId="5" borderId="39" xfId="1" applyFont="1" applyFill="1" applyBorder="1" applyAlignment="1" applyProtection="1">
      <alignment horizontal="center" vertical="center" wrapText="1" shrinkToFit="1"/>
      <protection hidden="1"/>
    </xf>
    <xf numFmtId="0" fontId="44" fillId="5" borderId="40" xfId="1" applyFont="1" applyFill="1" applyBorder="1" applyAlignment="1" applyProtection="1">
      <alignment horizontal="center" vertical="center" shrinkToFit="1"/>
      <protection hidden="1"/>
    </xf>
    <xf numFmtId="0" fontId="44" fillId="5" borderId="42" xfId="1" applyFont="1" applyFill="1" applyBorder="1" applyAlignment="1" applyProtection="1">
      <alignment horizontal="center" vertical="center" shrinkToFit="1"/>
      <protection hidden="1"/>
    </xf>
    <xf numFmtId="0" fontId="44" fillId="5" borderId="0" xfId="1" applyFont="1" applyFill="1" applyAlignment="1" applyProtection="1">
      <alignment horizontal="center" vertical="center" shrinkToFit="1"/>
      <protection hidden="1"/>
    </xf>
    <xf numFmtId="0" fontId="44" fillId="5" borderId="44" xfId="1" applyFont="1" applyFill="1" applyBorder="1" applyAlignment="1" applyProtection="1">
      <alignment horizontal="center" vertical="center" shrinkToFit="1"/>
      <protection hidden="1"/>
    </xf>
    <xf numFmtId="0" fontId="44" fillId="5" borderId="45" xfId="1" applyFont="1" applyFill="1" applyBorder="1" applyAlignment="1" applyProtection="1">
      <alignment horizontal="center" vertical="center" shrinkToFit="1"/>
      <protection hidden="1"/>
    </xf>
    <xf numFmtId="0" fontId="44" fillId="5" borderId="0" xfId="1" applyFont="1" applyFill="1" applyAlignment="1" applyProtection="1">
      <alignment horizontal="distributed" vertical="center" justifyLastLine="1" shrinkToFit="1"/>
      <protection hidden="1"/>
    </xf>
    <xf numFmtId="0" fontId="44" fillId="5" borderId="43" xfId="1" applyFont="1" applyFill="1" applyBorder="1" applyAlignment="1" applyProtection="1">
      <alignment horizontal="distributed" vertical="center" justifyLastLine="1" shrinkToFit="1"/>
      <protection hidden="1"/>
    </xf>
    <xf numFmtId="0" fontId="68" fillId="5" borderId="42" xfId="1" applyFont="1" applyFill="1" applyBorder="1" applyAlignment="1" applyProtection="1">
      <alignment horizontal="center" vertical="center" wrapText="1"/>
      <protection hidden="1"/>
    </xf>
    <xf numFmtId="0" fontId="68" fillId="5" borderId="0" xfId="1" applyFont="1" applyFill="1" applyAlignment="1" applyProtection="1">
      <alignment horizontal="center" vertical="center" wrapText="1"/>
      <protection hidden="1"/>
    </xf>
    <xf numFmtId="0" fontId="68" fillId="5" borderId="43" xfId="1" applyFont="1" applyFill="1" applyBorder="1" applyAlignment="1" applyProtection="1">
      <alignment horizontal="center" vertical="center" wrapText="1"/>
      <protection hidden="1"/>
    </xf>
    <xf numFmtId="0" fontId="68" fillId="5" borderId="44" xfId="1" applyFont="1" applyFill="1" applyBorder="1" applyAlignment="1" applyProtection="1">
      <alignment horizontal="center" vertical="center" wrapText="1"/>
      <protection hidden="1"/>
    </xf>
    <xf numFmtId="0" fontId="68" fillId="5" borderId="45" xfId="1" applyFont="1" applyFill="1" applyBorder="1" applyAlignment="1" applyProtection="1">
      <alignment horizontal="center" vertical="center" wrapText="1"/>
      <protection hidden="1"/>
    </xf>
    <xf numFmtId="0" fontId="68" fillId="5" borderId="46" xfId="1" applyFont="1" applyFill="1" applyBorder="1" applyAlignment="1" applyProtection="1">
      <alignment horizontal="center" vertical="center" wrapText="1"/>
      <protection hidden="1"/>
    </xf>
    <xf numFmtId="0" fontId="26" fillId="5" borderId="83" xfId="1" applyFont="1" applyFill="1" applyBorder="1" applyAlignment="1" applyProtection="1">
      <alignment horizontal="center" vertical="center"/>
      <protection hidden="1"/>
    </xf>
    <xf numFmtId="0" fontId="26" fillId="5" borderId="84" xfId="1" applyFont="1" applyFill="1" applyBorder="1" applyAlignment="1" applyProtection="1">
      <alignment horizontal="center" vertical="center"/>
      <protection hidden="1"/>
    </xf>
    <xf numFmtId="0" fontId="26" fillId="5" borderId="85" xfId="1" applyFont="1" applyFill="1" applyBorder="1" applyAlignment="1" applyProtection="1">
      <alignment horizontal="center" vertical="center"/>
      <protection hidden="1"/>
    </xf>
    <xf numFmtId="0" fontId="26" fillId="5" borderId="86" xfId="1" applyFont="1" applyFill="1" applyBorder="1" applyAlignment="1" applyProtection="1">
      <alignment horizontal="center" vertical="center"/>
      <protection hidden="1"/>
    </xf>
    <xf numFmtId="0" fontId="26" fillId="5" borderId="87" xfId="1" applyFont="1" applyFill="1" applyBorder="1" applyAlignment="1" applyProtection="1">
      <alignment horizontal="center" vertical="center"/>
      <protection hidden="1"/>
    </xf>
    <xf numFmtId="0" fontId="26" fillId="5" borderId="88" xfId="1" applyFont="1" applyFill="1" applyBorder="1" applyAlignment="1" applyProtection="1">
      <alignment horizontal="center" vertical="center"/>
      <protection hidden="1"/>
    </xf>
    <xf numFmtId="0" fontId="26" fillId="5" borderId="89" xfId="1" applyFont="1" applyFill="1" applyBorder="1" applyAlignment="1" applyProtection="1">
      <alignment horizontal="center" vertical="center"/>
      <protection hidden="1"/>
    </xf>
    <xf numFmtId="0" fontId="26" fillId="5" borderId="90" xfId="1" applyFont="1" applyFill="1" applyBorder="1" applyAlignment="1" applyProtection="1">
      <alignment horizontal="center" vertical="center"/>
      <protection hidden="1"/>
    </xf>
    <xf numFmtId="0" fontId="26" fillId="5" borderId="91" xfId="1" applyFont="1" applyFill="1" applyBorder="1" applyAlignment="1" applyProtection="1">
      <alignment horizontal="center" vertical="center"/>
      <protection hidden="1"/>
    </xf>
    <xf numFmtId="0" fontId="44" fillId="5" borderId="39" xfId="1" applyFont="1" applyFill="1" applyBorder="1" applyAlignment="1" applyProtection="1">
      <alignment horizontal="right" vertical="center" wrapText="1" shrinkToFit="1"/>
      <protection hidden="1"/>
    </xf>
    <xf numFmtId="0" fontId="44" fillId="5" borderId="40" xfId="1" applyFont="1" applyFill="1" applyBorder="1" applyAlignment="1" applyProtection="1">
      <alignment horizontal="right" vertical="center" wrapText="1" shrinkToFit="1"/>
      <protection hidden="1"/>
    </xf>
    <xf numFmtId="0" fontId="44" fillId="5" borderId="42" xfId="1" applyFont="1" applyFill="1" applyBorder="1" applyAlignment="1" applyProtection="1">
      <alignment horizontal="right" vertical="center" wrapText="1" shrinkToFit="1"/>
      <protection hidden="1"/>
    </xf>
    <xf numFmtId="0" fontId="44" fillId="5" borderId="0" xfId="1" applyFont="1" applyFill="1" applyAlignment="1" applyProtection="1">
      <alignment horizontal="right" vertical="center" wrapText="1" shrinkToFit="1"/>
      <protection hidden="1"/>
    </xf>
    <xf numFmtId="0" fontId="44" fillId="5" borderId="44" xfId="1" applyFont="1" applyFill="1" applyBorder="1" applyAlignment="1" applyProtection="1">
      <alignment horizontal="right" vertical="center" wrapText="1" shrinkToFit="1"/>
      <protection hidden="1"/>
    </xf>
    <xf numFmtId="0" fontId="44" fillId="5" borderId="45" xfId="1" applyFont="1" applyFill="1" applyBorder="1" applyAlignment="1" applyProtection="1">
      <alignment horizontal="right" vertical="center" wrapText="1" shrinkToFit="1"/>
      <protection hidden="1"/>
    </xf>
    <xf numFmtId="0" fontId="50" fillId="5" borderId="0" xfId="1" applyFont="1" applyFill="1" applyAlignment="1" applyProtection="1">
      <alignment horizontal="distributed" vertical="center" wrapText="1"/>
      <protection hidden="1"/>
    </xf>
    <xf numFmtId="0" fontId="50" fillId="5" borderId="0" xfId="1" applyFont="1" applyFill="1" applyAlignment="1" applyProtection="1">
      <alignment horizontal="distributed" vertical="center"/>
      <protection hidden="1"/>
    </xf>
    <xf numFmtId="0" fontId="44" fillId="5" borderId="92" xfId="1" applyFont="1" applyFill="1" applyBorder="1" applyAlignment="1" applyProtection="1">
      <alignment horizontal="center" vertical="center"/>
      <protection hidden="1"/>
    </xf>
    <xf numFmtId="0" fontId="26" fillId="5" borderId="39" xfId="1" applyFont="1" applyFill="1" applyBorder="1" applyAlignment="1" applyProtection="1">
      <alignment horizontal="distributed" vertical="center" wrapText="1" justifyLastLine="1"/>
      <protection hidden="1"/>
    </xf>
    <xf numFmtId="0" fontId="26" fillId="5" borderId="40" xfId="1" applyFont="1" applyFill="1" applyBorder="1" applyAlignment="1" applyProtection="1">
      <alignment horizontal="distributed" vertical="center" justifyLastLine="1"/>
      <protection hidden="1"/>
    </xf>
    <xf numFmtId="0" fontId="26" fillId="5" borderId="42" xfId="1" applyFont="1" applyFill="1" applyBorder="1" applyAlignment="1" applyProtection="1">
      <alignment horizontal="distributed" vertical="center" justifyLastLine="1"/>
      <protection hidden="1"/>
    </xf>
    <xf numFmtId="0" fontId="26" fillId="5" borderId="0" xfId="1" applyFont="1" applyFill="1" applyAlignment="1" applyProtection="1">
      <alignment horizontal="distributed" vertical="center" justifyLastLine="1"/>
      <protection hidden="1"/>
    </xf>
    <xf numFmtId="0" fontId="26" fillId="5" borderId="44" xfId="1" applyFont="1" applyFill="1" applyBorder="1" applyAlignment="1" applyProtection="1">
      <alignment horizontal="distributed" vertical="center" justifyLastLine="1"/>
      <protection hidden="1"/>
    </xf>
    <xf numFmtId="0" fontId="26" fillId="5" borderId="45" xfId="1" applyFont="1" applyFill="1" applyBorder="1" applyAlignment="1" applyProtection="1">
      <alignment horizontal="distributed" vertical="center" justifyLastLine="1"/>
      <protection hidden="1"/>
    </xf>
    <xf numFmtId="0" fontId="51" fillId="0" borderId="40" xfId="1" applyFont="1" applyBorder="1" applyAlignment="1" applyProtection="1">
      <alignment horizontal="center" vertical="center" shrinkToFit="1"/>
      <protection locked="0"/>
    </xf>
    <xf numFmtId="0" fontId="51" fillId="0" borderId="0" xfId="1" applyFont="1" applyAlignment="1" applyProtection="1">
      <alignment horizontal="center" vertical="center" shrinkToFit="1"/>
      <protection locked="0"/>
    </xf>
    <xf numFmtId="0" fontId="51" fillId="0" borderId="45" xfId="1" applyFont="1" applyBorder="1" applyAlignment="1" applyProtection="1">
      <alignment horizontal="center" vertical="center" shrinkToFit="1"/>
      <protection locked="0"/>
    </xf>
    <xf numFmtId="0" fontId="44" fillId="5" borderId="43" xfId="1" applyFont="1" applyFill="1" applyBorder="1" applyAlignment="1" applyProtection="1">
      <alignment horizontal="distributed" vertical="center"/>
      <protection hidden="1"/>
    </xf>
    <xf numFmtId="0" fontId="54" fillId="0" borderId="0" xfId="1" applyFont="1" applyAlignment="1" applyProtection="1">
      <alignment horizontal="center" vertical="center" shrinkToFit="1"/>
      <protection locked="0"/>
    </xf>
    <xf numFmtId="0" fontId="44" fillId="0" borderId="40" xfId="1" applyFont="1" applyBorder="1" applyAlignment="1" applyProtection="1">
      <alignment horizontal="center"/>
      <protection locked="0"/>
    </xf>
    <xf numFmtId="0" fontId="44" fillId="0" borderId="41" xfId="1" applyFont="1" applyBorder="1" applyAlignment="1" applyProtection="1">
      <alignment horizontal="center"/>
      <protection locked="0"/>
    </xf>
    <xf numFmtId="0" fontId="44" fillId="0" borderId="0" xfId="1" applyFont="1" applyAlignment="1" applyProtection="1">
      <alignment horizontal="center"/>
      <protection locked="0"/>
    </xf>
    <xf numFmtId="0" fontId="44" fillId="0" borderId="43" xfId="1" applyFont="1" applyBorder="1" applyAlignment="1" applyProtection="1">
      <alignment horizontal="center"/>
      <protection locked="0"/>
    </xf>
    <xf numFmtId="0" fontId="44" fillId="0" borderId="45" xfId="1" applyFont="1" applyBorder="1" applyAlignment="1" applyProtection="1">
      <alignment horizontal="center"/>
      <protection locked="0"/>
    </xf>
    <xf numFmtId="0" fontId="44" fillId="0" borderId="46" xfId="1" applyFont="1" applyBorder="1" applyAlignment="1" applyProtection="1">
      <alignment horizontal="center"/>
      <protection locked="0"/>
    </xf>
    <xf numFmtId="0" fontId="56" fillId="5" borderId="0" xfId="1" applyFont="1" applyFill="1" applyAlignment="1" applyProtection="1">
      <alignment horizontal="center" vertical="center"/>
      <protection hidden="1"/>
    </xf>
    <xf numFmtId="0" fontId="48" fillId="5" borderId="40" xfId="1" applyFont="1" applyFill="1" applyBorder="1" applyAlignment="1" applyProtection="1">
      <alignment horizontal="right"/>
      <protection hidden="1"/>
    </xf>
    <xf numFmtId="0" fontId="48" fillId="5" borderId="41" xfId="1" applyFont="1" applyFill="1" applyBorder="1" applyAlignment="1" applyProtection="1">
      <alignment horizontal="right"/>
      <protection hidden="1"/>
    </xf>
    <xf numFmtId="0" fontId="48" fillId="5" borderId="0" xfId="1" applyFont="1" applyFill="1" applyAlignment="1" applyProtection="1">
      <alignment horizontal="right"/>
      <protection hidden="1"/>
    </xf>
    <xf numFmtId="0" fontId="48" fillId="5" borderId="43" xfId="1" applyFont="1" applyFill="1" applyBorder="1" applyAlignment="1" applyProtection="1">
      <alignment horizontal="right"/>
      <protection hidden="1"/>
    </xf>
    <xf numFmtId="0" fontId="48" fillId="5" borderId="45" xfId="1" applyFont="1" applyFill="1" applyBorder="1" applyAlignment="1" applyProtection="1">
      <alignment horizontal="right"/>
      <protection hidden="1"/>
    </xf>
    <xf numFmtId="0" fontId="48" fillId="5" borderId="46" xfId="1" applyFont="1" applyFill="1" applyBorder="1" applyAlignment="1" applyProtection="1">
      <alignment horizontal="right"/>
      <protection hidden="1"/>
    </xf>
    <xf numFmtId="0" fontId="44" fillId="5" borderId="41" xfId="1" applyFont="1" applyFill="1" applyBorder="1" applyAlignment="1" applyProtection="1">
      <alignment horizontal="center" vertical="center" wrapText="1"/>
      <protection hidden="1"/>
    </xf>
    <xf numFmtId="0" fontId="44" fillId="5" borderId="42" xfId="1" applyFont="1" applyFill="1" applyBorder="1" applyAlignment="1" applyProtection="1">
      <alignment horizontal="center" vertical="center" wrapText="1"/>
      <protection hidden="1"/>
    </xf>
    <xf numFmtId="0" fontId="44" fillId="5" borderId="46" xfId="1" applyFont="1" applyFill="1" applyBorder="1" applyAlignment="1" applyProtection="1">
      <alignment horizontal="center" vertical="center" wrapText="1"/>
      <protection hidden="1"/>
    </xf>
    <xf numFmtId="0" fontId="49" fillId="5" borderId="39" xfId="1" applyFont="1" applyFill="1" applyBorder="1" applyAlignment="1" applyProtection="1">
      <alignment horizontal="center" vertical="center" wrapText="1"/>
      <protection hidden="1"/>
    </xf>
    <xf numFmtId="0" fontId="49" fillId="5" borderId="40" xfId="1" applyFont="1" applyFill="1" applyBorder="1" applyAlignment="1" applyProtection="1">
      <alignment horizontal="center" vertical="center" wrapText="1"/>
      <protection hidden="1"/>
    </xf>
    <xf numFmtId="0" fontId="49" fillId="5" borderId="41" xfId="1" applyFont="1" applyFill="1" applyBorder="1" applyAlignment="1" applyProtection="1">
      <alignment horizontal="center" vertical="center" wrapText="1"/>
      <protection hidden="1"/>
    </xf>
    <xf numFmtId="0" fontId="49" fillId="5" borderId="42" xfId="1" applyFont="1" applyFill="1" applyBorder="1" applyAlignment="1" applyProtection="1">
      <alignment horizontal="center" vertical="center" wrapText="1"/>
      <protection hidden="1"/>
    </xf>
    <xf numFmtId="0" fontId="49" fillId="5" borderId="0" xfId="1" applyFont="1" applyFill="1" applyAlignment="1" applyProtection="1">
      <alignment horizontal="center" vertical="center" wrapText="1"/>
      <protection hidden="1"/>
    </xf>
    <xf numFmtId="0" fontId="49" fillId="5" borderId="43" xfId="1" applyFont="1" applyFill="1" applyBorder="1" applyAlignment="1" applyProtection="1">
      <alignment horizontal="center" vertical="center" wrapText="1"/>
      <protection hidden="1"/>
    </xf>
    <xf numFmtId="181" fontId="45" fillId="5" borderId="0" xfId="1" applyNumberFormat="1" applyFont="1" applyFill="1" applyAlignment="1" applyProtection="1">
      <alignment horizontal="center" vertical="center"/>
      <protection hidden="1"/>
    </xf>
    <xf numFmtId="0" fontId="45" fillId="0" borderId="39" xfId="1" applyFont="1" applyBorder="1" applyAlignment="1" applyProtection="1">
      <alignment horizontal="center" vertical="center" wrapText="1"/>
      <protection locked="0"/>
    </xf>
    <xf numFmtId="0" fontId="45" fillId="0" borderId="40" xfId="1" applyFont="1" applyBorder="1" applyAlignment="1" applyProtection="1">
      <alignment horizontal="center" vertical="center" wrapText="1"/>
      <protection locked="0"/>
    </xf>
    <xf numFmtId="0" fontId="45" fillId="0" borderId="41" xfId="1" applyFont="1" applyBorder="1" applyAlignment="1" applyProtection="1">
      <alignment horizontal="center" vertical="center" wrapText="1"/>
      <protection locked="0"/>
    </xf>
    <xf numFmtId="0" fontId="45" fillId="0" borderId="42" xfId="1" applyFont="1" applyBorder="1" applyAlignment="1" applyProtection="1">
      <alignment horizontal="center" vertical="center" wrapText="1"/>
      <protection locked="0"/>
    </xf>
    <xf numFmtId="0" fontId="45" fillId="0" borderId="0" xfId="1" applyFont="1" applyAlignment="1" applyProtection="1">
      <alignment horizontal="center" vertical="center" wrapText="1"/>
      <protection locked="0"/>
    </xf>
    <xf numFmtId="0" fontId="45" fillId="0" borderId="43" xfId="1" applyFont="1" applyBorder="1" applyAlignment="1" applyProtection="1">
      <alignment horizontal="center" vertical="center" wrapText="1"/>
      <protection locked="0"/>
    </xf>
    <xf numFmtId="0" fontId="45" fillId="0" borderId="44" xfId="1" applyFont="1" applyBorder="1" applyAlignment="1" applyProtection="1">
      <alignment horizontal="center" vertical="center" wrapText="1"/>
      <protection locked="0"/>
    </xf>
    <xf numFmtId="0" fontId="45" fillId="0" borderId="45" xfId="1" applyFont="1" applyBorder="1" applyAlignment="1" applyProtection="1">
      <alignment horizontal="center" vertical="center" wrapText="1"/>
      <protection locked="0"/>
    </xf>
    <xf numFmtId="0" fontId="45" fillId="0" borderId="46" xfId="1" applyFont="1" applyBorder="1" applyAlignment="1" applyProtection="1">
      <alignment horizontal="center" vertical="center" wrapText="1"/>
      <protection locked="0"/>
    </xf>
    <xf numFmtId="0" fontId="69" fillId="0" borderId="0" xfId="0" applyFont="1" applyAlignment="1" applyProtection="1">
      <alignment horizontal="left" vertical="center" wrapText="1"/>
      <protection hidden="1"/>
    </xf>
    <xf numFmtId="0" fontId="34" fillId="0" borderId="42" xfId="1" applyFont="1" applyBorder="1" applyAlignment="1" applyProtection="1">
      <alignment horizontal="center" vertical="center"/>
      <protection hidden="1"/>
    </xf>
    <xf numFmtId="0" fontId="34" fillId="0" borderId="43" xfId="1" applyFont="1" applyBorder="1" applyAlignment="1" applyProtection="1">
      <alignment horizontal="center" vertical="center"/>
      <protection hidden="1"/>
    </xf>
    <xf numFmtId="0" fontId="34" fillId="0" borderId="0" xfId="1" applyFont="1" applyAlignment="1" applyProtection="1">
      <alignment horizontal="center" vertical="center"/>
      <protection hidden="1"/>
    </xf>
    <xf numFmtId="0" fontId="34" fillId="0" borderId="39" xfId="1" applyFont="1" applyBorder="1" applyAlignment="1" applyProtection="1">
      <alignment horizontal="center" vertical="center" wrapText="1"/>
      <protection hidden="1"/>
    </xf>
    <xf numFmtId="0" fontId="34" fillId="0" borderId="40" xfId="1" applyFont="1" applyBorder="1" applyAlignment="1" applyProtection="1">
      <alignment horizontal="center" vertical="center" wrapText="1"/>
      <protection hidden="1"/>
    </xf>
    <xf numFmtId="0" fontId="34" fillId="0" borderId="41" xfId="1" applyFont="1" applyBorder="1" applyAlignment="1" applyProtection="1">
      <alignment horizontal="center" vertical="center" wrapText="1"/>
      <protection hidden="1"/>
    </xf>
    <xf numFmtId="0" fontId="34" fillId="0" borderId="44" xfId="1" applyFont="1" applyBorder="1" applyAlignment="1" applyProtection="1">
      <alignment horizontal="center" vertical="center" wrapText="1"/>
      <protection hidden="1"/>
    </xf>
    <xf numFmtId="0" fontId="34" fillId="0" borderId="45" xfId="1" applyFont="1" applyBorder="1" applyAlignment="1" applyProtection="1">
      <alignment horizontal="center" vertical="center" wrapText="1"/>
      <protection hidden="1"/>
    </xf>
    <xf numFmtId="0" fontId="34" fillId="0" borderId="46" xfId="1" applyFont="1" applyBorder="1" applyAlignment="1" applyProtection="1">
      <alignment horizontal="center" vertical="center" wrapText="1"/>
      <protection hidden="1"/>
    </xf>
    <xf numFmtId="0" fontId="18" fillId="0" borderId="0" xfId="1" applyFont="1" applyAlignment="1" applyProtection="1">
      <alignment horizontal="left" vertical="center" wrapText="1"/>
      <protection hidden="1"/>
    </xf>
    <xf numFmtId="0" fontId="72" fillId="0" borderId="0" xfId="1" applyFont="1" applyAlignment="1" applyProtection="1">
      <alignment horizontal="right" vertical="center"/>
      <protection hidden="1"/>
    </xf>
    <xf numFmtId="0" fontId="72" fillId="0" borderId="0" xfId="1" applyFont="1" applyAlignment="1" applyProtection="1">
      <alignment horizontal="center" vertical="center"/>
      <protection hidden="1"/>
    </xf>
    <xf numFmtId="49" fontId="18" fillId="0" borderId="15" xfId="1" applyNumberFormat="1" applyFont="1" applyBorder="1" applyAlignment="1" applyProtection="1">
      <alignment horizontal="center" vertical="center"/>
      <protection hidden="1"/>
    </xf>
    <xf numFmtId="49" fontId="18" fillId="0" borderId="16" xfId="1" applyNumberFormat="1" applyFont="1" applyBorder="1" applyAlignment="1" applyProtection="1">
      <alignment horizontal="center" vertical="center"/>
      <protection hidden="1"/>
    </xf>
    <xf numFmtId="49" fontId="18" fillId="0" borderId="17" xfId="1" applyNumberFormat="1" applyFont="1" applyBorder="1" applyAlignment="1" applyProtection="1">
      <alignment horizontal="center" vertical="center"/>
      <protection hidden="1"/>
    </xf>
    <xf numFmtId="0" fontId="18" fillId="0" borderId="15" xfId="1" quotePrefix="1" applyFont="1" applyBorder="1" applyAlignment="1" applyProtection="1">
      <alignment horizontal="center" vertical="center"/>
      <protection hidden="1"/>
    </xf>
    <xf numFmtId="0" fontId="18" fillId="0" borderId="16" xfId="1" applyFont="1" applyBorder="1" applyAlignment="1" applyProtection="1">
      <alignment horizontal="center" vertical="center"/>
      <protection hidden="1"/>
    </xf>
    <xf numFmtId="0" fontId="18" fillId="0" borderId="17" xfId="1" applyFont="1" applyBorder="1" applyAlignment="1" applyProtection="1">
      <alignment horizontal="center" vertical="center"/>
      <protection hidden="1"/>
    </xf>
    <xf numFmtId="0" fontId="75" fillId="0" borderId="0" xfId="1" applyFont="1" applyAlignment="1" applyProtection="1">
      <alignment horizontal="left" vertical="center"/>
      <protection hidden="1"/>
    </xf>
    <xf numFmtId="176" fontId="18" fillId="0" borderId="93" xfId="1" applyNumberFormat="1" applyFont="1" applyBorder="1" applyAlignment="1" applyProtection="1">
      <alignment horizontal="center" vertical="center"/>
      <protection hidden="1"/>
    </xf>
    <xf numFmtId="176" fontId="18" fillId="0" borderId="94" xfId="1" applyNumberFormat="1" applyFont="1" applyBorder="1" applyAlignment="1" applyProtection="1">
      <alignment horizontal="center" vertical="center"/>
      <protection hidden="1"/>
    </xf>
    <xf numFmtId="0" fontId="14" fillId="0" borderId="39" xfId="1" applyFont="1" applyBorder="1" applyAlignment="1" applyProtection="1">
      <alignment horizontal="center" vertical="center"/>
      <protection hidden="1"/>
    </xf>
    <xf numFmtId="0" fontId="14" fillId="0" borderId="40" xfId="1" applyFont="1" applyBorder="1" applyAlignment="1" applyProtection="1">
      <alignment horizontal="center" vertical="center"/>
      <protection hidden="1"/>
    </xf>
    <xf numFmtId="0" fontId="14" fillId="0" borderId="41" xfId="1" applyFont="1" applyBorder="1" applyAlignment="1" applyProtection="1">
      <alignment horizontal="center" vertical="center"/>
      <protection hidden="1"/>
    </xf>
    <xf numFmtId="0" fontId="14" fillId="0" borderId="42" xfId="1" applyFont="1" applyBorder="1" applyAlignment="1" applyProtection="1">
      <alignment horizontal="center" vertical="center"/>
      <protection hidden="1"/>
    </xf>
    <xf numFmtId="0" fontId="14" fillId="0" borderId="0" xfId="1" applyFont="1" applyAlignment="1" applyProtection="1">
      <alignment horizontal="center" vertical="center"/>
      <protection hidden="1"/>
    </xf>
    <xf numFmtId="0" fontId="14" fillId="0" borderId="43" xfId="1" applyFont="1" applyBorder="1" applyAlignment="1" applyProtection="1">
      <alignment horizontal="center" vertical="center"/>
      <protection hidden="1"/>
    </xf>
    <xf numFmtId="0" fontId="14" fillId="0" borderId="44" xfId="1" applyFont="1" applyBorder="1" applyAlignment="1" applyProtection="1">
      <alignment horizontal="center" vertical="center"/>
      <protection hidden="1"/>
    </xf>
    <xf numFmtId="0" fontId="14" fillId="0" borderId="45" xfId="1" applyFont="1" applyBorder="1" applyAlignment="1" applyProtection="1">
      <alignment horizontal="center" vertical="center"/>
      <protection hidden="1"/>
    </xf>
    <xf numFmtId="0" fontId="14" fillId="0" borderId="46" xfId="1" applyFont="1" applyBorder="1" applyAlignment="1" applyProtection="1">
      <alignment horizontal="center" vertical="center"/>
      <protection hidden="1"/>
    </xf>
    <xf numFmtId="177" fontId="14" fillId="0" borderId="39" xfId="1" applyNumberFormat="1" applyFont="1" applyBorder="1" applyAlignment="1" applyProtection="1">
      <alignment horizontal="right" vertical="center"/>
      <protection hidden="1"/>
    </xf>
    <xf numFmtId="177" fontId="14" fillId="0" borderId="40" xfId="1" applyNumberFormat="1" applyFont="1" applyBorder="1" applyAlignment="1" applyProtection="1">
      <alignment horizontal="right" vertical="center"/>
      <protection hidden="1"/>
    </xf>
    <xf numFmtId="177" fontId="14" fillId="0" borderId="42" xfId="1" applyNumberFormat="1" applyFont="1" applyBorder="1" applyAlignment="1" applyProtection="1">
      <alignment horizontal="right" vertical="center"/>
      <protection hidden="1"/>
    </xf>
    <xf numFmtId="177" fontId="14" fillId="0" borderId="0" xfId="1" applyNumberFormat="1" applyFont="1" applyAlignment="1" applyProtection="1">
      <alignment horizontal="right" vertical="center"/>
      <protection hidden="1"/>
    </xf>
    <xf numFmtId="177" fontId="14" fillId="0" borderId="44" xfId="1" applyNumberFormat="1" applyFont="1" applyBorder="1" applyAlignment="1" applyProtection="1">
      <alignment horizontal="right" vertical="center"/>
      <protection hidden="1"/>
    </xf>
    <xf numFmtId="177" fontId="14" fillId="0" borderId="45" xfId="1" applyNumberFormat="1" applyFont="1" applyBorder="1" applyAlignment="1" applyProtection="1">
      <alignment horizontal="right" vertical="center"/>
      <protection hidden="1"/>
    </xf>
    <xf numFmtId="0" fontId="34" fillId="0" borderId="40" xfId="1" applyFont="1" applyBorder="1" applyAlignment="1" applyProtection="1">
      <alignment horizontal="distributed" vertical="center" wrapText="1" indent="1"/>
      <protection hidden="1"/>
    </xf>
    <xf numFmtId="0" fontId="34" fillId="0" borderId="0" xfId="1" applyFont="1" applyAlignment="1" applyProtection="1">
      <alignment horizontal="distributed" vertical="center" wrapText="1" indent="1"/>
      <protection hidden="1"/>
    </xf>
    <xf numFmtId="176" fontId="18" fillId="0" borderId="95" xfId="1" applyNumberFormat="1" applyFont="1" applyBorder="1" applyAlignment="1" applyProtection="1">
      <alignment horizontal="center" vertical="center"/>
      <protection hidden="1"/>
    </xf>
    <xf numFmtId="176" fontId="18" fillId="0" borderId="96" xfId="1" applyNumberFormat="1" applyFont="1" applyBorder="1" applyAlignment="1" applyProtection="1">
      <alignment horizontal="center" vertical="center"/>
      <protection hidden="1"/>
    </xf>
    <xf numFmtId="176" fontId="18" fillId="0" borderId="97" xfId="1" applyNumberFormat="1" applyFont="1" applyBorder="1" applyAlignment="1" applyProtection="1">
      <alignment horizontal="center" vertical="center"/>
      <protection hidden="1"/>
    </xf>
    <xf numFmtId="176" fontId="18" fillId="0" borderId="98" xfId="1" applyNumberFormat="1" applyFont="1" applyBorder="1" applyAlignment="1" applyProtection="1">
      <alignment horizontal="center" vertical="center"/>
      <protection hidden="1"/>
    </xf>
    <xf numFmtId="0" fontId="34" fillId="0" borderId="39" xfId="1" applyFont="1" applyBorder="1" applyAlignment="1" applyProtection="1">
      <alignment horizontal="distributed" vertical="center" wrapText="1" justifyLastLine="1"/>
      <protection hidden="1"/>
    </xf>
    <xf numFmtId="0" fontId="34" fillId="0" borderId="40" xfId="1" applyFont="1" applyBorder="1" applyAlignment="1" applyProtection="1">
      <alignment horizontal="distributed" vertical="center" wrapText="1" justifyLastLine="1"/>
      <protection hidden="1"/>
    </xf>
    <xf numFmtId="0" fontId="34" fillId="0" borderId="41" xfId="1" applyFont="1" applyBorder="1" applyAlignment="1" applyProtection="1">
      <alignment horizontal="distributed" vertical="center" wrapText="1" justifyLastLine="1"/>
      <protection hidden="1"/>
    </xf>
    <xf numFmtId="0" fontId="34" fillId="0" borderId="42" xfId="1" applyFont="1" applyBorder="1" applyAlignment="1" applyProtection="1">
      <alignment horizontal="distributed" vertical="center" wrapText="1" justifyLastLine="1"/>
      <protection hidden="1"/>
    </xf>
    <xf numFmtId="0" fontId="34" fillId="0" borderId="0" xfId="1" applyFont="1" applyAlignment="1" applyProtection="1">
      <alignment horizontal="distributed" vertical="center" wrapText="1" justifyLastLine="1"/>
      <protection hidden="1"/>
    </xf>
    <xf numFmtId="0" fontId="34" fillId="0" borderId="43" xfId="1" applyFont="1" applyBorder="1" applyAlignment="1" applyProtection="1">
      <alignment horizontal="distributed" vertical="center" wrapText="1" justifyLastLine="1"/>
      <protection hidden="1"/>
    </xf>
    <xf numFmtId="0" fontId="34" fillId="0" borderId="44" xfId="1" applyFont="1" applyBorder="1" applyAlignment="1" applyProtection="1">
      <alignment horizontal="distributed" vertical="center" wrapText="1" justifyLastLine="1"/>
      <protection hidden="1"/>
    </xf>
    <xf numFmtId="0" fontId="34" fillId="0" borderId="45" xfId="1" applyFont="1" applyBorder="1" applyAlignment="1" applyProtection="1">
      <alignment horizontal="distributed" vertical="center" wrapText="1" justifyLastLine="1"/>
      <protection hidden="1"/>
    </xf>
    <xf numFmtId="0" fontId="34" fillId="0" borderId="46" xfId="1" applyFont="1" applyBorder="1" applyAlignment="1" applyProtection="1">
      <alignment horizontal="distributed" vertical="center" wrapText="1" justifyLastLine="1"/>
      <protection hidden="1"/>
    </xf>
    <xf numFmtId="0" fontId="34" fillId="0" borderId="39" xfId="1" applyFont="1" applyBorder="1" applyAlignment="1" applyProtection="1">
      <alignment horizontal="right" vertical="center" wrapText="1" shrinkToFit="1"/>
      <protection hidden="1"/>
    </xf>
    <xf numFmtId="0" fontId="34" fillId="0" borderId="40" xfId="1" applyFont="1" applyBorder="1" applyAlignment="1" applyProtection="1">
      <alignment horizontal="right" vertical="center" wrapText="1" shrinkToFit="1"/>
      <protection hidden="1"/>
    </xf>
    <xf numFmtId="0" fontId="34" fillId="0" borderId="42" xfId="1" applyFont="1" applyBorder="1" applyAlignment="1" applyProtection="1">
      <alignment horizontal="right" vertical="center" wrapText="1" shrinkToFit="1"/>
      <protection hidden="1"/>
    </xf>
    <xf numFmtId="0" fontId="34" fillId="0" borderId="0" xfId="1" applyFont="1" applyAlignment="1" applyProtection="1">
      <alignment horizontal="right" vertical="center" wrapText="1" shrinkToFit="1"/>
      <protection hidden="1"/>
    </xf>
    <xf numFmtId="0" fontId="34" fillId="0" borderId="44" xfId="1" applyFont="1" applyBorder="1" applyAlignment="1" applyProtection="1">
      <alignment horizontal="right" vertical="center" wrapText="1" shrinkToFit="1"/>
      <protection hidden="1"/>
    </xf>
    <xf numFmtId="0" fontId="34" fillId="0" borderId="45" xfId="1" applyFont="1" applyBorder="1" applyAlignment="1" applyProtection="1">
      <alignment horizontal="right" vertical="center" wrapText="1" shrinkToFit="1"/>
      <protection hidden="1"/>
    </xf>
    <xf numFmtId="0" fontId="34" fillId="0" borderId="0" xfId="1" applyFont="1" applyAlignment="1" applyProtection="1">
      <alignment horizontal="distributed" vertical="center" wrapText="1"/>
      <protection hidden="1"/>
    </xf>
    <xf numFmtId="0" fontId="34" fillId="0" borderId="42" xfId="1" applyFont="1" applyBorder="1" applyAlignment="1" applyProtection="1">
      <alignment horizontal="center" vertical="distributed" textRotation="255" shrinkToFit="1"/>
      <protection hidden="1"/>
    </xf>
    <xf numFmtId="0" fontId="34" fillId="0" borderId="43" xfId="1" applyFont="1" applyBorder="1" applyAlignment="1" applyProtection="1">
      <alignment horizontal="center" vertical="distributed" textRotation="255" shrinkToFit="1"/>
      <protection hidden="1"/>
    </xf>
    <xf numFmtId="0" fontId="34" fillId="0" borderId="39" xfId="1" applyFont="1" applyBorder="1" applyAlignment="1" applyProtection="1">
      <alignment horizontal="center" vertical="center"/>
      <protection hidden="1"/>
    </xf>
    <xf numFmtId="0" fontId="34" fillId="0" borderId="40" xfId="1" applyFont="1" applyBorder="1" applyAlignment="1" applyProtection="1">
      <alignment horizontal="center" vertical="center"/>
      <protection hidden="1"/>
    </xf>
    <xf numFmtId="0" fontId="34" fillId="0" borderId="41" xfId="1" applyFont="1" applyBorder="1" applyAlignment="1" applyProtection="1">
      <alignment horizontal="center" vertical="center"/>
      <protection hidden="1"/>
    </xf>
    <xf numFmtId="0" fontId="34" fillId="0" borderId="44" xfId="1" applyFont="1" applyBorder="1" applyAlignment="1" applyProtection="1">
      <alignment horizontal="center" vertical="center"/>
      <protection hidden="1"/>
    </xf>
    <xf numFmtId="0" fontId="34" fillId="0" borderId="45" xfId="1" applyFont="1" applyBorder="1" applyAlignment="1" applyProtection="1">
      <alignment horizontal="center" vertical="center"/>
      <protection hidden="1"/>
    </xf>
    <xf numFmtId="0" fontId="34" fillId="0" borderId="46" xfId="1" applyFont="1" applyBorder="1" applyAlignment="1" applyProtection="1">
      <alignment horizontal="center" vertical="center"/>
      <protection hidden="1"/>
    </xf>
    <xf numFmtId="0" fontId="34" fillId="0" borderId="0" xfId="1" applyFont="1" applyAlignment="1" applyProtection="1">
      <alignment horizontal="center" vertical="center" wrapText="1"/>
      <protection hidden="1"/>
    </xf>
    <xf numFmtId="0" fontId="34" fillId="0" borderId="56" xfId="1" applyFont="1" applyBorder="1" applyAlignment="1" applyProtection="1">
      <alignment horizontal="center" vertical="center" wrapText="1"/>
      <protection hidden="1"/>
    </xf>
    <xf numFmtId="0" fontId="27" fillId="0" borderId="40" xfId="1" applyFont="1" applyBorder="1" applyAlignment="1" applyProtection="1">
      <alignment horizontal="center" vertical="center"/>
      <protection hidden="1"/>
    </xf>
    <xf numFmtId="0" fontId="27" fillId="0" borderId="0" xfId="1" applyFont="1" applyAlignment="1" applyProtection="1">
      <alignment horizontal="center" vertical="center"/>
      <protection hidden="1"/>
    </xf>
    <xf numFmtId="0" fontId="34" fillId="0" borderId="40" xfId="1" applyFont="1" applyBorder="1" applyAlignment="1" applyProtection="1">
      <alignment horizontal="distributed" vertical="center" wrapText="1"/>
      <protection hidden="1"/>
    </xf>
    <xf numFmtId="0" fontId="34" fillId="0" borderId="45" xfId="1" applyFont="1" applyBorder="1" applyAlignment="1" applyProtection="1">
      <alignment horizontal="distributed" vertical="center" wrapText="1"/>
      <protection hidden="1"/>
    </xf>
    <xf numFmtId="0" fontId="35" fillId="0" borderId="0" xfId="1" applyFont="1" applyAlignment="1" applyProtection="1">
      <alignment horizontal="center" vertical="center"/>
      <protection hidden="1"/>
    </xf>
    <xf numFmtId="0" fontId="35" fillId="0" borderId="1" xfId="1" applyFont="1" applyBorder="1" applyAlignment="1" applyProtection="1">
      <alignment horizontal="center" vertical="center"/>
      <protection hidden="1"/>
    </xf>
    <xf numFmtId="0" fontId="18" fillId="0" borderId="5" xfId="1" applyFont="1" applyBorder="1" applyAlignment="1" applyProtection="1">
      <alignment horizontal="center" vertical="center"/>
      <protection hidden="1"/>
    </xf>
    <xf numFmtId="0" fontId="18" fillId="0" borderId="6" xfId="1" applyFont="1" applyBorder="1" applyAlignment="1" applyProtection="1">
      <alignment horizontal="center" vertical="center"/>
      <protection hidden="1"/>
    </xf>
    <xf numFmtId="0" fontId="34" fillId="0" borderId="0" xfId="1" applyFont="1" applyAlignment="1" applyProtection="1">
      <alignment horizontal="center" vertical="center" textRotation="255"/>
      <protection hidden="1"/>
    </xf>
    <xf numFmtId="0" fontId="34" fillId="0" borderId="43" xfId="1" applyFont="1" applyBorder="1" applyAlignment="1" applyProtection="1">
      <alignment horizontal="center" vertical="center" textRotation="255"/>
      <protection hidden="1"/>
    </xf>
    <xf numFmtId="0" fontId="35" fillId="0" borderId="104" xfId="1" applyFont="1" applyBorder="1" applyAlignment="1" applyProtection="1">
      <alignment horizontal="center" vertical="center"/>
      <protection hidden="1"/>
    </xf>
    <xf numFmtId="0" fontId="35" fillId="0" borderId="102" xfId="1" applyFont="1" applyBorder="1" applyAlignment="1" applyProtection="1">
      <alignment horizontal="center" vertical="center"/>
      <protection hidden="1"/>
    </xf>
    <xf numFmtId="0" fontId="35" fillId="0" borderId="103" xfId="1" applyFont="1" applyBorder="1" applyAlignment="1" applyProtection="1">
      <alignment horizontal="center" vertical="center"/>
      <protection hidden="1"/>
    </xf>
    <xf numFmtId="0" fontId="38" fillId="0" borderId="58" xfId="1" applyFont="1" applyBorder="1" applyAlignment="1" applyProtection="1">
      <alignment horizontal="center" vertical="center"/>
      <protection hidden="1"/>
    </xf>
    <xf numFmtId="0" fontId="38" fillId="0" borderId="57" xfId="1" applyFont="1" applyBorder="1" applyAlignment="1" applyProtection="1">
      <alignment horizontal="center" vertical="center"/>
      <protection hidden="1"/>
    </xf>
    <xf numFmtId="0" fontId="28" fillId="0" borderId="39" xfId="1" applyFont="1" applyBorder="1" applyAlignment="1" applyProtection="1">
      <alignment horizontal="center" vertical="center"/>
      <protection hidden="1"/>
    </xf>
    <xf numFmtId="0" fontId="28" fillId="0" borderId="40" xfId="1" applyFont="1" applyBorder="1" applyAlignment="1" applyProtection="1">
      <alignment horizontal="center" vertical="center"/>
      <protection hidden="1"/>
    </xf>
    <xf numFmtId="0" fontId="28" fillId="0" borderId="41" xfId="1" applyFont="1" applyBorder="1" applyAlignment="1" applyProtection="1">
      <alignment horizontal="center" vertical="center"/>
      <protection hidden="1"/>
    </xf>
    <xf numFmtId="0" fontId="28" fillId="0" borderId="42" xfId="1" applyFont="1" applyBorder="1" applyAlignment="1" applyProtection="1">
      <alignment horizontal="center" vertical="center"/>
      <protection hidden="1"/>
    </xf>
    <xf numFmtId="0" fontId="28" fillId="0" borderId="0" xfId="1" applyFont="1" applyAlignment="1" applyProtection="1">
      <alignment horizontal="center" vertical="center"/>
      <protection hidden="1"/>
    </xf>
    <xf numFmtId="0" fontId="28" fillId="0" borderId="43" xfId="1" applyFont="1" applyBorder="1" applyAlignment="1" applyProtection="1">
      <alignment horizontal="center" vertical="center"/>
      <protection hidden="1"/>
    </xf>
    <xf numFmtId="0" fontId="28" fillId="0" borderId="44" xfId="1" applyFont="1" applyBorder="1" applyAlignment="1" applyProtection="1">
      <alignment horizontal="center" vertical="center"/>
      <protection hidden="1"/>
    </xf>
    <xf numFmtId="0" fontId="28" fillId="0" borderId="45" xfId="1" applyFont="1" applyBorder="1" applyAlignment="1" applyProtection="1">
      <alignment horizontal="center" vertical="center"/>
      <protection hidden="1"/>
    </xf>
    <xf numFmtId="0" fontId="28" fillId="0" borderId="46" xfId="1" applyFont="1" applyBorder="1" applyAlignment="1" applyProtection="1">
      <alignment horizontal="center" vertical="center"/>
      <protection hidden="1"/>
    </xf>
    <xf numFmtId="176" fontId="24" fillId="0" borderId="39" xfId="1" applyNumberFormat="1" applyFont="1" applyBorder="1" applyAlignment="1" applyProtection="1">
      <alignment horizontal="right" vertical="center"/>
      <protection hidden="1"/>
    </xf>
    <xf numFmtId="176" fontId="24" fillId="0" borderId="40" xfId="1" applyNumberFormat="1" applyFont="1" applyBorder="1" applyAlignment="1" applyProtection="1">
      <alignment horizontal="right" vertical="center"/>
      <protection hidden="1"/>
    </xf>
    <xf numFmtId="176" fontId="24" fillId="0" borderId="42" xfId="1" applyNumberFormat="1" applyFont="1" applyBorder="1" applyAlignment="1" applyProtection="1">
      <alignment horizontal="right" vertical="center"/>
      <protection hidden="1"/>
    </xf>
    <xf numFmtId="176" fontId="24" fillId="0" borderId="0" xfId="1" applyNumberFormat="1" applyFont="1" applyAlignment="1" applyProtection="1">
      <alignment horizontal="right" vertical="center"/>
      <protection hidden="1"/>
    </xf>
    <xf numFmtId="176" fontId="24" fillId="0" borderId="44" xfId="1" applyNumberFormat="1" applyFont="1" applyBorder="1" applyAlignment="1" applyProtection="1">
      <alignment horizontal="right" vertical="center"/>
      <protection hidden="1"/>
    </xf>
    <xf numFmtId="176" fontId="24" fillId="0" borderId="45" xfId="1" applyNumberFormat="1" applyFont="1" applyBorder="1" applyAlignment="1" applyProtection="1">
      <alignment horizontal="right" vertical="center"/>
      <protection hidden="1"/>
    </xf>
    <xf numFmtId="0" fontId="13" fillId="0" borderId="39" xfId="1" applyFont="1" applyBorder="1" applyAlignment="1" applyProtection="1">
      <alignment horizontal="center" vertical="center" shrinkToFit="1"/>
      <protection hidden="1"/>
    </xf>
    <xf numFmtId="0" fontId="13" fillId="0" borderId="40" xfId="1" applyFont="1" applyBorder="1" applyAlignment="1" applyProtection="1">
      <alignment horizontal="center" vertical="center" shrinkToFit="1"/>
      <protection hidden="1"/>
    </xf>
    <xf numFmtId="0" fontId="13" fillId="0" borderId="41" xfId="1" applyFont="1" applyBorder="1" applyAlignment="1" applyProtection="1">
      <alignment horizontal="center" vertical="center" shrinkToFit="1"/>
      <protection hidden="1"/>
    </xf>
    <xf numFmtId="0" fontId="13" fillId="0" borderId="42" xfId="1" applyFont="1" applyBorder="1" applyAlignment="1" applyProtection="1">
      <alignment horizontal="center" vertical="center" shrinkToFit="1"/>
      <protection hidden="1"/>
    </xf>
    <xf numFmtId="0" fontId="13" fillId="0" borderId="0" xfId="1" applyFont="1" applyAlignment="1" applyProtection="1">
      <alignment horizontal="center" vertical="center" shrinkToFit="1"/>
      <protection hidden="1"/>
    </xf>
    <xf numFmtId="0" fontId="13" fillId="0" borderId="43" xfId="1" applyFont="1" applyBorder="1" applyAlignment="1" applyProtection="1">
      <alignment horizontal="center" vertical="center" shrinkToFit="1"/>
      <protection hidden="1"/>
    </xf>
    <xf numFmtId="0" fontId="13" fillId="0" borderId="44" xfId="1" applyFont="1" applyBorder="1" applyAlignment="1" applyProtection="1">
      <alignment horizontal="center" vertical="center" shrinkToFit="1"/>
      <protection hidden="1"/>
    </xf>
    <xf numFmtId="0" fontId="13" fillId="0" borderId="45" xfId="1" applyFont="1" applyBorder="1" applyAlignment="1" applyProtection="1">
      <alignment horizontal="center" vertical="center" shrinkToFit="1"/>
      <protection hidden="1"/>
    </xf>
    <xf numFmtId="0" fontId="13" fillId="0" borderId="46" xfId="1" applyFont="1" applyBorder="1" applyAlignment="1" applyProtection="1">
      <alignment horizontal="center" vertical="center" shrinkToFit="1"/>
      <protection hidden="1"/>
    </xf>
    <xf numFmtId="0" fontId="24" fillId="0" borderId="39" xfId="1" applyFont="1" applyBorder="1" applyAlignment="1" applyProtection="1">
      <alignment horizontal="right" vertical="center"/>
      <protection hidden="1"/>
    </xf>
    <xf numFmtId="0" fontId="24" fillId="0" borderId="40" xfId="1" applyFont="1" applyBorder="1" applyAlignment="1" applyProtection="1">
      <alignment horizontal="right" vertical="center"/>
      <protection hidden="1"/>
    </xf>
    <xf numFmtId="0" fontId="24" fillId="0" borderId="42" xfId="1" applyFont="1" applyBorder="1" applyAlignment="1" applyProtection="1">
      <alignment horizontal="right" vertical="center"/>
      <protection hidden="1"/>
    </xf>
    <xf numFmtId="0" fontId="24" fillId="0" borderId="0" xfId="1" applyFont="1" applyAlignment="1" applyProtection="1">
      <alignment horizontal="right" vertical="center"/>
      <protection hidden="1"/>
    </xf>
    <xf numFmtId="0" fontId="24" fillId="0" borderId="44" xfId="1" applyFont="1" applyBorder="1" applyAlignment="1" applyProtection="1">
      <alignment horizontal="right" vertical="center"/>
      <protection hidden="1"/>
    </xf>
    <xf numFmtId="0" fontId="24" fillId="0" borderId="45" xfId="1" applyFont="1" applyBorder="1" applyAlignment="1" applyProtection="1">
      <alignment horizontal="right" vertical="center"/>
      <protection hidden="1"/>
    </xf>
    <xf numFmtId="0" fontId="13" fillId="0" borderId="42" xfId="1" applyFont="1" applyBorder="1" applyAlignment="1" applyProtection="1">
      <alignment horizontal="center"/>
      <protection hidden="1"/>
    </xf>
    <xf numFmtId="0" fontId="13" fillId="0" borderId="0" xfId="1" applyFont="1" applyAlignment="1" applyProtection="1">
      <alignment horizontal="center"/>
      <protection hidden="1"/>
    </xf>
    <xf numFmtId="0" fontId="13" fillId="0" borderId="43" xfId="1" applyFont="1" applyBorder="1" applyAlignment="1" applyProtection="1">
      <alignment horizontal="center"/>
      <protection hidden="1"/>
    </xf>
    <xf numFmtId="0" fontId="13" fillId="0" borderId="44" xfId="1" applyFont="1" applyBorder="1" applyAlignment="1" applyProtection="1">
      <alignment horizontal="center"/>
      <protection hidden="1"/>
    </xf>
    <xf numFmtId="0" fontId="13" fillId="0" borderId="45" xfId="1" applyFont="1" applyBorder="1" applyAlignment="1" applyProtection="1">
      <alignment horizontal="center"/>
      <protection hidden="1"/>
    </xf>
    <xf numFmtId="0" fontId="13" fillId="0" borderId="46" xfId="1" applyFont="1" applyBorder="1" applyAlignment="1" applyProtection="1">
      <alignment horizontal="center"/>
      <protection hidden="1"/>
    </xf>
    <xf numFmtId="0" fontId="35" fillId="0" borderId="105" xfId="1" applyFont="1" applyBorder="1" applyAlignment="1" applyProtection="1">
      <alignment horizontal="center" vertical="center"/>
      <protection hidden="1"/>
    </xf>
    <xf numFmtId="0" fontId="18" fillId="0" borderId="5" xfId="1" applyFont="1" applyBorder="1" applyAlignment="1" applyProtection="1">
      <alignment horizontal="right" vertical="center"/>
      <protection hidden="1"/>
    </xf>
    <xf numFmtId="0" fontId="18" fillId="0" borderId="6" xfId="1" applyFont="1" applyBorder="1" applyAlignment="1" applyProtection="1">
      <alignment horizontal="right" vertical="center"/>
      <protection hidden="1"/>
    </xf>
    <xf numFmtId="176" fontId="18" fillId="0" borderId="95" xfId="1" applyNumberFormat="1" applyFont="1" applyBorder="1" applyAlignment="1" applyProtection="1">
      <alignment horizontal="right" vertical="center"/>
      <protection hidden="1"/>
    </xf>
    <xf numFmtId="176" fontId="18" fillId="0" borderId="99" xfId="1" applyNumberFormat="1" applyFont="1" applyBorder="1" applyAlignment="1" applyProtection="1">
      <alignment horizontal="right" vertical="center"/>
      <protection hidden="1"/>
    </xf>
    <xf numFmtId="176" fontId="18" fillId="0" borderId="96" xfId="1" applyNumberFormat="1" applyFont="1" applyBorder="1" applyAlignment="1" applyProtection="1">
      <alignment horizontal="right" vertical="center"/>
      <protection hidden="1"/>
    </xf>
    <xf numFmtId="176" fontId="18" fillId="0" borderId="97" xfId="1" applyNumberFormat="1" applyFont="1" applyBorder="1" applyAlignment="1" applyProtection="1">
      <alignment horizontal="right" vertical="center"/>
      <protection hidden="1"/>
    </xf>
    <xf numFmtId="176" fontId="18" fillId="0" borderId="100" xfId="1" applyNumberFormat="1" applyFont="1" applyBorder="1" applyAlignment="1" applyProtection="1">
      <alignment horizontal="right" vertical="center"/>
      <protection hidden="1"/>
    </xf>
    <xf numFmtId="176" fontId="18" fillId="0" borderId="98" xfId="1" applyNumberFormat="1" applyFont="1" applyBorder="1" applyAlignment="1" applyProtection="1">
      <alignment horizontal="right" vertical="center"/>
      <protection hidden="1"/>
    </xf>
    <xf numFmtId="38" fontId="24" fillId="0" borderId="39" xfId="1" applyNumberFormat="1" applyFont="1" applyBorder="1" applyAlignment="1" applyProtection="1">
      <alignment horizontal="right" vertical="center"/>
      <protection hidden="1"/>
    </xf>
    <xf numFmtId="38" fontId="24" fillId="0" borderId="40" xfId="1" applyNumberFormat="1" applyFont="1" applyBorder="1" applyAlignment="1" applyProtection="1">
      <alignment horizontal="right" vertical="center"/>
      <protection hidden="1"/>
    </xf>
    <xf numFmtId="38" fontId="24" fillId="0" borderId="42" xfId="1" applyNumberFormat="1" applyFont="1" applyBorder="1" applyAlignment="1" applyProtection="1">
      <alignment horizontal="right" vertical="center"/>
      <protection hidden="1"/>
    </xf>
    <xf numFmtId="38" fontId="24" fillId="0" borderId="0" xfId="1" applyNumberFormat="1" applyFont="1" applyAlignment="1" applyProtection="1">
      <alignment horizontal="right" vertical="center"/>
      <protection hidden="1"/>
    </xf>
    <xf numFmtId="38" fontId="24" fillId="0" borderId="44" xfId="1" applyNumberFormat="1" applyFont="1" applyBorder="1" applyAlignment="1" applyProtection="1">
      <alignment horizontal="right" vertical="center"/>
      <protection hidden="1"/>
    </xf>
    <xf numFmtId="38" fontId="24" fillId="0" borderId="45" xfId="1" applyNumberFormat="1" applyFont="1" applyBorder="1" applyAlignment="1" applyProtection="1">
      <alignment horizontal="right" vertical="center"/>
      <protection hidden="1"/>
    </xf>
    <xf numFmtId="0" fontId="35" fillId="0" borderId="39" xfId="1" applyFont="1" applyBorder="1" applyAlignment="1" applyProtection="1">
      <alignment horizontal="center" vertical="center"/>
      <protection hidden="1"/>
    </xf>
    <xf numFmtId="0" fontId="35" fillId="0" borderId="40" xfId="1" applyFont="1" applyBorder="1" applyAlignment="1" applyProtection="1">
      <alignment horizontal="center" vertical="center"/>
      <protection hidden="1"/>
    </xf>
    <xf numFmtId="0" fontId="35" fillId="0" borderId="69" xfId="1" applyFont="1" applyBorder="1" applyAlignment="1" applyProtection="1">
      <alignment horizontal="center" vertical="center"/>
      <protection hidden="1"/>
    </xf>
    <xf numFmtId="0" fontId="35" fillId="0" borderId="42" xfId="1" applyFont="1" applyBorder="1" applyAlignment="1" applyProtection="1">
      <alignment horizontal="center" vertical="center"/>
      <protection hidden="1"/>
    </xf>
    <xf numFmtId="0" fontId="35" fillId="0" borderId="44" xfId="1" applyFont="1" applyBorder="1" applyAlignment="1" applyProtection="1">
      <alignment horizontal="center" vertical="center"/>
      <protection hidden="1"/>
    </xf>
    <xf numFmtId="0" fontId="35" fillId="0" borderId="45" xfId="1" applyFont="1" applyBorder="1" applyAlignment="1" applyProtection="1">
      <alignment horizontal="center" vertical="center"/>
      <protection hidden="1"/>
    </xf>
    <xf numFmtId="0" fontId="35" fillId="0" borderId="70" xfId="1" applyFont="1" applyBorder="1" applyAlignment="1" applyProtection="1">
      <alignment horizontal="center" vertical="center"/>
      <protection hidden="1"/>
    </xf>
    <xf numFmtId="0" fontId="21" fillId="0" borderId="11" xfId="0" applyFont="1" applyBorder="1" applyAlignment="1" applyProtection="1">
      <alignment horizontal="center" vertical="center"/>
      <protection hidden="1"/>
    </xf>
    <xf numFmtId="0" fontId="21" fillId="0" borderId="6" xfId="0" applyFont="1" applyBorder="1" applyAlignment="1" applyProtection="1">
      <alignment horizontal="center" vertical="center"/>
      <protection hidden="1"/>
    </xf>
    <xf numFmtId="0" fontId="18" fillId="2" borderId="0" xfId="1" applyFont="1" applyFill="1" applyAlignment="1" applyProtection="1">
      <alignment horizontal="center" vertical="center"/>
      <protection hidden="1"/>
    </xf>
    <xf numFmtId="0" fontId="21" fillId="0" borderId="0" xfId="0" applyFont="1" applyAlignment="1" applyProtection="1">
      <alignment horizontal="center" vertical="center"/>
      <protection hidden="1"/>
    </xf>
    <xf numFmtId="0" fontId="21" fillId="0" borderId="13" xfId="0" applyFont="1" applyBorder="1" applyAlignment="1" applyProtection="1">
      <alignment horizontal="center" vertical="center"/>
      <protection hidden="1"/>
    </xf>
    <xf numFmtId="0" fontId="21" fillId="0" borderId="14" xfId="0" applyFont="1" applyBorder="1" applyAlignment="1" applyProtection="1">
      <alignment horizontal="center" vertical="center"/>
      <protection hidden="1"/>
    </xf>
    <xf numFmtId="0" fontId="21" fillId="0" borderId="9" xfId="0" applyFont="1" applyBorder="1" applyAlignment="1" applyProtection="1">
      <alignment horizontal="center" vertical="center"/>
      <protection hidden="1"/>
    </xf>
    <xf numFmtId="0" fontId="21" fillId="0" borderId="10" xfId="0" applyFont="1" applyBorder="1" applyAlignment="1" applyProtection="1">
      <alignment horizontal="center" vertical="center"/>
      <protection hidden="1"/>
    </xf>
    <xf numFmtId="0" fontId="34" fillId="0" borderId="40" xfId="1" applyFont="1" applyBorder="1" applyAlignment="1" applyProtection="1">
      <alignment horizontal="distributed" vertical="center"/>
      <protection hidden="1"/>
    </xf>
    <xf numFmtId="176" fontId="34" fillId="0" borderId="0" xfId="1" applyNumberFormat="1" applyFont="1" applyAlignment="1" applyProtection="1">
      <alignment horizontal="distributed" vertical="center"/>
      <protection hidden="1"/>
    </xf>
    <xf numFmtId="176" fontId="34" fillId="0" borderId="45" xfId="1" applyNumberFormat="1" applyFont="1" applyBorder="1" applyAlignment="1" applyProtection="1">
      <alignment horizontal="distributed" vertical="center"/>
      <protection hidden="1"/>
    </xf>
    <xf numFmtId="0" fontId="34" fillId="0" borderId="47" xfId="1" applyFont="1" applyBorder="1" applyAlignment="1" applyProtection="1">
      <alignment horizontal="distributed" vertical="center" justifyLastLine="1"/>
      <protection hidden="1"/>
    </xf>
    <xf numFmtId="0" fontId="34" fillId="0" borderId="48" xfId="1" applyFont="1" applyBorder="1" applyAlignment="1" applyProtection="1">
      <alignment horizontal="distributed" vertical="center" justifyLastLine="1"/>
      <protection hidden="1"/>
    </xf>
    <xf numFmtId="0" fontId="34" fillId="0" borderId="49" xfId="1" applyFont="1" applyBorder="1" applyAlignment="1" applyProtection="1">
      <alignment horizontal="distributed" vertical="center" justifyLastLine="1"/>
      <protection hidden="1"/>
    </xf>
    <xf numFmtId="0" fontId="70" fillId="0" borderId="39" xfId="1" applyFont="1" applyBorder="1" applyAlignment="1" applyProtection="1">
      <alignment horizontal="center" vertical="center"/>
      <protection hidden="1"/>
    </xf>
    <xf numFmtId="0" fontId="70" fillId="0" borderId="40" xfId="1" applyFont="1" applyBorder="1" applyAlignment="1" applyProtection="1">
      <alignment horizontal="center" vertical="center"/>
      <protection hidden="1"/>
    </xf>
    <xf numFmtId="0" fontId="70" fillId="0" borderId="41" xfId="1" applyFont="1" applyBorder="1" applyAlignment="1" applyProtection="1">
      <alignment horizontal="center" vertical="center"/>
      <protection hidden="1"/>
    </xf>
    <xf numFmtId="0" fontId="70" fillId="0" borderId="42" xfId="1" applyFont="1" applyBorder="1" applyAlignment="1" applyProtection="1">
      <alignment horizontal="center" vertical="center"/>
      <protection hidden="1"/>
    </xf>
    <xf numFmtId="0" fontId="70" fillId="0" borderId="0" xfId="1" applyFont="1" applyAlignment="1" applyProtection="1">
      <alignment horizontal="center" vertical="center"/>
      <protection hidden="1"/>
    </xf>
    <xf numFmtId="0" fontId="70" fillId="0" borderId="43" xfId="1" applyFont="1" applyBorder="1" applyAlignment="1" applyProtection="1">
      <alignment horizontal="center" vertical="center"/>
      <protection hidden="1"/>
    </xf>
    <xf numFmtId="0" fontId="70" fillId="0" borderId="44" xfId="1" applyFont="1" applyBorder="1" applyAlignment="1" applyProtection="1">
      <alignment horizontal="center" vertical="center"/>
      <protection hidden="1"/>
    </xf>
    <xf numFmtId="0" fontId="70" fillId="0" borderId="45" xfId="1" applyFont="1" applyBorder="1" applyAlignment="1" applyProtection="1">
      <alignment horizontal="center" vertical="center"/>
      <protection hidden="1"/>
    </xf>
    <xf numFmtId="0" fontId="70" fillId="0" borderId="46" xfId="1" applyFont="1" applyBorder="1" applyAlignment="1" applyProtection="1">
      <alignment horizontal="center" vertical="center"/>
      <protection hidden="1"/>
    </xf>
    <xf numFmtId="177" fontId="34" fillId="0" borderId="0" xfId="1" applyNumberFormat="1" applyFont="1" applyAlignment="1" applyProtection="1">
      <alignment horizontal="distributed" vertical="center" justifyLastLine="1"/>
      <protection hidden="1"/>
    </xf>
    <xf numFmtId="177" fontId="34" fillId="0" borderId="45" xfId="1" applyNumberFormat="1" applyFont="1" applyBorder="1" applyAlignment="1" applyProtection="1">
      <alignment horizontal="distributed" vertical="center" justifyLastLine="1"/>
      <protection hidden="1"/>
    </xf>
    <xf numFmtId="0" fontId="28" fillId="0" borderId="48" xfId="1" applyFont="1" applyBorder="1" applyAlignment="1" applyProtection="1">
      <alignment horizontal="center"/>
      <protection hidden="1"/>
    </xf>
    <xf numFmtId="0" fontId="28" fillId="0" borderId="49" xfId="1" applyFont="1" applyBorder="1" applyAlignment="1" applyProtection="1">
      <alignment horizontal="center"/>
      <protection hidden="1"/>
    </xf>
    <xf numFmtId="0" fontId="34" fillId="0" borderId="0" xfId="1" applyFont="1" applyAlignment="1" applyProtection="1">
      <alignment horizontal="center" vertical="center" shrinkToFit="1"/>
      <protection hidden="1"/>
    </xf>
    <xf numFmtId="0" fontId="31" fillId="0" borderId="39" xfId="1" applyFont="1" applyBorder="1" applyAlignment="1" applyProtection="1">
      <alignment horizontal="center" vertical="center"/>
      <protection hidden="1"/>
    </xf>
    <xf numFmtId="0" fontId="31" fillId="0" borderId="40" xfId="1" applyFont="1" applyBorder="1" applyAlignment="1" applyProtection="1">
      <alignment horizontal="center" vertical="center"/>
      <protection hidden="1"/>
    </xf>
    <xf numFmtId="0" fontId="31" fillId="0" borderId="41" xfId="1" applyFont="1" applyBorder="1" applyAlignment="1" applyProtection="1">
      <alignment horizontal="center" vertical="center"/>
      <protection hidden="1"/>
    </xf>
    <xf numFmtId="0" fontId="31" fillId="0" borderId="42" xfId="1" applyFont="1" applyBorder="1" applyAlignment="1" applyProtection="1">
      <alignment horizontal="center" vertical="center"/>
      <protection hidden="1"/>
    </xf>
    <xf numFmtId="0" fontId="31" fillId="0" borderId="0" xfId="1" applyFont="1" applyAlignment="1" applyProtection="1">
      <alignment horizontal="center" vertical="center"/>
      <protection hidden="1"/>
    </xf>
    <xf numFmtId="0" fontId="31" fillId="0" borderId="43" xfId="1" applyFont="1" applyBorder="1" applyAlignment="1" applyProtection="1">
      <alignment horizontal="center" vertical="center"/>
      <protection hidden="1"/>
    </xf>
    <xf numFmtId="176" fontId="18" fillId="0" borderId="13" xfId="1" applyNumberFormat="1" applyFont="1" applyBorder="1" applyAlignment="1" applyProtection="1">
      <alignment horizontal="center" vertical="center"/>
      <protection hidden="1"/>
    </xf>
    <xf numFmtId="176" fontId="18" fillId="0" borderId="14" xfId="1" applyNumberFormat="1" applyFont="1" applyBorder="1" applyAlignment="1" applyProtection="1">
      <alignment horizontal="center" vertical="center"/>
      <protection hidden="1"/>
    </xf>
    <xf numFmtId="176" fontId="18" fillId="2" borderId="0" xfId="1" applyNumberFormat="1" applyFont="1" applyFill="1" applyAlignment="1" applyProtection="1">
      <alignment horizontal="center" vertical="center"/>
      <protection hidden="1"/>
    </xf>
    <xf numFmtId="0" fontId="34" fillId="0" borderId="42" xfId="1" applyFont="1" applyBorder="1" applyAlignment="1" applyProtection="1">
      <alignment horizontal="center" vertical="distributed" textRotation="255"/>
      <protection hidden="1"/>
    </xf>
    <xf numFmtId="0" fontId="34" fillId="0" borderId="43" xfId="1" applyFont="1" applyBorder="1" applyAlignment="1" applyProtection="1">
      <alignment horizontal="center" vertical="distributed" textRotation="255"/>
      <protection hidden="1"/>
    </xf>
    <xf numFmtId="0" fontId="36" fillId="0" borderId="0" xfId="1" applyFont="1" applyAlignment="1" applyProtection="1">
      <alignment horizontal="center" vertical="center" textRotation="255"/>
      <protection locked="0"/>
    </xf>
    <xf numFmtId="0" fontId="34" fillId="0" borderId="0" xfId="1" applyFont="1" applyAlignment="1" applyProtection="1">
      <alignment horizontal="distributed" vertical="center"/>
      <protection hidden="1"/>
    </xf>
    <xf numFmtId="0" fontId="34" fillId="0" borderId="45" xfId="1" applyFont="1" applyBorder="1" applyAlignment="1" applyProtection="1">
      <alignment horizontal="distributed" vertical="center"/>
      <protection hidden="1"/>
    </xf>
    <xf numFmtId="0" fontId="28" fillId="0" borderId="40" xfId="1" applyFont="1" applyBorder="1" applyAlignment="1" applyProtection="1">
      <alignment horizontal="center"/>
      <protection hidden="1"/>
    </xf>
    <xf numFmtId="0" fontId="28" fillId="0" borderId="41" xfId="1" applyFont="1" applyBorder="1" applyAlignment="1" applyProtection="1">
      <alignment horizontal="center"/>
      <protection hidden="1"/>
    </xf>
    <xf numFmtId="0" fontId="34" fillId="0" borderId="48" xfId="1" applyFont="1" applyBorder="1" applyAlignment="1" applyProtection="1">
      <alignment horizontal="distributed" vertical="center"/>
      <protection hidden="1"/>
    </xf>
    <xf numFmtId="0" fontId="76" fillId="0" borderId="0" xfId="1" applyFont="1" applyAlignment="1" applyProtection="1">
      <alignment horizontal="center" vertical="top" textRotation="255"/>
      <protection hidden="1"/>
    </xf>
    <xf numFmtId="0" fontId="34" fillId="0" borderId="50" xfId="1" applyFont="1" applyBorder="1" applyAlignment="1" applyProtection="1">
      <alignment horizontal="center" vertical="distributed" textRotation="255"/>
      <protection hidden="1"/>
    </xf>
    <xf numFmtId="0" fontId="27" fillId="0" borderId="42" xfId="1" applyFont="1" applyBorder="1" applyAlignment="1" applyProtection="1">
      <alignment horizontal="center" vertical="center"/>
      <protection hidden="1"/>
    </xf>
    <xf numFmtId="0" fontId="35" fillId="0" borderId="101" xfId="1" applyFont="1" applyBorder="1" applyAlignment="1" applyProtection="1">
      <alignment horizontal="center" vertical="center"/>
      <protection hidden="1"/>
    </xf>
    <xf numFmtId="0" fontId="34" fillId="0" borderId="48" xfId="1" applyFont="1" applyBorder="1" applyAlignment="1" applyProtection="1">
      <alignment horizontal="center" vertical="center" justifyLastLine="1"/>
      <protection hidden="1"/>
    </xf>
    <xf numFmtId="0" fontId="34" fillId="0" borderId="0" xfId="1" applyFont="1" applyAlignment="1" applyProtection="1">
      <alignment horizontal="center" vertical="top"/>
      <protection hidden="1"/>
    </xf>
    <xf numFmtId="0" fontId="34" fillId="0" borderId="42" xfId="1" applyFont="1" applyBorder="1" applyAlignment="1" applyProtection="1">
      <alignment horizontal="center" vertical="top"/>
      <protection hidden="1"/>
    </xf>
    <xf numFmtId="0" fontId="34" fillId="0" borderId="43" xfId="1" applyFont="1" applyBorder="1" applyAlignment="1" applyProtection="1">
      <alignment horizontal="center" vertical="top"/>
      <protection hidden="1"/>
    </xf>
    <xf numFmtId="0" fontId="34" fillId="0" borderId="69" xfId="1" applyFont="1" applyBorder="1" applyAlignment="1" applyProtection="1">
      <alignment horizontal="center" vertical="center"/>
      <protection hidden="1"/>
    </xf>
    <xf numFmtId="0" fontId="34" fillId="0" borderId="1" xfId="1" applyFont="1" applyBorder="1" applyAlignment="1" applyProtection="1">
      <alignment horizontal="center" vertical="center"/>
      <protection hidden="1"/>
    </xf>
    <xf numFmtId="0" fontId="34" fillId="0" borderId="70" xfId="1" applyFont="1" applyBorder="1" applyAlignment="1" applyProtection="1">
      <alignment horizontal="center" vertical="center"/>
      <protection hidden="1"/>
    </xf>
    <xf numFmtId="49" fontId="14" fillId="0" borderId="0" xfId="1" applyNumberFormat="1" applyFont="1" applyAlignment="1" applyProtection="1">
      <alignment horizontal="center" vertical="center"/>
      <protection hidden="1"/>
    </xf>
    <xf numFmtId="0" fontId="34" fillId="0" borderId="43" xfId="1" applyFont="1" applyBorder="1" applyAlignment="1" applyProtection="1">
      <alignment horizontal="center" vertical="center" wrapText="1"/>
      <protection hidden="1"/>
    </xf>
    <xf numFmtId="0" fontId="13" fillId="0" borderId="40" xfId="1" applyFont="1" applyBorder="1" applyAlignment="1" applyProtection="1">
      <alignment horizontal="left" vertical="center"/>
      <protection hidden="1"/>
    </xf>
    <xf numFmtId="0" fontId="13" fillId="0" borderId="41" xfId="1" applyFont="1" applyBorder="1" applyAlignment="1" applyProtection="1">
      <alignment horizontal="left" vertical="center"/>
      <protection hidden="1"/>
    </xf>
    <xf numFmtId="0" fontId="13" fillId="0" borderId="45" xfId="1" applyFont="1" applyBorder="1" applyAlignment="1" applyProtection="1">
      <alignment horizontal="left" vertical="center"/>
      <protection hidden="1"/>
    </xf>
    <xf numFmtId="0" fontId="13" fillId="0" borderId="46" xfId="1" applyFont="1" applyBorder="1" applyAlignment="1" applyProtection="1">
      <alignment horizontal="left" vertical="center"/>
      <protection hidden="1"/>
    </xf>
    <xf numFmtId="0" fontId="31" fillId="0" borderId="40" xfId="1" applyFont="1" applyBorder="1" applyAlignment="1" applyProtection="1">
      <alignment horizontal="center" vertical="center" wrapText="1"/>
      <protection hidden="1"/>
    </xf>
    <xf numFmtId="0" fontId="31" fillId="0" borderId="41" xfId="1" applyFont="1" applyBorder="1" applyAlignment="1" applyProtection="1">
      <alignment horizontal="center" vertical="center" wrapText="1"/>
      <protection hidden="1"/>
    </xf>
    <xf numFmtId="0" fontId="63" fillId="0" borderId="0" xfId="1" applyFont="1" applyAlignment="1" applyProtection="1">
      <alignment horizontal="distributed" vertical="center"/>
      <protection hidden="1"/>
    </xf>
    <xf numFmtId="0" fontId="24" fillId="0" borderId="7" xfId="1" applyFont="1" applyBorder="1" applyAlignment="1" applyProtection="1">
      <alignment horizontal="center" vertical="center"/>
      <protection hidden="1"/>
    </xf>
    <xf numFmtId="0" fontId="24" fillId="0" borderId="8" xfId="1" applyFont="1" applyBorder="1" applyAlignment="1" applyProtection="1">
      <alignment horizontal="center" vertical="center"/>
      <protection hidden="1"/>
    </xf>
    <xf numFmtId="0" fontId="24" fillId="0" borderId="13" xfId="1" applyFont="1" applyBorder="1" applyAlignment="1" applyProtection="1">
      <alignment horizontal="center" vertical="center"/>
      <protection hidden="1"/>
    </xf>
    <xf numFmtId="0" fontId="24" fillId="0" borderId="14" xfId="1" applyFont="1" applyBorder="1" applyAlignment="1" applyProtection="1">
      <alignment horizontal="center" vertical="center"/>
      <protection hidden="1"/>
    </xf>
    <xf numFmtId="0" fontId="24" fillId="0" borderId="9" xfId="1" applyFont="1" applyBorder="1" applyAlignment="1" applyProtection="1">
      <alignment horizontal="center" vertical="center"/>
      <protection hidden="1"/>
    </xf>
    <xf numFmtId="0" fontId="24" fillId="0" borderId="10" xfId="1" applyFont="1" applyBorder="1" applyAlignment="1" applyProtection="1">
      <alignment horizontal="center" vertical="center"/>
      <protection hidden="1"/>
    </xf>
    <xf numFmtId="0" fontId="24" fillId="0" borderId="5" xfId="1" applyFont="1" applyBorder="1" applyAlignment="1" applyProtection="1">
      <alignment horizontal="center" vertical="center"/>
      <protection hidden="1"/>
    </xf>
    <xf numFmtId="0" fontId="24" fillId="0" borderId="11" xfId="1" applyFont="1" applyBorder="1" applyAlignment="1" applyProtection="1">
      <alignment horizontal="center" vertical="center"/>
      <protection hidden="1"/>
    </xf>
    <xf numFmtId="0" fontId="24" fillId="0" borderId="6" xfId="1" applyFont="1" applyBorder="1" applyAlignment="1" applyProtection="1">
      <alignment horizontal="center" vertical="center"/>
      <protection hidden="1"/>
    </xf>
    <xf numFmtId="0" fontId="74" fillId="0" borderId="0" xfId="1" applyFont="1" applyAlignment="1" applyProtection="1">
      <alignment horizontal="distributed" vertical="center"/>
      <protection hidden="1"/>
    </xf>
    <xf numFmtId="0" fontId="64" fillId="0" borderId="0" xfId="1" applyFont="1" applyAlignment="1" applyProtection="1">
      <alignment horizontal="distributed" vertical="center"/>
      <protection hidden="1"/>
    </xf>
    <xf numFmtId="0" fontId="8" fillId="0" borderId="40" xfId="1" applyFont="1" applyBorder="1" applyAlignment="1" applyProtection="1">
      <alignment horizontal="left" vertical="center" wrapText="1"/>
      <protection hidden="1"/>
    </xf>
    <xf numFmtId="0" fontId="18" fillId="0" borderId="11" xfId="1" applyFont="1" applyBorder="1" applyAlignment="1" applyProtection="1">
      <alignment horizontal="center" vertical="center"/>
      <protection hidden="1"/>
    </xf>
    <xf numFmtId="0" fontId="34" fillId="0" borderId="42" xfId="1" applyFont="1" applyBorder="1" applyAlignment="1" applyProtection="1">
      <alignment horizontal="center"/>
      <protection hidden="1"/>
    </xf>
    <xf numFmtId="0" fontId="34" fillId="0" borderId="0" xfId="1" applyFont="1" applyAlignment="1" applyProtection="1">
      <alignment horizontal="center"/>
      <protection hidden="1"/>
    </xf>
    <xf numFmtId="0" fontId="34" fillId="0" borderId="43" xfId="1" applyFont="1" applyBorder="1" applyAlignment="1" applyProtection="1">
      <alignment horizontal="center"/>
      <protection hidden="1"/>
    </xf>
    <xf numFmtId="0" fontId="18" fillId="0" borderId="7" xfId="1" applyFont="1" applyBorder="1" applyAlignment="1" applyProtection="1">
      <alignment horizontal="center" vertical="center"/>
      <protection hidden="1"/>
    </xf>
    <xf numFmtId="0" fontId="18" fillId="0" borderId="12" xfId="1" applyFont="1" applyBorder="1" applyAlignment="1" applyProtection="1">
      <alignment horizontal="center" vertical="center"/>
      <protection hidden="1"/>
    </xf>
    <xf numFmtId="0" fontId="18" fillId="0" borderId="8" xfId="1" applyFont="1" applyBorder="1" applyAlignment="1" applyProtection="1">
      <alignment horizontal="center" vertical="center"/>
      <protection hidden="1"/>
    </xf>
    <xf numFmtId="0" fontId="18" fillId="0" borderId="13" xfId="1" applyFont="1" applyBorder="1" applyAlignment="1" applyProtection="1">
      <alignment horizontal="center" vertical="center"/>
      <protection hidden="1"/>
    </xf>
    <xf numFmtId="0" fontId="18" fillId="0" borderId="0" xfId="1" applyFont="1" applyAlignment="1" applyProtection="1">
      <alignment horizontal="center" vertical="center"/>
      <protection hidden="1"/>
    </xf>
    <xf numFmtId="0" fontId="18" fillId="0" borderId="14" xfId="1" applyFont="1" applyBorder="1" applyAlignment="1" applyProtection="1">
      <alignment horizontal="center" vertical="center"/>
      <protection hidden="1"/>
    </xf>
    <xf numFmtId="0" fontId="18" fillId="0" borderId="9" xfId="1" applyFont="1" applyBorder="1" applyAlignment="1" applyProtection="1">
      <alignment horizontal="center" vertical="center"/>
      <protection hidden="1"/>
    </xf>
    <xf numFmtId="0" fontId="18" fillId="0" borderId="3" xfId="1" applyFont="1" applyBorder="1" applyAlignment="1" applyProtection="1">
      <alignment horizontal="center" vertical="center"/>
      <protection hidden="1"/>
    </xf>
    <xf numFmtId="0" fontId="18" fillId="0" borderId="10" xfId="1" applyFont="1" applyBorder="1" applyAlignment="1" applyProtection="1">
      <alignment horizontal="center" vertical="center"/>
      <protection hidden="1"/>
    </xf>
    <xf numFmtId="0" fontId="34" fillId="0" borderId="42" xfId="1" applyFont="1" applyBorder="1" applyAlignment="1" applyProtection="1">
      <alignment horizontal="center" vertical="center" textRotation="255"/>
      <protection hidden="1"/>
    </xf>
    <xf numFmtId="0" fontId="73" fillId="0" borderId="0" xfId="1" applyFont="1" applyAlignment="1" applyProtection="1">
      <alignment horizontal="left" vertical="center"/>
      <protection hidden="1"/>
    </xf>
    <xf numFmtId="0" fontId="13" fillId="0" borderId="0" xfId="1" applyFont="1" applyAlignment="1" applyProtection="1">
      <alignment horizontal="left" vertical="center" shrinkToFit="1"/>
      <protection hidden="1"/>
    </xf>
    <xf numFmtId="0" fontId="13" fillId="0" borderId="43" xfId="1" applyFont="1" applyBorder="1" applyAlignment="1" applyProtection="1">
      <alignment horizontal="left" vertical="center" shrinkToFit="1"/>
      <protection hidden="1"/>
    </xf>
    <xf numFmtId="0" fontId="13" fillId="0" borderId="45" xfId="1" applyFont="1" applyBorder="1" applyAlignment="1" applyProtection="1">
      <alignment horizontal="left" vertical="center" shrinkToFit="1"/>
      <protection hidden="1"/>
    </xf>
    <xf numFmtId="0" fontId="13" fillId="0" borderId="46" xfId="1" applyFont="1" applyBorder="1" applyAlignment="1" applyProtection="1">
      <alignment horizontal="left" vertical="center" shrinkToFit="1"/>
      <protection hidden="1"/>
    </xf>
    <xf numFmtId="0" fontId="18" fillId="0" borderId="0" xfId="1" applyFont="1" applyAlignment="1" applyProtection="1">
      <alignment horizontal="left" vertical="center" shrinkToFit="1"/>
      <protection hidden="1"/>
    </xf>
    <xf numFmtId="0" fontId="18" fillId="0" borderId="43" xfId="1" applyFont="1" applyBorder="1" applyAlignment="1" applyProtection="1">
      <alignment horizontal="left" vertical="center" shrinkToFit="1"/>
      <protection hidden="1"/>
    </xf>
    <xf numFmtId="0" fontId="18" fillId="0" borderId="45" xfId="1" applyFont="1" applyBorder="1" applyAlignment="1" applyProtection="1">
      <alignment horizontal="left" vertical="center" shrinkToFit="1"/>
      <protection hidden="1"/>
    </xf>
    <xf numFmtId="0" fontId="18" fillId="0" borderId="46" xfId="1" applyFont="1" applyBorder="1" applyAlignment="1" applyProtection="1">
      <alignment horizontal="left" vertical="center" shrinkToFit="1"/>
      <protection hidden="1"/>
    </xf>
    <xf numFmtId="0" fontId="24" fillId="0" borderId="12" xfId="1" applyFont="1" applyBorder="1" applyAlignment="1" applyProtection="1">
      <alignment horizontal="center" vertical="center"/>
      <protection hidden="1"/>
    </xf>
    <xf numFmtId="0" fontId="24" fillId="0" borderId="0" xfId="1" applyFont="1" applyAlignment="1" applyProtection="1">
      <alignment horizontal="center" vertical="center"/>
      <protection hidden="1"/>
    </xf>
    <xf numFmtId="0" fontId="24" fillId="0" borderId="3" xfId="1" applyFont="1" applyBorder="1" applyAlignment="1" applyProtection="1">
      <alignment horizontal="center" vertical="center"/>
      <protection hidden="1"/>
    </xf>
    <xf numFmtId="0" fontId="13" fillId="0" borderId="40" xfId="1" applyFont="1" applyBorder="1" applyAlignment="1" applyProtection="1">
      <alignment horizontal="left" vertical="center" shrinkToFit="1"/>
      <protection hidden="1"/>
    </xf>
    <xf numFmtId="0" fontId="13" fillId="0" borderId="41" xfId="1" applyFont="1" applyBorder="1" applyAlignment="1" applyProtection="1">
      <alignment horizontal="left" vertical="center" shrinkToFit="1"/>
      <protection hidden="1"/>
    </xf>
    <xf numFmtId="0" fontId="71" fillId="0" borderId="0" xfId="0" applyFont="1" applyAlignment="1" applyProtection="1">
      <alignment horizontal="distributed" vertical="center"/>
      <protection hidden="1"/>
    </xf>
    <xf numFmtId="176" fontId="18" fillId="0" borderId="13" xfId="1" applyNumberFormat="1" applyFont="1" applyBorder="1" applyAlignment="1" applyProtection="1">
      <alignment horizontal="right" vertical="center"/>
      <protection hidden="1"/>
    </xf>
    <xf numFmtId="176" fontId="18" fillId="0" borderId="0" xfId="1" applyNumberFormat="1" applyFont="1" applyAlignment="1" applyProtection="1">
      <alignment horizontal="right" vertical="center"/>
      <protection hidden="1"/>
    </xf>
    <xf numFmtId="176" fontId="18" fillId="0" borderId="14" xfId="1" applyNumberFormat="1" applyFont="1" applyBorder="1" applyAlignment="1" applyProtection="1">
      <alignment horizontal="right" vertical="center"/>
      <protection hidden="1"/>
    </xf>
    <xf numFmtId="0" fontId="21" fillId="0" borderId="0" xfId="1" applyFont="1" applyAlignment="1" applyProtection="1">
      <alignment horizontal="distributed" vertical="center" shrinkToFit="1"/>
      <protection hidden="1"/>
    </xf>
    <xf numFmtId="176" fontId="18" fillId="0" borderId="15" xfId="1" applyNumberFormat="1" applyFont="1" applyBorder="1" applyAlignment="1" applyProtection="1">
      <alignment horizontal="center" vertical="center"/>
      <protection hidden="1"/>
    </xf>
    <xf numFmtId="176" fontId="18" fillId="0" borderId="17" xfId="1" applyNumberFormat="1" applyFont="1" applyBorder="1" applyAlignment="1" applyProtection="1">
      <alignment horizontal="center" vertical="center"/>
      <protection hidden="1"/>
    </xf>
    <xf numFmtId="0" fontId="34" fillId="0" borderId="42" xfId="1" applyFont="1" applyBorder="1" applyAlignment="1" applyProtection="1">
      <alignment horizontal="distributed" vertical="center" justifyLastLine="1"/>
      <protection hidden="1"/>
    </xf>
    <xf numFmtId="0" fontId="34" fillId="0" borderId="0" xfId="1" applyFont="1" applyAlignment="1" applyProtection="1">
      <alignment horizontal="distributed" vertical="center" justifyLastLine="1"/>
      <protection hidden="1"/>
    </xf>
    <xf numFmtId="0" fontId="34" fillId="0" borderId="43" xfId="1" applyFont="1" applyBorder="1" applyAlignment="1" applyProtection="1">
      <alignment horizontal="distributed" vertical="center" justifyLastLine="1"/>
      <protection hidden="1"/>
    </xf>
    <xf numFmtId="0" fontId="27" fillId="0" borderId="39" xfId="1" applyFont="1" applyBorder="1" applyAlignment="1" applyProtection="1">
      <alignment horizontal="center" vertical="center" wrapText="1"/>
      <protection hidden="1"/>
    </xf>
    <xf numFmtId="0" fontId="27" fillId="0" borderId="40" xfId="1" applyFont="1" applyBorder="1" applyAlignment="1" applyProtection="1">
      <alignment horizontal="center" vertical="center" wrapText="1"/>
      <protection hidden="1"/>
    </xf>
    <xf numFmtId="0" fontId="27" fillId="0" borderId="42" xfId="1" applyFont="1" applyBorder="1" applyAlignment="1" applyProtection="1">
      <alignment horizontal="center" vertical="center" wrapText="1"/>
      <protection hidden="1"/>
    </xf>
    <xf numFmtId="0" fontId="27" fillId="0" borderId="0" xfId="1" applyFont="1" applyAlignment="1" applyProtection="1">
      <alignment horizontal="center" vertical="center" wrapText="1"/>
      <protection hidden="1"/>
    </xf>
    <xf numFmtId="0" fontId="27" fillId="0" borderId="44" xfId="1" applyFont="1" applyBorder="1" applyAlignment="1" applyProtection="1">
      <alignment horizontal="center" vertical="center" wrapText="1"/>
      <protection hidden="1"/>
    </xf>
    <xf numFmtId="0" fontId="27" fillId="0" borderId="45" xfId="1" applyFont="1" applyBorder="1" applyAlignment="1" applyProtection="1">
      <alignment horizontal="center" vertical="center" wrapText="1"/>
      <protection hidden="1"/>
    </xf>
    <xf numFmtId="176" fontId="18" fillId="0" borderId="15" xfId="1" applyNumberFormat="1" applyFont="1" applyBorder="1" applyAlignment="1" applyProtection="1">
      <alignment horizontal="right" vertical="center"/>
      <protection hidden="1"/>
    </xf>
    <xf numFmtId="176" fontId="18" fillId="0" borderId="16" xfId="1" applyNumberFormat="1" applyFont="1" applyBorder="1" applyAlignment="1" applyProtection="1">
      <alignment horizontal="right" vertical="center"/>
      <protection hidden="1"/>
    </xf>
    <xf numFmtId="176" fontId="18" fillId="0" borderId="17" xfId="1" applyNumberFormat="1" applyFont="1" applyBorder="1" applyAlignment="1" applyProtection="1">
      <alignment horizontal="right" vertical="center"/>
      <protection hidden="1"/>
    </xf>
    <xf numFmtId="0" fontId="35" fillId="0" borderId="108" xfId="1" applyFont="1" applyBorder="1" applyAlignment="1" applyProtection="1">
      <alignment horizontal="center" vertical="center"/>
      <protection hidden="1"/>
    </xf>
    <xf numFmtId="0" fontId="35" fillId="0" borderId="53" xfId="1" applyFont="1" applyBorder="1" applyAlignment="1" applyProtection="1">
      <alignment horizontal="center" vertical="center"/>
      <protection hidden="1"/>
    </xf>
    <xf numFmtId="0" fontId="35" fillId="0" borderId="109" xfId="1" applyFont="1" applyBorder="1" applyAlignment="1" applyProtection="1">
      <alignment horizontal="center" vertical="center"/>
      <protection hidden="1"/>
    </xf>
    <xf numFmtId="0" fontId="35" fillId="0" borderId="107" xfId="1" applyFont="1" applyBorder="1" applyAlignment="1" applyProtection="1">
      <alignment horizontal="center" vertical="center"/>
      <protection hidden="1"/>
    </xf>
    <xf numFmtId="0" fontId="35" fillId="0" borderId="43" xfId="1" applyFont="1" applyBorder="1" applyAlignment="1" applyProtection="1">
      <alignment horizontal="center" vertical="center"/>
      <protection hidden="1"/>
    </xf>
    <xf numFmtId="0" fontId="35" fillId="0" borderId="110" xfId="1" applyFont="1" applyBorder="1" applyAlignment="1" applyProtection="1">
      <alignment horizontal="center" vertical="center"/>
      <protection hidden="1"/>
    </xf>
    <xf numFmtId="0" fontId="35" fillId="0" borderId="54" xfId="1" applyFont="1" applyBorder="1" applyAlignment="1" applyProtection="1">
      <alignment horizontal="center" vertical="center"/>
      <protection hidden="1"/>
    </xf>
    <xf numFmtId="0" fontId="35" fillId="0" borderId="111" xfId="1" applyFont="1" applyBorder="1" applyAlignment="1" applyProtection="1">
      <alignment horizontal="center" vertical="center"/>
      <protection hidden="1"/>
    </xf>
    <xf numFmtId="0" fontId="41" fillId="0" borderId="39" xfId="1" applyFont="1" applyBorder="1" applyAlignment="1" applyProtection="1">
      <alignment horizontal="center" vertical="center" wrapText="1"/>
      <protection hidden="1"/>
    </xf>
    <xf numFmtId="0" fontId="41" fillId="0" borderId="40" xfId="1" applyFont="1" applyBorder="1" applyAlignment="1" applyProtection="1">
      <alignment horizontal="center" vertical="center"/>
      <protection hidden="1"/>
    </xf>
    <xf numFmtId="0" fontId="41" fillId="0" borderId="41" xfId="1" applyFont="1" applyBorder="1" applyAlignment="1" applyProtection="1">
      <alignment horizontal="center" vertical="center"/>
      <protection hidden="1"/>
    </xf>
    <xf numFmtId="0" fontId="41" fillId="0" borderId="42" xfId="1" applyFont="1" applyBorder="1" applyAlignment="1" applyProtection="1">
      <alignment horizontal="center" vertical="center"/>
      <protection hidden="1"/>
    </xf>
    <xf numFmtId="0" fontId="41" fillId="0" borderId="0" xfId="1" applyFont="1" applyAlignment="1" applyProtection="1">
      <alignment horizontal="center" vertical="center"/>
      <protection hidden="1"/>
    </xf>
    <xf numFmtId="0" fontId="41" fillId="0" borderId="43" xfId="1" applyFont="1" applyBorder="1" applyAlignment="1" applyProtection="1">
      <alignment horizontal="center" vertical="center"/>
      <protection hidden="1"/>
    </xf>
    <xf numFmtId="0" fontId="41" fillId="0" borderId="44" xfId="1" applyFont="1" applyBorder="1" applyAlignment="1" applyProtection="1">
      <alignment horizontal="center" vertical="center"/>
      <protection hidden="1"/>
    </xf>
    <xf numFmtId="0" fontId="41" fillId="0" borderId="45" xfId="1" applyFont="1" applyBorder="1" applyAlignment="1" applyProtection="1">
      <alignment horizontal="center" vertical="center"/>
      <protection hidden="1"/>
    </xf>
    <xf numFmtId="0" fontId="41" fillId="0" borderId="46" xfId="1" applyFont="1" applyBorder="1" applyAlignment="1" applyProtection="1">
      <alignment horizontal="center" vertical="center"/>
      <protection hidden="1"/>
    </xf>
    <xf numFmtId="0" fontId="34" fillId="0" borderId="39" xfId="1" applyFont="1" applyBorder="1" applyAlignment="1" applyProtection="1">
      <alignment horizontal="center" vertical="center" wrapText="1" shrinkToFit="1"/>
      <protection hidden="1"/>
    </xf>
    <xf numFmtId="0" fontId="34" fillId="0" borderId="40" xfId="1" applyFont="1" applyBorder="1" applyAlignment="1" applyProtection="1">
      <alignment horizontal="center" vertical="center" shrinkToFit="1"/>
      <protection hidden="1"/>
    </xf>
    <xf numFmtId="0" fontId="34" fillId="0" borderId="42" xfId="1" applyFont="1" applyBorder="1" applyAlignment="1" applyProtection="1">
      <alignment horizontal="center" vertical="center" shrinkToFit="1"/>
      <protection hidden="1"/>
    </xf>
    <xf numFmtId="0" fontId="34" fillId="0" borderId="44" xfId="1" applyFont="1" applyBorder="1" applyAlignment="1" applyProtection="1">
      <alignment horizontal="center" vertical="center" shrinkToFit="1"/>
      <protection hidden="1"/>
    </xf>
    <xf numFmtId="0" fontId="34" fillId="0" borderId="45" xfId="1" applyFont="1" applyBorder="1" applyAlignment="1" applyProtection="1">
      <alignment horizontal="center" vertical="center" shrinkToFit="1"/>
      <protection hidden="1"/>
    </xf>
    <xf numFmtId="0" fontId="35" fillId="0" borderId="80" xfId="1" applyFont="1" applyBorder="1" applyAlignment="1" applyProtection="1">
      <alignment horizontal="center" vertical="center"/>
      <protection hidden="1"/>
    </xf>
    <xf numFmtId="0" fontId="35" fillId="0" borderId="77" xfId="1" applyFont="1" applyBorder="1" applyAlignment="1" applyProtection="1">
      <alignment horizontal="center" vertical="center"/>
      <protection hidden="1"/>
    </xf>
    <xf numFmtId="0" fontId="35" fillId="0" borderId="79" xfId="1" applyFont="1" applyBorder="1" applyAlignment="1" applyProtection="1">
      <alignment horizontal="center" vertical="center"/>
      <protection hidden="1"/>
    </xf>
    <xf numFmtId="0" fontId="38" fillId="0" borderId="43" xfId="1" applyFont="1" applyBorder="1" applyAlignment="1" applyProtection="1">
      <alignment horizontal="center" vertical="center"/>
      <protection hidden="1"/>
    </xf>
    <xf numFmtId="0" fontId="35" fillId="0" borderId="81" xfId="1" applyFont="1" applyBorder="1" applyAlignment="1" applyProtection="1">
      <alignment horizontal="center" vertical="center"/>
      <protection hidden="1"/>
    </xf>
    <xf numFmtId="0" fontId="35" fillId="0" borderId="50" xfId="1" applyFont="1" applyBorder="1" applyAlignment="1" applyProtection="1">
      <alignment horizontal="center" vertical="center"/>
      <protection hidden="1"/>
    </xf>
    <xf numFmtId="38" fontId="13" fillId="0" borderId="42" xfId="1" applyNumberFormat="1" applyFont="1" applyBorder="1" applyAlignment="1" applyProtection="1">
      <alignment horizontal="right" vertical="center"/>
      <protection hidden="1"/>
    </xf>
    <xf numFmtId="38" fontId="13" fillId="0" borderId="0" xfId="1" applyNumberFormat="1" applyFont="1" applyAlignment="1" applyProtection="1">
      <alignment horizontal="right" vertical="center"/>
      <protection hidden="1"/>
    </xf>
    <xf numFmtId="38" fontId="13" fillId="0" borderId="43" xfId="1" applyNumberFormat="1" applyFont="1" applyBorder="1" applyAlignment="1" applyProtection="1">
      <alignment horizontal="right" vertical="center"/>
      <protection hidden="1"/>
    </xf>
    <xf numFmtId="38" fontId="13" fillId="0" borderId="44" xfId="1" applyNumberFormat="1" applyFont="1" applyBorder="1" applyAlignment="1" applyProtection="1">
      <alignment horizontal="right" vertical="center"/>
      <protection hidden="1"/>
    </xf>
    <xf numFmtId="38" fontId="13" fillId="0" borderId="45" xfId="1" applyNumberFormat="1" applyFont="1" applyBorder="1" applyAlignment="1" applyProtection="1">
      <alignment horizontal="right" vertical="center"/>
      <protection hidden="1"/>
    </xf>
    <xf numFmtId="38" fontId="13" fillId="0" borderId="46" xfId="1" applyNumberFormat="1" applyFont="1" applyBorder="1" applyAlignment="1" applyProtection="1">
      <alignment horizontal="right" vertical="center"/>
      <protection hidden="1"/>
    </xf>
    <xf numFmtId="0" fontId="14" fillId="0" borderId="40" xfId="1" applyFont="1" applyBorder="1" applyAlignment="1" applyProtection="1">
      <alignment horizontal="left" vertical="center" shrinkToFit="1"/>
      <protection hidden="1"/>
    </xf>
    <xf numFmtId="0" fontId="14" fillId="0" borderId="41" xfId="1" applyFont="1" applyBorder="1" applyAlignment="1" applyProtection="1">
      <alignment horizontal="left" vertical="center" shrinkToFit="1"/>
      <protection hidden="1"/>
    </xf>
    <xf numFmtId="0" fontId="14" fillId="0" borderId="0" xfId="1" applyFont="1" applyAlignment="1" applyProtection="1">
      <alignment horizontal="left" vertical="center" shrinkToFit="1"/>
      <protection hidden="1"/>
    </xf>
    <xf numFmtId="0" fontId="14" fillId="0" borderId="43" xfId="1" applyFont="1" applyBorder="1" applyAlignment="1" applyProtection="1">
      <alignment horizontal="left" vertical="center" shrinkToFit="1"/>
      <protection hidden="1"/>
    </xf>
    <xf numFmtId="0" fontId="14" fillId="0" borderId="45" xfId="1" applyFont="1" applyBorder="1" applyAlignment="1" applyProtection="1">
      <alignment horizontal="left" vertical="center" shrinkToFit="1"/>
      <protection hidden="1"/>
    </xf>
    <xf numFmtId="0" fontId="14" fillId="0" borderId="46" xfId="1" applyFont="1" applyBorder="1" applyAlignment="1" applyProtection="1">
      <alignment horizontal="left" vertical="center" shrinkToFit="1"/>
      <protection hidden="1"/>
    </xf>
    <xf numFmtId="38" fontId="13" fillId="0" borderId="42" xfId="1" applyNumberFormat="1" applyFont="1" applyBorder="1" applyAlignment="1" applyProtection="1">
      <alignment horizontal="right"/>
      <protection hidden="1"/>
    </xf>
    <xf numFmtId="38" fontId="13" fillId="0" borderId="0" xfId="1" applyNumberFormat="1" applyFont="1" applyAlignment="1" applyProtection="1">
      <alignment horizontal="right"/>
      <protection hidden="1"/>
    </xf>
    <xf numFmtId="38" fontId="13" fillId="0" borderId="43" xfId="1" applyNumberFormat="1" applyFont="1" applyBorder="1" applyAlignment="1" applyProtection="1">
      <alignment horizontal="right"/>
      <protection hidden="1"/>
    </xf>
    <xf numFmtId="38" fontId="13" fillId="0" borderId="44" xfId="1" applyNumberFormat="1" applyFont="1" applyBorder="1" applyAlignment="1" applyProtection="1">
      <alignment horizontal="right"/>
      <protection hidden="1"/>
    </xf>
    <xf numFmtId="38" fontId="13" fillId="0" borderId="45" xfId="1" applyNumberFormat="1" applyFont="1" applyBorder="1" applyAlignment="1" applyProtection="1">
      <alignment horizontal="right"/>
      <protection hidden="1"/>
    </xf>
    <xf numFmtId="38" fontId="13" fillId="0" borderId="46" xfId="1" applyNumberFormat="1" applyFont="1" applyBorder="1" applyAlignment="1" applyProtection="1">
      <alignment horizontal="right"/>
      <protection hidden="1"/>
    </xf>
    <xf numFmtId="0" fontId="27" fillId="0" borderId="39" xfId="1" applyFont="1" applyBorder="1" applyAlignment="1" applyProtection="1">
      <alignment horizontal="distributed" vertical="center" wrapText="1" justifyLastLine="1"/>
      <protection hidden="1"/>
    </xf>
    <xf numFmtId="0" fontId="27" fillId="0" borderId="40" xfId="1" applyFont="1" applyBorder="1" applyAlignment="1" applyProtection="1">
      <alignment horizontal="distributed" vertical="center" justifyLastLine="1"/>
      <protection hidden="1"/>
    </xf>
    <xf numFmtId="0" fontId="27" fillId="0" borderId="0" xfId="1" applyFont="1" applyAlignment="1" applyProtection="1">
      <alignment horizontal="distributed" vertical="center" justifyLastLine="1"/>
      <protection hidden="1"/>
    </xf>
    <xf numFmtId="0" fontId="27" fillId="0" borderId="42" xfId="1" applyFont="1" applyBorder="1" applyAlignment="1" applyProtection="1">
      <alignment horizontal="distributed" vertical="center" justifyLastLine="1"/>
      <protection hidden="1"/>
    </xf>
    <xf numFmtId="0" fontId="27" fillId="0" borderId="44" xfId="1" applyFont="1" applyBorder="1" applyAlignment="1" applyProtection="1">
      <alignment horizontal="distributed" vertical="center" justifyLastLine="1"/>
      <protection hidden="1"/>
    </xf>
    <xf numFmtId="0" fontId="27" fillId="0" borderId="45" xfId="1" applyFont="1" applyBorder="1" applyAlignment="1" applyProtection="1">
      <alignment horizontal="distributed" vertical="center" justifyLastLine="1"/>
      <protection hidden="1"/>
    </xf>
    <xf numFmtId="0" fontId="68" fillId="0" borderId="42" xfId="1" applyFont="1" applyBorder="1" applyAlignment="1" applyProtection="1">
      <alignment horizontal="center" vertical="center" wrapText="1"/>
      <protection hidden="1"/>
    </xf>
    <xf numFmtId="0" fontId="68" fillId="0" borderId="0" xfId="1" applyFont="1" applyAlignment="1" applyProtection="1">
      <alignment horizontal="center" vertical="center" wrapText="1"/>
      <protection hidden="1"/>
    </xf>
    <xf numFmtId="0" fontId="68" fillId="0" borderId="57" xfId="1" applyFont="1" applyBorder="1" applyAlignment="1" applyProtection="1">
      <alignment horizontal="center" vertical="center" wrapText="1"/>
      <protection hidden="1"/>
    </xf>
    <xf numFmtId="0" fontId="38" fillId="0" borderId="41" xfId="1" applyFont="1" applyBorder="1" applyAlignment="1" applyProtection="1">
      <alignment horizontal="center" vertical="center"/>
      <protection hidden="1"/>
    </xf>
    <xf numFmtId="0" fontId="34" fillId="0" borderId="0" xfId="1" applyFont="1" applyAlignment="1" applyProtection="1">
      <alignment horizontal="distributed" vertical="center" justifyLastLine="1" shrinkToFit="1"/>
      <protection hidden="1"/>
    </xf>
    <xf numFmtId="0" fontId="34" fillId="0" borderId="43" xfId="1" applyFont="1" applyBorder="1" applyAlignment="1" applyProtection="1">
      <alignment horizontal="distributed" vertical="center" justifyLastLine="1" shrinkToFit="1"/>
      <protection hidden="1"/>
    </xf>
    <xf numFmtId="0" fontId="21" fillId="0" borderId="11" xfId="0" applyFont="1" applyBorder="1" applyAlignment="1" applyProtection="1">
      <alignment horizontal="right" vertical="center"/>
      <protection hidden="1"/>
    </xf>
    <xf numFmtId="0" fontId="21" fillId="0" borderId="6" xfId="0" applyFont="1" applyBorder="1" applyAlignment="1" applyProtection="1">
      <alignment horizontal="right" vertical="center"/>
      <protection hidden="1"/>
    </xf>
    <xf numFmtId="0" fontId="35" fillId="0" borderId="92" xfId="1" applyFont="1" applyBorder="1" applyAlignment="1" applyProtection="1">
      <alignment horizontal="center" vertical="center"/>
      <protection hidden="1"/>
    </xf>
    <xf numFmtId="0" fontId="35" fillId="0" borderId="73" xfId="1" applyFont="1" applyBorder="1" applyAlignment="1" applyProtection="1">
      <alignment horizontal="center" vertical="center"/>
      <protection hidden="1"/>
    </xf>
    <xf numFmtId="0" fontId="35" fillId="0" borderId="75" xfId="1" applyFont="1" applyBorder="1" applyAlignment="1" applyProtection="1">
      <alignment horizontal="center" vertical="center"/>
      <protection hidden="1"/>
    </xf>
    <xf numFmtId="0" fontId="35" fillId="0" borderId="76" xfId="1" applyFont="1" applyBorder="1" applyAlignment="1" applyProtection="1">
      <alignment horizontal="center" vertical="center"/>
      <protection hidden="1"/>
    </xf>
    <xf numFmtId="0" fontId="35" fillId="0" borderId="78" xfId="1" applyFont="1" applyBorder="1" applyAlignment="1" applyProtection="1">
      <alignment horizontal="center" vertical="center"/>
      <protection hidden="1"/>
    </xf>
    <xf numFmtId="0" fontId="35" fillId="0" borderId="82" xfId="1" applyFont="1" applyBorder="1" applyAlignment="1" applyProtection="1">
      <alignment horizontal="center" vertical="center"/>
      <protection hidden="1"/>
    </xf>
    <xf numFmtId="0" fontId="27" fillId="0" borderId="39" xfId="1" applyFont="1" applyBorder="1" applyAlignment="1" applyProtection="1">
      <alignment horizontal="center" vertical="center"/>
      <protection hidden="1"/>
    </xf>
    <xf numFmtId="0" fontId="28" fillId="0" borderId="66" xfId="1" applyFont="1" applyBorder="1" applyAlignment="1" applyProtection="1">
      <alignment horizontal="center" vertical="center" wrapText="1"/>
      <protection hidden="1"/>
    </xf>
    <xf numFmtId="0" fontId="28" fillId="0" borderId="67" xfId="1" applyFont="1" applyBorder="1" applyAlignment="1" applyProtection="1">
      <alignment horizontal="center" vertical="center" wrapText="1"/>
      <protection hidden="1"/>
    </xf>
    <xf numFmtId="0" fontId="28" fillId="0" borderId="106" xfId="1" applyFont="1" applyBorder="1" applyAlignment="1" applyProtection="1">
      <alignment horizontal="center" vertical="center" wrapText="1"/>
      <protection hidden="1"/>
    </xf>
    <xf numFmtId="0" fontId="28" fillId="0" borderId="42" xfId="1" applyFont="1" applyBorder="1" applyAlignment="1" applyProtection="1">
      <alignment horizontal="center" vertical="center" wrapText="1"/>
      <protection hidden="1"/>
    </xf>
    <xf numFmtId="0" fontId="28" fillId="0" borderId="0" xfId="1" applyFont="1" applyAlignment="1" applyProtection="1">
      <alignment horizontal="center" vertical="center" wrapText="1"/>
      <protection hidden="1"/>
    </xf>
    <xf numFmtId="0" fontId="28" fillId="0" borderId="57" xfId="1" applyFont="1" applyBorder="1" applyAlignment="1" applyProtection="1">
      <alignment horizontal="center" vertical="center" wrapText="1"/>
      <protection hidden="1"/>
    </xf>
    <xf numFmtId="0" fontId="14" fillId="0" borderId="39" xfId="1" applyFont="1" applyBorder="1" applyAlignment="1" applyProtection="1">
      <alignment horizontal="center" vertical="center" wrapText="1"/>
      <protection hidden="1"/>
    </xf>
    <xf numFmtId="0" fontId="14" fillId="0" borderId="40" xfId="1" applyFont="1" applyBorder="1" applyAlignment="1" applyProtection="1">
      <alignment horizontal="center" vertical="center" wrapText="1"/>
      <protection hidden="1"/>
    </xf>
    <xf numFmtId="0" fontId="14" fillId="0" borderId="41" xfId="1" applyFont="1" applyBorder="1" applyAlignment="1" applyProtection="1">
      <alignment horizontal="center" vertical="center" wrapText="1"/>
      <protection hidden="1"/>
    </xf>
    <xf numFmtId="0" fontId="14" fillId="0" borderId="42" xfId="1" applyFont="1" applyBorder="1" applyAlignment="1" applyProtection="1">
      <alignment horizontal="center" vertical="center" wrapText="1"/>
      <protection hidden="1"/>
    </xf>
    <xf numFmtId="0" fontId="14" fillId="0" borderId="0" xfId="1" applyFont="1" applyAlignment="1" applyProtection="1">
      <alignment horizontal="center" vertical="center" wrapText="1"/>
      <protection hidden="1"/>
    </xf>
    <xf numFmtId="0" fontId="14" fillId="0" borderId="43" xfId="1" applyFont="1" applyBorder="1" applyAlignment="1" applyProtection="1">
      <alignment horizontal="center" vertical="center" wrapText="1"/>
      <protection hidden="1"/>
    </xf>
    <xf numFmtId="0" fontId="14" fillId="0" borderId="44" xfId="1" applyFont="1" applyBorder="1" applyAlignment="1" applyProtection="1">
      <alignment horizontal="center" vertical="center" wrapText="1"/>
      <protection hidden="1"/>
    </xf>
    <xf numFmtId="0" fontId="14" fillId="0" borderId="45" xfId="1" applyFont="1" applyBorder="1" applyAlignment="1" applyProtection="1">
      <alignment horizontal="center" vertical="center" wrapText="1"/>
      <protection hidden="1"/>
    </xf>
    <xf numFmtId="0" fontId="14" fillId="0" borderId="46" xfId="1" applyFont="1" applyBorder="1" applyAlignment="1" applyProtection="1">
      <alignment horizontal="center" vertical="center" wrapText="1"/>
      <protection hidden="1"/>
    </xf>
    <xf numFmtId="0" fontId="34" fillId="0" borderId="40" xfId="1" applyFont="1" applyBorder="1" applyAlignment="1" applyProtection="1">
      <alignment horizontal="center"/>
      <protection hidden="1"/>
    </xf>
    <xf numFmtId="0" fontId="34" fillId="0" borderId="41" xfId="1" applyFont="1" applyBorder="1" applyAlignment="1" applyProtection="1">
      <alignment horizontal="center"/>
      <protection hidden="1"/>
    </xf>
    <xf numFmtId="0" fontId="34" fillId="0" borderId="45" xfId="1" applyFont="1" applyBorder="1" applyAlignment="1" applyProtection="1">
      <alignment horizontal="center"/>
      <protection hidden="1"/>
    </xf>
    <xf numFmtId="0" fontId="34" fillId="0" borderId="46" xfId="1" applyFont="1" applyBorder="1" applyAlignment="1" applyProtection="1">
      <alignment horizontal="center"/>
      <protection hidden="1"/>
    </xf>
    <xf numFmtId="0" fontId="34" fillId="0" borderId="42" xfId="1" applyFont="1" applyBorder="1" applyAlignment="1" applyProtection="1">
      <alignment horizontal="center" vertical="center" wrapText="1"/>
      <protection hidden="1"/>
    </xf>
    <xf numFmtId="0" fontId="27" fillId="0" borderId="40" xfId="1" applyFont="1" applyBorder="1" applyAlignment="1" applyProtection="1">
      <alignment horizontal="right"/>
      <protection hidden="1"/>
    </xf>
    <xf numFmtId="0" fontId="27" fillId="0" borderId="41" xfId="1" applyFont="1" applyBorder="1" applyAlignment="1" applyProtection="1">
      <alignment horizontal="right"/>
      <protection hidden="1"/>
    </xf>
    <xf numFmtId="0" fontId="27" fillId="0" borderId="0" xfId="1" applyFont="1" applyAlignment="1" applyProtection="1">
      <alignment horizontal="right"/>
      <protection hidden="1"/>
    </xf>
    <xf numFmtId="0" fontId="27" fillId="0" borderId="43" xfId="1" applyFont="1" applyBorder="1" applyAlignment="1" applyProtection="1">
      <alignment horizontal="right"/>
      <protection hidden="1"/>
    </xf>
    <xf numFmtId="0" fontId="27" fillId="0" borderId="45" xfId="1" applyFont="1" applyBorder="1" applyAlignment="1" applyProtection="1">
      <alignment horizontal="right"/>
      <protection hidden="1"/>
    </xf>
    <xf numFmtId="0" fontId="27" fillId="0" borderId="46" xfId="1" applyFont="1" applyBorder="1" applyAlignment="1" applyProtection="1">
      <alignment horizontal="right"/>
      <protection hidden="1"/>
    </xf>
    <xf numFmtId="0" fontId="35" fillId="0" borderId="112" xfId="1" applyFont="1" applyBorder="1" applyAlignment="1" applyProtection="1">
      <alignment horizontal="center" vertical="center"/>
      <protection hidden="1"/>
    </xf>
    <xf numFmtId="0" fontId="35" fillId="0" borderId="113" xfId="1" applyFont="1" applyBorder="1" applyAlignment="1" applyProtection="1">
      <alignment horizontal="center" vertical="center"/>
      <protection hidden="1"/>
    </xf>
    <xf numFmtId="0" fontId="35" fillId="0" borderId="41" xfId="1" applyFont="1" applyBorder="1" applyAlignment="1" applyProtection="1">
      <alignment horizontal="center" vertical="center"/>
      <protection hidden="1"/>
    </xf>
    <xf numFmtId="0" fontId="14" fillId="0" borderId="0" xfId="1" applyFont="1" applyAlignment="1" applyProtection="1">
      <alignment horizontal="center" vertical="center" shrinkToFit="1"/>
      <protection hidden="1"/>
    </xf>
    <xf numFmtId="0" fontId="34" fillId="0" borderId="43" xfId="1" applyFont="1" applyBorder="1" applyAlignment="1" applyProtection="1">
      <alignment horizontal="distributed" vertical="center"/>
      <protection hidden="1"/>
    </xf>
    <xf numFmtId="0" fontId="27" fillId="0" borderId="0" xfId="1" applyFont="1" applyAlignment="1" applyProtection="1">
      <alignment horizontal="center" vertical="top"/>
      <protection hidden="1"/>
    </xf>
    <xf numFmtId="0" fontId="27" fillId="0" borderId="45" xfId="1" applyFont="1" applyBorder="1" applyAlignment="1" applyProtection="1">
      <alignment horizontal="center" vertical="top"/>
      <protection hidden="1"/>
    </xf>
    <xf numFmtId="0" fontId="41" fillId="0" borderId="81" xfId="1" applyFont="1" applyBorder="1" applyAlignment="1" applyProtection="1">
      <alignment horizontal="center" vertical="center"/>
      <protection hidden="1"/>
    </xf>
    <xf numFmtId="0" fontId="41" fillId="0" borderId="50" xfId="1" applyFont="1" applyBorder="1" applyAlignment="1" applyProtection="1">
      <alignment horizontal="center" vertical="center"/>
      <protection hidden="1"/>
    </xf>
    <xf numFmtId="0" fontId="41" fillId="0" borderId="82" xfId="1" applyFont="1" applyBorder="1" applyAlignment="1" applyProtection="1">
      <alignment horizontal="center" vertical="center"/>
      <protection hidden="1"/>
    </xf>
    <xf numFmtId="0" fontId="40" fillId="0" borderId="0" xfId="1" applyFont="1" applyAlignment="1" applyProtection="1">
      <alignment horizontal="center" vertical="center"/>
      <protection hidden="1"/>
    </xf>
    <xf numFmtId="0" fontId="40" fillId="0" borderId="45" xfId="1" applyFont="1" applyBorder="1" applyAlignment="1" applyProtection="1">
      <alignment horizontal="center" vertical="center"/>
      <protection hidden="1"/>
    </xf>
    <xf numFmtId="0" fontId="36" fillId="0" borderId="0" xfId="1" quotePrefix="1" applyFont="1" applyAlignment="1" applyProtection="1">
      <alignment horizontal="center" vertical="center"/>
      <protection hidden="1"/>
    </xf>
    <xf numFmtId="0" fontId="36" fillId="0" borderId="0" xfId="1" applyFont="1" applyAlignment="1" applyProtection="1">
      <alignment horizontal="center" vertical="center"/>
      <protection hidden="1"/>
    </xf>
    <xf numFmtId="0" fontId="24" fillId="0" borderId="93" xfId="1" applyFont="1" applyBorder="1" applyAlignment="1" applyProtection="1">
      <alignment horizontal="center" vertical="center"/>
      <protection hidden="1"/>
    </xf>
    <xf numFmtId="0" fontId="24" fillId="0" borderId="114" xfId="1" applyFont="1" applyBorder="1" applyAlignment="1" applyProtection="1">
      <alignment horizontal="center" vertical="center"/>
      <protection hidden="1"/>
    </xf>
    <xf numFmtId="0" fontId="24" fillId="0" borderId="94" xfId="1" applyFont="1" applyBorder="1" applyAlignment="1" applyProtection="1">
      <alignment horizontal="center" vertical="center"/>
      <protection hidden="1"/>
    </xf>
    <xf numFmtId="0" fontId="27" fillId="0" borderId="41" xfId="1" applyFont="1" applyBorder="1" applyAlignment="1" applyProtection="1">
      <alignment horizontal="center" vertical="center"/>
      <protection hidden="1"/>
    </xf>
    <xf numFmtId="0" fontId="27" fillId="0" borderId="43" xfId="1" applyFont="1" applyBorder="1" applyAlignment="1" applyProtection="1">
      <alignment horizontal="center" vertical="center"/>
      <protection hidden="1"/>
    </xf>
    <xf numFmtId="0" fontId="27" fillId="0" borderId="44" xfId="1" applyFont="1" applyBorder="1" applyAlignment="1" applyProtection="1">
      <alignment horizontal="center" vertical="center"/>
      <protection hidden="1"/>
    </xf>
    <xf numFmtId="0" fontId="27" fillId="0" borderId="46" xfId="1" applyFont="1" applyBorder="1" applyAlignment="1" applyProtection="1">
      <alignment horizontal="center" vertical="center"/>
      <protection hidden="1"/>
    </xf>
    <xf numFmtId="0" fontId="27" fillId="0" borderId="83" xfId="1" applyFont="1" applyBorder="1" applyAlignment="1" applyProtection="1">
      <alignment horizontal="center" vertical="center"/>
      <protection hidden="1"/>
    </xf>
    <xf numFmtId="0" fontId="27" fillId="0" borderId="84" xfId="1" applyFont="1" applyBorder="1" applyAlignment="1" applyProtection="1">
      <alignment horizontal="center" vertical="center"/>
      <protection hidden="1"/>
    </xf>
    <xf numFmtId="0" fontId="27" fillId="0" borderId="85" xfId="1" applyFont="1" applyBorder="1" applyAlignment="1" applyProtection="1">
      <alignment horizontal="center" vertical="center"/>
      <protection hidden="1"/>
    </xf>
    <xf numFmtId="0" fontId="27" fillId="0" borderId="86" xfId="1" applyFont="1" applyBorder="1" applyAlignment="1" applyProtection="1">
      <alignment horizontal="center" vertical="center"/>
      <protection hidden="1"/>
    </xf>
    <xf numFmtId="0" fontId="27" fillId="0" borderId="87" xfId="1" applyFont="1" applyBorder="1" applyAlignment="1" applyProtection="1">
      <alignment horizontal="center" vertical="center"/>
      <protection hidden="1"/>
    </xf>
    <xf numFmtId="0" fontId="27" fillId="0" borderId="88" xfId="1" applyFont="1" applyBorder="1" applyAlignment="1" applyProtection="1">
      <alignment horizontal="center" vertical="center"/>
      <protection hidden="1"/>
    </xf>
    <xf numFmtId="0" fontId="27" fillId="0" borderId="89" xfId="1" applyFont="1" applyBorder="1" applyAlignment="1" applyProtection="1">
      <alignment horizontal="center" vertical="center"/>
      <protection hidden="1"/>
    </xf>
    <xf numFmtId="0" fontId="27" fillId="0" borderId="90" xfId="1" applyFont="1" applyBorder="1" applyAlignment="1" applyProtection="1">
      <alignment horizontal="center" vertical="center"/>
      <protection hidden="1"/>
    </xf>
    <xf numFmtId="0" fontId="27" fillId="0" borderId="91" xfId="1" applyFont="1" applyBorder="1" applyAlignment="1" applyProtection="1">
      <alignment horizontal="center" vertical="center"/>
      <protection hidden="1"/>
    </xf>
    <xf numFmtId="0" fontId="13" fillId="0" borderId="0" xfId="1" applyFont="1" applyAlignment="1" applyProtection="1">
      <alignment horizontal="center" vertical="center"/>
      <protection hidden="1"/>
    </xf>
    <xf numFmtId="0" fontId="13" fillId="0" borderId="45" xfId="1" applyFont="1" applyBorder="1" applyAlignment="1" applyProtection="1">
      <alignment horizontal="center" vertical="center"/>
      <protection hidden="1"/>
    </xf>
    <xf numFmtId="0" fontId="32" fillId="0" borderId="0" xfId="0" applyFont="1" applyAlignment="1" applyProtection="1">
      <alignment horizontal="center" vertical="center" wrapText="1"/>
      <protection hidden="1"/>
    </xf>
    <xf numFmtId="177" fontId="8" fillId="0" borderId="35" xfId="0" applyNumberFormat="1" applyFont="1" applyBorder="1" applyAlignment="1" applyProtection="1">
      <alignment horizontal="right" vertical="center"/>
      <protection hidden="1"/>
    </xf>
    <xf numFmtId="0" fontId="8" fillId="0" borderId="29" xfId="0" applyFont="1" applyBorder="1" applyAlignment="1" applyProtection="1">
      <alignment horizontal="left" vertical="top" wrapText="1"/>
      <protection hidden="1"/>
    </xf>
    <xf numFmtId="0" fontId="8" fillId="0" borderId="23" xfId="0" applyFont="1" applyBorder="1" applyAlignment="1" applyProtection="1">
      <alignment horizontal="left" vertical="top" wrapText="1"/>
      <protection hidden="1"/>
    </xf>
    <xf numFmtId="0" fontId="8" fillId="0" borderId="22" xfId="0" applyFont="1" applyBorder="1" applyAlignment="1" applyProtection="1">
      <alignment horizontal="left" vertical="top" wrapText="1"/>
      <protection hidden="1"/>
    </xf>
    <xf numFmtId="0" fontId="8" fillId="0" borderId="28" xfId="0" applyFont="1" applyBorder="1" applyAlignment="1" applyProtection="1">
      <alignment horizontal="left" vertical="top" wrapText="1"/>
      <protection hidden="1"/>
    </xf>
    <xf numFmtId="0" fontId="8" fillId="0" borderId="0" xfId="0" applyFont="1" applyAlignment="1" applyProtection="1">
      <alignment horizontal="left" vertical="top" wrapText="1"/>
      <protection hidden="1"/>
    </xf>
    <xf numFmtId="0" fontId="8" fillId="0" borderId="27" xfId="0" applyFont="1" applyBorder="1" applyAlignment="1" applyProtection="1">
      <alignment horizontal="left" vertical="top" wrapText="1"/>
      <protection hidden="1"/>
    </xf>
    <xf numFmtId="0" fontId="8" fillId="0" borderId="24" xfId="0" applyFont="1" applyBorder="1" applyAlignment="1" applyProtection="1">
      <alignment horizontal="left" vertical="top" wrapText="1"/>
      <protection hidden="1"/>
    </xf>
    <xf numFmtId="0" fontId="8" fillId="0" borderId="26" xfId="0" applyFont="1" applyBorder="1" applyAlignment="1" applyProtection="1">
      <alignment horizontal="left" vertical="top" wrapText="1"/>
      <protection hidden="1"/>
    </xf>
    <xf numFmtId="0" fontId="8" fillId="0" borderId="25" xfId="0" applyFont="1" applyBorder="1" applyAlignment="1" applyProtection="1">
      <alignment horizontal="left" vertical="top" wrapText="1"/>
      <protection hidden="1"/>
    </xf>
    <xf numFmtId="0" fontId="29" fillId="0" borderId="0" xfId="0" applyFont="1" applyAlignment="1" applyProtection="1">
      <alignment horizontal="center" vertical="top" textRotation="255"/>
      <protection hidden="1"/>
    </xf>
    <xf numFmtId="0" fontId="28" fillId="0" borderId="24" xfId="0" applyFont="1" applyBorder="1" applyAlignment="1" applyProtection="1">
      <alignment horizontal="center" vertical="center" wrapText="1"/>
      <protection hidden="1"/>
    </xf>
    <xf numFmtId="0" fontId="28" fillId="0" borderId="25" xfId="0" applyFont="1" applyBorder="1" applyAlignment="1" applyProtection="1">
      <alignment horizontal="center" vertical="center" wrapText="1"/>
      <protection hidden="1"/>
    </xf>
    <xf numFmtId="0" fontId="28" fillId="0" borderId="115" xfId="0" applyFont="1" applyBorder="1" applyAlignment="1" applyProtection="1">
      <alignment horizontal="right" vertical="center"/>
      <protection hidden="1"/>
    </xf>
    <xf numFmtId="0" fontId="28" fillId="0" borderId="116" xfId="0" applyFont="1" applyBorder="1" applyAlignment="1" applyProtection="1">
      <alignment horizontal="right" vertical="center"/>
      <protection hidden="1"/>
    </xf>
    <xf numFmtId="0" fontId="28" fillId="0" borderId="117" xfId="0" applyFont="1" applyBorder="1" applyAlignment="1" applyProtection="1">
      <alignment horizontal="right" vertical="center"/>
      <protection hidden="1"/>
    </xf>
    <xf numFmtId="177" fontId="19" fillId="0" borderId="35" xfId="0" applyNumberFormat="1" applyFont="1" applyBorder="1" applyAlignment="1" applyProtection="1">
      <alignment horizontal="right" vertical="center"/>
      <protection hidden="1"/>
    </xf>
    <xf numFmtId="0" fontId="41" fillId="0" borderId="23" xfId="0" applyFont="1" applyBorder="1" applyAlignment="1" applyProtection="1">
      <alignment horizontal="center" vertical="center" wrapText="1"/>
      <protection hidden="1"/>
    </xf>
    <xf numFmtId="0" fontId="32" fillId="0" borderId="26" xfId="0" applyFont="1" applyBorder="1" applyAlignment="1" applyProtection="1">
      <alignment horizontal="center" vertical="center" wrapText="1"/>
      <protection hidden="1"/>
    </xf>
    <xf numFmtId="177" fontId="19" fillId="0" borderId="71" xfId="0" applyNumberFormat="1" applyFont="1" applyBorder="1" applyAlignment="1" applyProtection="1">
      <alignment horizontal="right" vertical="center"/>
      <protection hidden="1"/>
    </xf>
    <xf numFmtId="177" fontId="19" fillId="0" borderId="35" xfId="0" applyNumberFormat="1" applyFont="1" applyBorder="1" applyAlignment="1" applyProtection="1">
      <alignment horizontal="right"/>
      <protection hidden="1"/>
    </xf>
    <xf numFmtId="0" fontId="31" fillId="0" borderId="28" xfId="0" applyFont="1" applyBorder="1" applyAlignment="1" applyProtection="1">
      <alignment horizontal="distributed" vertical="center" wrapText="1" justifyLastLine="1"/>
      <protection hidden="1"/>
    </xf>
    <xf numFmtId="0" fontId="31" fillId="0" borderId="0" xfId="0" applyFont="1" applyAlignment="1" applyProtection="1">
      <alignment horizontal="distributed" vertical="center" wrapText="1" justifyLastLine="1"/>
      <protection hidden="1"/>
    </xf>
    <xf numFmtId="0" fontId="31" fillId="0" borderId="27" xfId="0" applyFont="1" applyBorder="1" applyAlignment="1" applyProtection="1">
      <alignment horizontal="distributed" vertical="center" wrapText="1" justifyLastLine="1"/>
      <protection hidden="1"/>
    </xf>
    <xf numFmtId="0" fontId="31" fillId="0" borderId="29" xfId="0" applyFont="1" applyBorder="1" applyAlignment="1" applyProtection="1">
      <alignment horizontal="distributed" vertical="center" wrapText="1" justifyLastLine="1"/>
      <protection hidden="1"/>
    </xf>
    <xf numFmtId="0" fontId="31" fillId="0" borderId="23" xfId="0" applyFont="1" applyBorder="1" applyAlignment="1" applyProtection="1">
      <alignment horizontal="distributed" vertical="center" wrapText="1" justifyLastLine="1"/>
      <protection hidden="1"/>
    </xf>
    <xf numFmtId="0" fontId="31" fillId="0" borderId="22" xfId="0" applyFont="1" applyBorder="1" applyAlignment="1" applyProtection="1">
      <alignment horizontal="distributed" vertical="center" wrapText="1" justifyLastLine="1"/>
      <protection hidden="1"/>
    </xf>
    <xf numFmtId="0" fontId="31" fillId="0" borderId="37" xfId="0" applyFont="1" applyBorder="1" applyAlignment="1" applyProtection="1">
      <alignment horizontal="distributed" vertical="center" wrapText="1"/>
      <protection hidden="1"/>
    </xf>
    <xf numFmtId="177" fontId="8" fillId="0" borderId="35" xfId="0" applyNumberFormat="1" applyFont="1" applyBorder="1" applyAlignment="1" applyProtection="1">
      <alignment horizontal="right"/>
      <protection hidden="1"/>
    </xf>
    <xf numFmtId="177" fontId="8" fillId="0" borderId="71" xfId="0" applyNumberFormat="1" applyFont="1" applyBorder="1" applyAlignment="1" applyProtection="1">
      <alignment horizontal="right" vertical="center"/>
      <protection hidden="1"/>
    </xf>
    <xf numFmtId="177" fontId="8" fillId="0" borderId="71" xfId="0" applyNumberFormat="1" applyFont="1" applyBorder="1" applyAlignment="1" applyProtection="1">
      <alignment horizontal="right"/>
      <protection hidden="1"/>
    </xf>
    <xf numFmtId="178" fontId="21" fillId="0" borderId="29" xfId="0" applyNumberFormat="1" applyFont="1" applyBorder="1" applyAlignment="1" applyProtection="1">
      <alignment horizontal="right"/>
      <protection hidden="1"/>
    </xf>
    <xf numFmtId="178" fontId="21" fillId="0" borderId="23" xfId="0" applyNumberFormat="1" applyFont="1" applyBorder="1" applyAlignment="1" applyProtection="1">
      <alignment horizontal="right"/>
      <protection hidden="1"/>
    </xf>
    <xf numFmtId="178" fontId="21" fillId="0" borderId="22" xfId="0" applyNumberFormat="1" applyFont="1" applyBorder="1" applyAlignment="1" applyProtection="1">
      <alignment horizontal="right"/>
      <protection hidden="1"/>
    </xf>
    <xf numFmtId="178" fontId="21" fillId="0" borderId="24" xfId="0" applyNumberFormat="1" applyFont="1" applyBorder="1" applyAlignment="1" applyProtection="1">
      <alignment horizontal="right"/>
      <protection hidden="1"/>
    </xf>
    <xf numFmtId="178" fontId="21" fillId="0" borderId="26" xfId="0" applyNumberFormat="1" applyFont="1" applyBorder="1" applyAlignment="1" applyProtection="1">
      <alignment horizontal="right"/>
      <protection hidden="1"/>
    </xf>
    <xf numFmtId="178" fontId="21" fillId="0" borderId="25" xfId="0" applyNumberFormat="1" applyFont="1" applyBorder="1" applyAlignment="1" applyProtection="1">
      <alignment horizontal="right"/>
      <protection hidden="1"/>
    </xf>
    <xf numFmtId="0" fontId="19" fillId="0" borderId="35" xfId="0" applyFont="1" applyBorder="1" applyAlignment="1" applyProtection="1">
      <alignment horizontal="center" vertical="center" wrapText="1"/>
      <protection hidden="1"/>
    </xf>
    <xf numFmtId="0" fontId="19" fillId="0" borderId="35" xfId="0" applyFont="1" applyBorder="1" applyAlignment="1" applyProtection="1">
      <alignment horizontal="center" vertical="center"/>
      <protection hidden="1"/>
    </xf>
    <xf numFmtId="0" fontId="19" fillId="0" borderId="35" xfId="0" applyFont="1" applyBorder="1" applyAlignment="1" applyProtection="1">
      <alignment horizontal="right" vertical="center"/>
      <protection hidden="1"/>
    </xf>
    <xf numFmtId="182" fontId="8" fillId="0" borderId="23" xfId="0" applyNumberFormat="1" applyFont="1" applyBorder="1" applyAlignment="1" applyProtection="1">
      <alignment horizontal="right"/>
      <protection hidden="1"/>
    </xf>
    <xf numFmtId="182" fontId="8" fillId="0" borderId="26" xfId="0" applyNumberFormat="1" applyFont="1" applyBorder="1" applyAlignment="1" applyProtection="1">
      <alignment horizontal="right"/>
      <protection hidden="1"/>
    </xf>
    <xf numFmtId="0" fontId="27" fillId="0" borderId="118" xfId="0" applyFont="1" applyBorder="1" applyAlignment="1" applyProtection="1">
      <alignment horizontal="right"/>
      <protection hidden="1"/>
    </xf>
    <xf numFmtId="0" fontId="27" fillId="0" borderId="119" xfId="0" applyFont="1" applyBorder="1" applyAlignment="1" applyProtection="1">
      <alignment horizontal="right"/>
      <protection hidden="1"/>
    </xf>
    <xf numFmtId="0" fontId="31" fillId="0" borderId="29" xfId="0" applyFont="1" applyBorder="1" applyAlignment="1" applyProtection="1">
      <alignment horizontal="left" vertical="center"/>
      <protection hidden="1"/>
    </xf>
    <xf numFmtId="0" fontId="31" fillId="0" borderId="22" xfId="0" applyFont="1" applyBorder="1" applyAlignment="1" applyProtection="1">
      <alignment horizontal="left" vertical="center"/>
      <protection hidden="1"/>
    </xf>
    <xf numFmtId="0" fontId="31" fillId="0" borderId="23" xfId="0" applyFont="1" applyBorder="1" applyAlignment="1" applyProtection="1">
      <alignment horizontal="left" vertical="center"/>
      <protection hidden="1"/>
    </xf>
    <xf numFmtId="0" fontId="31" fillId="0" borderId="29" xfId="0" applyFont="1" applyBorder="1" applyAlignment="1" applyProtection="1">
      <alignment horizontal="distributed" vertical="center" wrapText="1" indent="1"/>
      <protection hidden="1"/>
    </xf>
    <xf numFmtId="0" fontId="31" fillId="0" borderId="23" xfId="0" applyFont="1" applyBorder="1" applyAlignment="1" applyProtection="1">
      <alignment horizontal="distributed" vertical="center" wrapText="1" indent="1"/>
      <protection hidden="1"/>
    </xf>
    <xf numFmtId="0" fontId="31" fillId="0" borderId="22" xfId="0" applyFont="1" applyBorder="1" applyAlignment="1" applyProtection="1">
      <alignment horizontal="distributed" vertical="center" wrapText="1" indent="1"/>
      <protection hidden="1"/>
    </xf>
    <xf numFmtId="0" fontId="31" fillId="0" borderId="28" xfId="0" applyFont="1" applyBorder="1" applyAlignment="1" applyProtection="1">
      <alignment horizontal="distributed" vertical="center" wrapText="1" indent="1"/>
      <protection hidden="1"/>
    </xf>
    <xf numFmtId="0" fontId="31" fillId="0" borderId="0" xfId="0" applyFont="1" applyAlignment="1" applyProtection="1">
      <alignment horizontal="distributed" vertical="center" wrapText="1" indent="1"/>
      <protection hidden="1"/>
    </xf>
    <xf numFmtId="0" fontId="31" fillId="0" borderId="27" xfId="0" applyFont="1" applyBorder="1" applyAlignment="1" applyProtection="1">
      <alignment horizontal="distributed" vertical="center" wrapText="1" indent="1"/>
      <protection hidden="1"/>
    </xf>
    <xf numFmtId="0" fontId="31" fillId="0" borderId="24" xfId="0" applyFont="1" applyBorder="1" applyAlignment="1" applyProtection="1">
      <alignment horizontal="distributed" vertical="center" wrapText="1" indent="1"/>
      <protection hidden="1"/>
    </xf>
    <xf numFmtId="0" fontId="31" fillId="0" borderId="26" xfId="0" applyFont="1" applyBorder="1" applyAlignment="1" applyProtection="1">
      <alignment horizontal="distributed" vertical="center" wrapText="1" indent="1"/>
      <protection hidden="1"/>
    </xf>
    <xf numFmtId="0" fontId="31" fillId="0" borderId="25" xfId="0" applyFont="1" applyBorder="1" applyAlignment="1" applyProtection="1">
      <alignment horizontal="distributed" vertical="center" wrapText="1" indent="1"/>
      <protection hidden="1"/>
    </xf>
    <xf numFmtId="0" fontId="31" fillId="0" borderId="28" xfId="0" applyFont="1" applyBorder="1" applyAlignment="1" applyProtection="1">
      <alignment horizontal="center" vertical="center"/>
      <protection hidden="1"/>
    </xf>
    <xf numFmtId="0" fontId="31" fillId="0" borderId="27" xfId="0" applyFont="1" applyBorder="1" applyAlignment="1" applyProtection="1">
      <alignment horizontal="center" vertical="center"/>
      <protection hidden="1"/>
    </xf>
    <xf numFmtId="0" fontId="27" fillId="0" borderId="126" xfId="0" applyFont="1" applyBorder="1" applyAlignment="1" applyProtection="1">
      <alignment horizontal="center"/>
      <protection hidden="1"/>
    </xf>
    <xf numFmtId="0" fontId="27" fillId="0" borderId="120" xfId="0" applyFont="1" applyBorder="1" applyAlignment="1" applyProtection="1">
      <alignment horizontal="center"/>
      <protection hidden="1"/>
    </xf>
    <xf numFmtId="0" fontId="27" fillId="0" borderId="127" xfId="0" applyFont="1" applyBorder="1" applyAlignment="1" applyProtection="1">
      <alignment horizontal="center"/>
      <protection hidden="1"/>
    </xf>
    <xf numFmtId="178" fontId="21" fillId="0" borderId="36" xfId="0" applyNumberFormat="1" applyFont="1" applyBorder="1" applyAlignment="1" applyProtection="1">
      <alignment horizontal="right"/>
      <protection hidden="1"/>
    </xf>
    <xf numFmtId="178" fontId="21" fillId="0" borderId="37" xfId="0" applyNumberFormat="1" applyFont="1" applyBorder="1" applyAlignment="1" applyProtection="1">
      <alignment horizontal="right"/>
      <protection hidden="1"/>
    </xf>
    <xf numFmtId="178" fontId="21" fillId="0" borderId="30" xfId="0" applyNumberFormat="1" applyFont="1" applyBorder="1" applyAlignment="1" applyProtection="1">
      <alignment horizontal="right"/>
      <protection hidden="1"/>
    </xf>
    <xf numFmtId="0" fontId="31" fillId="0" borderId="28" xfId="0" applyFont="1" applyBorder="1" applyAlignment="1" applyProtection="1">
      <alignment horizontal="distributed" vertical="center" justifyLastLine="1"/>
      <protection hidden="1"/>
    </xf>
    <xf numFmtId="0" fontId="31" fillId="0" borderId="0" xfId="0" applyFont="1" applyAlignment="1" applyProtection="1">
      <alignment horizontal="distributed" vertical="center" justifyLastLine="1"/>
      <protection hidden="1"/>
    </xf>
    <xf numFmtId="0" fontId="31" fillId="0" borderId="27" xfId="0" applyFont="1" applyBorder="1" applyAlignment="1" applyProtection="1">
      <alignment horizontal="distributed" vertical="center" justifyLastLine="1"/>
      <protection hidden="1"/>
    </xf>
    <xf numFmtId="177" fontId="31" fillId="0" borderId="28" xfId="0" applyNumberFormat="1" applyFont="1" applyBorder="1" applyAlignment="1" applyProtection="1">
      <alignment horizontal="distributed" vertical="center" justifyLastLine="1"/>
      <protection hidden="1"/>
    </xf>
    <xf numFmtId="177" fontId="31" fillId="0" borderId="0" xfId="0" applyNumberFormat="1" applyFont="1" applyAlignment="1" applyProtection="1">
      <alignment horizontal="distributed" vertical="center" justifyLastLine="1"/>
      <protection hidden="1"/>
    </xf>
    <xf numFmtId="177" fontId="31" fillId="0" borderId="27" xfId="0" applyNumberFormat="1" applyFont="1" applyBorder="1" applyAlignment="1" applyProtection="1">
      <alignment horizontal="distributed" vertical="center" justifyLastLine="1"/>
      <protection hidden="1"/>
    </xf>
    <xf numFmtId="0" fontId="28" fillId="0" borderId="36" xfId="0" applyFont="1" applyBorder="1" applyAlignment="1" applyProtection="1">
      <alignment horizontal="center" vertical="center"/>
      <protection hidden="1"/>
    </xf>
    <xf numFmtId="0" fontId="28" fillId="0" borderId="37" xfId="0" applyFont="1" applyBorder="1" applyAlignment="1" applyProtection="1">
      <alignment horizontal="center" vertical="center"/>
      <protection hidden="1"/>
    </xf>
    <xf numFmtId="0" fontId="27" fillId="0" borderId="120" xfId="0" applyFont="1" applyBorder="1" applyAlignment="1" applyProtection="1">
      <alignment horizontal="right"/>
      <protection hidden="1"/>
    </xf>
    <xf numFmtId="0" fontId="27" fillId="0" borderId="126" xfId="0" applyFont="1" applyBorder="1" applyAlignment="1" applyProtection="1">
      <alignment horizontal="right"/>
      <protection hidden="1"/>
    </xf>
    <xf numFmtId="0" fontId="27" fillId="0" borderId="127" xfId="0" applyFont="1" applyBorder="1" applyAlignment="1" applyProtection="1">
      <alignment horizontal="right"/>
      <protection hidden="1"/>
    </xf>
    <xf numFmtId="0" fontId="31" fillId="0" borderId="28" xfId="0" applyFont="1" applyBorder="1" applyAlignment="1" applyProtection="1">
      <alignment horizontal="center" vertical="center" wrapText="1"/>
      <protection hidden="1"/>
    </xf>
    <xf numFmtId="0" fontId="31" fillId="0" borderId="0" xfId="0" applyFont="1" applyAlignment="1" applyProtection="1">
      <alignment horizontal="center" vertical="center" wrapText="1"/>
      <protection hidden="1"/>
    </xf>
    <xf numFmtId="0" fontId="31" fillId="0" borderId="27" xfId="0" applyFont="1" applyBorder="1" applyAlignment="1" applyProtection="1">
      <alignment horizontal="center" vertical="center" wrapText="1"/>
      <protection hidden="1"/>
    </xf>
    <xf numFmtId="177" fontId="21" fillId="0" borderId="134" xfId="0" applyNumberFormat="1" applyFont="1" applyBorder="1" applyAlignment="1" applyProtection="1">
      <alignment horizontal="right"/>
      <protection hidden="1"/>
    </xf>
    <xf numFmtId="177" fontId="21" fillId="0" borderId="37" xfId="0" applyNumberFormat="1" applyFont="1" applyBorder="1" applyAlignment="1" applyProtection="1">
      <alignment horizontal="right"/>
      <protection hidden="1"/>
    </xf>
    <xf numFmtId="177" fontId="21" fillId="0" borderId="135" xfId="0" applyNumberFormat="1" applyFont="1" applyBorder="1" applyAlignment="1" applyProtection="1">
      <alignment horizontal="right"/>
      <protection hidden="1"/>
    </xf>
    <xf numFmtId="0" fontId="28" fillId="0" borderId="29" xfId="0" applyFont="1" applyBorder="1" applyAlignment="1" applyProtection="1">
      <alignment horizontal="center" vertical="center" wrapText="1"/>
      <protection hidden="1"/>
    </xf>
    <xf numFmtId="0" fontId="28" fillId="0" borderId="22" xfId="0" applyFont="1" applyBorder="1" applyAlignment="1" applyProtection="1">
      <alignment horizontal="center" vertical="center" wrapText="1"/>
      <protection hidden="1"/>
    </xf>
    <xf numFmtId="0" fontId="28" fillId="0" borderId="28" xfId="0" applyFont="1" applyBorder="1" applyAlignment="1" applyProtection="1">
      <alignment horizontal="center" vertical="center" wrapText="1"/>
      <protection hidden="1"/>
    </xf>
    <xf numFmtId="0" fontId="28" fillId="0" borderId="27" xfId="0" applyFont="1" applyBorder="1" applyAlignment="1" applyProtection="1">
      <alignment horizontal="center" vertical="center" wrapText="1"/>
      <protection hidden="1"/>
    </xf>
    <xf numFmtId="0" fontId="28" fillId="0" borderId="121" xfId="0" applyFont="1" applyBorder="1" applyAlignment="1" applyProtection="1">
      <alignment horizontal="center" vertical="center" wrapText="1"/>
      <protection hidden="1"/>
    </xf>
    <xf numFmtId="0" fontId="28" fillId="0" borderId="37" xfId="0" applyFont="1" applyBorder="1" applyAlignment="1" applyProtection="1">
      <alignment horizontal="right" vertical="center"/>
      <protection hidden="1"/>
    </xf>
    <xf numFmtId="0" fontId="28" fillId="0" borderId="23" xfId="0" applyFont="1" applyBorder="1" applyAlignment="1" applyProtection="1">
      <alignment horizontal="distributed" vertical="center"/>
      <protection hidden="1"/>
    </xf>
    <xf numFmtId="0" fontId="28" fillId="0" borderId="35" xfId="0" applyFont="1" applyBorder="1" applyAlignment="1" applyProtection="1">
      <alignment horizontal="center" vertical="center" wrapText="1"/>
      <protection hidden="1"/>
    </xf>
    <xf numFmtId="0" fontId="19" fillId="0" borderId="35" xfId="0" applyFont="1" applyBorder="1" applyAlignment="1" applyProtection="1">
      <alignment horizontal="left" vertical="center" wrapText="1"/>
      <protection hidden="1"/>
    </xf>
    <xf numFmtId="0" fontId="28" fillId="0" borderId="122" xfId="0" applyFont="1" applyBorder="1" applyAlignment="1" applyProtection="1">
      <alignment horizontal="center" vertical="center" textRotation="255" wrapText="1"/>
      <protection hidden="1"/>
    </xf>
    <xf numFmtId="0" fontId="28" fillId="0" borderId="123" xfId="0" applyFont="1" applyBorder="1" applyAlignment="1" applyProtection="1">
      <alignment horizontal="center" vertical="center" textRotation="255" wrapText="1"/>
      <protection hidden="1"/>
    </xf>
    <xf numFmtId="0" fontId="28" fillId="0" borderId="124" xfId="0" applyFont="1" applyBorder="1" applyAlignment="1" applyProtection="1">
      <alignment horizontal="center" vertical="center" textRotation="255" wrapText="1"/>
      <protection hidden="1"/>
    </xf>
    <xf numFmtId="176" fontId="8" fillId="0" borderId="0" xfId="0" applyNumberFormat="1" applyFont="1" applyAlignment="1" applyProtection="1">
      <alignment horizontal="right" vertical="center" wrapText="1"/>
      <protection hidden="1"/>
    </xf>
    <xf numFmtId="0" fontId="28" fillId="0" borderId="125" xfId="0" applyFont="1" applyBorder="1" applyAlignment="1" applyProtection="1">
      <alignment horizontal="center" vertical="center" wrapText="1"/>
      <protection hidden="1"/>
    </xf>
    <xf numFmtId="0" fontId="28" fillId="0" borderId="26" xfId="0" applyFont="1" applyBorder="1" applyAlignment="1" applyProtection="1">
      <alignment horizontal="center" vertical="center" wrapText="1"/>
      <protection hidden="1"/>
    </xf>
    <xf numFmtId="0" fontId="31" fillId="0" borderId="125" xfId="0" applyFont="1" applyBorder="1" applyAlignment="1" applyProtection="1">
      <alignment horizontal="center" vertical="center" wrapText="1"/>
      <protection hidden="1"/>
    </xf>
    <xf numFmtId="0" fontId="31" fillId="0" borderId="37" xfId="0" applyFont="1" applyBorder="1" applyAlignment="1" applyProtection="1">
      <alignment horizontal="center" vertical="center" wrapText="1"/>
      <protection hidden="1"/>
    </xf>
    <xf numFmtId="0" fontId="31" fillId="0" borderId="30" xfId="0" applyFont="1" applyBorder="1" applyAlignment="1" applyProtection="1">
      <alignment horizontal="center" vertical="center" wrapText="1"/>
      <protection hidden="1"/>
    </xf>
    <xf numFmtId="0" fontId="20" fillId="0" borderId="36" xfId="0" applyFont="1" applyBorder="1" applyAlignment="1" applyProtection="1">
      <alignment horizontal="left" vertical="center" shrinkToFit="1"/>
      <protection hidden="1"/>
    </xf>
    <xf numFmtId="0" fontId="20" fillId="0" borderId="30" xfId="0" applyFont="1" applyBorder="1" applyAlignment="1" applyProtection="1">
      <alignment horizontal="left" vertical="center" shrinkToFit="1"/>
      <protection hidden="1"/>
    </xf>
    <xf numFmtId="176" fontId="8" fillId="0" borderId="37" xfId="0" applyNumberFormat="1" applyFont="1" applyBorder="1" applyAlignment="1" applyProtection="1">
      <alignment horizontal="right" vertical="center" wrapText="1"/>
      <protection hidden="1"/>
    </xf>
    <xf numFmtId="176" fontId="8" fillId="0" borderId="38" xfId="0" applyNumberFormat="1" applyFont="1" applyBorder="1" applyAlignment="1" applyProtection="1">
      <alignment horizontal="right" vertical="center" wrapText="1"/>
      <protection hidden="1"/>
    </xf>
    <xf numFmtId="176" fontId="8" fillId="0" borderId="36" xfId="0" applyNumberFormat="1" applyFont="1" applyBorder="1" applyAlignment="1" applyProtection="1">
      <alignment horizontal="right" vertical="center" wrapText="1"/>
      <protection hidden="1"/>
    </xf>
    <xf numFmtId="176" fontId="8" fillId="0" borderId="30" xfId="0" applyNumberFormat="1" applyFont="1" applyBorder="1" applyAlignment="1" applyProtection="1">
      <alignment horizontal="right" vertical="center" wrapText="1"/>
      <protection hidden="1"/>
    </xf>
    <xf numFmtId="176" fontId="8" fillId="0" borderId="28" xfId="0" applyNumberFormat="1" applyFont="1" applyBorder="1" applyAlignment="1" applyProtection="1">
      <alignment horizontal="right" vertical="center" wrapText="1"/>
      <protection hidden="1"/>
    </xf>
    <xf numFmtId="176" fontId="8" fillId="0" borderId="27" xfId="0" applyNumberFormat="1" applyFont="1" applyBorder="1" applyAlignment="1" applyProtection="1">
      <alignment horizontal="right" vertical="center" wrapText="1"/>
      <protection hidden="1"/>
    </xf>
    <xf numFmtId="176" fontId="8" fillId="0" borderId="35" xfId="0" applyNumberFormat="1" applyFont="1" applyBorder="1" applyAlignment="1" applyProtection="1">
      <alignment horizontal="right" wrapText="1"/>
      <protection hidden="1"/>
    </xf>
    <xf numFmtId="176" fontId="8" fillId="0" borderId="35" xfId="0" applyNumberFormat="1" applyFont="1" applyBorder="1" applyAlignment="1" applyProtection="1">
      <alignment horizontal="right" vertical="center" wrapText="1"/>
      <protection hidden="1"/>
    </xf>
    <xf numFmtId="176" fontId="8" fillId="0" borderId="24" xfId="0" applyNumberFormat="1" applyFont="1" applyBorder="1" applyAlignment="1" applyProtection="1">
      <alignment horizontal="right" wrapText="1"/>
      <protection hidden="1"/>
    </xf>
    <xf numFmtId="176" fontId="8" fillId="0" borderId="25" xfId="0" applyNumberFormat="1" applyFont="1" applyBorder="1" applyAlignment="1" applyProtection="1">
      <alignment horizontal="right" wrapText="1"/>
      <protection hidden="1"/>
    </xf>
    <xf numFmtId="176" fontId="8" fillId="0" borderId="36" xfId="0" applyNumberFormat="1" applyFont="1" applyBorder="1" applyAlignment="1" applyProtection="1">
      <alignment horizontal="right" wrapText="1"/>
      <protection hidden="1"/>
    </xf>
    <xf numFmtId="176" fontId="8" fillId="0" borderId="30" xfId="0" applyNumberFormat="1" applyFont="1" applyBorder="1" applyAlignment="1" applyProtection="1">
      <alignment horizontal="right" wrapText="1"/>
      <protection hidden="1"/>
    </xf>
    <xf numFmtId="176" fontId="8" fillId="0" borderId="29" xfId="0" applyNumberFormat="1" applyFont="1" applyBorder="1" applyAlignment="1" applyProtection="1">
      <alignment horizontal="right"/>
      <protection hidden="1"/>
    </xf>
    <xf numFmtId="176" fontId="8" fillId="0" borderId="23" xfId="0" applyNumberFormat="1" applyFont="1" applyBorder="1" applyAlignment="1" applyProtection="1">
      <alignment horizontal="right"/>
      <protection hidden="1"/>
    </xf>
    <xf numFmtId="176" fontId="8" fillId="0" borderId="22" xfId="0" applyNumberFormat="1" applyFont="1" applyBorder="1" applyAlignment="1" applyProtection="1">
      <alignment horizontal="right"/>
      <protection hidden="1"/>
    </xf>
    <xf numFmtId="0" fontId="8" fillId="0" borderId="37" xfId="0" applyFont="1" applyBorder="1" applyAlignment="1" applyProtection="1">
      <alignment horizontal="center" vertical="center" wrapText="1"/>
      <protection hidden="1"/>
    </xf>
    <xf numFmtId="0" fontId="8" fillId="0" borderId="0" xfId="0" applyFont="1" applyAlignment="1" applyProtection="1">
      <alignment horizontal="center" vertical="center" wrapText="1"/>
      <protection hidden="1"/>
    </xf>
    <xf numFmtId="0" fontId="8" fillId="0" borderId="23" xfId="0" applyFont="1" applyBorder="1" applyAlignment="1" applyProtection="1">
      <alignment horizontal="center"/>
      <protection hidden="1"/>
    </xf>
    <xf numFmtId="0" fontId="19" fillId="0" borderId="29" xfId="0" applyFont="1" applyBorder="1" applyAlignment="1" applyProtection="1">
      <alignment horizontal="left" vertical="center" shrinkToFit="1"/>
      <protection hidden="1"/>
    </xf>
    <xf numFmtId="0" fontId="19" fillId="0" borderId="22" xfId="0" applyFont="1" applyBorder="1" applyAlignment="1" applyProtection="1">
      <alignment horizontal="left" vertical="center" shrinkToFit="1"/>
      <protection hidden="1"/>
    </xf>
    <xf numFmtId="0" fontId="8" fillId="0" borderId="36" xfId="0" applyFont="1" applyBorder="1" applyAlignment="1" applyProtection="1">
      <alignment horizontal="center" vertical="center" wrapText="1"/>
      <protection hidden="1"/>
    </xf>
    <xf numFmtId="0" fontId="8" fillId="0" borderId="30" xfId="0" applyFont="1" applyBorder="1" applyAlignment="1" applyProtection="1">
      <alignment horizontal="center" vertical="center" wrapText="1"/>
      <protection hidden="1"/>
    </xf>
    <xf numFmtId="0" fontId="28" fillId="0" borderId="36" xfId="0" applyFont="1" applyBorder="1" applyAlignment="1" applyProtection="1">
      <alignment horizontal="center" wrapText="1"/>
      <protection hidden="1"/>
    </xf>
    <xf numFmtId="0" fontId="28" fillId="0" borderId="30" xfId="0" applyFont="1" applyBorder="1" applyAlignment="1" applyProtection="1">
      <alignment horizontal="center" wrapText="1"/>
      <protection hidden="1"/>
    </xf>
    <xf numFmtId="0" fontId="19" fillId="0" borderId="36" xfId="0" applyFont="1" applyBorder="1" applyAlignment="1" applyProtection="1">
      <alignment horizontal="left" vertical="center" shrinkToFit="1"/>
      <protection hidden="1"/>
    </xf>
    <xf numFmtId="0" fontId="19" fillId="0" borderId="30" xfId="0" applyFont="1" applyBorder="1" applyAlignment="1" applyProtection="1">
      <alignment horizontal="left" vertical="center" shrinkToFit="1"/>
      <protection hidden="1"/>
    </xf>
    <xf numFmtId="176" fontId="8" fillId="0" borderId="37" xfId="0" applyNumberFormat="1" applyFont="1" applyBorder="1" applyAlignment="1" applyProtection="1">
      <alignment horizontal="right" wrapText="1"/>
      <protection hidden="1"/>
    </xf>
    <xf numFmtId="176" fontId="19" fillId="0" borderId="126" xfId="0" applyNumberFormat="1" applyFont="1" applyBorder="1" applyAlignment="1" applyProtection="1">
      <alignment horizontal="right" wrapText="1"/>
      <protection hidden="1"/>
    </xf>
    <xf numFmtId="176" fontId="19" fillId="0" borderId="127" xfId="0" applyNumberFormat="1" applyFont="1" applyBorder="1" applyAlignment="1" applyProtection="1">
      <alignment horizontal="right" wrapText="1"/>
      <protection hidden="1"/>
    </xf>
    <xf numFmtId="0" fontId="28" fillId="0" borderId="28" xfId="0" applyFont="1" applyBorder="1" applyAlignment="1" applyProtection="1">
      <alignment horizontal="center" vertical="center" textRotation="255" wrapText="1"/>
      <protection hidden="1"/>
    </xf>
    <xf numFmtId="0" fontId="28" fillId="0" borderId="27" xfId="0" applyFont="1" applyBorder="1" applyAlignment="1" applyProtection="1">
      <alignment horizontal="center" vertical="center" textRotation="255" wrapText="1"/>
      <protection hidden="1"/>
    </xf>
    <xf numFmtId="0" fontId="28" fillId="0" borderId="24" xfId="0" applyFont="1" applyBorder="1" applyAlignment="1" applyProtection="1">
      <alignment horizontal="center" vertical="center" textRotation="255" wrapText="1"/>
      <protection hidden="1"/>
    </xf>
    <xf numFmtId="0" fontId="28" fillId="0" borderId="25" xfId="0" applyFont="1" applyBorder="1" applyAlignment="1" applyProtection="1">
      <alignment horizontal="center" vertical="center" textRotation="255" wrapText="1"/>
      <protection hidden="1"/>
    </xf>
    <xf numFmtId="0" fontId="19" fillId="0" borderId="126" xfId="0" applyFont="1" applyBorder="1" applyAlignment="1" applyProtection="1">
      <alignment horizontal="center" wrapText="1"/>
      <protection hidden="1"/>
    </xf>
    <xf numFmtId="0" fontId="19" fillId="0" borderId="120" xfId="0" applyFont="1" applyBorder="1" applyAlignment="1" applyProtection="1">
      <alignment horizontal="center" wrapText="1"/>
      <protection hidden="1"/>
    </xf>
    <xf numFmtId="0" fontId="19" fillId="0" borderId="127" xfId="0" applyFont="1" applyBorder="1" applyAlignment="1" applyProtection="1">
      <alignment horizontal="center" wrapText="1"/>
      <protection hidden="1"/>
    </xf>
    <xf numFmtId="0" fontId="19" fillId="0" borderId="128" xfId="0" applyFont="1" applyBorder="1" applyAlignment="1" applyProtection="1">
      <alignment horizontal="center" vertical="center" wrapText="1"/>
      <protection hidden="1"/>
    </xf>
    <xf numFmtId="0" fontId="19" fillId="0" borderId="129" xfId="0" applyFont="1" applyBorder="1" applyAlignment="1" applyProtection="1">
      <alignment horizontal="center" vertical="center" wrapText="1"/>
      <protection hidden="1"/>
    </xf>
    <xf numFmtId="0" fontId="19" fillId="0" borderId="130" xfId="0" applyFont="1" applyBorder="1" applyAlignment="1" applyProtection="1">
      <alignment horizontal="center" vertical="center" wrapText="1"/>
      <protection hidden="1"/>
    </xf>
    <xf numFmtId="176" fontId="19" fillId="0" borderId="128" xfId="0" applyNumberFormat="1" applyFont="1" applyBorder="1" applyAlignment="1" applyProtection="1">
      <alignment horizontal="right" vertical="center" wrapText="1"/>
      <protection hidden="1"/>
    </xf>
    <xf numFmtId="176" fontId="19" fillId="0" borderId="130" xfId="0" applyNumberFormat="1" applyFont="1" applyBorder="1" applyAlignment="1" applyProtection="1">
      <alignment horizontal="right" vertical="center" wrapText="1"/>
      <protection hidden="1"/>
    </xf>
    <xf numFmtId="0" fontId="8" fillId="0" borderId="29" xfId="0" applyFont="1" applyBorder="1" applyAlignment="1" applyProtection="1">
      <alignment horizontal="right"/>
      <protection hidden="1"/>
    </xf>
    <xf numFmtId="0" fontId="8" fillId="0" borderId="23" xfId="0" applyFont="1" applyBorder="1" applyAlignment="1" applyProtection="1">
      <alignment horizontal="right"/>
      <protection hidden="1"/>
    </xf>
    <xf numFmtId="0" fontId="8" fillId="0" borderId="22" xfId="0" applyFont="1" applyBorder="1" applyAlignment="1" applyProtection="1">
      <alignment horizontal="right"/>
      <protection hidden="1"/>
    </xf>
    <xf numFmtId="0" fontId="28" fillId="0" borderId="71" xfId="0" applyFont="1" applyBorder="1" applyAlignment="1" applyProtection="1">
      <alignment horizontal="center" vertical="center" textRotation="255" wrapText="1"/>
      <protection hidden="1"/>
    </xf>
    <xf numFmtId="0" fontId="28" fillId="0" borderId="33" xfId="0" applyFont="1" applyBorder="1" applyAlignment="1" applyProtection="1">
      <alignment horizontal="center" vertical="center" textRotation="255" wrapText="1"/>
      <protection hidden="1"/>
    </xf>
    <xf numFmtId="0" fontId="28" fillId="0" borderId="34" xfId="0" applyFont="1" applyBorder="1" applyAlignment="1" applyProtection="1">
      <alignment horizontal="center" vertical="center" textRotation="255" wrapText="1"/>
      <protection hidden="1"/>
    </xf>
    <xf numFmtId="179" fontId="8" fillId="0" borderId="29" xfId="0" applyNumberFormat="1" applyFont="1" applyBorder="1" applyAlignment="1" applyProtection="1">
      <alignment horizontal="center" shrinkToFit="1"/>
      <protection hidden="1"/>
    </xf>
    <xf numFmtId="179" fontId="8" fillId="0" borderId="22" xfId="0" applyNumberFormat="1" applyFont="1" applyBorder="1" applyAlignment="1" applyProtection="1">
      <alignment horizontal="center" shrinkToFit="1"/>
      <protection hidden="1"/>
    </xf>
    <xf numFmtId="179" fontId="8" fillId="0" borderId="24" xfId="0" applyNumberFormat="1" applyFont="1" applyBorder="1" applyAlignment="1" applyProtection="1">
      <alignment horizontal="center" shrinkToFit="1"/>
      <protection hidden="1"/>
    </xf>
    <xf numFmtId="179" fontId="8" fillId="0" borderId="25" xfId="0" applyNumberFormat="1" applyFont="1" applyBorder="1" applyAlignment="1" applyProtection="1">
      <alignment horizontal="center" shrinkToFit="1"/>
      <protection hidden="1"/>
    </xf>
    <xf numFmtId="0" fontId="77" fillId="0" borderId="28" xfId="0" applyFont="1" applyBorder="1" applyAlignment="1" applyProtection="1">
      <alignment horizontal="center" vertical="center" wrapText="1"/>
      <protection hidden="1"/>
    </xf>
    <xf numFmtId="0" fontId="77" fillId="0" borderId="27" xfId="0" applyFont="1" applyBorder="1" applyAlignment="1" applyProtection="1">
      <alignment horizontal="center" vertical="center" wrapText="1"/>
      <protection hidden="1"/>
    </xf>
    <xf numFmtId="0" fontId="77" fillId="0" borderId="24" xfId="0" applyFont="1" applyBorder="1" applyAlignment="1" applyProtection="1">
      <alignment horizontal="center" vertical="center" wrapText="1"/>
      <protection hidden="1"/>
    </xf>
    <xf numFmtId="0" fontId="77" fillId="0" borderId="25" xfId="0" applyFont="1" applyBorder="1" applyAlignment="1" applyProtection="1">
      <alignment horizontal="center" vertical="center" wrapText="1"/>
      <protection hidden="1"/>
    </xf>
    <xf numFmtId="0" fontId="28" fillId="0" borderId="37" xfId="0" applyFont="1" applyBorder="1" applyAlignment="1" applyProtection="1">
      <alignment horizontal="center" vertical="center" wrapText="1"/>
      <protection hidden="1"/>
    </xf>
    <xf numFmtId="0" fontId="28" fillId="0" borderId="36" xfId="0" applyFont="1" applyBorder="1" applyAlignment="1" applyProtection="1">
      <alignment horizontal="center" vertical="center" wrapText="1"/>
      <protection hidden="1"/>
    </xf>
    <xf numFmtId="0" fontId="28" fillId="0" borderId="30" xfId="0" applyFont="1" applyBorder="1" applyAlignment="1" applyProtection="1">
      <alignment horizontal="center" vertical="center" wrapText="1"/>
      <protection hidden="1"/>
    </xf>
    <xf numFmtId="176" fontId="8" fillId="0" borderId="126" xfId="0" applyNumberFormat="1" applyFont="1" applyBorder="1" applyAlignment="1" applyProtection="1">
      <alignment horizontal="right" vertical="center" wrapText="1"/>
      <protection hidden="1"/>
    </xf>
    <xf numFmtId="176" fontId="8" fillId="0" borderId="120" xfId="0" applyNumberFormat="1" applyFont="1" applyBorder="1" applyAlignment="1" applyProtection="1">
      <alignment horizontal="right" vertical="center" wrapText="1"/>
      <protection hidden="1"/>
    </xf>
    <xf numFmtId="176" fontId="8" fillId="0" borderId="127" xfId="0" applyNumberFormat="1" applyFont="1" applyBorder="1" applyAlignment="1" applyProtection="1">
      <alignment horizontal="right" vertical="center" wrapText="1"/>
      <protection hidden="1"/>
    </xf>
    <xf numFmtId="0" fontId="19" fillId="0" borderId="0" xfId="0" applyFont="1" applyAlignment="1" applyProtection="1">
      <alignment horizontal="left" vertical="center" shrinkToFit="1"/>
      <protection hidden="1"/>
    </xf>
    <xf numFmtId="0" fontId="19" fillId="0" borderId="27" xfId="0" applyFont="1" applyBorder="1" applyAlignment="1" applyProtection="1">
      <alignment horizontal="left" vertical="center" shrinkToFit="1"/>
      <protection hidden="1"/>
    </xf>
    <xf numFmtId="0" fontId="28" fillId="0" borderId="29" xfId="0" applyFont="1" applyBorder="1" applyAlignment="1" applyProtection="1">
      <alignment horizontal="distributed" vertical="center" wrapText="1" justifyLastLine="1"/>
      <protection hidden="1"/>
    </xf>
    <xf numFmtId="0" fontId="28" fillId="0" borderId="22" xfId="0" applyFont="1" applyBorder="1" applyAlignment="1" applyProtection="1">
      <alignment horizontal="distributed" vertical="center" wrapText="1" justifyLastLine="1"/>
      <protection hidden="1"/>
    </xf>
    <xf numFmtId="0" fontId="28" fillId="0" borderId="28" xfId="0" applyFont="1" applyBorder="1" applyAlignment="1" applyProtection="1">
      <alignment horizontal="distributed" vertical="center" wrapText="1" justifyLastLine="1"/>
      <protection hidden="1"/>
    </xf>
    <xf numFmtId="0" fontId="28" fillId="0" borderId="27" xfId="0" applyFont="1" applyBorder="1" applyAlignment="1" applyProtection="1">
      <alignment horizontal="distributed" vertical="center" wrapText="1" justifyLastLine="1"/>
      <protection hidden="1"/>
    </xf>
    <xf numFmtId="0" fontId="31" fillId="0" borderId="29" xfId="0" applyFont="1" applyBorder="1" applyAlignment="1" applyProtection="1">
      <alignment horizontal="center" vertical="center" wrapText="1"/>
      <protection hidden="1"/>
    </xf>
    <xf numFmtId="0" fontId="31" fillId="0" borderId="22" xfId="0" applyFont="1" applyBorder="1" applyAlignment="1" applyProtection="1">
      <alignment horizontal="center" vertical="center" wrapText="1"/>
      <protection hidden="1"/>
    </xf>
    <xf numFmtId="177" fontId="21" fillId="0" borderId="136" xfId="0" applyNumberFormat="1" applyFont="1" applyBorder="1" applyAlignment="1" applyProtection="1">
      <alignment horizontal="right"/>
      <protection hidden="1"/>
    </xf>
    <xf numFmtId="177" fontId="21" fillId="0" borderId="137" xfId="0" applyNumberFormat="1" applyFont="1" applyBorder="1" applyAlignment="1" applyProtection="1">
      <alignment horizontal="right"/>
      <protection hidden="1"/>
    </xf>
    <xf numFmtId="177" fontId="21" fillId="0" borderId="29" xfId="0" applyNumberFormat="1" applyFont="1" applyBorder="1" applyAlignment="1" applyProtection="1">
      <alignment horizontal="right"/>
      <protection hidden="1"/>
    </xf>
    <xf numFmtId="177" fontId="21" fillId="0" borderId="23" xfId="0" applyNumberFormat="1" applyFont="1" applyBorder="1" applyAlignment="1" applyProtection="1">
      <alignment horizontal="right"/>
      <protection hidden="1"/>
    </xf>
    <xf numFmtId="177" fontId="21" fillId="0" borderId="22" xfId="0" applyNumberFormat="1" applyFont="1" applyBorder="1" applyAlignment="1" applyProtection="1">
      <alignment horizontal="right"/>
      <protection hidden="1"/>
    </xf>
    <xf numFmtId="177" fontId="21" fillId="0" borderId="24" xfId="0" applyNumberFormat="1" applyFont="1" applyBorder="1" applyAlignment="1" applyProtection="1">
      <alignment horizontal="right"/>
      <protection hidden="1"/>
    </xf>
    <xf numFmtId="177" fontId="21" fillId="0" borderId="26" xfId="0" applyNumberFormat="1" applyFont="1" applyBorder="1" applyAlignment="1" applyProtection="1">
      <alignment horizontal="right"/>
      <protection hidden="1"/>
    </xf>
    <xf numFmtId="177" fontId="21" fillId="0" borderId="25" xfId="0" applyNumberFormat="1" applyFont="1" applyBorder="1" applyAlignment="1" applyProtection="1">
      <alignment horizontal="right"/>
      <protection hidden="1"/>
    </xf>
    <xf numFmtId="0" fontId="20" fillId="0" borderId="28" xfId="0" applyFont="1" applyBorder="1" applyAlignment="1" applyProtection="1">
      <alignment horizontal="center"/>
      <protection hidden="1"/>
    </xf>
    <xf numFmtId="0" fontId="20" fillId="0" borderId="27" xfId="0" applyFont="1" applyBorder="1" applyAlignment="1" applyProtection="1">
      <alignment horizontal="center"/>
      <protection hidden="1"/>
    </xf>
    <xf numFmtId="177" fontId="21" fillId="0" borderId="0" xfId="0" applyNumberFormat="1" applyFont="1" applyAlignment="1" applyProtection="1">
      <alignment horizontal="right"/>
      <protection hidden="1"/>
    </xf>
    <xf numFmtId="176" fontId="19" fillId="0" borderId="26" xfId="0" applyNumberFormat="1" applyFont="1" applyBorder="1" applyAlignment="1" applyProtection="1">
      <alignment horizontal="right" vertical="center" shrinkToFit="1"/>
      <protection hidden="1"/>
    </xf>
    <xf numFmtId="0" fontId="8" fillId="0" borderId="29" xfId="0" applyFont="1" applyBorder="1" applyAlignment="1" applyProtection="1">
      <alignment horizontal="left" vertical="center" shrinkToFit="1"/>
      <protection hidden="1"/>
    </xf>
    <xf numFmtId="0" fontId="8" fillId="0" borderId="23" xfId="0" applyFont="1" applyBorder="1" applyAlignment="1" applyProtection="1">
      <alignment horizontal="left" vertical="center" shrinkToFit="1"/>
      <protection hidden="1"/>
    </xf>
    <xf numFmtId="0" fontId="8" fillId="0" borderId="24" xfId="0" applyFont="1" applyBorder="1" applyAlignment="1" applyProtection="1">
      <alignment horizontal="left" vertical="center" shrinkToFit="1"/>
      <protection hidden="1"/>
    </xf>
    <xf numFmtId="0" fontId="8" fillId="0" borderId="26" xfId="0" applyFont="1" applyBorder="1" applyAlignment="1" applyProtection="1">
      <alignment horizontal="left" vertical="center" shrinkToFit="1"/>
      <protection hidden="1"/>
    </xf>
    <xf numFmtId="0" fontId="21" fillId="0" borderId="29" xfId="0" applyFont="1" applyBorder="1" applyAlignment="1" applyProtection="1">
      <alignment horizontal="center"/>
      <protection hidden="1"/>
    </xf>
    <xf numFmtId="0" fontId="21" fillId="0" borderId="22" xfId="0" applyFont="1" applyBorder="1" applyAlignment="1" applyProtection="1">
      <alignment horizontal="center"/>
      <protection hidden="1"/>
    </xf>
    <xf numFmtId="0" fontId="21" fillId="0" borderId="24" xfId="0" applyFont="1" applyBorder="1" applyAlignment="1" applyProtection="1">
      <alignment horizontal="center"/>
      <protection hidden="1"/>
    </xf>
    <xf numFmtId="0" fontId="21" fillId="0" borderId="25" xfId="0" applyFont="1" applyBorder="1" applyAlignment="1" applyProtection="1">
      <alignment horizontal="center"/>
      <protection hidden="1"/>
    </xf>
    <xf numFmtId="0" fontId="20" fillId="0" borderId="29" xfId="0" applyFont="1" applyBorder="1" applyAlignment="1" applyProtection="1">
      <alignment horizontal="center"/>
      <protection hidden="1"/>
    </xf>
    <xf numFmtId="0" fontId="20" fillId="0" borderId="22" xfId="0" applyFont="1" applyBorder="1" applyAlignment="1" applyProtection="1">
      <alignment horizontal="center"/>
      <protection hidden="1"/>
    </xf>
    <xf numFmtId="0" fontId="20" fillId="0" borderId="24" xfId="0" applyFont="1" applyBorder="1" applyAlignment="1" applyProtection="1">
      <alignment horizontal="center"/>
      <protection hidden="1"/>
    </xf>
    <xf numFmtId="0" fontId="20" fillId="0" borderId="25" xfId="0" applyFont="1" applyBorder="1" applyAlignment="1" applyProtection="1">
      <alignment horizontal="center"/>
      <protection hidden="1"/>
    </xf>
    <xf numFmtId="49" fontId="8" fillId="0" borderId="23" xfId="0" applyNumberFormat="1" applyFont="1" applyBorder="1" applyAlignment="1" applyProtection="1">
      <alignment horizontal="left"/>
      <protection hidden="1"/>
    </xf>
    <xf numFmtId="49" fontId="8" fillId="0" borderId="26" xfId="0" applyNumberFormat="1" applyFont="1" applyBorder="1" applyAlignment="1" applyProtection="1">
      <alignment horizontal="left"/>
      <protection hidden="1"/>
    </xf>
    <xf numFmtId="178" fontId="21" fillId="0" borderId="0" xfId="0" applyNumberFormat="1" applyFont="1" applyAlignment="1" applyProtection="1">
      <alignment horizontal="right"/>
      <protection hidden="1"/>
    </xf>
    <xf numFmtId="182" fontId="8" fillId="0" borderId="0" xfId="0" applyNumberFormat="1" applyFont="1" applyAlignment="1" applyProtection="1">
      <alignment horizontal="right"/>
      <protection hidden="1"/>
    </xf>
    <xf numFmtId="177" fontId="21" fillId="0" borderId="28" xfId="0" applyNumberFormat="1" applyFont="1" applyBorder="1" applyAlignment="1" applyProtection="1">
      <alignment horizontal="right"/>
      <protection hidden="1"/>
    </xf>
    <xf numFmtId="177" fontId="21" fillId="0" borderId="27" xfId="0" applyNumberFormat="1" applyFont="1" applyBorder="1" applyAlignment="1" applyProtection="1">
      <alignment horizontal="right"/>
      <protection hidden="1"/>
    </xf>
    <xf numFmtId="0" fontId="28" fillId="0" borderId="23" xfId="0" applyFont="1" applyBorder="1" applyAlignment="1" applyProtection="1">
      <alignment horizontal="distributed" vertical="center" wrapText="1" justifyLastLine="1"/>
      <protection hidden="1"/>
    </xf>
    <xf numFmtId="0" fontId="28" fillId="0" borderId="0" xfId="0" applyFont="1" applyAlignment="1" applyProtection="1">
      <alignment horizontal="distributed" vertical="center" wrapText="1" justifyLastLine="1"/>
      <protection hidden="1"/>
    </xf>
    <xf numFmtId="0" fontId="28" fillId="0" borderId="24" xfId="0" applyFont="1" applyBorder="1" applyAlignment="1" applyProtection="1">
      <alignment horizontal="distributed" vertical="center" wrapText="1" justifyLastLine="1"/>
      <protection hidden="1"/>
    </xf>
    <xf numFmtId="0" fontId="28" fillId="0" borderId="26" xfId="0" applyFont="1" applyBorder="1" applyAlignment="1" applyProtection="1">
      <alignment horizontal="distributed" vertical="center" wrapText="1" justifyLastLine="1"/>
      <protection hidden="1"/>
    </xf>
    <xf numFmtId="0" fontId="28" fillId="0" borderId="25" xfId="0" applyFont="1" applyBorder="1" applyAlignment="1" applyProtection="1">
      <alignment horizontal="distributed" vertical="center" wrapText="1" justifyLastLine="1"/>
      <protection hidden="1"/>
    </xf>
    <xf numFmtId="176" fontId="19" fillId="0" borderId="29" xfId="0" applyNumberFormat="1" applyFont="1" applyBorder="1" applyAlignment="1" applyProtection="1">
      <alignment horizontal="right" vertical="center"/>
      <protection hidden="1"/>
    </xf>
    <xf numFmtId="176" fontId="19" fillId="0" borderId="23" xfId="0" applyNumberFormat="1" applyFont="1" applyBorder="1" applyAlignment="1" applyProtection="1">
      <alignment horizontal="right" vertical="center"/>
      <protection hidden="1"/>
    </xf>
    <xf numFmtId="0" fontId="28" fillId="0" borderId="27" xfId="0" applyFont="1" applyBorder="1" applyAlignment="1" applyProtection="1">
      <alignment horizontal="distributed" vertical="center" justifyLastLine="1"/>
      <protection hidden="1"/>
    </xf>
    <xf numFmtId="0" fontId="28" fillId="0" borderId="24" xfId="0" applyFont="1" applyBorder="1" applyAlignment="1" applyProtection="1">
      <alignment horizontal="distributed" vertical="center" justifyLastLine="1"/>
      <protection hidden="1"/>
    </xf>
    <xf numFmtId="0" fontId="28" fillId="0" borderId="26" xfId="0" applyFont="1" applyBorder="1" applyAlignment="1" applyProtection="1">
      <alignment horizontal="distributed" vertical="center" justifyLastLine="1"/>
      <protection hidden="1"/>
    </xf>
    <xf numFmtId="0" fontId="28" fillId="0" borderId="25" xfId="0" applyFont="1" applyBorder="1" applyAlignment="1" applyProtection="1">
      <alignment horizontal="distributed" vertical="center" justifyLastLine="1"/>
      <protection hidden="1"/>
    </xf>
    <xf numFmtId="0" fontId="28" fillId="0" borderId="0" xfId="0" applyFont="1" applyAlignment="1" applyProtection="1">
      <alignment horizontal="distributed" vertical="center" justifyLastLine="1"/>
      <protection hidden="1"/>
    </xf>
    <xf numFmtId="0" fontId="31" fillId="0" borderId="24" xfId="0" applyFont="1" applyBorder="1" applyAlignment="1" applyProtection="1">
      <alignment horizontal="distributed" vertical="center" wrapText="1" justifyLastLine="1"/>
      <protection hidden="1"/>
    </xf>
    <xf numFmtId="0" fontId="31" fillId="0" borderId="26" xfId="0" applyFont="1" applyBorder="1" applyAlignment="1" applyProtection="1">
      <alignment horizontal="distributed" vertical="center" wrapText="1" justifyLastLine="1"/>
      <protection hidden="1"/>
    </xf>
    <xf numFmtId="0" fontId="31" fillId="0" borderId="25" xfId="0" applyFont="1" applyBorder="1" applyAlignment="1" applyProtection="1">
      <alignment horizontal="distributed" vertical="center" wrapText="1" justifyLastLine="1"/>
      <protection hidden="1"/>
    </xf>
    <xf numFmtId="0" fontId="40" fillId="0" borderId="0" xfId="0" applyFont="1" applyAlignment="1" applyProtection="1">
      <alignment horizontal="center" vertical="center" wrapText="1"/>
      <protection hidden="1"/>
    </xf>
    <xf numFmtId="0" fontId="28" fillId="0" borderId="0" xfId="0" applyFont="1" applyAlignment="1" applyProtection="1">
      <alignment horizontal="center" vertical="center" wrapText="1"/>
      <protection hidden="1"/>
    </xf>
    <xf numFmtId="0" fontId="28" fillId="0" borderId="29" xfId="0" applyFont="1" applyBorder="1" applyAlignment="1" applyProtection="1">
      <alignment horizontal="center" vertical="center"/>
      <protection hidden="1"/>
    </xf>
    <xf numFmtId="0" fontId="28" fillId="0" borderId="23" xfId="0" applyFont="1" applyBorder="1" applyAlignment="1" applyProtection="1">
      <alignment horizontal="center" vertical="center"/>
      <protection hidden="1"/>
    </xf>
    <xf numFmtId="0" fontId="28" fillId="0" borderId="22" xfId="0" applyFont="1" applyBorder="1" applyAlignment="1" applyProtection="1">
      <alignment horizontal="center" vertical="center"/>
      <protection hidden="1"/>
    </xf>
    <xf numFmtId="0" fontId="28" fillId="0" borderId="28" xfId="0" applyFont="1" applyBorder="1" applyAlignment="1" applyProtection="1">
      <alignment horizontal="center" vertical="center"/>
      <protection hidden="1"/>
    </xf>
    <xf numFmtId="0" fontId="28" fillId="0" borderId="0" xfId="0" applyFont="1" applyAlignment="1" applyProtection="1">
      <alignment horizontal="center" vertical="center"/>
      <protection hidden="1"/>
    </xf>
    <xf numFmtId="0" fontId="28" fillId="0" borderId="27" xfId="0" applyFont="1" applyBorder="1" applyAlignment="1" applyProtection="1">
      <alignment horizontal="center" vertical="center"/>
      <protection hidden="1"/>
    </xf>
    <xf numFmtId="0" fontId="28" fillId="0" borderId="24" xfId="0" applyFont="1" applyBorder="1" applyAlignment="1" applyProtection="1">
      <alignment horizontal="center" vertical="center"/>
      <protection hidden="1"/>
    </xf>
    <xf numFmtId="0" fontId="28" fillId="0" borderId="25" xfId="0" applyFont="1" applyBorder="1" applyAlignment="1" applyProtection="1">
      <alignment horizontal="center" vertical="center"/>
      <protection hidden="1"/>
    </xf>
    <xf numFmtId="176" fontId="19" fillId="0" borderId="0" xfId="0" applyNumberFormat="1" applyFont="1" applyAlignment="1" applyProtection="1">
      <alignment horizontal="right" vertical="center" shrinkToFit="1"/>
      <protection hidden="1"/>
    </xf>
    <xf numFmtId="0" fontId="28" fillId="0" borderId="131" xfId="0" applyFont="1" applyBorder="1" applyAlignment="1" applyProtection="1">
      <alignment horizontal="center" vertical="center" wrapText="1"/>
      <protection hidden="1"/>
    </xf>
    <xf numFmtId="0" fontId="28" fillId="0" borderId="23" xfId="0" applyFont="1" applyBorder="1" applyAlignment="1" applyProtection="1">
      <alignment horizontal="center" vertical="center" wrapText="1"/>
      <protection hidden="1"/>
    </xf>
    <xf numFmtId="0" fontId="28" fillId="0" borderId="132" xfId="0" applyFont="1" applyBorder="1" applyAlignment="1" applyProtection="1">
      <alignment horizontal="center" vertical="center" wrapText="1"/>
      <protection hidden="1"/>
    </xf>
    <xf numFmtId="0" fontId="28" fillId="0" borderId="133" xfId="0" applyFont="1" applyBorder="1" applyAlignment="1" applyProtection="1">
      <alignment horizontal="center" vertical="center" wrapText="1"/>
      <protection hidden="1"/>
    </xf>
    <xf numFmtId="0" fontId="28" fillId="0" borderId="26" xfId="0" applyFont="1" applyBorder="1" applyAlignment="1" applyProtection="1">
      <alignment horizontal="center" vertical="center"/>
      <protection hidden="1"/>
    </xf>
    <xf numFmtId="0" fontId="31" fillId="0" borderId="139" xfId="0" applyFont="1" applyBorder="1" applyAlignment="1" applyProtection="1">
      <alignment horizontal="center" vertical="center" wrapText="1"/>
      <protection hidden="1"/>
    </xf>
    <xf numFmtId="0" fontId="31" fillId="0" borderId="18" xfId="0" applyFont="1" applyBorder="1" applyAlignment="1" applyProtection="1">
      <alignment horizontal="center" vertical="center"/>
      <protection hidden="1"/>
    </xf>
    <xf numFmtId="0" fontId="31" fillId="0" borderId="19" xfId="0" applyFont="1" applyBorder="1" applyAlignment="1" applyProtection="1">
      <alignment horizontal="center" vertical="center"/>
      <protection hidden="1"/>
    </xf>
    <xf numFmtId="0" fontId="8" fillId="0" borderId="28" xfId="0" applyFont="1" applyBorder="1" applyAlignment="1" applyProtection="1">
      <alignment horizontal="left" vertical="center" shrinkToFit="1"/>
      <protection hidden="1"/>
    </xf>
    <xf numFmtId="0" fontId="8" fillId="0" borderId="0" xfId="0" applyFont="1" applyAlignment="1" applyProtection="1">
      <alignment horizontal="left" vertical="center" shrinkToFit="1"/>
      <protection hidden="1"/>
    </xf>
    <xf numFmtId="0" fontId="28" fillId="0" borderId="0" xfId="0" applyFont="1" applyAlignment="1" applyProtection="1">
      <alignment horizontal="distributed" vertical="center"/>
      <protection hidden="1"/>
    </xf>
    <xf numFmtId="49" fontId="8" fillId="0" borderId="0" xfId="0" applyNumberFormat="1" applyFont="1" applyAlignment="1" applyProtection="1">
      <alignment horizontal="left"/>
      <protection hidden="1"/>
    </xf>
    <xf numFmtId="49" fontId="8" fillId="0" borderId="29" xfId="0" applyNumberFormat="1" applyFont="1" applyBorder="1" applyAlignment="1" applyProtection="1">
      <alignment horizontal="center"/>
      <protection hidden="1"/>
    </xf>
    <xf numFmtId="49" fontId="8" fillId="0" borderId="23" xfId="0" applyNumberFormat="1" applyFont="1" applyBorder="1" applyAlignment="1" applyProtection="1">
      <alignment horizontal="center"/>
      <protection hidden="1"/>
    </xf>
    <xf numFmtId="49" fontId="8" fillId="0" borderId="22" xfId="0" applyNumberFormat="1" applyFont="1" applyBorder="1" applyAlignment="1" applyProtection="1">
      <alignment horizontal="center"/>
      <protection hidden="1"/>
    </xf>
    <xf numFmtId="49" fontId="8" fillId="0" borderId="24" xfId="0" applyNumberFormat="1" applyFont="1" applyBorder="1" applyAlignment="1" applyProtection="1">
      <alignment horizontal="center"/>
      <protection hidden="1"/>
    </xf>
    <xf numFmtId="49" fontId="8" fillId="0" borderId="26" xfId="0" applyNumberFormat="1" applyFont="1" applyBorder="1" applyAlignment="1" applyProtection="1">
      <alignment horizontal="center"/>
      <protection hidden="1"/>
    </xf>
    <xf numFmtId="49" fontId="8" fillId="0" borderId="25" xfId="0" applyNumberFormat="1" applyFont="1" applyBorder="1" applyAlignment="1" applyProtection="1">
      <alignment horizontal="center"/>
      <protection hidden="1"/>
    </xf>
    <xf numFmtId="176" fontId="78" fillId="0" borderId="20" xfId="0" applyNumberFormat="1" applyFont="1" applyBorder="1" applyAlignment="1" applyProtection="1">
      <alignment horizontal="right"/>
      <protection hidden="1"/>
    </xf>
    <xf numFmtId="176" fontId="78" fillId="0" borderId="21" xfId="0" applyNumberFormat="1" applyFont="1" applyBorder="1" applyAlignment="1" applyProtection="1">
      <alignment horizontal="right"/>
      <protection hidden="1"/>
    </xf>
    <xf numFmtId="0" fontId="2" fillId="0" borderId="0" xfId="0" applyFont="1" applyAlignment="1" applyProtection="1">
      <alignment horizontal="center"/>
      <protection hidden="1"/>
    </xf>
    <xf numFmtId="0" fontId="19" fillId="0" borderId="29" xfId="0" applyFont="1" applyBorder="1" applyAlignment="1" applyProtection="1">
      <alignment horizontal="center" vertical="center" shrinkToFit="1"/>
      <protection hidden="1"/>
    </xf>
    <xf numFmtId="0" fontId="19" fillId="0" borderId="23" xfId="0" applyFont="1" applyBorder="1" applyAlignment="1" applyProtection="1">
      <alignment horizontal="center" vertical="center" shrinkToFit="1"/>
      <protection hidden="1"/>
    </xf>
    <xf numFmtId="0" fontId="19" fillId="0" borderId="22" xfId="0" applyFont="1" applyBorder="1" applyAlignment="1" applyProtection="1">
      <alignment horizontal="center" vertical="center" shrinkToFit="1"/>
      <protection hidden="1"/>
    </xf>
    <xf numFmtId="0" fontId="19" fillId="0" borderId="24" xfId="0" applyFont="1" applyBorder="1" applyAlignment="1" applyProtection="1">
      <alignment horizontal="center" vertical="center" shrinkToFit="1"/>
      <protection hidden="1"/>
    </xf>
    <xf numFmtId="0" fontId="19" fillId="0" borderId="26" xfId="0" applyFont="1" applyBorder="1" applyAlignment="1" applyProtection="1">
      <alignment horizontal="center" vertical="center" shrinkToFit="1"/>
      <protection hidden="1"/>
    </xf>
    <xf numFmtId="0" fontId="19" fillId="0" borderId="25" xfId="0" applyFont="1" applyBorder="1" applyAlignment="1" applyProtection="1">
      <alignment horizontal="center" vertical="center" shrinkToFit="1"/>
      <protection hidden="1"/>
    </xf>
    <xf numFmtId="0" fontId="19" fillId="0" borderId="28" xfId="0" applyFont="1" applyBorder="1" applyAlignment="1" applyProtection="1">
      <alignment horizontal="center" vertical="center" shrinkToFit="1"/>
      <protection hidden="1"/>
    </xf>
    <xf numFmtId="0" fontId="19" fillId="0" borderId="0" xfId="0" applyFont="1" applyAlignment="1" applyProtection="1">
      <alignment horizontal="center" vertical="center" shrinkToFit="1"/>
      <protection hidden="1"/>
    </xf>
    <xf numFmtId="0" fontId="19" fillId="0" borderId="27" xfId="0" applyFont="1" applyBorder="1" applyAlignment="1" applyProtection="1">
      <alignment horizontal="center" vertical="center" shrinkToFit="1"/>
      <protection hidden="1"/>
    </xf>
    <xf numFmtId="0" fontId="27" fillId="0" borderId="0" xfId="0" quotePrefix="1" applyFont="1" applyAlignment="1" applyProtection="1">
      <alignment horizontal="center"/>
      <protection hidden="1"/>
    </xf>
    <xf numFmtId="0" fontId="27" fillId="0" borderId="0" xfId="0" applyFont="1" applyAlignment="1" applyProtection="1">
      <alignment horizontal="center"/>
      <protection hidden="1"/>
    </xf>
    <xf numFmtId="0" fontId="19" fillId="0" borderId="23" xfId="0" applyFont="1" applyBorder="1" applyAlignment="1" applyProtection="1">
      <alignment horizontal="left" vertical="center" shrinkToFit="1"/>
      <protection hidden="1"/>
    </xf>
    <xf numFmtId="0" fontId="19" fillId="0" borderId="24" xfId="0" applyFont="1" applyBorder="1" applyAlignment="1" applyProtection="1">
      <alignment horizontal="left" vertical="center" shrinkToFit="1"/>
      <protection hidden="1"/>
    </xf>
    <xf numFmtId="0" fontId="19" fillId="0" borderId="26" xfId="0" applyFont="1" applyBorder="1" applyAlignment="1" applyProtection="1">
      <alignment horizontal="left" vertical="center" shrinkToFit="1"/>
      <protection hidden="1"/>
    </xf>
    <xf numFmtId="0" fontId="19" fillId="0" borderId="25" xfId="0" applyFont="1" applyBorder="1" applyAlignment="1" applyProtection="1">
      <alignment horizontal="left" vertical="center" shrinkToFit="1"/>
      <protection hidden="1"/>
    </xf>
    <xf numFmtId="0" fontId="19" fillId="0" borderId="134" xfId="0" applyFont="1" applyBorder="1" applyAlignment="1" applyProtection="1">
      <alignment horizontal="right" shrinkToFit="1"/>
      <protection hidden="1"/>
    </xf>
    <xf numFmtId="0" fontId="19" fillId="0" borderId="138" xfId="0" applyFont="1" applyBorder="1" applyAlignment="1" applyProtection="1">
      <alignment horizontal="right" shrinkToFit="1"/>
      <protection hidden="1"/>
    </xf>
    <xf numFmtId="0" fontId="19" fillId="0" borderId="135" xfId="0" applyFont="1" applyBorder="1" applyAlignment="1" applyProtection="1">
      <alignment horizontal="right" shrinkToFit="1"/>
      <protection hidden="1"/>
    </xf>
    <xf numFmtId="178" fontId="21" fillId="0" borderId="136" xfId="0" applyNumberFormat="1" applyFont="1" applyBorder="1" applyAlignment="1" applyProtection="1">
      <alignment horizontal="right"/>
      <protection hidden="1"/>
    </xf>
    <xf numFmtId="178" fontId="21" fillId="0" borderId="137" xfId="0" applyNumberFormat="1" applyFont="1" applyBorder="1" applyAlignment="1" applyProtection="1">
      <alignment horizontal="right"/>
      <protection hidden="1"/>
    </xf>
    <xf numFmtId="177" fontId="27" fillId="0" borderId="118" xfId="0" applyNumberFormat="1" applyFont="1" applyBorder="1" applyAlignment="1" applyProtection="1">
      <alignment horizontal="right"/>
      <protection hidden="1"/>
    </xf>
    <xf numFmtId="177" fontId="27" fillId="0" borderId="119" xfId="0" applyNumberFormat="1" applyFont="1" applyBorder="1" applyAlignment="1" applyProtection="1">
      <alignment horizontal="right"/>
      <protection hidden="1"/>
    </xf>
  </cellXfs>
  <cellStyles count="3">
    <cellStyle name="標準" xfId="0" builtinId="0"/>
    <cellStyle name="標準 2" xfId="1" xr:uid="{00000000-0005-0000-0000-000001000000}"/>
    <cellStyle name="標準 2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0</xdr:col>
      <xdr:colOff>200025</xdr:colOff>
      <xdr:row>7</xdr:row>
      <xdr:rowOff>9525</xdr:rowOff>
    </xdr:from>
    <xdr:to>
      <xdr:col>2</xdr:col>
      <xdr:colOff>9525</xdr:colOff>
      <xdr:row>9</xdr:row>
      <xdr:rowOff>209550</xdr:rowOff>
    </xdr:to>
    <xdr:sp macro="" textlink="">
      <xdr:nvSpPr>
        <xdr:cNvPr id="34278" name="角丸四角形 2">
          <a:extLst>
            <a:ext uri="{FF2B5EF4-FFF2-40B4-BE49-F238E27FC236}">
              <a16:creationId xmlns:a16="http://schemas.microsoft.com/office/drawing/2014/main" id="{00000000-0008-0000-0000-0000E6850000}"/>
            </a:ext>
          </a:extLst>
        </xdr:cNvPr>
        <xdr:cNvSpPr>
          <a:spLocks noChangeArrowheads="1"/>
        </xdr:cNvSpPr>
      </xdr:nvSpPr>
      <xdr:spPr bwMode="auto">
        <a:xfrm>
          <a:off x="123825" y="1076325"/>
          <a:ext cx="247650" cy="695325"/>
        </a:xfrm>
        <a:prstGeom prst="roundRect">
          <a:avLst>
            <a:gd name="adj" fmla="val 16667"/>
          </a:avLst>
        </a:prstGeom>
        <a:noFill/>
        <a:ln w="9525" algn="ctr">
          <a:solidFill>
            <a:srgbClr val="38151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102</xdr:col>
      <xdr:colOff>26459</xdr:colOff>
      <xdr:row>25</xdr:row>
      <xdr:rowOff>12694</xdr:rowOff>
    </xdr:from>
    <xdr:to>
      <xdr:col>104</xdr:col>
      <xdr:colOff>16934</xdr:colOff>
      <xdr:row>27</xdr:row>
      <xdr:rowOff>16927</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13390034" y="3679819"/>
          <a:ext cx="190500" cy="1852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800">
              <a:solidFill>
                <a:srgbClr val="411817"/>
              </a:solidFill>
            </a:rPr>
            <a:t>円</a:t>
          </a:r>
        </a:p>
      </xdr:txBody>
    </xdr:sp>
    <xdr:clientData/>
  </xdr:twoCellAnchor>
  <xdr:twoCellAnchor>
    <xdr:from>
      <xdr:col>92</xdr:col>
      <xdr:colOff>614504</xdr:colOff>
      <xdr:row>25</xdr:row>
      <xdr:rowOff>14810</xdr:rowOff>
    </xdr:from>
    <xdr:to>
      <xdr:col>93</xdr:col>
      <xdr:colOff>196269</xdr:colOff>
      <xdr:row>27</xdr:row>
      <xdr:rowOff>8652</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12101654" y="3681935"/>
          <a:ext cx="229465" cy="1748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rPr>
            <a:t>円</a:t>
          </a:r>
        </a:p>
      </xdr:txBody>
    </xdr:sp>
    <xdr:clientData/>
  </xdr:twoCellAnchor>
  <xdr:twoCellAnchor>
    <xdr:from>
      <xdr:col>117</xdr:col>
      <xdr:colOff>38101</xdr:colOff>
      <xdr:row>25</xdr:row>
      <xdr:rowOff>19044</xdr:rowOff>
    </xdr:from>
    <xdr:to>
      <xdr:col>119</xdr:col>
      <xdr:colOff>28576</xdr:colOff>
      <xdr:row>26</xdr:row>
      <xdr:rowOff>48677</xdr:rowOff>
    </xdr:to>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15316201" y="3686169"/>
          <a:ext cx="266700" cy="162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rPr>
            <a:t>円</a:t>
          </a:r>
        </a:p>
      </xdr:txBody>
    </xdr:sp>
    <xdr:clientData/>
  </xdr:twoCellAnchor>
  <xdr:twoCellAnchor>
    <xdr:from>
      <xdr:col>107</xdr:col>
      <xdr:colOff>27215</xdr:colOff>
      <xdr:row>65</xdr:row>
      <xdr:rowOff>47624</xdr:rowOff>
    </xdr:from>
    <xdr:to>
      <xdr:col>111</xdr:col>
      <xdr:colOff>0</xdr:colOff>
      <xdr:row>67</xdr:row>
      <xdr:rowOff>136070</xdr:rowOff>
    </xdr:to>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13924190" y="7496174"/>
          <a:ext cx="525235" cy="1836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900">
              <a:solidFill>
                <a:srgbClr val="411817"/>
              </a:solidFill>
            </a:rPr>
            <a:t>a</a:t>
          </a:r>
          <a:r>
            <a:rPr kumimoji="1" lang="ja-JP" altLang="en-US" sz="900">
              <a:solidFill>
                <a:srgbClr val="411817"/>
              </a:solidFill>
            </a:rPr>
            <a:t>・</a:t>
          </a:r>
          <a:r>
            <a:rPr kumimoji="1" lang="en-US" altLang="ja-JP" sz="900">
              <a:solidFill>
                <a:srgbClr val="411817"/>
              </a:solidFill>
            </a:rPr>
            <a:t>kg</a:t>
          </a:r>
          <a:endParaRPr kumimoji="1" lang="ja-JP" altLang="en-US" sz="900">
            <a:solidFill>
              <a:srgbClr val="411817"/>
            </a:solidFill>
          </a:endParaRPr>
        </a:p>
      </xdr:txBody>
    </xdr:sp>
    <xdr:clientData/>
  </xdr:twoCellAnchor>
  <xdr:twoCellAnchor>
    <xdr:from>
      <xdr:col>118</xdr:col>
      <xdr:colOff>9525</xdr:colOff>
      <xdr:row>65</xdr:row>
      <xdr:rowOff>57150</xdr:rowOff>
    </xdr:from>
    <xdr:to>
      <xdr:col>119</xdr:col>
      <xdr:colOff>0</xdr:colOff>
      <xdr:row>67</xdr:row>
      <xdr:rowOff>152400</xdr:rowOff>
    </xdr:to>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15335250" y="7496175"/>
          <a:ext cx="219075" cy="200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rPr>
            <a:t>円</a:t>
          </a:r>
        </a:p>
      </xdr:txBody>
    </xdr:sp>
    <xdr:clientData/>
  </xdr:twoCellAnchor>
  <xdr:twoCellAnchor>
    <xdr:from>
      <xdr:col>91</xdr:col>
      <xdr:colOff>65941</xdr:colOff>
      <xdr:row>1</xdr:row>
      <xdr:rowOff>136071</xdr:rowOff>
    </xdr:from>
    <xdr:to>
      <xdr:col>107</xdr:col>
      <xdr:colOff>27215</xdr:colOff>
      <xdr:row>7</xdr:row>
      <xdr:rowOff>13606</xdr:rowOff>
    </xdr:to>
    <xdr:sp macro="" textlink="">
      <xdr:nvSpPr>
        <xdr:cNvPr id="10" name="テキスト ボックス 9">
          <a:extLst>
            <a:ext uri="{FF2B5EF4-FFF2-40B4-BE49-F238E27FC236}">
              <a16:creationId xmlns:a16="http://schemas.microsoft.com/office/drawing/2014/main" id="{00000000-0008-0000-0000-00000A000000}"/>
            </a:ext>
          </a:extLst>
        </xdr:cNvPr>
        <xdr:cNvSpPr txBox="1"/>
      </xdr:nvSpPr>
      <xdr:spPr>
        <a:xfrm>
          <a:off x="11781691" y="326571"/>
          <a:ext cx="2533024" cy="7619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900">
              <a:solidFill>
                <a:srgbClr val="411817"/>
              </a:solidFill>
              <a:latin typeface="ＭＳ Ｐ明朝" pitchFamily="18" charset="-128"/>
              <a:ea typeface="ＭＳ Ｐ明朝" pitchFamily="18" charset="-128"/>
            </a:rPr>
            <a:t>あなたの本年分の農業所得の金額の計</a:t>
          </a:r>
        </a:p>
        <a:p>
          <a:r>
            <a:rPr kumimoji="1" lang="ja-JP" altLang="en-US" sz="900">
              <a:solidFill>
                <a:srgbClr val="411817"/>
              </a:solidFill>
              <a:latin typeface="ＭＳ Ｐ明朝" pitchFamily="18" charset="-128"/>
              <a:ea typeface="ＭＳ Ｐ明朝" pitchFamily="18" charset="-128"/>
            </a:rPr>
            <a:t>算内容をこの表に記載して確定申告書</a:t>
          </a:r>
        </a:p>
        <a:p>
          <a:pPr>
            <a:lnSpc>
              <a:spcPts val="800"/>
            </a:lnSpc>
          </a:pPr>
          <a:r>
            <a:rPr kumimoji="1" lang="ja-JP" altLang="en-US" sz="900">
              <a:solidFill>
                <a:srgbClr val="411817"/>
              </a:solidFill>
              <a:latin typeface="ＭＳ Ｐ明朝" pitchFamily="18" charset="-128"/>
              <a:ea typeface="ＭＳ Ｐ明朝" pitchFamily="18" charset="-128"/>
            </a:rPr>
            <a:t>に添付してください。</a:t>
          </a:r>
        </a:p>
      </xdr:txBody>
    </xdr:sp>
    <xdr:clientData/>
  </xdr:twoCellAnchor>
  <xdr:twoCellAnchor>
    <xdr:from>
      <xdr:col>96</xdr:col>
      <xdr:colOff>27217</xdr:colOff>
      <xdr:row>81</xdr:row>
      <xdr:rowOff>0</xdr:rowOff>
    </xdr:from>
    <xdr:to>
      <xdr:col>99</xdr:col>
      <xdr:colOff>27217</xdr:colOff>
      <xdr:row>83</xdr:row>
      <xdr:rowOff>0</xdr:rowOff>
    </xdr:to>
    <xdr:sp macro="" textlink="">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571642" y="9163050"/>
          <a:ext cx="266700" cy="19050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411817"/>
              </a:solidFill>
              <a:effectLst/>
              <a:uLnTx/>
              <a:uFillTx/>
              <a:latin typeface="Calibri"/>
              <a:ea typeface="ＭＳ Ｐゴシック"/>
              <a:cs typeface="+mn-cs"/>
            </a:rPr>
            <a:t>月</a:t>
          </a:r>
        </a:p>
      </xdr:txBody>
    </xdr:sp>
    <xdr:clientData/>
  </xdr:twoCellAnchor>
  <xdr:twoCellAnchor>
    <xdr:from>
      <xdr:col>94</xdr:col>
      <xdr:colOff>0</xdr:colOff>
      <xdr:row>49</xdr:row>
      <xdr:rowOff>0</xdr:rowOff>
    </xdr:from>
    <xdr:to>
      <xdr:col>97</xdr:col>
      <xdr:colOff>13607</xdr:colOff>
      <xdr:row>51</xdr:row>
      <xdr:rowOff>0</xdr:rowOff>
    </xdr:to>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2334875" y="5838825"/>
          <a:ext cx="270782" cy="18097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411817"/>
              </a:solidFill>
              <a:effectLst/>
              <a:uLnTx/>
              <a:uFillTx/>
              <a:latin typeface="Calibri"/>
              <a:ea typeface="ＭＳ Ｐゴシック"/>
              <a:cs typeface="+mn-cs"/>
            </a:rPr>
            <a:t>⑧</a:t>
          </a:r>
        </a:p>
      </xdr:txBody>
    </xdr:sp>
    <xdr:clientData/>
  </xdr:twoCellAnchor>
  <xdr:twoCellAnchor editAs="oneCell">
    <xdr:from>
      <xdr:col>38</xdr:col>
      <xdr:colOff>9525</xdr:colOff>
      <xdr:row>7</xdr:row>
      <xdr:rowOff>0</xdr:rowOff>
    </xdr:from>
    <xdr:to>
      <xdr:col>119</xdr:col>
      <xdr:colOff>0</xdr:colOff>
      <xdr:row>12</xdr:row>
      <xdr:rowOff>228600</xdr:rowOff>
    </xdr:to>
    <xdr:sp macro="" textlink="">
      <xdr:nvSpPr>
        <xdr:cNvPr id="34287" name="角丸四角形 2">
          <a:extLst>
            <a:ext uri="{FF2B5EF4-FFF2-40B4-BE49-F238E27FC236}">
              <a16:creationId xmlns:a16="http://schemas.microsoft.com/office/drawing/2014/main" id="{00000000-0008-0000-0000-0000EF850000}"/>
            </a:ext>
          </a:extLst>
        </xdr:cNvPr>
        <xdr:cNvSpPr>
          <a:spLocks noChangeArrowheads="1"/>
        </xdr:cNvSpPr>
      </xdr:nvSpPr>
      <xdr:spPr bwMode="auto">
        <a:xfrm>
          <a:off x="5867400" y="1066800"/>
          <a:ext cx="9753600" cy="1495425"/>
        </a:xfrm>
        <a:prstGeom prst="roundRect">
          <a:avLst>
            <a:gd name="adj" fmla="val 3065"/>
          </a:avLst>
        </a:prstGeom>
        <a:noFill/>
        <a:ln w="9525" algn="ctr">
          <a:solidFill>
            <a:srgbClr val="411817"/>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36</xdr:col>
      <xdr:colOff>161925</xdr:colOff>
      <xdr:row>76</xdr:row>
      <xdr:rowOff>123825</xdr:rowOff>
    </xdr:from>
    <xdr:to>
      <xdr:col>40</xdr:col>
      <xdr:colOff>95250</xdr:colOff>
      <xdr:row>78</xdr:row>
      <xdr:rowOff>28575</xdr:rowOff>
    </xdr:to>
    <xdr:sp macro="" textlink="">
      <xdr:nvSpPr>
        <xdr:cNvPr id="34288" name="大かっこ 21">
          <a:extLst>
            <a:ext uri="{FF2B5EF4-FFF2-40B4-BE49-F238E27FC236}">
              <a16:creationId xmlns:a16="http://schemas.microsoft.com/office/drawing/2014/main" id="{00000000-0008-0000-0000-0000F0850000}"/>
            </a:ext>
          </a:extLst>
        </xdr:cNvPr>
        <xdr:cNvSpPr>
          <a:spLocks noChangeArrowheads="1"/>
        </xdr:cNvSpPr>
      </xdr:nvSpPr>
      <xdr:spPr bwMode="auto">
        <a:xfrm>
          <a:off x="5705475" y="8782050"/>
          <a:ext cx="561975" cy="171450"/>
        </a:xfrm>
        <a:prstGeom prst="bracketPair">
          <a:avLst>
            <a:gd name="adj" fmla="val 16667"/>
          </a:avLst>
        </a:prstGeom>
        <a:noFill/>
        <a:ln w="6350" algn="ctr">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89</xdr:col>
      <xdr:colOff>40821</xdr:colOff>
      <xdr:row>2</xdr:row>
      <xdr:rowOff>13606</xdr:rowOff>
    </xdr:from>
    <xdr:to>
      <xdr:col>92</xdr:col>
      <xdr:colOff>81643</xdr:colOff>
      <xdr:row>7</xdr:row>
      <xdr:rowOff>54428</xdr:rowOff>
    </xdr:to>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11647714" y="449035"/>
          <a:ext cx="258536" cy="6803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800">
              <a:solidFill>
                <a:srgbClr val="411817"/>
              </a:solidFill>
              <a:latin typeface="ＭＳ Ｐ明朝" panose="02020600040205080304" pitchFamily="18" charset="-128"/>
              <a:ea typeface="ＭＳ Ｐ明朝" panose="02020600040205080304" pitchFamily="18" charset="-128"/>
            </a:rPr>
            <a:t>(</a:t>
          </a:r>
          <a:endParaRPr kumimoji="1" lang="ja-JP" altLang="en-US" sz="2800">
            <a:solidFill>
              <a:srgbClr val="411817"/>
            </a:solidFill>
            <a:latin typeface="ＭＳ Ｐ明朝" panose="02020600040205080304" pitchFamily="18" charset="-128"/>
            <a:ea typeface="ＭＳ Ｐ明朝" panose="02020600040205080304" pitchFamily="18" charset="-128"/>
          </a:endParaRPr>
        </a:p>
      </xdr:txBody>
    </xdr:sp>
    <xdr:clientData/>
  </xdr:twoCellAnchor>
  <xdr:twoCellAnchor editAs="oneCell">
    <xdr:from>
      <xdr:col>103</xdr:col>
      <xdr:colOff>27217</xdr:colOff>
      <xdr:row>1</xdr:row>
      <xdr:rowOff>217714</xdr:rowOff>
    </xdr:from>
    <xdr:to>
      <xdr:col>106</xdr:col>
      <xdr:colOff>136074</xdr:colOff>
      <xdr:row>7</xdr:row>
      <xdr:rowOff>13607</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13933717" y="408214"/>
          <a:ext cx="258536" cy="680357"/>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800" b="0" i="0" u="none" strike="noStrike" kern="0" cap="none" spc="0" normalizeH="0" baseline="0" noProof="0">
              <a:ln>
                <a:noFill/>
              </a:ln>
              <a:solidFill>
                <a:srgbClr val="411817"/>
              </a:solidFill>
              <a:effectLst/>
              <a:uLnTx/>
              <a:uFillTx/>
              <a:latin typeface="ＭＳ Ｐ明朝" panose="02020600040205080304" pitchFamily="18" charset="-128"/>
              <a:ea typeface="ＭＳ Ｐ明朝" panose="02020600040205080304" pitchFamily="18" charset="-128"/>
              <a:cs typeface="+mn-cs"/>
            </a:rPr>
            <a:t>)</a:t>
          </a:r>
          <a:endParaRPr kumimoji="1" lang="ja-JP" altLang="en-US" sz="2800" b="0" i="0" u="none" strike="noStrike" kern="0" cap="none" spc="0" normalizeH="0" baseline="0" noProof="0">
            <a:ln>
              <a:noFill/>
            </a:ln>
            <a:solidFill>
              <a:srgbClr val="411817"/>
            </a:solidFill>
            <a:effectLst/>
            <a:uLnTx/>
            <a:uFillTx/>
            <a:latin typeface="ＭＳ Ｐ明朝" panose="02020600040205080304" pitchFamily="18" charset="-128"/>
            <a:ea typeface="ＭＳ Ｐ明朝" panose="02020600040205080304" pitchFamily="18"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106</xdr:col>
      <xdr:colOff>122464</xdr:colOff>
      <xdr:row>1</xdr:row>
      <xdr:rowOff>3176</xdr:rowOff>
    </xdr:from>
    <xdr:to>
      <xdr:col>118</xdr:col>
      <xdr:colOff>180687</xdr:colOff>
      <xdr:row>2</xdr:row>
      <xdr:rowOff>106218</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4518821" y="193676"/>
          <a:ext cx="1772723" cy="347971"/>
        </a:xfrm>
        <a:prstGeom prst="rect">
          <a:avLst/>
        </a:prstGeom>
        <a:noFill/>
        <a:ln w="12700" cmpd="sng">
          <a:solidFill>
            <a:srgbClr val="44191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600">
              <a:solidFill>
                <a:srgbClr val="441918"/>
              </a:solidFill>
            </a:rPr>
            <a:t>F   A   7   1   0   0</a:t>
          </a:r>
          <a:endParaRPr kumimoji="1" lang="ja-JP" altLang="en-US" sz="1600">
            <a:solidFill>
              <a:srgbClr val="441918"/>
            </a:solidFill>
          </a:endParaRPr>
        </a:p>
      </xdr:txBody>
    </xdr:sp>
    <xdr:clientData/>
  </xdr:twoCellAnchor>
  <xdr:twoCellAnchor>
    <xdr:from>
      <xdr:col>0</xdr:col>
      <xdr:colOff>85725</xdr:colOff>
      <xdr:row>6</xdr:row>
      <xdr:rowOff>66675</xdr:rowOff>
    </xdr:from>
    <xdr:to>
      <xdr:col>2</xdr:col>
      <xdr:colOff>28575</xdr:colOff>
      <xdr:row>10</xdr:row>
      <xdr:rowOff>0</xdr:rowOff>
    </xdr:to>
    <xdr:sp macro="" textlink="">
      <xdr:nvSpPr>
        <xdr:cNvPr id="37157" name="角丸四角形 2">
          <a:extLst>
            <a:ext uri="{FF2B5EF4-FFF2-40B4-BE49-F238E27FC236}">
              <a16:creationId xmlns:a16="http://schemas.microsoft.com/office/drawing/2014/main" id="{00000000-0008-0000-0100-000025910000}"/>
            </a:ext>
          </a:extLst>
        </xdr:cNvPr>
        <xdr:cNvSpPr>
          <a:spLocks noChangeArrowheads="1"/>
        </xdr:cNvSpPr>
      </xdr:nvSpPr>
      <xdr:spPr bwMode="auto">
        <a:xfrm>
          <a:off x="85725" y="1047750"/>
          <a:ext cx="304800" cy="781050"/>
        </a:xfrm>
        <a:prstGeom prst="roundRect">
          <a:avLst>
            <a:gd name="adj" fmla="val 16667"/>
          </a:avLst>
        </a:prstGeom>
        <a:noFill/>
        <a:ln w="9525" algn="ctr">
          <a:solidFill>
            <a:srgbClr val="38151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9525</xdr:colOff>
      <xdr:row>8</xdr:row>
      <xdr:rowOff>152400</xdr:rowOff>
    </xdr:from>
    <xdr:to>
      <xdr:col>26</xdr:col>
      <xdr:colOff>57150</xdr:colOff>
      <xdr:row>12</xdr:row>
      <xdr:rowOff>190500</xdr:rowOff>
    </xdr:to>
    <xdr:sp macro="" textlink="">
      <xdr:nvSpPr>
        <xdr:cNvPr id="37158" name="角丸四角形 2">
          <a:extLst>
            <a:ext uri="{FF2B5EF4-FFF2-40B4-BE49-F238E27FC236}">
              <a16:creationId xmlns:a16="http://schemas.microsoft.com/office/drawing/2014/main" id="{00000000-0008-0000-0100-000026910000}"/>
            </a:ext>
          </a:extLst>
        </xdr:cNvPr>
        <xdr:cNvSpPr>
          <a:spLocks noChangeArrowheads="1"/>
        </xdr:cNvSpPr>
      </xdr:nvSpPr>
      <xdr:spPr bwMode="auto">
        <a:xfrm>
          <a:off x="1085850" y="1409700"/>
          <a:ext cx="3248025" cy="1114425"/>
        </a:xfrm>
        <a:prstGeom prst="roundRect">
          <a:avLst>
            <a:gd name="adj" fmla="val 6204"/>
          </a:avLst>
        </a:prstGeom>
        <a:noFill/>
        <a:ln w="9525" algn="ctr">
          <a:solidFill>
            <a:srgbClr val="1C0A0A"/>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102</xdr:col>
      <xdr:colOff>26459</xdr:colOff>
      <xdr:row>25</xdr:row>
      <xdr:rowOff>12694</xdr:rowOff>
    </xdr:from>
    <xdr:to>
      <xdr:col>104</xdr:col>
      <xdr:colOff>16934</xdr:colOff>
      <xdr:row>27</xdr:row>
      <xdr:rowOff>16927</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13551959" y="3896777"/>
          <a:ext cx="191558" cy="1947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800">
              <a:solidFill>
                <a:srgbClr val="411817"/>
              </a:solidFill>
            </a:rPr>
            <a:t>円</a:t>
          </a:r>
        </a:p>
      </xdr:txBody>
    </xdr:sp>
    <xdr:clientData/>
  </xdr:twoCellAnchor>
  <xdr:twoCellAnchor>
    <xdr:from>
      <xdr:col>92</xdr:col>
      <xdr:colOff>614504</xdr:colOff>
      <xdr:row>25</xdr:row>
      <xdr:rowOff>14810</xdr:rowOff>
    </xdr:from>
    <xdr:to>
      <xdr:col>93</xdr:col>
      <xdr:colOff>196269</xdr:colOff>
      <xdr:row>27</xdr:row>
      <xdr:rowOff>8652</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2309087" y="3898893"/>
          <a:ext cx="227349" cy="1843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rPr>
            <a:t>円</a:t>
          </a:r>
        </a:p>
      </xdr:txBody>
    </xdr:sp>
    <xdr:clientData/>
  </xdr:twoCellAnchor>
  <xdr:twoCellAnchor>
    <xdr:from>
      <xdr:col>117</xdr:col>
      <xdr:colOff>38101</xdr:colOff>
      <xdr:row>25</xdr:row>
      <xdr:rowOff>19044</xdr:rowOff>
    </xdr:from>
    <xdr:to>
      <xdr:col>119</xdr:col>
      <xdr:colOff>28576</xdr:colOff>
      <xdr:row>26</xdr:row>
      <xdr:rowOff>48677</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15532101" y="3903127"/>
          <a:ext cx="276225" cy="1672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rPr>
            <a:t>円</a:t>
          </a:r>
        </a:p>
      </xdr:txBody>
    </xdr:sp>
    <xdr:clientData/>
  </xdr:twoCellAnchor>
  <xdr:twoCellAnchor>
    <xdr:from>
      <xdr:col>107</xdr:col>
      <xdr:colOff>27215</xdr:colOff>
      <xdr:row>65</xdr:row>
      <xdr:rowOff>47624</xdr:rowOff>
    </xdr:from>
    <xdr:to>
      <xdr:col>111</xdr:col>
      <xdr:colOff>0</xdr:colOff>
      <xdr:row>67</xdr:row>
      <xdr:rowOff>136070</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14165036" y="7722053"/>
          <a:ext cx="544285" cy="1973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900">
              <a:solidFill>
                <a:srgbClr val="411817"/>
              </a:solidFill>
            </a:rPr>
            <a:t>a</a:t>
          </a:r>
          <a:r>
            <a:rPr kumimoji="1" lang="ja-JP" altLang="en-US" sz="900">
              <a:solidFill>
                <a:srgbClr val="411817"/>
              </a:solidFill>
            </a:rPr>
            <a:t>・</a:t>
          </a:r>
          <a:r>
            <a:rPr kumimoji="1" lang="en-US" altLang="ja-JP" sz="900">
              <a:solidFill>
                <a:srgbClr val="411817"/>
              </a:solidFill>
            </a:rPr>
            <a:t>kg</a:t>
          </a:r>
          <a:endParaRPr kumimoji="1" lang="ja-JP" altLang="en-US" sz="900">
            <a:solidFill>
              <a:srgbClr val="411817"/>
            </a:solidFill>
          </a:endParaRPr>
        </a:p>
      </xdr:txBody>
    </xdr:sp>
    <xdr:clientData/>
  </xdr:twoCellAnchor>
  <xdr:twoCellAnchor>
    <xdr:from>
      <xdr:col>118</xdr:col>
      <xdr:colOff>9525</xdr:colOff>
      <xdr:row>65</xdr:row>
      <xdr:rowOff>57150</xdr:rowOff>
    </xdr:from>
    <xdr:to>
      <xdr:col>119</xdr:col>
      <xdr:colOff>0</xdr:colOff>
      <xdr:row>67</xdr:row>
      <xdr:rowOff>152400</xdr:rowOff>
    </xdr:to>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15268575" y="8029575"/>
          <a:ext cx="219075" cy="200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rPr>
            <a:t>円</a:t>
          </a:r>
        </a:p>
      </xdr:txBody>
    </xdr:sp>
    <xdr:clientData/>
  </xdr:twoCellAnchor>
  <xdr:twoCellAnchor>
    <xdr:from>
      <xdr:col>103</xdr:col>
      <xdr:colOff>38100</xdr:colOff>
      <xdr:row>93</xdr:row>
      <xdr:rowOff>0</xdr:rowOff>
    </xdr:from>
    <xdr:to>
      <xdr:col>119</xdr:col>
      <xdr:colOff>19050</xdr:colOff>
      <xdr:row>102</xdr:row>
      <xdr:rowOff>28575</xdr:rowOff>
    </xdr:to>
    <xdr:grpSp>
      <xdr:nvGrpSpPr>
        <xdr:cNvPr id="37164" name="グループ化 2">
          <a:extLst>
            <a:ext uri="{FF2B5EF4-FFF2-40B4-BE49-F238E27FC236}">
              <a16:creationId xmlns:a16="http://schemas.microsoft.com/office/drawing/2014/main" id="{00000000-0008-0000-0100-00002C910000}"/>
            </a:ext>
          </a:extLst>
        </xdr:cNvPr>
        <xdr:cNvGrpSpPr>
          <a:grpSpLocks/>
        </xdr:cNvGrpSpPr>
      </xdr:nvGrpSpPr>
      <xdr:grpSpPr bwMode="auto">
        <a:xfrm>
          <a:off x="13929946" y="10140462"/>
          <a:ext cx="2032489" cy="702651"/>
          <a:chOff x="13935075" y="11399084"/>
          <a:chExt cx="2027360" cy="712311"/>
        </a:xfrm>
      </xdr:grpSpPr>
      <xdr:sp macro="" textlink="">
        <xdr:nvSpPr>
          <xdr:cNvPr id="37177" name="正方形/長方形 29">
            <a:extLst>
              <a:ext uri="{FF2B5EF4-FFF2-40B4-BE49-F238E27FC236}">
                <a16:creationId xmlns:a16="http://schemas.microsoft.com/office/drawing/2014/main" id="{00000000-0008-0000-0100-000039910000}"/>
              </a:ext>
            </a:extLst>
          </xdr:cNvPr>
          <xdr:cNvSpPr>
            <a:spLocks noChangeArrowheads="1"/>
          </xdr:cNvSpPr>
        </xdr:nvSpPr>
        <xdr:spPr bwMode="auto">
          <a:xfrm>
            <a:off x="14968904" y="11462791"/>
            <a:ext cx="993531" cy="255967"/>
          </a:xfrm>
          <a:prstGeom prst="rect">
            <a:avLst/>
          </a:prstGeom>
          <a:noFill/>
          <a:ln w="9525" algn="ctr">
            <a:solidFill>
              <a:srgbClr val="FFB861"/>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7178" name="正方形/長方形 31">
            <a:extLst>
              <a:ext uri="{FF2B5EF4-FFF2-40B4-BE49-F238E27FC236}">
                <a16:creationId xmlns:a16="http://schemas.microsoft.com/office/drawing/2014/main" id="{00000000-0008-0000-0100-00003A910000}"/>
              </a:ext>
            </a:extLst>
          </xdr:cNvPr>
          <xdr:cNvSpPr>
            <a:spLocks noChangeArrowheads="1"/>
          </xdr:cNvSpPr>
        </xdr:nvSpPr>
        <xdr:spPr bwMode="auto">
          <a:xfrm>
            <a:off x="13935075" y="11829830"/>
            <a:ext cx="2016000" cy="281564"/>
          </a:xfrm>
          <a:prstGeom prst="rect">
            <a:avLst/>
          </a:prstGeom>
          <a:noFill/>
          <a:ln w="9525" algn="ctr">
            <a:solidFill>
              <a:srgbClr val="FFB861"/>
            </a:solidFill>
            <a:round/>
            <a:headEnd/>
            <a:tailEnd/>
          </a:ln>
          <a:extLst>
            <a:ext uri="{909E8E84-426E-40DD-AFC4-6F175D3DCCD1}">
              <a14:hiddenFill xmlns:a14="http://schemas.microsoft.com/office/drawing/2010/main">
                <a:solidFill>
                  <a:srgbClr val="FFFFFF"/>
                </a:solidFill>
              </a14:hiddenFill>
            </a:ext>
          </a:extLst>
        </xdr:spPr>
      </xdr:sp>
      <xdr:cxnSp macro="">
        <xdr:nvCxnSpPr>
          <xdr:cNvPr id="37179" name="直線コネクタ 44">
            <a:extLst>
              <a:ext uri="{FF2B5EF4-FFF2-40B4-BE49-F238E27FC236}">
                <a16:creationId xmlns:a16="http://schemas.microsoft.com/office/drawing/2014/main" id="{00000000-0008-0000-0100-00003B910000}"/>
              </a:ext>
            </a:extLst>
          </xdr:cNvPr>
          <xdr:cNvCxnSpPr>
            <a:cxnSpLocks noChangeShapeType="1"/>
          </xdr:cNvCxnSpPr>
        </xdr:nvCxnSpPr>
        <xdr:spPr bwMode="auto">
          <a:xfrm>
            <a:off x="15238535" y="11829830"/>
            <a:ext cx="0" cy="281564"/>
          </a:xfrm>
          <a:prstGeom prst="line">
            <a:avLst/>
          </a:prstGeom>
          <a:noFill/>
          <a:ln w="6350" algn="ctr">
            <a:solidFill>
              <a:srgbClr val="FF99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7180" name="直線コネクタ 44">
            <a:extLst>
              <a:ext uri="{FF2B5EF4-FFF2-40B4-BE49-F238E27FC236}">
                <a16:creationId xmlns:a16="http://schemas.microsoft.com/office/drawing/2014/main" id="{00000000-0008-0000-0100-00003C910000}"/>
              </a:ext>
            </a:extLst>
          </xdr:cNvPr>
          <xdr:cNvCxnSpPr>
            <a:cxnSpLocks noChangeShapeType="1"/>
          </xdr:cNvCxnSpPr>
        </xdr:nvCxnSpPr>
        <xdr:spPr bwMode="auto">
          <a:xfrm>
            <a:off x="15218752" y="11462791"/>
            <a:ext cx="0" cy="255967"/>
          </a:xfrm>
          <a:prstGeom prst="line">
            <a:avLst/>
          </a:prstGeom>
          <a:noFill/>
          <a:ln w="6350" algn="ctr">
            <a:solidFill>
              <a:srgbClr val="FF99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7181" name="直線コネクタ 44">
            <a:extLst>
              <a:ext uri="{FF2B5EF4-FFF2-40B4-BE49-F238E27FC236}">
                <a16:creationId xmlns:a16="http://schemas.microsoft.com/office/drawing/2014/main" id="{00000000-0008-0000-0100-00003D910000}"/>
              </a:ext>
            </a:extLst>
          </xdr:cNvPr>
          <xdr:cNvCxnSpPr>
            <a:cxnSpLocks noChangeShapeType="1"/>
          </xdr:cNvCxnSpPr>
        </xdr:nvCxnSpPr>
        <xdr:spPr bwMode="auto">
          <a:xfrm>
            <a:off x="15473729" y="11462791"/>
            <a:ext cx="0" cy="255967"/>
          </a:xfrm>
          <a:prstGeom prst="line">
            <a:avLst/>
          </a:prstGeom>
          <a:noFill/>
          <a:ln w="6350" algn="ctr">
            <a:solidFill>
              <a:srgbClr val="FF99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7182" name="直線コネクタ 44">
            <a:extLst>
              <a:ext uri="{FF2B5EF4-FFF2-40B4-BE49-F238E27FC236}">
                <a16:creationId xmlns:a16="http://schemas.microsoft.com/office/drawing/2014/main" id="{00000000-0008-0000-0100-00003E910000}"/>
              </a:ext>
            </a:extLst>
          </xdr:cNvPr>
          <xdr:cNvCxnSpPr>
            <a:cxnSpLocks noChangeShapeType="1"/>
          </xdr:cNvCxnSpPr>
        </xdr:nvCxnSpPr>
        <xdr:spPr bwMode="auto">
          <a:xfrm>
            <a:off x="15473729" y="11829830"/>
            <a:ext cx="0" cy="281564"/>
          </a:xfrm>
          <a:prstGeom prst="line">
            <a:avLst/>
          </a:prstGeom>
          <a:noFill/>
          <a:ln w="6350" algn="ctr">
            <a:solidFill>
              <a:srgbClr val="FF99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7183" name="直線コネクタ 44">
            <a:extLst>
              <a:ext uri="{FF2B5EF4-FFF2-40B4-BE49-F238E27FC236}">
                <a16:creationId xmlns:a16="http://schemas.microsoft.com/office/drawing/2014/main" id="{00000000-0008-0000-0100-00003F910000}"/>
              </a:ext>
            </a:extLst>
          </xdr:cNvPr>
          <xdr:cNvCxnSpPr>
            <a:cxnSpLocks noChangeShapeType="1"/>
          </xdr:cNvCxnSpPr>
        </xdr:nvCxnSpPr>
        <xdr:spPr bwMode="auto">
          <a:xfrm>
            <a:off x="15718448" y="11462791"/>
            <a:ext cx="0" cy="255967"/>
          </a:xfrm>
          <a:prstGeom prst="line">
            <a:avLst/>
          </a:prstGeom>
          <a:noFill/>
          <a:ln w="6350" algn="ctr">
            <a:solidFill>
              <a:srgbClr val="FF99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7184" name="直線コネクタ 44">
            <a:extLst>
              <a:ext uri="{FF2B5EF4-FFF2-40B4-BE49-F238E27FC236}">
                <a16:creationId xmlns:a16="http://schemas.microsoft.com/office/drawing/2014/main" id="{00000000-0008-0000-0100-000040910000}"/>
              </a:ext>
            </a:extLst>
          </xdr:cNvPr>
          <xdr:cNvCxnSpPr>
            <a:cxnSpLocks noChangeShapeType="1"/>
          </xdr:cNvCxnSpPr>
        </xdr:nvCxnSpPr>
        <xdr:spPr bwMode="auto">
          <a:xfrm>
            <a:off x="15718448" y="11829830"/>
            <a:ext cx="0" cy="281564"/>
          </a:xfrm>
          <a:prstGeom prst="line">
            <a:avLst/>
          </a:prstGeom>
          <a:noFill/>
          <a:ln w="6350" algn="ctr">
            <a:solidFill>
              <a:srgbClr val="FF99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7185" name="直線コネクタ 44">
            <a:extLst>
              <a:ext uri="{FF2B5EF4-FFF2-40B4-BE49-F238E27FC236}">
                <a16:creationId xmlns:a16="http://schemas.microsoft.com/office/drawing/2014/main" id="{00000000-0008-0000-0100-000041910000}"/>
              </a:ext>
            </a:extLst>
          </xdr:cNvPr>
          <xdr:cNvCxnSpPr>
            <a:cxnSpLocks noChangeShapeType="1"/>
          </xdr:cNvCxnSpPr>
        </xdr:nvCxnSpPr>
        <xdr:spPr bwMode="auto">
          <a:xfrm>
            <a:off x="14493387" y="11829831"/>
            <a:ext cx="0" cy="281564"/>
          </a:xfrm>
          <a:prstGeom prst="line">
            <a:avLst/>
          </a:prstGeom>
          <a:noFill/>
          <a:ln w="6350" algn="ctr">
            <a:solidFill>
              <a:srgbClr val="FF99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7186" name="直線コネクタ 44">
            <a:extLst>
              <a:ext uri="{FF2B5EF4-FFF2-40B4-BE49-F238E27FC236}">
                <a16:creationId xmlns:a16="http://schemas.microsoft.com/office/drawing/2014/main" id="{00000000-0008-0000-0100-000042910000}"/>
              </a:ext>
            </a:extLst>
          </xdr:cNvPr>
          <xdr:cNvCxnSpPr>
            <a:cxnSpLocks noChangeShapeType="1"/>
          </xdr:cNvCxnSpPr>
        </xdr:nvCxnSpPr>
        <xdr:spPr bwMode="auto">
          <a:xfrm>
            <a:off x="14733710" y="11829830"/>
            <a:ext cx="0" cy="281564"/>
          </a:xfrm>
          <a:prstGeom prst="line">
            <a:avLst/>
          </a:prstGeom>
          <a:noFill/>
          <a:ln w="6350" algn="ctr">
            <a:solidFill>
              <a:srgbClr val="FF99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7187" name="直線コネクタ 44">
            <a:extLst>
              <a:ext uri="{FF2B5EF4-FFF2-40B4-BE49-F238E27FC236}">
                <a16:creationId xmlns:a16="http://schemas.microsoft.com/office/drawing/2014/main" id="{00000000-0008-0000-0100-000043910000}"/>
              </a:ext>
            </a:extLst>
          </xdr:cNvPr>
          <xdr:cNvCxnSpPr>
            <a:cxnSpLocks noChangeShapeType="1"/>
          </xdr:cNvCxnSpPr>
        </xdr:nvCxnSpPr>
        <xdr:spPr bwMode="auto">
          <a:xfrm>
            <a:off x="14238410" y="11829830"/>
            <a:ext cx="0" cy="281564"/>
          </a:xfrm>
          <a:prstGeom prst="line">
            <a:avLst/>
          </a:prstGeom>
          <a:noFill/>
          <a:ln w="6350" algn="ctr">
            <a:solidFill>
              <a:srgbClr val="FF99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7188" name="直線コネクタ 44">
            <a:extLst>
              <a:ext uri="{FF2B5EF4-FFF2-40B4-BE49-F238E27FC236}">
                <a16:creationId xmlns:a16="http://schemas.microsoft.com/office/drawing/2014/main" id="{00000000-0008-0000-0100-000044910000}"/>
              </a:ext>
            </a:extLst>
          </xdr:cNvPr>
          <xdr:cNvCxnSpPr>
            <a:cxnSpLocks noChangeShapeType="1"/>
          </xdr:cNvCxnSpPr>
        </xdr:nvCxnSpPr>
        <xdr:spPr bwMode="auto">
          <a:xfrm>
            <a:off x="14983558" y="11829830"/>
            <a:ext cx="0" cy="281564"/>
          </a:xfrm>
          <a:prstGeom prst="line">
            <a:avLst/>
          </a:prstGeom>
          <a:noFill/>
          <a:ln w="6350" algn="ctr">
            <a:solidFill>
              <a:srgbClr val="FF99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7189" name="直線コネクタ 14">
            <a:extLst>
              <a:ext uri="{FF2B5EF4-FFF2-40B4-BE49-F238E27FC236}">
                <a16:creationId xmlns:a16="http://schemas.microsoft.com/office/drawing/2014/main" id="{00000000-0008-0000-0100-000045910000}"/>
              </a:ext>
            </a:extLst>
          </xdr:cNvPr>
          <xdr:cNvCxnSpPr>
            <a:cxnSpLocks noChangeShapeType="1"/>
          </xdr:cNvCxnSpPr>
        </xdr:nvCxnSpPr>
        <xdr:spPr bwMode="auto">
          <a:xfrm flipH="1">
            <a:off x="14720519" y="11399084"/>
            <a:ext cx="0" cy="347384"/>
          </a:xfrm>
          <a:prstGeom prst="line">
            <a:avLst/>
          </a:prstGeom>
          <a:noFill/>
          <a:ln w="6350" algn="ctr">
            <a:solidFill>
              <a:srgbClr val="411817"/>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96</xdr:col>
      <xdr:colOff>27217</xdr:colOff>
      <xdr:row>81</xdr:row>
      <xdr:rowOff>0</xdr:rowOff>
    </xdr:from>
    <xdr:to>
      <xdr:col>99</xdr:col>
      <xdr:colOff>27217</xdr:colOff>
      <xdr:row>83</xdr:row>
      <xdr:rowOff>0</xdr:rowOff>
    </xdr:to>
    <xdr:sp macro="" textlink="">
      <xdr:nvSpPr>
        <xdr:cNvPr id="70" name="テキスト ボックス 69">
          <a:extLst>
            <a:ext uri="{FF2B5EF4-FFF2-40B4-BE49-F238E27FC236}">
              <a16:creationId xmlns:a16="http://schemas.microsoft.com/office/drawing/2014/main" id="{00000000-0008-0000-0100-000046000000}"/>
            </a:ext>
          </a:extLst>
        </xdr:cNvPr>
        <xdr:cNvSpPr txBox="1"/>
      </xdr:nvSpPr>
      <xdr:spPr>
        <a:xfrm>
          <a:off x="12831538" y="9443357"/>
          <a:ext cx="285750" cy="19050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411817"/>
              </a:solidFill>
              <a:effectLst/>
              <a:uLnTx/>
              <a:uFillTx/>
              <a:latin typeface="Calibri"/>
              <a:ea typeface="ＭＳ Ｐゴシック"/>
              <a:cs typeface="+mn-cs"/>
            </a:rPr>
            <a:t>月</a:t>
          </a:r>
        </a:p>
      </xdr:txBody>
    </xdr:sp>
    <xdr:clientData/>
  </xdr:twoCellAnchor>
  <xdr:twoCellAnchor>
    <xdr:from>
      <xdr:col>94</xdr:col>
      <xdr:colOff>0</xdr:colOff>
      <xdr:row>49</xdr:row>
      <xdr:rowOff>0</xdr:rowOff>
    </xdr:from>
    <xdr:to>
      <xdr:col>97</xdr:col>
      <xdr:colOff>13607</xdr:colOff>
      <xdr:row>51</xdr:row>
      <xdr:rowOff>0</xdr:rowOff>
    </xdr:to>
    <xdr:sp macro="" textlink="">
      <xdr:nvSpPr>
        <xdr:cNvPr id="72" name="テキスト ボックス 71">
          <a:extLst>
            <a:ext uri="{FF2B5EF4-FFF2-40B4-BE49-F238E27FC236}">
              <a16:creationId xmlns:a16="http://schemas.microsoft.com/office/drawing/2014/main" id="{00000000-0008-0000-0100-000048000000}"/>
            </a:ext>
          </a:extLst>
        </xdr:cNvPr>
        <xdr:cNvSpPr txBox="1"/>
      </xdr:nvSpPr>
      <xdr:spPr>
        <a:xfrm>
          <a:off x="12586607" y="6000750"/>
          <a:ext cx="285750" cy="19050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rgbClr val="411817"/>
              </a:solidFill>
              <a:effectLst/>
              <a:uLnTx/>
              <a:uFillTx/>
              <a:latin typeface="Calibri"/>
              <a:ea typeface="ＭＳ Ｐゴシック"/>
              <a:cs typeface="+mn-cs"/>
            </a:rPr>
            <a:t>⑧</a:t>
          </a:r>
        </a:p>
      </xdr:txBody>
    </xdr:sp>
    <xdr:clientData/>
  </xdr:twoCellAnchor>
  <xdr:twoCellAnchor editAs="oneCell">
    <xdr:from>
      <xdr:col>38</xdr:col>
      <xdr:colOff>9525</xdr:colOff>
      <xdr:row>6</xdr:row>
      <xdr:rowOff>85725</xdr:rowOff>
    </xdr:from>
    <xdr:to>
      <xdr:col>120</xdr:col>
      <xdr:colOff>0</xdr:colOff>
      <xdr:row>13</xdr:row>
      <xdr:rowOff>9525</xdr:rowOff>
    </xdr:to>
    <xdr:sp macro="" textlink="">
      <xdr:nvSpPr>
        <xdr:cNvPr id="37167" name="角丸四角形 2">
          <a:extLst>
            <a:ext uri="{FF2B5EF4-FFF2-40B4-BE49-F238E27FC236}">
              <a16:creationId xmlns:a16="http://schemas.microsoft.com/office/drawing/2014/main" id="{00000000-0008-0000-0100-00002F910000}"/>
            </a:ext>
          </a:extLst>
        </xdr:cNvPr>
        <xdr:cNvSpPr>
          <a:spLocks noChangeArrowheads="1"/>
        </xdr:cNvSpPr>
      </xdr:nvSpPr>
      <xdr:spPr bwMode="auto">
        <a:xfrm>
          <a:off x="5867400" y="1066800"/>
          <a:ext cx="10144125" cy="1514475"/>
        </a:xfrm>
        <a:prstGeom prst="roundRect">
          <a:avLst>
            <a:gd name="adj" fmla="val 3065"/>
          </a:avLst>
        </a:prstGeom>
        <a:noFill/>
        <a:ln w="9525" algn="ctr">
          <a:solidFill>
            <a:srgbClr val="411817"/>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22</xdr:col>
      <xdr:colOff>179849</xdr:colOff>
      <xdr:row>9</xdr:row>
      <xdr:rowOff>70196</xdr:rowOff>
    </xdr:from>
    <xdr:to>
      <xdr:col>28</xdr:col>
      <xdr:colOff>53118</xdr:colOff>
      <xdr:row>12</xdr:row>
      <xdr:rowOff>2996</xdr:rowOff>
    </xdr:to>
    <xdr:sp macro="" textlink="">
      <xdr:nvSpPr>
        <xdr:cNvPr id="30" name="円弧 29">
          <a:extLst>
            <a:ext uri="{FF2B5EF4-FFF2-40B4-BE49-F238E27FC236}">
              <a16:creationId xmlns:a16="http://schemas.microsoft.com/office/drawing/2014/main" id="{00000000-0008-0000-0100-00001E000000}"/>
            </a:ext>
          </a:extLst>
        </xdr:cNvPr>
        <xdr:cNvSpPr/>
      </xdr:nvSpPr>
      <xdr:spPr bwMode="auto">
        <a:xfrm>
          <a:off x="3906505" y="1629915"/>
          <a:ext cx="694800" cy="694800"/>
        </a:xfrm>
        <a:prstGeom prst="arc">
          <a:avLst>
            <a:gd name="adj1" fmla="val 16921861"/>
            <a:gd name="adj2" fmla="val 4665312"/>
          </a:avLst>
        </a:prstGeom>
        <a:noFill/>
        <a:ln w="9525" cap="flat" cmpd="sng" algn="ctr">
          <a:solidFill>
            <a:srgbClr val="411817"/>
          </a:solidFill>
          <a:prstDash val="dash"/>
          <a:round/>
          <a:headEnd type="none" w="med" len="med"/>
          <a:tailEnd type="none" w="med" len="med"/>
        </a:ln>
        <a:effectLst/>
      </xdr:spPr>
      <xdr:txBody>
        <a:bodyPr vertOverflow="clip" horzOverflow="clip" wrap="square" lIns="18288" tIns="0" rIns="0" bIns="0" rtlCol="0" anchor="t" upright="1"/>
        <a:lstStyle/>
        <a:p>
          <a:endParaRPr lang="ja-JP" altLang="en-US"/>
        </a:p>
      </xdr:txBody>
    </xdr:sp>
    <xdr:clientData/>
  </xdr:twoCellAnchor>
  <xdr:twoCellAnchor editAs="oneCell">
    <xdr:from>
      <xdr:col>36</xdr:col>
      <xdr:colOff>161925</xdr:colOff>
      <xdr:row>76</xdr:row>
      <xdr:rowOff>123825</xdr:rowOff>
    </xdr:from>
    <xdr:to>
      <xdr:col>40</xdr:col>
      <xdr:colOff>95250</xdr:colOff>
      <xdr:row>78</xdr:row>
      <xdr:rowOff>28575</xdr:rowOff>
    </xdr:to>
    <xdr:sp macro="" textlink="">
      <xdr:nvSpPr>
        <xdr:cNvPr id="37169" name="大かっこ 21">
          <a:extLst>
            <a:ext uri="{FF2B5EF4-FFF2-40B4-BE49-F238E27FC236}">
              <a16:creationId xmlns:a16="http://schemas.microsoft.com/office/drawing/2014/main" id="{00000000-0008-0000-0100-000031910000}"/>
            </a:ext>
          </a:extLst>
        </xdr:cNvPr>
        <xdr:cNvSpPr>
          <a:spLocks noChangeArrowheads="1"/>
        </xdr:cNvSpPr>
      </xdr:nvSpPr>
      <xdr:spPr bwMode="auto">
        <a:xfrm>
          <a:off x="5705475" y="8782050"/>
          <a:ext cx="561975" cy="171450"/>
        </a:xfrm>
        <a:prstGeom prst="bracketPair">
          <a:avLst>
            <a:gd name="adj" fmla="val 16667"/>
          </a:avLst>
        </a:prstGeom>
        <a:noFill/>
        <a:ln w="6350" algn="ctr">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91</xdr:col>
      <xdr:colOff>299354</xdr:colOff>
      <xdr:row>2</xdr:row>
      <xdr:rowOff>2</xdr:rowOff>
    </xdr:from>
    <xdr:to>
      <xdr:col>92</xdr:col>
      <xdr:colOff>108854</xdr:colOff>
      <xdr:row>7</xdr:row>
      <xdr:rowOff>40824</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12015104" y="435431"/>
          <a:ext cx="258536" cy="680357"/>
        </a:xfrm>
        <a:prstGeom prst="rect">
          <a:avLst/>
        </a:prstGeom>
        <a:no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800" b="0" i="0" u="none" strike="noStrike" kern="0" cap="none" spc="0" normalizeH="0" baseline="0" noProof="0">
              <a:ln>
                <a:noFill/>
              </a:ln>
              <a:solidFill>
                <a:srgbClr val="411817"/>
              </a:solidFill>
              <a:effectLst/>
              <a:uLnTx/>
              <a:uFillTx/>
              <a:latin typeface="ＭＳ Ｐ明朝" panose="02020600040205080304" pitchFamily="18" charset="-128"/>
              <a:ea typeface="ＭＳ Ｐ明朝" panose="02020600040205080304" pitchFamily="18" charset="-128"/>
              <a:cs typeface="+mn-cs"/>
            </a:rPr>
            <a:t>(</a:t>
          </a:r>
          <a:endParaRPr kumimoji="1" lang="ja-JP" altLang="en-US" sz="2800" b="0" i="0" u="none" strike="noStrike" kern="0" cap="none" spc="0" normalizeH="0" baseline="0" noProof="0">
            <a:ln>
              <a:noFill/>
            </a:ln>
            <a:solidFill>
              <a:srgbClr val="411817"/>
            </a:solidFill>
            <a:effectLst/>
            <a:uLnTx/>
            <a:uFillTx/>
            <a:latin typeface="ＭＳ Ｐ明朝" panose="02020600040205080304" pitchFamily="18" charset="-128"/>
            <a:ea typeface="ＭＳ Ｐ明朝" panose="02020600040205080304" pitchFamily="18" charset="-128"/>
            <a:cs typeface="+mn-cs"/>
          </a:endParaRPr>
        </a:p>
      </xdr:txBody>
    </xdr:sp>
    <xdr:clientData/>
  </xdr:twoCellAnchor>
  <xdr:twoCellAnchor editAs="oneCell">
    <xdr:from>
      <xdr:col>100</xdr:col>
      <xdr:colOff>95261</xdr:colOff>
      <xdr:row>1</xdr:row>
      <xdr:rowOff>217717</xdr:rowOff>
    </xdr:from>
    <xdr:to>
      <xdr:col>102</xdr:col>
      <xdr:colOff>81654</xdr:colOff>
      <xdr:row>7</xdr:row>
      <xdr:rowOff>13610</xdr:rowOff>
    </xdr:to>
    <xdr:sp macro="" textlink="">
      <xdr:nvSpPr>
        <xdr:cNvPr id="37" name="テキスト ボックス 36">
          <a:extLst>
            <a:ext uri="{FF2B5EF4-FFF2-40B4-BE49-F238E27FC236}">
              <a16:creationId xmlns:a16="http://schemas.microsoft.com/office/drawing/2014/main" id="{00000000-0008-0000-0100-000025000000}"/>
            </a:ext>
          </a:extLst>
        </xdr:cNvPr>
        <xdr:cNvSpPr txBox="1"/>
      </xdr:nvSpPr>
      <xdr:spPr>
        <a:xfrm>
          <a:off x="13906511" y="408217"/>
          <a:ext cx="258536" cy="680357"/>
        </a:xfrm>
        <a:prstGeom prst="rect">
          <a:avLst/>
        </a:prstGeom>
        <a:no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800" b="0" i="0" u="none" strike="noStrike" kern="0" cap="none" spc="0" normalizeH="0" baseline="0" noProof="0">
              <a:ln>
                <a:noFill/>
              </a:ln>
              <a:solidFill>
                <a:srgbClr val="411817"/>
              </a:solidFill>
              <a:effectLst/>
              <a:uLnTx/>
              <a:uFillTx/>
              <a:latin typeface="ＭＳ Ｐ明朝" panose="02020600040205080304" pitchFamily="18" charset="-128"/>
              <a:ea typeface="ＭＳ Ｐ明朝" panose="02020600040205080304" pitchFamily="18" charset="-128"/>
              <a:cs typeface="+mn-cs"/>
            </a:rPr>
            <a:t>)</a:t>
          </a:r>
          <a:endParaRPr kumimoji="1" lang="ja-JP" altLang="en-US" sz="2800" b="0" i="0" u="none" strike="noStrike" kern="0" cap="none" spc="0" normalizeH="0" baseline="0" noProof="0">
            <a:ln>
              <a:noFill/>
            </a:ln>
            <a:solidFill>
              <a:srgbClr val="411817"/>
            </a:solidFill>
            <a:effectLst/>
            <a:uLnTx/>
            <a:uFillTx/>
            <a:latin typeface="ＭＳ Ｐ明朝" panose="02020600040205080304" pitchFamily="18" charset="-128"/>
            <a:ea typeface="ＭＳ Ｐ明朝" panose="02020600040205080304" pitchFamily="18" charset="-128"/>
            <a:cs typeface="+mn-cs"/>
          </a:endParaRPr>
        </a:p>
      </xdr:txBody>
    </xdr:sp>
    <xdr:clientData/>
  </xdr:twoCellAnchor>
  <xdr:twoCellAnchor editAs="oneCell">
    <xdr:from>
      <xdr:col>0</xdr:col>
      <xdr:colOff>104775</xdr:colOff>
      <xdr:row>1</xdr:row>
      <xdr:rowOff>0</xdr:rowOff>
    </xdr:from>
    <xdr:to>
      <xdr:col>1</xdr:col>
      <xdr:colOff>200025</xdr:colOff>
      <xdr:row>1</xdr:row>
      <xdr:rowOff>219075</xdr:rowOff>
    </xdr:to>
    <xdr:sp macro="" textlink="">
      <xdr:nvSpPr>
        <xdr:cNvPr id="37172" name="正方形/長方形 2">
          <a:extLst>
            <a:ext uri="{FF2B5EF4-FFF2-40B4-BE49-F238E27FC236}">
              <a16:creationId xmlns:a16="http://schemas.microsoft.com/office/drawing/2014/main" id="{00000000-0008-0000-0100-000034910000}"/>
            </a:ext>
          </a:extLst>
        </xdr:cNvPr>
        <xdr:cNvSpPr>
          <a:spLocks noChangeArrowheads="1"/>
        </xdr:cNvSpPr>
      </xdr:nvSpPr>
      <xdr:spPr bwMode="auto">
        <a:xfrm>
          <a:off x="104775" y="190500"/>
          <a:ext cx="219075" cy="219075"/>
        </a:xfrm>
        <a:prstGeom prst="rect">
          <a:avLst/>
        </a:prstGeom>
        <a:solidFill>
          <a:srgbClr val="381514"/>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121</xdr:col>
      <xdr:colOff>0</xdr:colOff>
      <xdr:row>1</xdr:row>
      <xdr:rowOff>0</xdr:rowOff>
    </xdr:from>
    <xdr:to>
      <xdr:col>121</xdr:col>
      <xdr:colOff>219075</xdr:colOff>
      <xdr:row>1</xdr:row>
      <xdr:rowOff>219075</xdr:rowOff>
    </xdr:to>
    <xdr:sp macro="" textlink="">
      <xdr:nvSpPr>
        <xdr:cNvPr id="37173" name="正方形/長方形 32">
          <a:extLst>
            <a:ext uri="{FF2B5EF4-FFF2-40B4-BE49-F238E27FC236}">
              <a16:creationId xmlns:a16="http://schemas.microsoft.com/office/drawing/2014/main" id="{00000000-0008-0000-0100-000035910000}"/>
            </a:ext>
          </a:extLst>
        </xdr:cNvPr>
        <xdr:cNvSpPr>
          <a:spLocks noChangeArrowheads="1"/>
        </xdr:cNvSpPr>
      </xdr:nvSpPr>
      <xdr:spPr bwMode="auto">
        <a:xfrm>
          <a:off x="16116300" y="190500"/>
          <a:ext cx="219075" cy="219075"/>
        </a:xfrm>
        <a:prstGeom prst="rect">
          <a:avLst/>
        </a:prstGeom>
        <a:solidFill>
          <a:srgbClr val="381514"/>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1</xdr:col>
      <xdr:colOff>0</xdr:colOff>
      <xdr:row>102</xdr:row>
      <xdr:rowOff>0</xdr:rowOff>
    </xdr:from>
    <xdr:to>
      <xdr:col>1</xdr:col>
      <xdr:colOff>219075</xdr:colOff>
      <xdr:row>104</xdr:row>
      <xdr:rowOff>95250</xdr:rowOff>
    </xdr:to>
    <xdr:sp macro="" textlink="">
      <xdr:nvSpPr>
        <xdr:cNvPr id="37174" name="正方形/長方形 35">
          <a:extLst>
            <a:ext uri="{FF2B5EF4-FFF2-40B4-BE49-F238E27FC236}">
              <a16:creationId xmlns:a16="http://schemas.microsoft.com/office/drawing/2014/main" id="{00000000-0008-0000-0100-000036910000}"/>
            </a:ext>
          </a:extLst>
        </xdr:cNvPr>
        <xdr:cNvSpPr>
          <a:spLocks noChangeArrowheads="1"/>
        </xdr:cNvSpPr>
      </xdr:nvSpPr>
      <xdr:spPr bwMode="auto">
        <a:xfrm>
          <a:off x="123825" y="10963275"/>
          <a:ext cx="219075" cy="209550"/>
        </a:xfrm>
        <a:prstGeom prst="rect">
          <a:avLst/>
        </a:prstGeom>
        <a:solidFill>
          <a:srgbClr val="381514"/>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112</xdr:col>
      <xdr:colOff>57150</xdr:colOff>
      <xdr:row>93</xdr:row>
      <xdr:rowOff>19050</xdr:rowOff>
    </xdr:from>
    <xdr:to>
      <xdr:col>112</xdr:col>
      <xdr:colOff>57150</xdr:colOff>
      <xdr:row>97</xdr:row>
      <xdr:rowOff>9525</xdr:rowOff>
    </xdr:to>
    <xdr:cxnSp macro="">
      <xdr:nvCxnSpPr>
        <xdr:cNvPr id="37175" name="直線コネクタ 14">
          <a:extLst>
            <a:ext uri="{FF2B5EF4-FFF2-40B4-BE49-F238E27FC236}">
              <a16:creationId xmlns:a16="http://schemas.microsoft.com/office/drawing/2014/main" id="{00000000-0008-0000-0100-000037910000}"/>
            </a:ext>
          </a:extLst>
        </xdr:cNvPr>
        <xdr:cNvCxnSpPr>
          <a:cxnSpLocks noChangeShapeType="1"/>
        </xdr:cNvCxnSpPr>
      </xdr:nvCxnSpPr>
      <xdr:spPr bwMode="auto">
        <a:xfrm flipH="1">
          <a:off x="14963775" y="10306050"/>
          <a:ext cx="0" cy="352425"/>
        </a:xfrm>
        <a:prstGeom prst="line">
          <a:avLst/>
        </a:prstGeom>
        <a:noFill/>
        <a:ln w="6350" algn="ctr">
          <a:solidFill>
            <a:srgbClr val="411817"/>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110</xdr:col>
      <xdr:colOff>114300</xdr:colOff>
      <xdr:row>93</xdr:row>
      <xdr:rowOff>0</xdr:rowOff>
    </xdr:from>
    <xdr:to>
      <xdr:col>110</xdr:col>
      <xdr:colOff>228600</xdr:colOff>
      <xdr:row>93</xdr:row>
      <xdr:rowOff>0</xdr:rowOff>
    </xdr:to>
    <xdr:cxnSp macro="">
      <xdr:nvCxnSpPr>
        <xdr:cNvPr id="37176" name="直線コネクタ 14">
          <a:extLst>
            <a:ext uri="{FF2B5EF4-FFF2-40B4-BE49-F238E27FC236}">
              <a16:creationId xmlns:a16="http://schemas.microsoft.com/office/drawing/2014/main" id="{00000000-0008-0000-0100-000038910000}"/>
            </a:ext>
          </a:extLst>
        </xdr:cNvPr>
        <xdr:cNvCxnSpPr>
          <a:cxnSpLocks noChangeShapeType="1"/>
        </xdr:cNvCxnSpPr>
      </xdr:nvCxnSpPr>
      <xdr:spPr bwMode="auto">
        <a:xfrm>
          <a:off x="14744700" y="10287000"/>
          <a:ext cx="114300" cy="0"/>
        </a:xfrm>
        <a:prstGeom prst="line">
          <a:avLst/>
        </a:prstGeom>
        <a:noFill/>
        <a:ln w="6350" algn="ctr">
          <a:solidFill>
            <a:srgbClr val="411817"/>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247650</xdr:colOff>
      <xdr:row>4</xdr:row>
      <xdr:rowOff>66675</xdr:rowOff>
    </xdr:from>
    <xdr:to>
      <xdr:col>6</xdr:col>
      <xdr:colOff>85725</xdr:colOff>
      <xdr:row>5</xdr:row>
      <xdr:rowOff>133351</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1447800" y="695325"/>
          <a:ext cx="266700" cy="200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000">
              <a:solidFill>
                <a:srgbClr val="3B1615"/>
              </a:solidFill>
              <a:latin typeface="ＭＳ Ｐ明朝" panose="02020600040205080304" pitchFamily="18" charset="-128"/>
              <a:ea typeface="ＭＳ Ｐ明朝" panose="02020600040205080304" pitchFamily="18" charset="-128"/>
            </a:rPr>
            <a:t>a</a:t>
          </a:r>
          <a:endParaRPr kumimoji="1" lang="ja-JP" altLang="en-US" sz="1000">
            <a:solidFill>
              <a:srgbClr val="3B1615"/>
            </a:solidFill>
            <a:latin typeface="ＭＳ Ｐ明朝" panose="02020600040205080304" pitchFamily="18" charset="-128"/>
            <a:ea typeface="ＭＳ Ｐ明朝" panose="02020600040205080304" pitchFamily="18" charset="-128"/>
          </a:endParaRPr>
        </a:p>
      </xdr:txBody>
    </xdr:sp>
    <xdr:clientData/>
  </xdr:twoCellAnchor>
  <xdr:twoCellAnchor editAs="oneCell">
    <xdr:from>
      <xdr:col>8</xdr:col>
      <xdr:colOff>180975</xdr:colOff>
      <xdr:row>4</xdr:row>
      <xdr:rowOff>104775</xdr:rowOff>
    </xdr:from>
    <xdr:to>
      <xdr:col>9</xdr:col>
      <xdr:colOff>57150</xdr:colOff>
      <xdr:row>5</xdr:row>
      <xdr:rowOff>171451</xdr:rowOff>
    </xdr:to>
    <xdr:sp macro="" textlink="">
      <xdr:nvSpPr>
        <xdr:cNvPr id="23" name="テキスト ボックス 22">
          <a:extLst>
            <a:ext uri="{FF2B5EF4-FFF2-40B4-BE49-F238E27FC236}">
              <a16:creationId xmlns:a16="http://schemas.microsoft.com/office/drawing/2014/main" id="{00000000-0008-0000-0200-000017000000}"/>
            </a:ext>
          </a:extLst>
        </xdr:cNvPr>
        <xdr:cNvSpPr txBox="1"/>
      </xdr:nvSpPr>
      <xdr:spPr>
        <a:xfrm>
          <a:off x="2162175" y="733425"/>
          <a:ext cx="266700" cy="2000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11</xdr:col>
      <xdr:colOff>342900</xdr:colOff>
      <xdr:row>4</xdr:row>
      <xdr:rowOff>123825</xdr:rowOff>
    </xdr:from>
    <xdr:to>
      <xdr:col>12</xdr:col>
      <xdr:colOff>1125</xdr:colOff>
      <xdr:row>5</xdr:row>
      <xdr:rowOff>134476</xdr:rowOff>
    </xdr:to>
    <xdr:sp macro="" textlink="">
      <xdr:nvSpPr>
        <xdr:cNvPr id="26" name="テキスト ボックス 25">
          <a:extLst>
            <a:ext uri="{FF2B5EF4-FFF2-40B4-BE49-F238E27FC236}">
              <a16:creationId xmlns:a16="http://schemas.microsoft.com/office/drawing/2014/main" id="{00000000-0008-0000-0200-00001A000000}"/>
            </a:ext>
          </a:extLst>
        </xdr:cNvPr>
        <xdr:cNvSpPr txBox="1"/>
      </xdr:nvSpPr>
      <xdr:spPr>
        <a:xfrm>
          <a:off x="3038475" y="771525"/>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14</xdr:col>
      <xdr:colOff>161924</xdr:colOff>
      <xdr:row>4</xdr:row>
      <xdr:rowOff>85725</xdr:rowOff>
    </xdr:from>
    <xdr:to>
      <xdr:col>16</xdr:col>
      <xdr:colOff>76200</xdr:colOff>
      <xdr:row>5</xdr:row>
      <xdr:rowOff>161926</xdr:rowOff>
    </xdr:to>
    <xdr:sp macro="" textlink="">
      <xdr:nvSpPr>
        <xdr:cNvPr id="28" name="テキスト ボックス 27">
          <a:extLst>
            <a:ext uri="{FF2B5EF4-FFF2-40B4-BE49-F238E27FC236}">
              <a16:creationId xmlns:a16="http://schemas.microsoft.com/office/drawing/2014/main" id="{00000000-0008-0000-0200-00001C000000}"/>
            </a:ext>
          </a:extLst>
        </xdr:cNvPr>
        <xdr:cNvSpPr txBox="1"/>
      </xdr:nvSpPr>
      <xdr:spPr>
        <a:xfrm>
          <a:off x="3457574" y="714375"/>
          <a:ext cx="304801" cy="20955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kg</a:t>
          </a:r>
          <a:endPar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endParaRPr>
        </a:p>
      </xdr:txBody>
    </xdr:sp>
    <xdr:clientData/>
  </xdr:twoCellAnchor>
  <xdr:twoCellAnchor editAs="oneCell">
    <xdr:from>
      <xdr:col>17</xdr:col>
      <xdr:colOff>161925</xdr:colOff>
      <xdr:row>4</xdr:row>
      <xdr:rowOff>104775</xdr:rowOff>
    </xdr:from>
    <xdr:to>
      <xdr:col>18</xdr:col>
      <xdr:colOff>57150</xdr:colOff>
      <xdr:row>5</xdr:row>
      <xdr:rowOff>171451</xdr:rowOff>
    </xdr:to>
    <xdr:sp macro="" textlink="">
      <xdr:nvSpPr>
        <xdr:cNvPr id="30" name="テキスト ボックス 29">
          <a:extLst>
            <a:ext uri="{FF2B5EF4-FFF2-40B4-BE49-F238E27FC236}">
              <a16:creationId xmlns:a16="http://schemas.microsoft.com/office/drawing/2014/main" id="{00000000-0008-0000-0200-00001E000000}"/>
            </a:ext>
          </a:extLst>
        </xdr:cNvPr>
        <xdr:cNvSpPr txBox="1"/>
      </xdr:nvSpPr>
      <xdr:spPr>
        <a:xfrm>
          <a:off x="4305300" y="733425"/>
          <a:ext cx="266700" cy="2000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24</xdr:col>
      <xdr:colOff>257175</xdr:colOff>
      <xdr:row>4</xdr:row>
      <xdr:rowOff>114300</xdr:rowOff>
    </xdr:from>
    <xdr:to>
      <xdr:col>27</xdr:col>
      <xdr:colOff>47625</xdr:colOff>
      <xdr:row>5</xdr:row>
      <xdr:rowOff>180976</xdr:rowOff>
    </xdr:to>
    <xdr:sp macro="" textlink="">
      <xdr:nvSpPr>
        <xdr:cNvPr id="32" name="テキスト ボックス 31">
          <a:extLst>
            <a:ext uri="{FF2B5EF4-FFF2-40B4-BE49-F238E27FC236}">
              <a16:creationId xmlns:a16="http://schemas.microsoft.com/office/drawing/2014/main" id="{00000000-0008-0000-0200-000020000000}"/>
            </a:ext>
          </a:extLst>
        </xdr:cNvPr>
        <xdr:cNvSpPr txBox="1"/>
      </xdr:nvSpPr>
      <xdr:spPr>
        <a:xfrm>
          <a:off x="5734050" y="742950"/>
          <a:ext cx="266700" cy="2000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20</xdr:col>
      <xdr:colOff>95250</xdr:colOff>
      <xdr:row>4</xdr:row>
      <xdr:rowOff>76200</xdr:rowOff>
    </xdr:from>
    <xdr:to>
      <xdr:col>22</xdr:col>
      <xdr:colOff>95251</xdr:colOff>
      <xdr:row>5</xdr:row>
      <xdr:rowOff>152401</xdr:rowOff>
    </xdr:to>
    <xdr:sp macro="" textlink="">
      <xdr:nvSpPr>
        <xdr:cNvPr id="33" name="テキスト ボックス 32">
          <a:extLst>
            <a:ext uri="{FF2B5EF4-FFF2-40B4-BE49-F238E27FC236}">
              <a16:creationId xmlns:a16="http://schemas.microsoft.com/office/drawing/2014/main" id="{00000000-0008-0000-0200-000021000000}"/>
            </a:ext>
          </a:extLst>
        </xdr:cNvPr>
        <xdr:cNvSpPr txBox="1"/>
      </xdr:nvSpPr>
      <xdr:spPr>
        <a:xfrm>
          <a:off x="4914900" y="704850"/>
          <a:ext cx="304801" cy="20955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7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kg</a:t>
          </a:r>
          <a:endParaRPr kumimoji="1" lang="ja-JP" altLang="en-US" sz="7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endParaRPr>
        </a:p>
      </xdr:txBody>
    </xdr:sp>
    <xdr:clientData/>
  </xdr:twoCellAnchor>
  <xdr:twoCellAnchor editAs="oneCell">
    <xdr:from>
      <xdr:col>2</xdr:col>
      <xdr:colOff>190500</xdr:colOff>
      <xdr:row>13</xdr:row>
      <xdr:rowOff>209550</xdr:rowOff>
    </xdr:from>
    <xdr:to>
      <xdr:col>3</xdr:col>
      <xdr:colOff>238125</xdr:colOff>
      <xdr:row>14</xdr:row>
      <xdr:rowOff>142876</xdr:rowOff>
    </xdr:to>
    <xdr:sp macro="" textlink="">
      <xdr:nvSpPr>
        <xdr:cNvPr id="25" name="テキスト ボックス 24">
          <a:extLst>
            <a:ext uri="{FF2B5EF4-FFF2-40B4-BE49-F238E27FC236}">
              <a16:creationId xmlns:a16="http://schemas.microsoft.com/office/drawing/2014/main" id="{00000000-0008-0000-0200-000019000000}"/>
            </a:ext>
          </a:extLst>
        </xdr:cNvPr>
        <xdr:cNvSpPr txBox="1"/>
      </xdr:nvSpPr>
      <xdr:spPr>
        <a:xfrm>
          <a:off x="581025" y="2952750"/>
          <a:ext cx="266700" cy="2000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a:t>
          </a:r>
        </a:p>
      </xdr:txBody>
    </xdr:sp>
    <xdr:clientData/>
  </xdr:twoCellAnchor>
  <xdr:twoCellAnchor editAs="oneCell">
    <xdr:from>
      <xdr:col>27</xdr:col>
      <xdr:colOff>152400</xdr:colOff>
      <xdr:row>7</xdr:row>
      <xdr:rowOff>209550</xdr:rowOff>
    </xdr:from>
    <xdr:to>
      <xdr:col>28</xdr:col>
      <xdr:colOff>200025</xdr:colOff>
      <xdr:row>8</xdr:row>
      <xdr:rowOff>142876</xdr:rowOff>
    </xdr:to>
    <xdr:sp macro="" textlink="">
      <xdr:nvSpPr>
        <xdr:cNvPr id="31" name="テキスト ボックス 30">
          <a:extLst>
            <a:ext uri="{FF2B5EF4-FFF2-40B4-BE49-F238E27FC236}">
              <a16:creationId xmlns:a16="http://schemas.microsoft.com/office/drawing/2014/main" id="{00000000-0008-0000-0200-00001F000000}"/>
            </a:ext>
          </a:extLst>
        </xdr:cNvPr>
        <xdr:cNvSpPr txBox="1"/>
      </xdr:nvSpPr>
      <xdr:spPr>
        <a:xfrm>
          <a:off x="6105525" y="1466850"/>
          <a:ext cx="266700" cy="2000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a:t>
          </a:r>
        </a:p>
      </xdr:txBody>
    </xdr:sp>
    <xdr:clientData/>
  </xdr:twoCellAnchor>
  <xdr:twoCellAnchor editAs="oneCell">
    <xdr:from>
      <xdr:col>30</xdr:col>
      <xdr:colOff>152400</xdr:colOff>
      <xdr:row>4</xdr:row>
      <xdr:rowOff>95250</xdr:rowOff>
    </xdr:from>
    <xdr:to>
      <xdr:col>31</xdr:col>
      <xdr:colOff>57150</xdr:colOff>
      <xdr:row>5</xdr:row>
      <xdr:rowOff>161926</xdr:rowOff>
    </xdr:to>
    <xdr:sp macro="" textlink="">
      <xdr:nvSpPr>
        <xdr:cNvPr id="34" name="テキスト ボックス 33">
          <a:extLst>
            <a:ext uri="{FF2B5EF4-FFF2-40B4-BE49-F238E27FC236}">
              <a16:creationId xmlns:a16="http://schemas.microsoft.com/office/drawing/2014/main" id="{00000000-0008-0000-0200-000022000000}"/>
            </a:ext>
          </a:extLst>
        </xdr:cNvPr>
        <xdr:cNvSpPr txBox="1"/>
      </xdr:nvSpPr>
      <xdr:spPr>
        <a:xfrm>
          <a:off x="6858000" y="723900"/>
          <a:ext cx="266700" cy="2000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a:t>
          </a:r>
        </a:p>
      </xdr:txBody>
    </xdr:sp>
    <xdr:clientData/>
  </xdr:twoCellAnchor>
  <xdr:twoCellAnchor editAs="oneCell">
    <xdr:from>
      <xdr:col>32</xdr:col>
      <xdr:colOff>123825</xdr:colOff>
      <xdr:row>4</xdr:row>
      <xdr:rowOff>104775</xdr:rowOff>
    </xdr:from>
    <xdr:to>
      <xdr:col>33</xdr:col>
      <xdr:colOff>28575</xdr:colOff>
      <xdr:row>5</xdr:row>
      <xdr:rowOff>171451</xdr:rowOff>
    </xdr:to>
    <xdr:sp macro="" textlink="">
      <xdr:nvSpPr>
        <xdr:cNvPr id="29" name="テキスト ボックス 28">
          <a:extLst>
            <a:ext uri="{FF2B5EF4-FFF2-40B4-BE49-F238E27FC236}">
              <a16:creationId xmlns:a16="http://schemas.microsoft.com/office/drawing/2014/main" id="{00000000-0008-0000-0200-00001D000000}"/>
            </a:ext>
          </a:extLst>
        </xdr:cNvPr>
        <xdr:cNvSpPr txBox="1"/>
      </xdr:nvSpPr>
      <xdr:spPr>
        <a:xfrm>
          <a:off x="7477125" y="733425"/>
          <a:ext cx="266700" cy="2000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34</xdr:col>
      <xdr:colOff>95250</xdr:colOff>
      <xdr:row>4</xdr:row>
      <xdr:rowOff>104775</xdr:rowOff>
    </xdr:from>
    <xdr:to>
      <xdr:col>35</xdr:col>
      <xdr:colOff>57150</xdr:colOff>
      <xdr:row>5</xdr:row>
      <xdr:rowOff>171451</xdr:rowOff>
    </xdr:to>
    <xdr:sp macro="" textlink="">
      <xdr:nvSpPr>
        <xdr:cNvPr id="36" name="テキスト ボックス 35">
          <a:extLst>
            <a:ext uri="{FF2B5EF4-FFF2-40B4-BE49-F238E27FC236}">
              <a16:creationId xmlns:a16="http://schemas.microsoft.com/office/drawing/2014/main" id="{00000000-0008-0000-0200-000024000000}"/>
            </a:ext>
          </a:extLst>
        </xdr:cNvPr>
        <xdr:cNvSpPr txBox="1"/>
      </xdr:nvSpPr>
      <xdr:spPr>
        <a:xfrm>
          <a:off x="8229600" y="733425"/>
          <a:ext cx="266700" cy="2000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40</xdr:col>
      <xdr:colOff>171450</xdr:colOff>
      <xdr:row>4</xdr:row>
      <xdr:rowOff>95250</xdr:rowOff>
    </xdr:from>
    <xdr:to>
      <xdr:col>41</xdr:col>
      <xdr:colOff>38100</xdr:colOff>
      <xdr:row>5</xdr:row>
      <xdr:rowOff>161926</xdr:rowOff>
    </xdr:to>
    <xdr:sp macro="" textlink="">
      <xdr:nvSpPr>
        <xdr:cNvPr id="38" name="テキスト ボックス 37">
          <a:extLst>
            <a:ext uri="{FF2B5EF4-FFF2-40B4-BE49-F238E27FC236}">
              <a16:creationId xmlns:a16="http://schemas.microsoft.com/office/drawing/2014/main" id="{00000000-0008-0000-0200-000026000000}"/>
            </a:ext>
          </a:extLst>
        </xdr:cNvPr>
        <xdr:cNvSpPr txBox="1"/>
      </xdr:nvSpPr>
      <xdr:spPr>
        <a:xfrm>
          <a:off x="9591675" y="723900"/>
          <a:ext cx="266700" cy="2000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43</xdr:col>
      <xdr:colOff>685800</xdr:colOff>
      <xdr:row>4</xdr:row>
      <xdr:rowOff>104775</xdr:rowOff>
    </xdr:from>
    <xdr:to>
      <xdr:col>45</xdr:col>
      <xdr:colOff>66675</xdr:colOff>
      <xdr:row>5</xdr:row>
      <xdr:rowOff>171451</xdr:rowOff>
    </xdr:to>
    <xdr:sp macro="" textlink="">
      <xdr:nvSpPr>
        <xdr:cNvPr id="40" name="テキスト ボックス 39">
          <a:extLst>
            <a:ext uri="{FF2B5EF4-FFF2-40B4-BE49-F238E27FC236}">
              <a16:creationId xmlns:a16="http://schemas.microsoft.com/office/drawing/2014/main" id="{00000000-0008-0000-0200-000028000000}"/>
            </a:ext>
          </a:extLst>
        </xdr:cNvPr>
        <xdr:cNvSpPr txBox="1"/>
      </xdr:nvSpPr>
      <xdr:spPr>
        <a:xfrm>
          <a:off x="11077575" y="733425"/>
          <a:ext cx="266700" cy="2000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37</xdr:col>
      <xdr:colOff>180975</xdr:colOff>
      <xdr:row>4</xdr:row>
      <xdr:rowOff>85725</xdr:rowOff>
    </xdr:from>
    <xdr:to>
      <xdr:col>38</xdr:col>
      <xdr:colOff>95251</xdr:colOff>
      <xdr:row>5</xdr:row>
      <xdr:rowOff>161926</xdr:rowOff>
    </xdr:to>
    <xdr:sp macro="" textlink="">
      <xdr:nvSpPr>
        <xdr:cNvPr id="42" name="テキスト ボックス 41">
          <a:extLst>
            <a:ext uri="{FF2B5EF4-FFF2-40B4-BE49-F238E27FC236}">
              <a16:creationId xmlns:a16="http://schemas.microsoft.com/office/drawing/2014/main" id="{00000000-0008-0000-0200-00002A000000}"/>
            </a:ext>
          </a:extLst>
        </xdr:cNvPr>
        <xdr:cNvSpPr txBox="1"/>
      </xdr:nvSpPr>
      <xdr:spPr>
        <a:xfrm>
          <a:off x="8829675" y="714375"/>
          <a:ext cx="304801" cy="20955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kg</a:t>
          </a:r>
          <a:endPar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endParaRPr>
        </a:p>
      </xdr:txBody>
    </xdr:sp>
    <xdr:clientData/>
  </xdr:twoCellAnchor>
  <xdr:twoCellAnchor editAs="oneCell">
    <xdr:from>
      <xdr:col>41</xdr:col>
      <xdr:colOff>381000</xdr:colOff>
      <xdr:row>4</xdr:row>
      <xdr:rowOff>95250</xdr:rowOff>
    </xdr:from>
    <xdr:to>
      <xdr:col>43</xdr:col>
      <xdr:colOff>66676</xdr:colOff>
      <xdr:row>5</xdr:row>
      <xdr:rowOff>171451</xdr:rowOff>
    </xdr:to>
    <xdr:sp macro="" textlink="">
      <xdr:nvSpPr>
        <xdr:cNvPr id="44" name="テキスト ボックス 43">
          <a:extLst>
            <a:ext uri="{FF2B5EF4-FFF2-40B4-BE49-F238E27FC236}">
              <a16:creationId xmlns:a16="http://schemas.microsoft.com/office/drawing/2014/main" id="{00000000-0008-0000-0200-00002C000000}"/>
            </a:ext>
          </a:extLst>
        </xdr:cNvPr>
        <xdr:cNvSpPr txBox="1"/>
      </xdr:nvSpPr>
      <xdr:spPr>
        <a:xfrm>
          <a:off x="10182225" y="723900"/>
          <a:ext cx="304801" cy="20955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kg</a:t>
          </a:r>
          <a:endPar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endParaRPr>
        </a:p>
      </xdr:txBody>
    </xdr:sp>
    <xdr:clientData/>
  </xdr:twoCellAnchor>
  <xdr:twoCellAnchor editAs="oneCell">
    <xdr:from>
      <xdr:col>30</xdr:col>
      <xdr:colOff>304800</xdr:colOff>
      <xdr:row>13</xdr:row>
      <xdr:rowOff>219075</xdr:rowOff>
    </xdr:from>
    <xdr:to>
      <xdr:col>31</xdr:col>
      <xdr:colOff>247651</xdr:colOff>
      <xdr:row>14</xdr:row>
      <xdr:rowOff>161926</xdr:rowOff>
    </xdr:to>
    <xdr:sp macro="" textlink="">
      <xdr:nvSpPr>
        <xdr:cNvPr id="46" name="テキスト ボックス 45">
          <a:extLst>
            <a:ext uri="{FF2B5EF4-FFF2-40B4-BE49-F238E27FC236}">
              <a16:creationId xmlns:a16="http://schemas.microsoft.com/office/drawing/2014/main" id="{00000000-0008-0000-0200-00002E000000}"/>
            </a:ext>
          </a:extLst>
        </xdr:cNvPr>
        <xdr:cNvSpPr txBox="1"/>
      </xdr:nvSpPr>
      <xdr:spPr>
        <a:xfrm>
          <a:off x="7010400" y="2962275"/>
          <a:ext cx="304801" cy="20955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①</a:t>
          </a:r>
        </a:p>
      </xdr:txBody>
    </xdr:sp>
    <xdr:clientData/>
  </xdr:twoCellAnchor>
  <xdr:twoCellAnchor editAs="oneCell">
    <xdr:from>
      <xdr:col>32</xdr:col>
      <xdr:colOff>285750</xdr:colOff>
      <xdr:row>13</xdr:row>
      <xdr:rowOff>219075</xdr:rowOff>
    </xdr:from>
    <xdr:to>
      <xdr:col>33</xdr:col>
      <xdr:colOff>228601</xdr:colOff>
      <xdr:row>14</xdr:row>
      <xdr:rowOff>161926</xdr:rowOff>
    </xdr:to>
    <xdr:sp macro="" textlink="">
      <xdr:nvSpPr>
        <xdr:cNvPr id="48" name="テキスト ボックス 47">
          <a:extLst>
            <a:ext uri="{FF2B5EF4-FFF2-40B4-BE49-F238E27FC236}">
              <a16:creationId xmlns:a16="http://schemas.microsoft.com/office/drawing/2014/main" id="{00000000-0008-0000-0200-000030000000}"/>
            </a:ext>
          </a:extLst>
        </xdr:cNvPr>
        <xdr:cNvSpPr txBox="1"/>
      </xdr:nvSpPr>
      <xdr:spPr>
        <a:xfrm>
          <a:off x="7639050" y="2962275"/>
          <a:ext cx="304801" cy="20955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②</a:t>
          </a:r>
        </a:p>
      </xdr:txBody>
    </xdr:sp>
    <xdr:clientData/>
  </xdr:twoCellAnchor>
  <xdr:twoCellAnchor editAs="oneCell">
    <xdr:from>
      <xdr:col>42</xdr:col>
      <xdr:colOff>133350</xdr:colOff>
      <xdr:row>13</xdr:row>
      <xdr:rowOff>209550</xdr:rowOff>
    </xdr:from>
    <xdr:to>
      <xdr:col>43</xdr:col>
      <xdr:colOff>228601</xdr:colOff>
      <xdr:row>14</xdr:row>
      <xdr:rowOff>152401</xdr:rowOff>
    </xdr:to>
    <xdr:sp macro="" textlink="">
      <xdr:nvSpPr>
        <xdr:cNvPr id="50" name="テキスト ボックス 49">
          <a:extLst>
            <a:ext uri="{FF2B5EF4-FFF2-40B4-BE49-F238E27FC236}">
              <a16:creationId xmlns:a16="http://schemas.microsoft.com/office/drawing/2014/main" id="{00000000-0008-0000-0200-000032000000}"/>
            </a:ext>
          </a:extLst>
        </xdr:cNvPr>
        <xdr:cNvSpPr txBox="1"/>
      </xdr:nvSpPr>
      <xdr:spPr>
        <a:xfrm>
          <a:off x="10334625" y="2952750"/>
          <a:ext cx="304801" cy="20955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③</a:t>
          </a:r>
        </a:p>
      </xdr:txBody>
    </xdr:sp>
    <xdr:clientData/>
  </xdr:twoCellAnchor>
  <xdr:twoCellAnchor editAs="oneCell">
    <xdr:from>
      <xdr:col>29</xdr:col>
      <xdr:colOff>0</xdr:colOff>
      <xdr:row>8</xdr:row>
      <xdr:rowOff>238125</xdr:rowOff>
    </xdr:from>
    <xdr:to>
      <xdr:col>31</xdr:col>
      <xdr:colOff>57150</xdr:colOff>
      <xdr:row>9</xdr:row>
      <xdr:rowOff>114299</xdr:rowOff>
    </xdr:to>
    <xdr:sp macro="" textlink="">
      <xdr:nvSpPr>
        <xdr:cNvPr id="51" name="テキスト ボックス 50">
          <a:extLst>
            <a:ext uri="{FF2B5EF4-FFF2-40B4-BE49-F238E27FC236}">
              <a16:creationId xmlns:a16="http://schemas.microsoft.com/office/drawing/2014/main" id="{00000000-0008-0000-0200-000033000000}"/>
            </a:ext>
          </a:extLst>
        </xdr:cNvPr>
        <xdr:cNvSpPr txBox="1"/>
      </xdr:nvSpPr>
      <xdr:spPr>
        <a:xfrm>
          <a:off x="6762750" y="1819275"/>
          <a:ext cx="523875" cy="142875"/>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4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耕作面積 </a:t>
          </a:r>
          <a:r>
            <a:rPr kumimoji="1" lang="en-US" altLang="ja-JP" sz="4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a</a:t>
          </a:r>
          <a:endParaRPr kumimoji="1" lang="ja-JP" altLang="en-US" sz="4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endParaRPr>
        </a:p>
      </xdr:txBody>
    </xdr:sp>
    <xdr:clientData/>
  </xdr:twoCellAnchor>
  <xdr:twoCellAnchor editAs="oneCell">
    <xdr:from>
      <xdr:col>30</xdr:col>
      <xdr:colOff>66675</xdr:colOff>
      <xdr:row>10</xdr:row>
      <xdr:rowOff>0</xdr:rowOff>
    </xdr:from>
    <xdr:to>
      <xdr:col>31</xdr:col>
      <xdr:colOff>95250</xdr:colOff>
      <xdr:row>10</xdr:row>
      <xdr:rowOff>123825</xdr:rowOff>
    </xdr:to>
    <xdr:sp macro="" textlink="">
      <xdr:nvSpPr>
        <xdr:cNvPr id="52" name="テキスト ボックス 51">
          <a:extLst>
            <a:ext uri="{FF2B5EF4-FFF2-40B4-BE49-F238E27FC236}">
              <a16:creationId xmlns:a16="http://schemas.microsoft.com/office/drawing/2014/main" id="{00000000-0008-0000-0200-000034000000}"/>
            </a:ext>
          </a:extLst>
        </xdr:cNvPr>
        <xdr:cNvSpPr txBox="1"/>
      </xdr:nvSpPr>
      <xdr:spPr>
        <a:xfrm>
          <a:off x="6772275" y="2000250"/>
          <a:ext cx="390525" cy="123825"/>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頭羽</a:t>
          </a:r>
        </a:p>
      </xdr:txBody>
    </xdr:sp>
    <xdr:clientData/>
  </xdr:twoCellAnchor>
  <xdr:twoCellAnchor editAs="oneCell">
    <xdr:from>
      <xdr:col>37</xdr:col>
      <xdr:colOff>342900</xdr:colOff>
      <xdr:row>8</xdr:row>
      <xdr:rowOff>209550</xdr:rowOff>
    </xdr:from>
    <xdr:to>
      <xdr:col>39</xdr:col>
      <xdr:colOff>66676</xdr:colOff>
      <xdr:row>9</xdr:row>
      <xdr:rowOff>152399</xdr:rowOff>
    </xdr:to>
    <xdr:sp macro="" textlink="">
      <xdr:nvSpPr>
        <xdr:cNvPr id="53" name="テキスト ボックス 52">
          <a:extLst>
            <a:ext uri="{FF2B5EF4-FFF2-40B4-BE49-F238E27FC236}">
              <a16:creationId xmlns:a16="http://schemas.microsoft.com/office/drawing/2014/main" id="{00000000-0008-0000-0200-000035000000}"/>
            </a:ext>
          </a:extLst>
        </xdr:cNvPr>
        <xdr:cNvSpPr txBox="1"/>
      </xdr:nvSpPr>
      <xdr:spPr>
        <a:xfrm>
          <a:off x="8991600" y="1714500"/>
          <a:ext cx="304801" cy="20955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⑤</a:t>
          </a:r>
        </a:p>
      </xdr:txBody>
    </xdr:sp>
    <xdr:clientData/>
  </xdr:twoCellAnchor>
  <xdr:twoCellAnchor editAs="oneCell">
    <xdr:from>
      <xdr:col>42</xdr:col>
      <xdr:colOff>142875</xdr:colOff>
      <xdr:row>8</xdr:row>
      <xdr:rowOff>209550</xdr:rowOff>
    </xdr:from>
    <xdr:to>
      <xdr:col>43</xdr:col>
      <xdr:colOff>238126</xdr:colOff>
      <xdr:row>9</xdr:row>
      <xdr:rowOff>152399</xdr:rowOff>
    </xdr:to>
    <xdr:sp macro="" textlink="">
      <xdr:nvSpPr>
        <xdr:cNvPr id="55" name="テキスト ボックス 54">
          <a:extLst>
            <a:ext uri="{FF2B5EF4-FFF2-40B4-BE49-F238E27FC236}">
              <a16:creationId xmlns:a16="http://schemas.microsoft.com/office/drawing/2014/main" id="{00000000-0008-0000-0200-000037000000}"/>
            </a:ext>
          </a:extLst>
        </xdr:cNvPr>
        <xdr:cNvSpPr txBox="1"/>
      </xdr:nvSpPr>
      <xdr:spPr>
        <a:xfrm>
          <a:off x="10344150" y="1714500"/>
          <a:ext cx="304801" cy="20955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⑥</a:t>
          </a:r>
        </a:p>
      </xdr:txBody>
    </xdr:sp>
    <xdr:clientData/>
  </xdr:twoCellAnchor>
  <xdr:twoCellAnchor editAs="oneCell">
    <xdr:from>
      <xdr:col>27</xdr:col>
      <xdr:colOff>133350</xdr:colOff>
      <xdr:row>12</xdr:row>
      <xdr:rowOff>209550</xdr:rowOff>
    </xdr:from>
    <xdr:to>
      <xdr:col>28</xdr:col>
      <xdr:colOff>180975</xdr:colOff>
      <xdr:row>13</xdr:row>
      <xdr:rowOff>142875</xdr:rowOff>
    </xdr:to>
    <xdr:sp macro="" textlink="">
      <xdr:nvSpPr>
        <xdr:cNvPr id="57" name="テキスト ボックス 56">
          <a:extLst>
            <a:ext uri="{FF2B5EF4-FFF2-40B4-BE49-F238E27FC236}">
              <a16:creationId xmlns:a16="http://schemas.microsoft.com/office/drawing/2014/main" id="{00000000-0008-0000-0200-000039000000}"/>
            </a:ext>
          </a:extLst>
        </xdr:cNvPr>
        <xdr:cNvSpPr txBox="1"/>
      </xdr:nvSpPr>
      <xdr:spPr>
        <a:xfrm>
          <a:off x="6086475" y="2705100"/>
          <a:ext cx="266700" cy="2000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a:t>
          </a:r>
        </a:p>
      </xdr:txBody>
    </xdr:sp>
    <xdr:clientData/>
  </xdr:twoCellAnchor>
  <xdr:twoCellAnchor editAs="oneCell">
    <xdr:from>
      <xdr:col>35</xdr:col>
      <xdr:colOff>47625</xdr:colOff>
      <xdr:row>29</xdr:row>
      <xdr:rowOff>0</xdr:rowOff>
    </xdr:from>
    <xdr:to>
      <xdr:col>37</xdr:col>
      <xdr:colOff>142876</xdr:colOff>
      <xdr:row>29</xdr:row>
      <xdr:rowOff>205317</xdr:rowOff>
    </xdr:to>
    <xdr:sp macro="" textlink="">
      <xdr:nvSpPr>
        <xdr:cNvPr id="60" name="テキスト ボックス 59">
          <a:extLst>
            <a:ext uri="{FF2B5EF4-FFF2-40B4-BE49-F238E27FC236}">
              <a16:creationId xmlns:a16="http://schemas.microsoft.com/office/drawing/2014/main" id="{00000000-0008-0000-0200-00003C000000}"/>
            </a:ext>
          </a:extLst>
        </xdr:cNvPr>
        <xdr:cNvSpPr txBox="1"/>
      </xdr:nvSpPr>
      <xdr:spPr>
        <a:xfrm>
          <a:off x="8486775" y="5686425"/>
          <a:ext cx="304801" cy="20955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⑩</a:t>
          </a:r>
        </a:p>
      </xdr:txBody>
    </xdr:sp>
    <xdr:clientData/>
  </xdr:twoCellAnchor>
  <xdr:twoCellAnchor editAs="oneCell">
    <xdr:from>
      <xdr:col>16</xdr:col>
      <xdr:colOff>428626</xdr:colOff>
      <xdr:row>37</xdr:row>
      <xdr:rowOff>238125</xdr:rowOff>
    </xdr:from>
    <xdr:to>
      <xdr:col>17</xdr:col>
      <xdr:colOff>219076</xdr:colOff>
      <xdr:row>38</xdr:row>
      <xdr:rowOff>171450</xdr:rowOff>
    </xdr:to>
    <xdr:sp macro="" textlink="">
      <xdr:nvSpPr>
        <xdr:cNvPr id="63" name="テキスト ボックス 62">
          <a:extLst>
            <a:ext uri="{FF2B5EF4-FFF2-40B4-BE49-F238E27FC236}">
              <a16:creationId xmlns:a16="http://schemas.microsoft.com/office/drawing/2014/main" id="{00000000-0008-0000-0200-00003F000000}"/>
            </a:ext>
          </a:extLst>
        </xdr:cNvPr>
        <xdr:cNvSpPr txBox="1"/>
      </xdr:nvSpPr>
      <xdr:spPr>
        <a:xfrm>
          <a:off x="4200526" y="7772400"/>
          <a:ext cx="247650" cy="200025"/>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a:t>
          </a:r>
        </a:p>
      </xdr:txBody>
    </xdr:sp>
    <xdr:clientData/>
  </xdr:twoCellAnchor>
  <xdr:twoCellAnchor editAs="oneCell">
    <xdr:from>
      <xdr:col>9</xdr:col>
      <xdr:colOff>28575</xdr:colOff>
      <xdr:row>35</xdr:row>
      <xdr:rowOff>104775</xdr:rowOff>
    </xdr:from>
    <xdr:to>
      <xdr:col>11</xdr:col>
      <xdr:colOff>57150</xdr:colOff>
      <xdr:row>36</xdr:row>
      <xdr:rowOff>171450</xdr:rowOff>
    </xdr:to>
    <xdr:sp macro="" textlink="">
      <xdr:nvSpPr>
        <xdr:cNvPr id="65" name="テキスト ボックス 64">
          <a:extLst>
            <a:ext uri="{FF2B5EF4-FFF2-40B4-BE49-F238E27FC236}">
              <a16:creationId xmlns:a16="http://schemas.microsoft.com/office/drawing/2014/main" id="{00000000-0008-0000-0200-000041000000}"/>
            </a:ext>
          </a:extLst>
        </xdr:cNvPr>
        <xdr:cNvSpPr txBox="1"/>
      </xdr:nvSpPr>
      <xdr:spPr>
        <a:xfrm>
          <a:off x="2390775" y="6934200"/>
          <a:ext cx="266700" cy="2000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13</xdr:col>
      <xdr:colOff>57150</xdr:colOff>
      <xdr:row>35</xdr:row>
      <xdr:rowOff>104775</xdr:rowOff>
    </xdr:from>
    <xdr:to>
      <xdr:col>15</xdr:col>
      <xdr:colOff>57150</xdr:colOff>
      <xdr:row>36</xdr:row>
      <xdr:rowOff>171450</xdr:rowOff>
    </xdr:to>
    <xdr:sp macro="" textlink="">
      <xdr:nvSpPr>
        <xdr:cNvPr id="66" name="テキスト ボックス 65">
          <a:extLst>
            <a:ext uri="{FF2B5EF4-FFF2-40B4-BE49-F238E27FC236}">
              <a16:creationId xmlns:a16="http://schemas.microsoft.com/office/drawing/2014/main" id="{00000000-0008-0000-0200-000042000000}"/>
            </a:ext>
          </a:extLst>
        </xdr:cNvPr>
        <xdr:cNvSpPr txBox="1"/>
      </xdr:nvSpPr>
      <xdr:spPr>
        <a:xfrm>
          <a:off x="3248025" y="6934200"/>
          <a:ext cx="266700" cy="2000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16</xdr:col>
      <xdr:colOff>247650</xdr:colOff>
      <xdr:row>35</xdr:row>
      <xdr:rowOff>104775</xdr:rowOff>
    </xdr:from>
    <xdr:to>
      <xdr:col>17</xdr:col>
      <xdr:colOff>57150</xdr:colOff>
      <xdr:row>36</xdr:row>
      <xdr:rowOff>171450</xdr:rowOff>
    </xdr:to>
    <xdr:sp macro="" textlink="">
      <xdr:nvSpPr>
        <xdr:cNvPr id="67" name="テキスト ボックス 66">
          <a:extLst>
            <a:ext uri="{FF2B5EF4-FFF2-40B4-BE49-F238E27FC236}">
              <a16:creationId xmlns:a16="http://schemas.microsoft.com/office/drawing/2014/main" id="{00000000-0008-0000-0200-000043000000}"/>
            </a:ext>
          </a:extLst>
        </xdr:cNvPr>
        <xdr:cNvSpPr txBox="1"/>
      </xdr:nvSpPr>
      <xdr:spPr>
        <a:xfrm>
          <a:off x="3924300" y="6934200"/>
          <a:ext cx="266700" cy="2000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19</xdr:col>
      <xdr:colOff>171450</xdr:colOff>
      <xdr:row>35</xdr:row>
      <xdr:rowOff>104775</xdr:rowOff>
    </xdr:from>
    <xdr:to>
      <xdr:col>21</xdr:col>
      <xdr:colOff>47625</xdr:colOff>
      <xdr:row>36</xdr:row>
      <xdr:rowOff>171450</xdr:rowOff>
    </xdr:to>
    <xdr:sp macro="" textlink="">
      <xdr:nvSpPr>
        <xdr:cNvPr id="69" name="テキスト ボックス 68">
          <a:extLst>
            <a:ext uri="{FF2B5EF4-FFF2-40B4-BE49-F238E27FC236}">
              <a16:creationId xmlns:a16="http://schemas.microsoft.com/office/drawing/2014/main" id="{00000000-0008-0000-0200-000045000000}"/>
            </a:ext>
          </a:extLst>
        </xdr:cNvPr>
        <xdr:cNvSpPr txBox="1"/>
      </xdr:nvSpPr>
      <xdr:spPr>
        <a:xfrm>
          <a:off x="4772025" y="6934200"/>
          <a:ext cx="266700" cy="2000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24</xdr:col>
      <xdr:colOff>133350</xdr:colOff>
      <xdr:row>35</xdr:row>
      <xdr:rowOff>104775</xdr:rowOff>
    </xdr:from>
    <xdr:to>
      <xdr:col>26</xdr:col>
      <xdr:colOff>47625</xdr:colOff>
      <xdr:row>36</xdr:row>
      <xdr:rowOff>171450</xdr:rowOff>
    </xdr:to>
    <xdr:sp macro="" textlink="">
      <xdr:nvSpPr>
        <xdr:cNvPr id="71" name="テキスト ボックス 70">
          <a:extLst>
            <a:ext uri="{FF2B5EF4-FFF2-40B4-BE49-F238E27FC236}">
              <a16:creationId xmlns:a16="http://schemas.microsoft.com/office/drawing/2014/main" id="{00000000-0008-0000-0200-000047000000}"/>
            </a:ext>
          </a:extLst>
        </xdr:cNvPr>
        <xdr:cNvSpPr txBox="1"/>
      </xdr:nvSpPr>
      <xdr:spPr>
        <a:xfrm>
          <a:off x="5600700" y="6934200"/>
          <a:ext cx="266700" cy="2000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28</xdr:col>
      <xdr:colOff>238125</xdr:colOff>
      <xdr:row>35</xdr:row>
      <xdr:rowOff>104775</xdr:rowOff>
    </xdr:from>
    <xdr:to>
      <xdr:col>29</xdr:col>
      <xdr:colOff>0</xdr:colOff>
      <xdr:row>36</xdr:row>
      <xdr:rowOff>171450</xdr:rowOff>
    </xdr:to>
    <xdr:sp macro="" textlink="">
      <xdr:nvSpPr>
        <xdr:cNvPr id="73" name="テキスト ボックス 72">
          <a:extLst>
            <a:ext uri="{FF2B5EF4-FFF2-40B4-BE49-F238E27FC236}">
              <a16:creationId xmlns:a16="http://schemas.microsoft.com/office/drawing/2014/main" id="{00000000-0008-0000-0200-000049000000}"/>
            </a:ext>
          </a:extLst>
        </xdr:cNvPr>
        <xdr:cNvSpPr txBox="1"/>
      </xdr:nvSpPr>
      <xdr:spPr>
        <a:xfrm>
          <a:off x="6372225" y="6934200"/>
          <a:ext cx="266700" cy="2000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31</xdr:col>
      <xdr:colOff>76200</xdr:colOff>
      <xdr:row>35</xdr:row>
      <xdr:rowOff>114300</xdr:rowOff>
    </xdr:from>
    <xdr:to>
      <xdr:col>32</xdr:col>
      <xdr:colOff>28575</xdr:colOff>
      <xdr:row>36</xdr:row>
      <xdr:rowOff>180975</xdr:rowOff>
    </xdr:to>
    <xdr:sp macro="" textlink="">
      <xdr:nvSpPr>
        <xdr:cNvPr id="74" name="テキスト ボックス 73">
          <a:extLst>
            <a:ext uri="{FF2B5EF4-FFF2-40B4-BE49-F238E27FC236}">
              <a16:creationId xmlns:a16="http://schemas.microsoft.com/office/drawing/2014/main" id="{00000000-0008-0000-0200-00004A000000}"/>
            </a:ext>
          </a:extLst>
        </xdr:cNvPr>
        <xdr:cNvSpPr txBox="1"/>
      </xdr:nvSpPr>
      <xdr:spPr>
        <a:xfrm>
          <a:off x="7134225" y="6943725"/>
          <a:ext cx="266700" cy="2000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33</xdr:col>
      <xdr:colOff>266700</xdr:colOff>
      <xdr:row>35</xdr:row>
      <xdr:rowOff>114300</xdr:rowOff>
    </xdr:from>
    <xdr:to>
      <xdr:col>34</xdr:col>
      <xdr:colOff>38100</xdr:colOff>
      <xdr:row>36</xdr:row>
      <xdr:rowOff>180975</xdr:rowOff>
    </xdr:to>
    <xdr:sp macro="" textlink="">
      <xdr:nvSpPr>
        <xdr:cNvPr id="76" name="テキスト ボックス 75">
          <a:extLst>
            <a:ext uri="{FF2B5EF4-FFF2-40B4-BE49-F238E27FC236}">
              <a16:creationId xmlns:a16="http://schemas.microsoft.com/office/drawing/2014/main" id="{00000000-0008-0000-0200-00004C000000}"/>
            </a:ext>
          </a:extLst>
        </xdr:cNvPr>
        <xdr:cNvSpPr txBox="1"/>
      </xdr:nvSpPr>
      <xdr:spPr>
        <a:xfrm>
          <a:off x="8172450" y="7248525"/>
          <a:ext cx="266700" cy="2000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4</xdr:col>
      <xdr:colOff>66675</xdr:colOff>
      <xdr:row>3</xdr:row>
      <xdr:rowOff>66675</xdr:rowOff>
    </xdr:from>
    <xdr:to>
      <xdr:col>5</xdr:col>
      <xdr:colOff>47625</xdr:colOff>
      <xdr:row>4</xdr:row>
      <xdr:rowOff>76200</xdr:rowOff>
    </xdr:to>
    <xdr:sp macro="" textlink="">
      <xdr:nvSpPr>
        <xdr:cNvPr id="36699" name="大かっこ 1">
          <a:extLst>
            <a:ext uri="{FF2B5EF4-FFF2-40B4-BE49-F238E27FC236}">
              <a16:creationId xmlns:a16="http://schemas.microsoft.com/office/drawing/2014/main" id="{00000000-0008-0000-0200-00005B8F0000}"/>
            </a:ext>
          </a:extLst>
        </xdr:cNvPr>
        <xdr:cNvSpPr>
          <a:spLocks noChangeArrowheads="1"/>
        </xdr:cNvSpPr>
      </xdr:nvSpPr>
      <xdr:spPr bwMode="auto">
        <a:xfrm>
          <a:off x="1362075" y="781050"/>
          <a:ext cx="295275" cy="142875"/>
        </a:xfrm>
        <a:prstGeom prst="bracketPair">
          <a:avLst>
            <a:gd name="adj" fmla="val 16667"/>
          </a:avLst>
        </a:prstGeom>
        <a:noFill/>
        <a:ln w="6350" algn="ctr">
          <a:solidFill>
            <a:srgbClr val="3B1615"/>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30</xdr:col>
      <xdr:colOff>38100</xdr:colOff>
      <xdr:row>3</xdr:row>
      <xdr:rowOff>66675</xdr:rowOff>
    </xdr:from>
    <xdr:to>
      <xdr:col>30</xdr:col>
      <xdr:colOff>333375</xdr:colOff>
      <xdr:row>4</xdr:row>
      <xdr:rowOff>76200</xdr:rowOff>
    </xdr:to>
    <xdr:sp macro="" textlink="">
      <xdr:nvSpPr>
        <xdr:cNvPr id="36700" name="大かっこ 40">
          <a:extLst>
            <a:ext uri="{FF2B5EF4-FFF2-40B4-BE49-F238E27FC236}">
              <a16:creationId xmlns:a16="http://schemas.microsoft.com/office/drawing/2014/main" id="{00000000-0008-0000-0200-00005C8F0000}"/>
            </a:ext>
          </a:extLst>
        </xdr:cNvPr>
        <xdr:cNvSpPr>
          <a:spLocks noChangeArrowheads="1"/>
        </xdr:cNvSpPr>
      </xdr:nvSpPr>
      <xdr:spPr bwMode="auto">
        <a:xfrm>
          <a:off x="6905625" y="781050"/>
          <a:ext cx="295275" cy="142875"/>
        </a:xfrm>
        <a:prstGeom prst="bracketPair">
          <a:avLst>
            <a:gd name="adj" fmla="val 16667"/>
          </a:avLst>
        </a:prstGeom>
        <a:noFill/>
        <a:ln w="6350" algn="ctr">
          <a:solidFill>
            <a:srgbClr val="3B1615"/>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66675</xdr:colOff>
      <xdr:row>19</xdr:row>
      <xdr:rowOff>0</xdr:rowOff>
    </xdr:from>
    <xdr:to>
      <xdr:col>14</xdr:col>
      <xdr:colOff>10650</xdr:colOff>
      <xdr:row>20</xdr:row>
      <xdr:rowOff>6417</xdr:rowOff>
    </xdr:to>
    <xdr:sp macro="" textlink="">
      <xdr:nvSpPr>
        <xdr:cNvPr id="47" name="テキスト ボックス 46">
          <a:extLst>
            <a:ext uri="{FF2B5EF4-FFF2-40B4-BE49-F238E27FC236}">
              <a16:creationId xmlns:a16="http://schemas.microsoft.com/office/drawing/2014/main" id="{00000000-0008-0000-0200-00002F000000}"/>
            </a:ext>
          </a:extLst>
        </xdr:cNvPr>
        <xdr:cNvSpPr txBox="1"/>
      </xdr:nvSpPr>
      <xdr:spPr>
        <a:xfrm>
          <a:off x="3248025" y="4200525"/>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16</xdr:col>
      <xdr:colOff>314325</xdr:colOff>
      <xdr:row>19</xdr:row>
      <xdr:rowOff>0</xdr:rowOff>
    </xdr:from>
    <xdr:to>
      <xdr:col>17</xdr:col>
      <xdr:colOff>1125</xdr:colOff>
      <xdr:row>20</xdr:row>
      <xdr:rowOff>6417</xdr:rowOff>
    </xdr:to>
    <xdr:sp macro="" textlink="">
      <xdr:nvSpPr>
        <xdr:cNvPr id="54" name="テキスト ボックス 53">
          <a:extLst>
            <a:ext uri="{FF2B5EF4-FFF2-40B4-BE49-F238E27FC236}">
              <a16:creationId xmlns:a16="http://schemas.microsoft.com/office/drawing/2014/main" id="{00000000-0008-0000-0200-000036000000}"/>
            </a:ext>
          </a:extLst>
        </xdr:cNvPr>
        <xdr:cNvSpPr txBox="1"/>
      </xdr:nvSpPr>
      <xdr:spPr>
        <a:xfrm>
          <a:off x="4086225" y="4200525"/>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28</xdr:col>
      <xdr:colOff>361950</xdr:colOff>
      <xdr:row>19</xdr:row>
      <xdr:rowOff>0</xdr:rowOff>
    </xdr:from>
    <xdr:to>
      <xdr:col>29</xdr:col>
      <xdr:colOff>1125</xdr:colOff>
      <xdr:row>20</xdr:row>
      <xdr:rowOff>6417</xdr:rowOff>
    </xdr:to>
    <xdr:sp macro="" textlink="">
      <xdr:nvSpPr>
        <xdr:cNvPr id="58" name="テキスト ボックス 57">
          <a:extLst>
            <a:ext uri="{FF2B5EF4-FFF2-40B4-BE49-F238E27FC236}">
              <a16:creationId xmlns:a16="http://schemas.microsoft.com/office/drawing/2014/main" id="{00000000-0008-0000-0200-00003A000000}"/>
            </a:ext>
          </a:extLst>
        </xdr:cNvPr>
        <xdr:cNvSpPr txBox="1"/>
      </xdr:nvSpPr>
      <xdr:spPr>
        <a:xfrm>
          <a:off x="6619875" y="4200525"/>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31</xdr:col>
      <xdr:colOff>171450</xdr:colOff>
      <xdr:row>19</xdr:row>
      <xdr:rowOff>0</xdr:rowOff>
    </xdr:from>
    <xdr:to>
      <xdr:col>32</xdr:col>
      <xdr:colOff>1125</xdr:colOff>
      <xdr:row>20</xdr:row>
      <xdr:rowOff>6417</xdr:rowOff>
    </xdr:to>
    <xdr:sp macro="" textlink="">
      <xdr:nvSpPr>
        <xdr:cNvPr id="61" name="テキスト ボックス 60">
          <a:extLst>
            <a:ext uri="{FF2B5EF4-FFF2-40B4-BE49-F238E27FC236}">
              <a16:creationId xmlns:a16="http://schemas.microsoft.com/office/drawing/2014/main" id="{00000000-0008-0000-0200-00003D000000}"/>
            </a:ext>
          </a:extLst>
        </xdr:cNvPr>
        <xdr:cNvSpPr txBox="1"/>
      </xdr:nvSpPr>
      <xdr:spPr>
        <a:xfrm>
          <a:off x="7400925" y="4200525"/>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33</xdr:col>
      <xdr:colOff>352425</xdr:colOff>
      <xdr:row>19</xdr:row>
      <xdr:rowOff>0</xdr:rowOff>
    </xdr:from>
    <xdr:to>
      <xdr:col>34</xdr:col>
      <xdr:colOff>1125</xdr:colOff>
      <xdr:row>20</xdr:row>
      <xdr:rowOff>6417</xdr:rowOff>
    </xdr:to>
    <xdr:sp macro="" textlink="">
      <xdr:nvSpPr>
        <xdr:cNvPr id="64" name="テキスト ボックス 63">
          <a:extLst>
            <a:ext uri="{FF2B5EF4-FFF2-40B4-BE49-F238E27FC236}">
              <a16:creationId xmlns:a16="http://schemas.microsoft.com/office/drawing/2014/main" id="{00000000-0008-0000-0200-000040000000}"/>
            </a:ext>
          </a:extLst>
        </xdr:cNvPr>
        <xdr:cNvSpPr txBox="1"/>
      </xdr:nvSpPr>
      <xdr:spPr>
        <a:xfrm>
          <a:off x="8258175" y="4200525"/>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34</xdr:col>
      <xdr:colOff>266700</xdr:colOff>
      <xdr:row>19</xdr:row>
      <xdr:rowOff>0</xdr:rowOff>
    </xdr:from>
    <xdr:to>
      <xdr:col>36</xdr:col>
      <xdr:colOff>1125</xdr:colOff>
      <xdr:row>20</xdr:row>
      <xdr:rowOff>6417</xdr:rowOff>
    </xdr:to>
    <xdr:sp macro="" textlink="">
      <xdr:nvSpPr>
        <xdr:cNvPr id="70" name="テキスト ボックス 69">
          <a:extLst>
            <a:ext uri="{FF2B5EF4-FFF2-40B4-BE49-F238E27FC236}">
              <a16:creationId xmlns:a16="http://schemas.microsoft.com/office/drawing/2014/main" id="{00000000-0008-0000-0200-000046000000}"/>
            </a:ext>
          </a:extLst>
        </xdr:cNvPr>
        <xdr:cNvSpPr txBox="1"/>
      </xdr:nvSpPr>
      <xdr:spPr>
        <a:xfrm>
          <a:off x="8667750" y="4200525"/>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a:t>
          </a:r>
        </a:p>
      </xdr:txBody>
    </xdr:sp>
    <xdr:clientData/>
  </xdr:twoCellAnchor>
  <xdr:twoCellAnchor editAs="oneCell">
    <xdr:from>
      <xdr:col>39</xdr:col>
      <xdr:colOff>28575</xdr:colOff>
      <xdr:row>19</xdr:row>
      <xdr:rowOff>0</xdr:rowOff>
    </xdr:from>
    <xdr:to>
      <xdr:col>40</xdr:col>
      <xdr:colOff>1125</xdr:colOff>
      <xdr:row>20</xdr:row>
      <xdr:rowOff>6417</xdr:rowOff>
    </xdr:to>
    <xdr:sp macro="" textlink="">
      <xdr:nvSpPr>
        <xdr:cNvPr id="72" name="テキスト ボックス 71">
          <a:extLst>
            <a:ext uri="{FF2B5EF4-FFF2-40B4-BE49-F238E27FC236}">
              <a16:creationId xmlns:a16="http://schemas.microsoft.com/office/drawing/2014/main" id="{00000000-0008-0000-0200-000048000000}"/>
            </a:ext>
          </a:extLst>
        </xdr:cNvPr>
        <xdr:cNvSpPr txBox="1"/>
      </xdr:nvSpPr>
      <xdr:spPr>
        <a:xfrm>
          <a:off x="9525000" y="4200525"/>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41</xdr:col>
      <xdr:colOff>266700</xdr:colOff>
      <xdr:row>19</xdr:row>
      <xdr:rowOff>0</xdr:rowOff>
    </xdr:from>
    <xdr:to>
      <xdr:col>42</xdr:col>
      <xdr:colOff>1125</xdr:colOff>
      <xdr:row>20</xdr:row>
      <xdr:rowOff>6417</xdr:rowOff>
    </xdr:to>
    <xdr:sp macro="" textlink="">
      <xdr:nvSpPr>
        <xdr:cNvPr id="75" name="テキスト ボックス 74">
          <a:extLst>
            <a:ext uri="{FF2B5EF4-FFF2-40B4-BE49-F238E27FC236}">
              <a16:creationId xmlns:a16="http://schemas.microsoft.com/office/drawing/2014/main" id="{00000000-0008-0000-0200-00004B000000}"/>
            </a:ext>
          </a:extLst>
        </xdr:cNvPr>
        <xdr:cNvSpPr txBox="1"/>
      </xdr:nvSpPr>
      <xdr:spPr>
        <a:xfrm>
          <a:off x="10334625" y="4200525"/>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24</xdr:col>
      <xdr:colOff>219075</xdr:colOff>
      <xdr:row>19</xdr:row>
      <xdr:rowOff>0</xdr:rowOff>
    </xdr:from>
    <xdr:to>
      <xdr:col>26</xdr:col>
      <xdr:colOff>10650</xdr:colOff>
      <xdr:row>20</xdr:row>
      <xdr:rowOff>6417</xdr:rowOff>
    </xdr:to>
    <xdr:sp macro="" textlink="">
      <xdr:nvSpPr>
        <xdr:cNvPr id="78" name="テキスト ボックス 77">
          <a:extLst>
            <a:ext uri="{FF2B5EF4-FFF2-40B4-BE49-F238E27FC236}">
              <a16:creationId xmlns:a16="http://schemas.microsoft.com/office/drawing/2014/main" id="{00000000-0008-0000-0200-00004E000000}"/>
            </a:ext>
          </a:extLst>
        </xdr:cNvPr>
        <xdr:cNvSpPr txBox="1"/>
      </xdr:nvSpPr>
      <xdr:spPr>
        <a:xfrm>
          <a:off x="5781675" y="4200525"/>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月</a:t>
          </a:r>
        </a:p>
      </xdr:txBody>
    </xdr:sp>
    <xdr:clientData/>
  </xdr:twoCellAnchor>
  <xdr:twoCellAnchor editAs="oneCell">
    <xdr:from>
      <xdr:col>20</xdr:col>
      <xdr:colOff>38100</xdr:colOff>
      <xdr:row>19</xdr:row>
      <xdr:rowOff>0</xdr:rowOff>
    </xdr:from>
    <xdr:to>
      <xdr:col>21</xdr:col>
      <xdr:colOff>1125</xdr:colOff>
      <xdr:row>20</xdr:row>
      <xdr:rowOff>6417</xdr:rowOff>
    </xdr:to>
    <xdr:sp macro="" textlink="">
      <xdr:nvSpPr>
        <xdr:cNvPr id="80" name="テキスト ボックス 79">
          <a:extLst>
            <a:ext uri="{FF2B5EF4-FFF2-40B4-BE49-F238E27FC236}">
              <a16:creationId xmlns:a16="http://schemas.microsoft.com/office/drawing/2014/main" id="{00000000-0008-0000-0200-000050000000}"/>
            </a:ext>
          </a:extLst>
        </xdr:cNvPr>
        <xdr:cNvSpPr txBox="1"/>
      </xdr:nvSpPr>
      <xdr:spPr>
        <a:xfrm>
          <a:off x="4943475" y="4200525"/>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年</a:t>
          </a:r>
        </a:p>
      </xdr:txBody>
    </xdr:sp>
    <xdr:clientData/>
  </xdr:twoCellAnchor>
  <xdr:twoCellAnchor editAs="oneCell">
    <xdr:from>
      <xdr:col>7</xdr:col>
      <xdr:colOff>171449</xdr:colOff>
      <xdr:row>19</xdr:row>
      <xdr:rowOff>0</xdr:rowOff>
    </xdr:from>
    <xdr:to>
      <xdr:col>9</xdr:col>
      <xdr:colOff>66674</xdr:colOff>
      <xdr:row>20</xdr:row>
      <xdr:rowOff>29634</xdr:rowOff>
    </xdr:to>
    <xdr:sp macro="" textlink="">
      <xdr:nvSpPr>
        <xdr:cNvPr id="82" name="テキスト ボックス 81">
          <a:extLst>
            <a:ext uri="{FF2B5EF4-FFF2-40B4-BE49-F238E27FC236}">
              <a16:creationId xmlns:a16="http://schemas.microsoft.com/office/drawing/2014/main" id="{00000000-0008-0000-0200-000052000000}"/>
            </a:ext>
          </a:extLst>
        </xdr:cNvPr>
        <xdr:cNvSpPr txBox="1"/>
      </xdr:nvSpPr>
      <xdr:spPr>
        <a:xfrm>
          <a:off x="2038349" y="4200525"/>
          <a:ext cx="485775" cy="17145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年   月</a:t>
          </a:r>
        </a:p>
      </xdr:txBody>
    </xdr:sp>
    <xdr:clientData/>
  </xdr:twoCellAnchor>
  <xdr:twoCellAnchor>
    <xdr:from>
      <xdr:col>41</xdr:col>
      <xdr:colOff>66675</xdr:colOff>
      <xdr:row>0</xdr:row>
      <xdr:rowOff>41277</xdr:rowOff>
    </xdr:from>
    <xdr:to>
      <xdr:col>43</xdr:col>
      <xdr:colOff>651494</xdr:colOff>
      <xdr:row>0</xdr:row>
      <xdr:rowOff>317500</xdr:rowOff>
    </xdr:to>
    <xdr:sp macro="" textlink="">
      <xdr:nvSpPr>
        <xdr:cNvPr id="68" name="テキスト ボックス 67">
          <a:extLst>
            <a:ext uri="{FF2B5EF4-FFF2-40B4-BE49-F238E27FC236}">
              <a16:creationId xmlns:a16="http://schemas.microsoft.com/office/drawing/2014/main" id="{00000000-0008-0000-0200-000044000000}"/>
            </a:ext>
          </a:extLst>
        </xdr:cNvPr>
        <xdr:cNvSpPr txBox="1"/>
      </xdr:nvSpPr>
      <xdr:spPr>
        <a:xfrm>
          <a:off x="10163175" y="41277"/>
          <a:ext cx="1209236" cy="276223"/>
        </a:xfrm>
        <a:prstGeom prst="rect">
          <a:avLst/>
        </a:prstGeom>
        <a:noFill/>
        <a:ln w="12700" cmpd="sng">
          <a:solidFill>
            <a:srgbClr val="441918"/>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441918"/>
              </a:solidFill>
              <a:effectLst/>
              <a:uLnTx/>
              <a:uFillTx/>
              <a:latin typeface="Calibri"/>
              <a:ea typeface="ＭＳ Ｐゴシック"/>
              <a:cs typeface="+mn-cs"/>
            </a:rPr>
            <a:t>F   A   7   1   5   0</a:t>
          </a:r>
          <a:endParaRPr kumimoji="1" lang="ja-JP" altLang="en-US" sz="1100" b="0" i="0" u="none" strike="noStrike" kern="0" cap="none" spc="0" normalizeH="0" baseline="0" noProof="0">
            <a:ln>
              <a:noFill/>
            </a:ln>
            <a:solidFill>
              <a:srgbClr val="441918"/>
            </a:solidFill>
            <a:effectLst/>
            <a:uLnTx/>
            <a:uFillTx/>
            <a:latin typeface="Calibri"/>
            <a:ea typeface="ＭＳ Ｐゴシック"/>
            <a:cs typeface="+mn-cs"/>
          </a:endParaRPr>
        </a:p>
      </xdr:txBody>
    </xdr:sp>
    <xdr:clientData/>
  </xdr:twoCellAnchor>
  <xdr:twoCellAnchor editAs="oneCell">
    <xdr:from>
      <xdr:col>1</xdr:col>
      <xdr:colOff>47625</xdr:colOff>
      <xdr:row>0</xdr:row>
      <xdr:rowOff>28575</xdr:rowOff>
    </xdr:from>
    <xdr:to>
      <xdr:col>1</xdr:col>
      <xdr:colOff>228600</xdr:colOff>
      <xdr:row>0</xdr:row>
      <xdr:rowOff>209550</xdr:rowOff>
    </xdr:to>
    <xdr:sp macro="" textlink="">
      <xdr:nvSpPr>
        <xdr:cNvPr id="36713" name="正方形/長方形 2">
          <a:extLst>
            <a:ext uri="{FF2B5EF4-FFF2-40B4-BE49-F238E27FC236}">
              <a16:creationId xmlns:a16="http://schemas.microsoft.com/office/drawing/2014/main" id="{00000000-0008-0000-0200-0000698F0000}"/>
            </a:ext>
          </a:extLst>
        </xdr:cNvPr>
        <xdr:cNvSpPr>
          <a:spLocks noChangeArrowheads="1"/>
        </xdr:cNvSpPr>
      </xdr:nvSpPr>
      <xdr:spPr bwMode="auto">
        <a:xfrm>
          <a:off x="209550" y="28575"/>
          <a:ext cx="180975" cy="180975"/>
        </a:xfrm>
        <a:prstGeom prst="rect">
          <a:avLst/>
        </a:prstGeom>
        <a:solidFill>
          <a:srgbClr val="381514"/>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44</xdr:col>
      <xdr:colOff>161925</xdr:colOff>
      <xdr:row>0</xdr:row>
      <xdr:rowOff>28575</xdr:rowOff>
    </xdr:from>
    <xdr:to>
      <xdr:col>45</xdr:col>
      <xdr:colOff>161925</xdr:colOff>
      <xdr:row>0</xdr:row>
      <xdr:rowOff>209550</xdr:rowOff>
    </xdr:to>
    <xdr:sp macro="" textlink="">
      <xdr:nvSpPr>
        <xdr:cNvPr id="36714" name="正方形/長方形 32">
          <a:extLst>
            <a:ext uri="{FF2B5EF4-FFF2-40B4-BE49-F238E27FC236}">
              <a16:creationId xmlns:a16="http://schemas.microsoft.com/office/drawing/2014/main" id="{00000000-0008-0000-0200-00006A8F0000}"/>
            </a:ext>
          </a:extLst>
        </xdr:cNvPr>
        <xdr:cNvSpPr>
          <a:spLocks noChangeArrowheads="1"/>
        </xdr:cNvSpPr>
      </xdr:nvSpPr>
      <xdr:spPr bwMode="auto">
        <a:xfrm>
          <a:off x="11553825" y="28575"/>
          <a:ext cx="180975" cy="180975"/>
        </a:xfrm>
        <a:prstGeom prst="rect">
          <a:avLst/>
        </a:prstGeom>
        <a:solidFill>
          <a:srgbClr val="381514"/>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1</xdr:col>
      <xdr:colOff>47625</xdr:colOff>
      <xdr:row>40</xdr:row>
      <xdr:rowOff>57150</xdr:rowOff>
    </xdr:from>
    <xdr:to>
      <xdr:col>1</xdr:col>
      <xdr:colOff>228600</xdr:colOff>
      <xdr:row>41</xdr:row>
      <xdr:rowOff>104775</xdr:rowOff>
    </xdr:to>
    <xdr:sp macro="" textlink="">
      <xdr:nvSpPr>
        <xdr:cNvPr id="36715" name="正方形/長方形 35">
          <a:extLst>
            <a:ext uri="{FF2B5EF4-FFF2-40B4-BE49-F238E27FC236}">
              <a16:creationId xmlns:a16="http://schemas.microsoft.com/office/drawing/2014/main" id="{00000000-0008-0000-0200-00006B8F0000}"/>
            </a:ext>
          </a:extLst>
        </xdr:cNvPr>
        <xdr:cNvSpPr>
          <a:spLocks noChangeArrowheads="1"/>
        </xdr:cNvSpPr>
      </xdr:nvSpPr>
      <xdr:spPr bwMode="auto">
        <a:xfrm>
          <a:off x="209550" y="7953375"/>
          <a:ext cx="180975" cy="180975"/>
        </a:xfrm>
        <a:prstGeom prst="rect">
          <a:avLst/>
        </a:prstGeom>
        <a:solidFill>
          <a:srgbClr val="381514"/>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32</xdr:col>
      <xdr:colOff>342900</xdr:colOff>
      <xdr:row>0</xdr:row>
      <xdr:rowOff>133350</xdr:rowOff>
    </xdr:from>
    <xdr:to>
      <xdr:col>40</xdr:col>
      <xdr:colOff>304800</xdr:colOff>
      <xdr:row>1</xdr:row>
      <xdr:rowOff>95250</xdr:rowOff>
    </xdr:to>
    <xdr:grpSp>
      <xdr:nvGrpSpPr>
        <xdr:cNvPr id="36716" name="グループ化 5">
          <a:extLst>
            <a:ext uri="{FF2B5EF4-FFF2-40B4-BE49-F238E27FC236}">
              <a16:creationId xmlns:a16="http://schemas.microsoft.com/office/drawing/2014/main" id="{00000000-0008-0000-0200-00006C8F0000}"/>
            </a:ext>
          </a:extLst>
        </xdr:cNvPr>
        <xdr:cNvGrpSpPr>
          <a:grpSpLocks/>
        </xdr:cNvGrpSpPr>
      </xdr:nvGrpSpPr>
      <xdr:grpSpPr bwMode="auto">
        <a:xfrm>
          <a:off x="7909983" y="133350"/>
          <a:ext cx="2089150" cy="311150"/>
          <a:chOff x="8000999" y="133350"/>
          <a:chExt cx="2100992" cy="298573"/>
        </a:xfrm>
      </xdr:grpSpPr>
      <xdr:sp macro="" textlink="一表OCR!CY16">
        <xdr:nvSpPr>
          <xdr:cNvPr id="59" name="正方形/長方形 58">
            <a:extLst>
              <a:ext uri="{FF2B5EF4-FFF2-40B4-BE49-F238E27FC236}">
                <a16:creationId xmlns:a16="http://schemas.microsoft.com/office/drawing/2014/main" id="{00000000-0008-0000-0200-00003B000000}"/>
              </a:ext>
            </a:extLst>
          </xdr:cNvPr>
          <xdr:cNvSpPr/>
        </xdr:nvSpPr>
        <xdr:spPr bwMode="auto">
          <a:xfrm>
            <a:off x="8327180" y="169541"/>
            <a:ext cx="182278" cy="22619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ED427C0C-0592-43F6-8AEF-A5D36A344126}"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0</a:t>
            </a:fld>
            <a:endParaRPr kumimoji="1" lang="ja-JP" altLang="en-US" sz="1200" b="0" i="0" u="none" strike="noStrike" kern="0" cap="none" spc="0" normalizeH="0" baseline="0" noProof="0">
              <a:ln>
                <a:noFill/>
              </a:ln>
              <a:solidFill>
                <a:srgbClr val="FF0000"/>
              </a:solidFill>
              <a:effectLst/>
              <a:uLnTx/>
              <a:uFillTx/>
            </a:endParaRPr>
          </a:p>
        </xdr:txBody>
      </xdr:sp>
      <xdr:sp macro="" textlink="一表OCR!DC16">
        <xdr:nvSpPr>
          <xdr:cNvPr id="62" name="正方形/長方形 61">
            <a:extLst>
              <a:ext uri="{FF2B5EF4-FFF2-40B4-BE49-F238E27FC236}">
                <a16:creationId xmlns:a16="http://schemas.microsoft.com/office/drawing/2014/main" id="{00000000-0008-0000-0200-00003E000000}"/>
              </a:ext>
            </a:extLst>
          </xdr:cNvPr>
          <xdr:cNvSpPr/>
        </xdr:nvSpPr>
        <xdr:spPr bwMode="auto">
          <a:xfrm>
            <a:off x="8547833" y="169541"/>
            <a:ext cx="182278" cy="22619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3FDE8220-464F-4DED-A4F5-0867D341C4AF}"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1</a:t>
            </a:fld>
            <a:endParaRPr kumimoji="1" lang="ja-JP" altLang="en-US" sz="1200" b="0" i="0" u="none" strike="noStrike" kern="0" cap="none" spc="0" normalizeH="0" baseline="0" noProof="0">
              <a:ln>
                <a:noFill/>
              </a:ln>
              <a:solidFill>
                <a:srgbClr val="FF0000"/>
              </a:solidFill>
              <a:effectLst/>
              <a:uLnTx/>
              <a:uFillTx/>
            </a:endParaRPr>
          </a:p>
        </xdr:txBody>
      </xdr:sp>
      <xdr:sp macro="" textlink="一表OCR!DE16">
        <xdr:nvSpPr>
          <xdr:cNvPr id="77" name="正方形/長方形 76">
            <a:extLst>
              <a:ext uri="{FF2B5EF4-FFF2-40B4-BE49-F238E27FC236}">
                <a16:creationId xmlns:a16="http://schemas.microsoft.com/office/drawing/2014/main" id="{00000000-0008-0000-0200-00004D000000}"/>
              </a:ext>
            </a:extLst>
          </xdr:cNvPr>
          <xdr:cNvSpPr/>
        </xdr:nvSpPr>
        <xdr:spPr bwMode="auto">
          <a:xfrm>
            <a:off x="8768485" y="169541"/>
            <a:ext cx="182278" cy="22619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860F5C60-F73D-4939-938E-27B38854744E}"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2</a:t>
            </a:fld>
            <a:endParaRPr kumimoji="1" lang="ja-JP" altLang="en-US" sz="1200" b="0" i="0" u="none" strike="noStrike" kern="0" cap="none" spc="0" normalizeH="0" baseline="0" noProof="0">
              <a:ln>
                <a:noFill/>
              </a:ln>
              <a:solidFill>
                <a:srgbClr val="FF0000"/>
              </a:solidFill>
              <a:effectLst/>
              <a:uLnTx/>
              <a:uFillTx/>
            </a:endParaRPr>
          </a:p>
        </xdr:txBody>
      </xdr:sp>
      <xdr:sp macro="" textlink="一表OCR!DG16">
        <xdr:nvSpPr>
          <xdr:cNvPr id="79" name="正方形/長方形 78">
            <a:extLst>
              <a:ext uri="{FF2B5EF4-FFF2-40B4-BE49-F238E27FC236}">
                <a16:creationId xmlns:a16="http://schemas.microsoft.com/office/drawing/2014/main" id="{00000000-0008-0000-0200-00004F000000}"/>
              </a:ext>
            </a:extLst>
          </xdr:cNvPr>
          <xdr:cNvSpPr/>
        </xdr:nvSpPr>
        <xdr:spPr bwMode="auto">
          <a:xfrm>
            <a:off x="8998730" y="169541"/>
            <a:ext cx="182278" cy="22619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9E358234-215D-43F4-B0BD-E78979E720F2}"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3</a:t>
            </a:fld>
            <a:endParaRPr kumimoji="1" lang="ja-JP" altLang="en-US" sz="1200" b="0" i="0" u="none" strike="noStrike" kern="0" cap="none" spc="0" normalizeH="0" baseline="0" noProof="0">
              <a:ln>
                <a:noFill/>
              </a:ln>
              <a:solidFill>
                <a:srgbClr val="FF0000"/>
              </a:solidFill>
              <a:effectLst/>
              <a:uLnTx/>
              <a:uFillTx/>
            </a:endParaRPr>
          </a:p>
        </xdr:txBody>
      </xdr:sp>
      <xdr:sp macro="" textlink="一表OCR!DI16">
        <xdr:nvSpPr>
          <xdr:cNvPr id="81" name="正方形/長方形 80">
            <a:extLst>
              <a:ext uri="{FF2B5EF4-FFF2-40B4-BE49-F238E27FC236}">
                <a16:creationId xmlns:a16="http://schemas.microsoft.com/office/drawing/2014/main" id="{00000000-0008-0000-0200-000051000000}"/>
              </a:ext>
            </a:extLst>
          </xdr:cNvPr>
          <xdr:cNvSpPr/>
        </xdr:nvSpPr>
        <xdr:spPr bwMode="auto">
          <a:xfrm>
            <a:off x="9219382" y="169541"/>
            <a:ext cx="182278" cy="22619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567903E5-8970-43F0-9668-4EAC4896FEBE}"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4</a:t>
            </a:fld>
            <a:endParaRPr kumimoji="1" lang="ja-JP" altLang="en-US" sz="1200" b="0" i="0" u="none" strike="noStrike" kern="0" cap="none" spc="0" normalizeH="0" baseline="0" noProof="0">
              <a:ln>
                <a:noFill/>
              </a:ln>
              <a:solidFill>
                <a:srgbClr val="FF0000"/>
              </a:solidFill>
              <a:effectLst/>
              <a:uLnTx/>
              <a:uFillTx/>
            </a:endParaRPr>
          </a:p>
        </xdr:txBody>
      </xdr:sp>
      <xdr:sp macro="" textlink="一表OCR!DK16">
        <xdr:nvSpPr>
          <xdr:cNvPr id="83" name="正方形/長方形 82">
            <a:extLst>
              <a:ext uri="{FF2B5EF4-FFF2-40B4-BE49-F238E27FC236}">
                <a16:creationId xmlns:a16="http://schemas.microsoft.com/office/drawing/2014/main" id="{00000000-0008-0000-0200-000053000000}"/>
              </a:ext>
            </a:extLst>
          </xdr:cNvPr>
          <xdr:cNvSpPr/>
        </xdr:nvSpPr>
        <xdr:spPr bwMode="auto">
          <a:xfrm>
            <a:off x="9440035" y="169541"/>
            <a:ext cx="182278" cy="22619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E8D6E0FE-C9D7-47F7-AF73-F6741F05EAE4}"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5</a:t>
            </a:fld>
            <a:endParaRPr kumimoji="1" lang="ja-JP" altLang="en-US" sz="1200" b="0" i="0" u="none" strike="noStrike" kern="0" cap="none" spc="0" normalizeH="0" baseline="0" noProof="0">
              <a:ln>
                <a:noFill/>
              </a:ln>
              <a:solidFill>
                <a:srgbClr val="FF0000"/>
              </a:solidFill>
              <a:effectLst/>
              <a:uLnTx/>
              <a:uFillTx/>
            </a:endParaRPr>
          </a:p>
        </xdr:txBody>
      </xdr:sp>
      <xdr:sp macro="" textlink="一表OCR!DM16">
        <xdr:nvSpPr>
          <xdr:cNvPr id="84" name="正方形/長方形 83">
            <a:extLst>
              <a:ext uri="{FF2B5EF4-FFF2-40B4-BE49-F238E27FC236}">
                <a16:creationId xmlns:a16="http://schemas.microsoft.com/office/drawing/2014/main" id="{00000000-0008-0000-0200-000054000000}"/>
              </a:ext>
            </a:extLst>
          </xdr:cNvPr>
          <xdr:cNvSpPr/>
        </xdr:nvSpPr>
        <xdr:spPr bwMode="auto">
          <a:xfrm>
            <a:off x="9651093" y="169541"/>
            <a:ext cx="182278" cy="22619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190FE206-273D-4FA2-A6B2-4C4080C52BE3}"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6</a:t>
            </a:fld>
            <a:endParaRPr kumimoji="1" lang="ja-JP" altLang="en-US" sz="1200" b="0" i="0" u="none" strike="noStrike" kern="0" cap="none" spc="0" normalizeH="0" baseline="0" noProof="0">
              <a:ln>
                <a:noFill/>
              </a:ln>
              <a:solidFill>
                <a:srgbClr val="FF0000"/>
              </a:solidFill>
              <a:effectLst/>
              <a:uLnTx/>
              <a:uFillTx/>
            </a:endParaRPr>
          </a:p>
        </xdr:txBody>
      </xdr:sp>
      <xdr:sp macro="" textlink="一表OCR!DO16">
        <xdr:nvSpPr>
          <xdr:cNvPr id="85" name="正方形/長方形 84">
            <a:extLst>
              <a:ext uri="{FF2B5EF4-FFF2-40B4-BE49-F238E27FC236}">
                <a16:creationId xmlns:a16="http://schemas.microsoft.com/office/drawing/2014/main" id="{00000000-0008-0000-0200-000055000000}"/>
              </a:ext>
            </a:extLst>
          </xdr:cNvPr>
          <xdr:cNvSpPr/>
        </xdr:nvSpPr>
        <xdr:spPr bwMode="auto">
          <a:xfrm>
            <a:off x="9871745" y="169541"/>
            <a:ext cx="182278" cy="22619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42109016-1E65-4808-82D6-BD104544BBBD}"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7</a:t>
            </a:fld>
            <a:endParaRPr kumimoji="1" lang="ja-JP" altLang="en-US" sz="1200" b="0" i="0" u="none" strike="noStrike" kern="0" cap="none" spc="0" normalizeH="0" baseline="0" noProof="0">
              <a:ln>
                <a:noFill/>
              </a:ln>
              <a:solidFill>
                <a:srgbClr val="FF0000"/>
              </a:solidFill>
              <a:effectLst/>
              <a:uLnTx/>
              <a:uFillTx/>
            </a:endParaRPr>
          </a:p>
        </xdr:txBody>
      </xdr:sp>
      <xdr:sp macro="" textlink="">
        <xdr:nvSpPr>
          <xdr:cNvPr id="36725" name="正方形/長方形 2">
            <a:extLst>
              <a:ext uri="{FF2B5EF4-FFF2-40B4-BE49-F238E27FC236}">
                <a16:creationId xmlns:a16="http://schemas.microsoft.com/office/drawing/2014/main" id="{00000000-0008-0000-0200-0000758F0000}"/>
              </a:ext>
            </a:extLst>
          </xdr:cNvPr>
          <xdr:cNvSpPr>
            <a:spLocks noChangeArrowheads="1"/>
          </xdr:cNvSpPr>
        </xdr:nvSpPr>
        <xdr:spPr bwMode="auto">
          <a:xfrm>
            <a:off x="8003115" y="133350"/>
            <a:ext cx="2098876" cy="297392"/>
          </a:xfrm>
          <a:prstGeom prst="rect">
            <a:avLst/>
          </a:prstGeom>
          <a:noFill/>
          <a:ln w="12700" algn="ctr">
            <a:solidFill>
              <a:srgbClr val="411817"/>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6726" name="正方形/長方形 3">
            <a:extLst>
              <a:ext uri="{FF2B5EF4-FFF2-40B4-BE49-F238E27FC236}">
                <a16:creationId xmlns:a16="http://schemas.microsoft.com/office/drawing/2014/main" id="{00000000-0008-0000-0200-0000768F0000}"/>
              </a:ext>
            </a:extLst>
          </xdr:cNvPr>
          <xdr:cNvSpPr>
            <a:spLocks noChangeArrowheads="1"/>
          </xdr:cNvSpPr>
        </xdr:nvSpPr>
        <xdr:spPr bwMode="auto">
          <a:xfrm>
            <a:off x="9848010" y="170820"/>
            <a:ext cx="25331" cy="227996"/>
          </a:xfrm>
          <a:prstGeom prst="rect">
            <a:avLst/>
          </a:prstGeom>
          <a:solidFill>
            <a:srgbClr val="411817"/>
          </a:solidFill>
          <a:ln>
            <a:noFill/>
          </a:ln>
          <a:extLst>
            <a:ext uri="{91240B29-F687-4F45-9708-019B960494DF}">
              <a14:hiddenLine xmlns:a14="http://schemas.microsoft.com/office/drawing/2010/main" w="9525" algn="ctr">
                <a:solidFill>
                  <a:srgbClr val="000000"/>
                </a:solidFill>
                <a:round/>
                <a:headEnd/>
                <a:tailEnd/>
              </a14:hiddenLine>
            </a:ext>
          </a:extLst>
        </xdr:spPr>
      </xdr:sp>
      <xdr:sp macro="" textlink="">
        <xdr:nvSpPr>
          <xdr:cNvPr id="36727" name="正方形/長方形 37">
            <a:extLst>
              <a:ext uri="{FF2B5EF4-FFF2-40B4-BE49-F238E27FC236}">
                <a16:creationId xmlns:a16="http://schemas.microsoft.com/office/drawing/2014/main" id="{00000000-0008-0000-0200-0000778F0000}"/>
              </a:ext>
            </a:extLst>
          </xdr:cNvPr>
          <xdr:cNvSpPr>
            <a:spLocks noChangeArrowheads="1"/>
          </xdr:cNvSpPr>
        </xdr:nvSpPr>
        <xdr:spPr bwMode="auto">
          <a:xfrm>
            <a:off x="8966419" y="171450"/>
            <a:ext cx="25331" cy="227996"/>
          </a:xfrm>
          <a:prstGeom prst="rect">
            <a:avLst/>
          </a:prstGeom>
          <a:solidFill>
            <a:srgbClr val="411817"/>
          </a:solidFill>
          <a:ln>
            <a:noFill/>
          </a:ln>
          <a:extLst>
            <a:ext uri="{91240B29-F687-4F45-9708-019B960494DF}">
              <a14:hiddenLine xmlns:a14="http://schemas.microsoft.com/office/drawing/2010/main" w="9525" algn="ctr">
                <a:solidFill>
                  <a:srgbClr val="000000"/>
                </a:solidFill>
                <a:round/>
                <a:headEnd/>
                <a:tailEnd/>
              </a14:hiddenLine>
            </a:ext>
          </a:extLst>
        </xdr:spPr>
      </xdr:sp>
      <xdr:sp macro="" textlink="">
        <xdr:nvSpPr>
          <xdr:cNvPr id="89" name="正方形/長方形 88">
            <a:extLst>
              <a:ext uri="{FF2B5EF4-FFF2-40B4-BE49-F238E27FC236}">
                <a16:creationId xmlns:a16="http://schemas.microsoft.com/office/drawing/2014/main" id="{00000000-0008-0000-0200-000059000000}"/>
              </a:ext>
            </a:extLst>
          </xdr:cNvPr>
          <xdr:cNvSpPr/>
        </xdr:nvSpPr>
        <xdr:spPr bwMode="auto">
          <a:xfrm>
            <a:off x="8000999" y="133350"/>
            <a:ext cx="287807" cy="298573"/>
          </a:xfrm>
          <a:prstGeom prst="rect">
            <a:avLst/>
          </a:prstGeom>
          <a:noFill/>
          <a:ln w="12700" cap="flat" cmpd="sng" algn="ctr">
            <a:solidFill>
              <a:srgbClr val="3B1615"/>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rPr>
              <a:t>整理番号</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250;&#35336;&#12477;&#12501;&#12488;/&#21476;&#24029;&#31246;&#29702;&#22763;/&#30333;&#33394;&#21454;&#25903;&#20869;&#35379;&#31561;/25&#24180;&#35352;&#24115;&#32076;&#36027;&#24115;50&#12467;&#12540;&#124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①"/>
      <sheetName val="②"/>
      <sheetName val="③"/>
      <sheetName val="④"/>
      <sheetName val="⑤"/>
      <sheetName val="⑥"/>
      <sheetName val="経費集計"/>
      <sheetName val="売上1"/>
      <sheetName val="売上2"/>
      <sheetName val="売上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DT120"/>
  <sheetViews>
    <sheetView showGridLines="0" showZeros="0" tabSelected="1" zoomScale="70" zoomScaleNormal="70" zoomScaleSheetLayoutView="50" workbookViewId="0">
      <selection activeCell="DS156" sqref="DS156"/>
    </sheetView>
  </sheetViews>
  <sheetFormatPr defaultRowHeight="12" x14ac:dyDescent="0.15"/>
  <cols>
    <col min="1" max="1" width="1.625" style="2" customWidth="1"/>
    <col min="2" max="2" width="3.125" style="2" customWidth="1"/>
    <col min="3" max="3" width="2.125" style="2" customWidth="1"/>
    <col min="4" max="4" width="4.125" style="2" customWidth="1"/>
    <col min="5" max="5" width="0.5" style="2" customWidth="1"/>
    <col min="6" max="6" width="2.625" style="2" customWidth="1"/>
    <col min="7" max="7" width="2.25" style="2" customWidth="1"/>
    <col min="8" max="8" width="2.75" style="2" customWidth="1"/>
    <col min="9" max="9" width="1.875" style="2" customWidth="1"/>
    <col min="10" max="10" width="3.25" style="2" customWidth="1"/>
    <col min="11" max="11" width="1.375" style="2" customWidth="1"/>
    <col min="12" max="12" width="0.5" style="2" customWidth="1"/>
    <col min="13" max="13" width="4" style="2" customWidth="1"/>
    <col min="14" max="14" width="0.625" style="2" customWidth="1"/>
    <col min="15" max="15" width="6.625" style="2" customWidth="1"/>
    <col min="16" max="16" width="0.625" style="2" customWidth="1"/>
    <col min="17" max="17" width="3" style="2" customWidth="1"/>
    <col min="18" max="18" width="0.625" style="2" customWidth="1"/>
    <col min="19" max="19" width="3" style="2" customWidth="1"/>
    <col min="20" max="20" width="0.625" style="2" customWidth="1"/>
    <col min="21" max="21" width="3" style="2" customWidth="1"/>
    <col min="22" max="22" width="0.625" style="2" customWidth="1"/>
    <col min="23" max="23" width="3" style="2" customWidth="1"/>
    <col min="24" max="24" width="0.625" style="2" customWidth="1"/>
    <col min="25" max="25" width="3" style="2" customWidth="1"/>
    <col min="26" max="26" width="0.625" style="2" customWidth="1"/>
    <col min="27" max="27" width="3" style="2" customWidth="1"/>
    <col min="28" max="28" width="0.625" style="2" customWidth="1"/>
    <col min="29" max="29" width="1.125" style="2" customWidth="1"/>
    <col min="30" max="30" width="2.5" style="2" customWidth="1"/>
    <col min="31" max="31" width="0.625" style="2" customWidth="1"/>
    <col min="32" max="32" width="0.5" style="2" customWidth="1"/>
    <col min="33" max="33" width="3.5" style="2" customWidth="1"/>
    <col min="34" max="34" width="1.75" style="2" customWidth="1"/>
    <col min="35" max="35" width="2.375" style="2" customWidth="1"/>
    <col min="36" max="36" width="0.625" style="2" customWidth="1"/>
    <col min="37" max="37" width="3.5" style="2" customWidth="1"/>
    <col min="38" max="38" width="0.625" style="2" customWidth="1"/>
    <col min="39" max="39" width="3.5" style="2" customWidth="1"/>
    <col min="40" max="40" width="0.625" style="2" customWidth="1"/>
    <col min="41" max="41" width="3.375" style="2" customWidth="1"/>
    <col min="42" max="42" width="0.5" style="2" customWidth="1"/>
    <col min="43" max="43" width="0.625" style="2" customWidth="1"/>
    <col min="44" max="44" width="1.375" style="2" customWidth="1"/>
    <col min="45" max="45" width="0.875" style="2" customWidth="1"/>
    <col min="46" max="46" width="0.75" style="2" customWidth="1"/>
    <col min="47" max="47" width="0.625" style="2" customWidth="1"/>
    <col min="48" max="48" width="1.75" style="2" customWidth="1"/>
    <col min="49" max="49" width="0.875" style="2" customWidth="1"/>
    <col min="50" max="50" width="1" style="2" customWidth="1"/>
    <col min="51" max="51" width="0.625" style="2" customWidth="1"/>
    <col min="52" max="52" width="1.5" style="2" customWidth="1"/>
    <col min="53" max="53" width="0.875" style="2" customWidth="1"/>
    <col min="54" max="54" width="0.75" style="2" customWidth="1"/>
    <col min="55" max="55" width="0.625" style="2" customWidth="1"/>
    <col min="56" max="56" width="2.75" style="2" customWidth="1"/>
    <col min="57" max="58" width="0.625" style="2" customWidth="1"/>
    <col min="59" max="59" width="2.875" style="2" customWidth="1"/>
    <col min="60" max="61" width="0.625" style="2" customWidth="1"/>
    <col min="62" max="62" width="2.875" style="2" customWidth="1"/>
    <col min="63" max="64" width="0.625" style="2" customWidth="1"/>
    <col min="65" max="65" width="2.75" style="2" customWidth="1"/>
    <col min="66" max="67" width="0.625" style="2" customWidth="1"/>
    <col min="68" max="68" width="2.625" style="2" customWidth="1"/>
    <col min="69" max="70" width="0.625" style="2" customWidth="1"/>
    <col min="71" max="71" width="2.625" style="2" customWidth="1"/>
    <col min="72" max="72" width="0.75" style="2" customWidth="1"/>
    <col min="73" max="73" width="0.625" style="2" customWidth="1"/>
    <col min="74" max="74" width="1.75" style="2" customWidth="1"/>
    <col min="75" max="75" width="1.375" style="2" customWidth="1"/>
    <col min="76" max="76" width="0.625" style="2" customWidth="1"/>
    <col min="77" max="77" width="2.125" style="2" customWidth="1"/>
    <col min="78" max="78" width="1.375" style="2" customWidth="1"/>
    <col min="79" max="79" width="3.75" style="2" customWidth="1"/>
    <col min="80" max="80" width="2.25" style="2" customWidth="1"/>
    <col min="81" max="81" width="1.625" style="2" customWidth="1"/>
    <col min="82" max="82" width="3.375" style="2" customWidth="1"/>
    <col min="83" max="83" width="2.75" style="2" customWidth="1"/>
    <col min="84" max="84" width="0.625" style="2" customWidth="1"/>
    <col min="85" max="86" width="1.625" style="2" customWidth="1"/>
    <col min="87" max="87" width="0.625" style="2" customWidth="1"/>
    <col min="88" max="88" width="0.875" style="2" customWidth="1"/>
    <col min="89" max="89" width="1.25" style="2" customWidth="1"/>
    <col min="90" max="90" width="0.75" style="2" customWidth="1"/>
    <col min="91" max="91" width="0.625" style="2" customWidth="1"/>
    <col min="92" max="92" width="1.375" style="2" customWidth="1"/>
    <col min="93" max="93" width="8.5" style="2" customWidth="1"/>
    <col min="94" max="94" width="2.625" style="2" customWidth="1"/>
    <col min="95" max="95" width="0.625" style="2" customWidth="1"/>
    <col min="96" max="96" width="2.125" style="2" customWidth="1"/>
    <col min="97" max="97" width="0.625" style="2" customWidth="1"/>
    <col min="98" max="98" width="2.25" style="2" customWidth="1"/>
    <col min="99" max="99" width="0.625" style="2" customWidth="1"/>
    <col min="100" max="100" width="3.75" style="2" customWidth="1"/>
    <col min="101" max="101" width="2.875" style="2" customWidth="1"/>
    <col min="102" max="102" width="0.625" style="2" customWidth="1"/>
    <col min="103" max="103" width="2.125" style="2" customWidth="1"/>
    <col min="104" max="104" width="0.5" style="2" customWidth="1"/>
    <col min="105" max="105" width="0.75" style="2" customWidth="1"/>
    <col min="106" max="106" width="0.625" style="2" customWidth="1"/>
    <col min="107" max="107" width="3" style="2" customWidth="1"/>
    <col min="108" max="108" width="0.625" style="2" customWidth="1"/>
    <col min="109" max="109" width="3" style="2" customWidth="1"/>
    <col min="110" max="110" width="0.625" style="2" customWidth="1"/>
    <col min="111" max="111" width="3" style="2" customWidth="1"/>
    <col min="112" max="112" width="0.625" style="2" customWidth="1"/>
    <col min="113" max="113" width="3" style="2" customWidth="1"/>
    <col min="114" max="114" width="0.625" style="2" customWidth="1"/>
    <col min="115" max="115" width="3" style="2" customWidth="1"/>
    <col min="116" max="116" width="0.625" style="2" customWidth="1"/>
    <col min="117" max="117" width="3" style="2" customWidth="1"/>
    <col min="118" max="118" width="0.625" style="2" customWidth="1"/>
    <col min="119" max="119" width="3" style="2" customWidth="1"/>
    <col min="120" max="120" width="0.625" style="2" customWidth="1"/>
    <col min="121" max="121" width="1.375" style="2" customWidth="1"/>
    <col min="122" max="122" width="3.25" style="2" customWidth="1"/>
    <col min="123" max="139" width="3.625" style="2" customWidth="1"/>
    <col min="140" max="16384" width="9" style="2"/>
  </cols>
  <sheetData>
    <row r="1" spans="1:124" s="344" customFormat="1" ht="15" customHeight="1" x14ac:dyDescent="0.15">
      <c r="A1" s="343"/>
      <c r="B1" s="343"/>
      <c r="C1" s="343"/>
      <c r="D1" s="343"/>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c r="AE1" s="343"/>
      <c r="AF1" s="343"/>
      <c r="AG1" s="343"/>
      <c r="AH1" s="343"/>
      <c r="AI1" s="343"/>
      <c r="AJ1" s="343"/>
      <c r="AK1" s="343"/>
      <c r="AL1" s="343"/>
      <c r="AM1" s="343"/>
      <c r="AN1" s="343"/>
      <c r="AO1" s="343"/>
      <c r="AP1" s="343"/>
      <c r="AQ1" s="343"/>
      <c r="AR1" s="343"/>
      <c r="AS1" s="343"/>
      <c r="AT1" s="343"/>
      <c r="AU1" s="343"/>
      <c r="AV1" s="343"/>
      <c r="AW1" s="343"/>
      <c r="AX1" s="343"/>
      <c r="AY1" s="343"/>
      <c r="AZ1" s="343"/>
      <c r="BA1" s="343"/>
      <c r="BB1" s="343"/>
      <c r="BC1" s="343"/>
      <c r="BD1" s="343"/>
      <c r="BE1" s="343"/>
      <c r="BF1" s="343"/>
      <c r="BG1" s="343"/>
      <c r="BH1" s="343"/>
      <c r="BI1" s="343"/>
      <c r="BJ1" s="343"/>
      <c r="BK1" s="343"/>
      <c r="BL1" s="343"/>
      <c r="BM1" s="343"/>
      <c r="BN1" s="343"/>
      <c r="BO1" s="343"/>
      <c r="BP1" s="343"/>
      <c r="BQ1" s="343"/>
      <c r="BR1" s="343"/>
      <c r="BS1" s="343"/>
      <c r="BT1" s="343"/>
      <c r="BU1" s="343"/>
      <c r="BV1" s="343"/>
      <c r="BW1" s="343"/>
      <c r="BX1" s="343"/>
      <c r="BY1" s="343"/>
      <c r="BZ1" s="343"/>
      <c r="CA1" s="343"/>
      <c r="CB1" s="343"/>
      <c r="CC1" s="343"/>
      <c r="CD1" s="343"/>
      <c r="CE1" s="343"/>
      <c r="CF1" s="343"/>
      <c r="CG1" s="343"/>
      <c r="CH1" s="343"/>
      <c r="CI1" s="343"/>
      <c r="CJ1" s="343"/>
      <c r="CK1" s="343"/>
      <c r="CL1" s="343"/>
      <c r="CM1" s="343"/>
      <c r="CN1" s="343"/>
      <c r="CO1" s="343"/>
      <c r="CP1" s="343"/>
      <c r="CQ1" s="343"/>
      <c r="CR1" s="343"/>
      <c r="CS1" s="343"/>
      <c r="CT1" s="343"/>
      <c r="CU1" s="343"/>
      <c r="CV1" s="343"/>
      <c r="CW1" s="343"/>
      <c r="CX1" s="343"/>
      <c r="CY1" s="343"/>
      <c r="CZ1" s="343"/>
      <c r="DA1" s="343"/>
      <c r="DB1" s="343"/>
      <c r="DC1" s="343"/>
      <c r="DD1" s="343"/>
      <c r="DE1" s="343"/>
      <c r="DF1" s="343"/>
      <c r="DG1" s="343"/>
      <c r="DH1" s="343"/>
      <c r="DI1" s="343"/>
      <c r="DJ1" s="343"/>
      <c r="DK1" s="343"/>
      <c r="DL1" s="343"/>
      <c r="DM1" s="343"/>
      <c r="DN1" s="343"/>
      <c r="DO1" s="343"/>
      <c r="DP1" s="343"/>
      <c r="DQ1" s="343"/>
      <c r="DR1" s="343"/>
      <c r="DS1" s="343"/>
      <c r="DT1" s="343"/>
    </row>
    <row r="2" spans="1:124" s="344" customFormat="1" ht="19.5" customHeight="1" x14ac:dyDescent="0.15">
      <c r="A2" s="343"/>
      <c r="B2" s="343"/>
      <c r="C2" s="343"/>
      <c r="D2" s="343"/>
      <c r="E2" s="343"/>
      <c r="F2" s="343"/>
      <c r="G2" s="343"/>
      <c r="H2" s="343"/>
      <c r="I2" s="343"/>
      <c r="J2" s="343"/>
      <c r="K2" s="343"/>
      <c r="L2" s="343"/>
      <c r="M2" s="343"/>
      <c r="N2" s="343"/>
      <c r="O2" s="343"/>
      <c r="P2" s="343"/>
      <c r="Q2" s="343"/>
      <c r="R2" s="343"/>
      <c r="S2" s="343"/>
      <c r="T2" s="343"/>
      <c r="U2" s="343"/>
      <c r="V2" s="343"/>
      <c r="W2" s="343"/>
      <c r="X2" s="343"/>
      <c r="Y2" s="343"/>
      <c r="Z2" s="343"/>
      <c r="AA2" s="343"/>
      <c r="AB2" s="343"/>
      <c r="AC2" s="343"/>
      <c r="AD2" s="343"/>
      <c r="AE2" s="343"/>
      <c r="AF2" s="343"/>
      <c r="AG2" s="343"/>
      <c r="AH2" s="343"/>
      <c r="AI2" s="343"/>
      <c r="AJ2" s="343"/>
      <c r="AK2" s="343"/>
      <c r="AL2" s="343"/>
      <c r="AM2" s="343"/>
      <c r="AN2" s="343"/>
      <c r="AO2" s="343"/>
      <c r="AP2" s="343"/>
      <c r="AQ2" s="343"/>
      <c r="AR2" s="343"/>
      <c r="AS2" s="343"/>
      <c r="AT2" s="343"/>
      <c r="AU2" s="343"/>
      <c r="AV2" s="343"/>
      <c r="AW2" s="343"/>
      <c r="AX2" s="343"/>
      <c r="AY2" s="345"/>
      <c r="AZ2" s="343"/>
      <c r="BA2" s="343"/>
      <c r="BB2" s="343"/>
      <c r="BC2" s="343"/>
      <c r="BD2" s="343"/>
      <c r="BE2" s="343"/>
      <c r="BF2" s="343"/>
      <c r="BG2" s="343"/>
      <c r="BH2" s="343"/>
      <c r="BI2" s="343"/>
      <c r="BJ2" s="343"/>
      <c r="BK2" s="343"/>
      <c r="BL2" s="343"/>
      <c r="BM2" s="343"/>
      <c r="BN2" s="343"/>
      <c r="BO2" s="343"/>
      <c r="BP2" s="343"/>
      <c r="BQ2" s="343"/>
      <c r="BR2" s="343"/>
      <c r="BS2" s="343"/>
      <c r="BT2" s="343"/>
      <c r="BU2" s="343"/>
      <c r="BV2" s="343"/>
      <c r="BW2" s="343"/>
      <c r="BX2" s="343"/>
      <c r="BY2" s="343"/>
      <c r="BZ2" s="343"/>
      <c r="CA2" s="343"/>
      <c r="CB2" s="343"/>
      <c r="CC2" s="343"/>
      <c r="CD2" s="343"/>
      <c r="CE2" s="343"/>
      <c r="CF2" s="343"/>
      <c r="CG2" s="343"/>
      <c r="CH2" s="343"/>
      <c r="CI2" s="343"/>
      <c r="CJ2" s="343"/>
      <c r="CK2" s="343"/>
      <c r="CL2" s="343"/>
      <c r="CM2" s="343"/>
      <c r="CN2" s="343"/>
      <c r="CO2" s="343"/>
      <c r="CP2" s="343"/>
      <c r="CQ2" s="343"/>
      <c r="CR2" s="343"/>
      <c r="CS2" s="343"/>
      <c r="CT2" s="343"/>
      <c r="CU2" s="343"/>
      <c r="CV2" s="343"/>
      <c r="CW2" s="343"/>
      <c r="CX2" s="343"/>
      <c r="CY2" s="343"/>
      <c r="CZ2" s="343"/>
      <c r="DA2" s="343"/>
      <c r="DB2" s="343"/>
      <c r="DC2" s="343"/>
      <c r="DD2" s="343"/>
      <c r="DE2" s="343"/>
      <c r="DF2" s="343"/>
      <c r="DG2" s="343"/>
      <c r="DH2" s="343"/>
      <c r="DI2" s="343"/>
      <c r="DJ2" s="343"/>
      <c r="DK2" s="343"/>
      <c r="DL2" s="343"/>
      <c r="DM2" s="343"/>
      <c r="DN2" s="343"/>
      <c r="DO2" s="343"/>
      <c r="DP2" s="343"/>
      <c r="DQ2" s="343"/>
      <c r="DR2" s="343"/>
      <c r="DS2" s="343"/>
      <c r="DT2" s="343"/>
    </row>
    <row r="3" spans="1:124" s="344" customFormat="1" ht="13.5" customHeight="1" x14ac:dyDescent="0.15">
      <c r="A3" s="343"/>
      <c r="B3" s="343"/>
      <c r="C3" s="343"/>
      <c r="D3" s="343"/>
      <c r="E3" s="343"/>
      <c r="F3" s="343"/>
      <c r="G3" s="343"/>
      <c r="H3" s="343"/>
      <c r="I3" s="343"/>
      <c r="J3" s="343"/>
      <c r="K3" s="343"/>
      <c r="L3" s="343"/>
      <c r="M3" s="343"/>
      <c r="N3" s="343"/>
      <c r="O3" s="343"/>
      <c r="P3" s="343"/>
      <c r="Q3" s="343"/>
      <c r="R3" s="343"/>
      <c r="S3" s="343"/>
      <c r="T3" s="343"/>
      <c r="U3" s="343"/>
      <c r="V3" s="343"/>
      <c r="W3" s="343"/>
      <c r="X3" s="343"/>
      <c r="Y3" s="343"/>
      <c r="Z3" s="343"/>
      <c r="AA3" s="343"/>
      <c r="AB3" s="343"/>
      <c r="AC3" s="343"/>
      <c r="AD3" s="343"/>
      <c r="AE3" s="343"/>
      <c r="AF3" s="343"/>
      <c r="AG3" s="343"/>
      <c r="AH3" s="343"/>
      <c r="AI3" s="343"/>
      <c r="AJ3" s="343"/>
      <c r="AK3" s="343"/>
      <c r="AL3" s="343"/>
      <c r="AM3" s="343"/>
      <c r="AN3" s="343"/>
      <c r="AO3" s="343"/>
      <c r="AP3" s="343"/>
      <c r="AQ3" s="343"/>
      <c r="AR3" s="343"/>
      <c r="AS3" s="343"/>
      <c r="AT3" s="343"/>
      <c r="AU3" s="343"/>
      <c r="AV3" s="343"/>
      <c r="AW3" s="343"/>
      <c r="AX3" s="343"/>
      <c r="AY3" s="343"/>
      <c r="AZ3" s="343"/>
      <c r="BA3" s="343"/>
      <c r="BB3" s="343"/>
      <c r="BC3" s="343"/>
      <c r="BD3" s="343"/>
      <c r="BE3" s="343"/>
      <c r="BF3" s="343"/>
      <c r="BG3" s="343"/>
      <c r="BH3" s="343"/>
      <c r="BI3" s="343"/>
      <c r="BJ3" s="343"/>
      <c r="BK3" s="343"/>
      <c r="BL3" s="343"/>
      <c r="BM3" s="343"/>
      <c r="BN3" s="343"/>
      <c r="BO3" s="343"/>
      <c r="BP3" s="343"/>
      <c r="BQ3" s="343"/>
      <c r="BR3" s="343"/>
      <c r="BS3" s="343"/>
      <c r="BT3" s="343"/>
      <c r="BU3" s="343"/>
      <c r="BV3" s="343"/>
      <c r="BW3" s="343"/>
      <c r="BX3" s="343"/>
      <c r="BY3" s="343"/>
      <c r="BZ3" s="343"/>
      <c r="CA3" s="343"/>
      <c r="CB3" s="343"/>
      <c r="CC3" s="343"/>
      <c r="CD3" s="343"/>
      <c r="CE3" s="343"/>
      <c r="CF3" s="343"/>
      <c r="CG3" s="343"/>
      <c r="CH3" s="343"/>
      <c r="CI3" s="343"/>
      <c r="CJ3" s="343"/>
      <c r="CK3" s="343"/>
      <c r="CL3" s="343"/>
      <c r="CM3" s="343"/>
      <c r="CN3" s="343"/>
      <c r="CO3" s="343"/>
      <c r="CP3" s="343"/>
      <c r="CQ3" s="343"/>
      <c r="CR3" s="343"/>
      <c r="CS3" s="343"/>
      <c r="CT3" s="343"/>
      <c r="CU3" s="343"/>
      <c r="CV3" s="343"/>
      <c r="CW3" s="343"/>
      <c r="CX3" s="343"/>
      <c r="CY3" s="343"/>
      <c r="CZ3" s="343"/>
      <c r="DA3" s="343"/>
      <c r="DB3" s="343"/>
      <c r="DC3" s="343"/>
      <c r="DD3" s="343"/>
      <c r="DE3" s="343"/>
      <c r="DF3" s="343"/>
      <c r="DG3" s="343"/>
      <c r="DH3" s="343"/>
      <c r="DI3" s="343"/>
      <c r="DJ3" s="343"/>
      <c r="DK3" s="343"/>
      <c r="DL3" s="343"/>
      <c r="DM3" s="343"/>
      <c r="DN3" s="343"/>
      <c r="DO3" s="343"/>
      <c r="DP3" s="343"/>
      <c r="DQ3" s="343"/>
      <c r="DR3" s="343"/>
      <c r="DS3" s="343"/>
      <c r="DT3" s="343"/>
    </row>
    <row r="4" spans="1:124" s="344" customFormat="1" ht="3.75" customHeight="1" x14ac:dyDescent="0.15">
      <c r="A4" s="343"/>
      <c r="B4" s="343"/>
      <c r="C4" s="343"/>
      <c r="D4" s="343"/>
      <c r="E4" s="343"/>
      <c r="F4" s="343"/>
      <c r="G4" s="343"/>
      <c r="H4" s="343"/>
      <c r="I4" s="343"/>
      <c r="J4" s="343"/>
      <c r="K4" s="343"/>
      <c r="L4" s="343"/>
      <c r="M4" s="343"/>
      <c r="N4" s="343"/>
      <c r="O4" s="343"/>
      <c r="P4" s="343"/>
      <c r="Q4" s="343"/>
      <c r="R4" s="343"/>
      <c r="S4" s="343"/>
      <c r="T4" s="343"/>
      <c r="U4" s="343"/>
      <c r="V4" s="343"/>
      <c r="W4" s="343"/>
      <c r="X4" s="343"/>
      <c r="Y4" s="343"/>
      <c r="Z4" s="343"/>
      <c r="AA4" s="346"/>
      <c r="AB4" s="346"/>
      <c r="AC4" s="346"/>
      <c r="AD4" s="346"/>
      <c r="AE4" s="346"/>
      <c r="AF4" s="346"/>
      <c r="AG4" s="346"/>
      <c r="AH4" s="346"/>
      <c r="AI4" s="346"/>
      <c r="AJ4" s="346"/>
      <c r="AK4" s="691" t="s">
        <v>265</v>
      </c>
      <c r="AL4" s="691"/>
      <c r="AM4" s="691"/>
      <c r="AN4" s="691"/>
      <c r="AO4" s="691"/>
      <c r="AP4" s="691"/>
      <c r="AQ4" s="691"/>
      <c r="AR4" s="346"/>
      <c r="AS4" s="706" t="s">
        <v>317</v>
      </c>
      <c r="AT4" s="706"/>
      <c r="AU4" s="706"/>
      <c r="AV4" s="706"/>
      <c r="AW4" s="706"/>
      <c r="AX4" s="706"/>
      <c r="AY4" s="706"/>
      <c r="AZ4" s="706"/>
      <c r="BA4" s="706"/>
      <c r="BB4" s="346"/>
      <c r="BC4" s="346"/>
      <c r="BD4" s="692" t="s">
        <v>43</v>
      </c>
      <c r="BE4" s="692"/>
      <c r="BF4" s="692"/>
      <c r="BG4" s="692"/>
      <c r="BH4" s="692"/>
      <c r="BI4" s="692"/>
      <c r="BJ4" s="692"/>
      <c r="BK4" s="692"/>
      <c r="BL4" s="692"/>
      <c r="BM4" s="692"/>
      <c r="BN4" s="692"/>
      <c r="BO4" s="692"/>
      <c r="BP4" s="692"/>
      <c r="BQ4" s="692"/>
      <c r="BR4" s="692"/>
      <c r="BS4" s="692"/>
      <c r="BT4" s="692"/>
      <c r="BU4" s="692"/>
      <c r="BV4" s="692"/>
      <c r="BW4" s="692"/>
      <c r="BX4" s="692"/>
      <c r="BY4" s="692"/>
      <c r="BZ4" s="692"/>
      <c r="CA4" s="692"/>
      <c r="CB4" s="346"/>
      <c r="CC4" s="346"/>
      <c r="CD4" s="346"/>
      <c r="CE4" s="346"/>
      <c r="CF4" s="346"/>
      <c r="CG4" s="346"/>
      <c r="CH4" s="346"/>
      <c r="CI4" s="346"/>
      <c r="CJ4" s="346"/>
      <c r="CK4" s="346"/>
      <c r="CL4" s="346"/>
      <c r="CM4" s="346"/>
      <c r="CN4" s="346"/>
      <c r="CO4" s="346"/>
      <c r="CP4" s="346"/>
      <c r="CQ4" s="346"/>
      <c r="CR4" s="346"/>
      <c r="CS4" s="346"/>
      <c r="CT4" s="346"/>
      <c r="CU4" s="346"/>
      <c r="CV4" s="346"/>
      <c r="CW4" s="346"/>
      <c r="CX4" s="346"/>
      <c r="CY4" s="346"/>
      <c r="CZ4" s="346"/>
      <c r="DA4" s="346"/>
      <c r="DB4" s="346"/>
      <c r="DC4" s="346"/>
      <c r="DD4" s="343"/>
      <c r="DE4" s="343"/>
      <c r="DF4" s="343"/>
      <c r="DG4" s="343"/>
      <c r="DH4" s="343"/>
      <c r="DI4" s="343"/>
      <c r="DJ4" s="343"/>
      <c r="DK4" s="343"/>
      <c r="DL4" s="343"/>
      <c r="DM4" s="343"/>
      <c r="DN4" s="343"/>
      <c r="DO4" s="343"/>
      <c r="DP4" s="343"/>
      <c r="DQ4" s="343"/>
      <c r="DR4" s="343"/>
      <c r="DS4" s="343"/>
      <c r="DT4" s="343"/>
    </row>
    <row r="5" spans="1:124" s="344" customFormat="1" ht="21.75" customHeight="1" x14ac:dyDescent="0.15">
      <c r="A5" s="343"/>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6"/>
      <c r="AB5" s="346"/>
      <c r="AC5" s="346"/>
      <c r="AD5" s="346"/>
      <c r="AE5" s="346"/>
      <c r="AF5" s="346"/>
      <c r="AG5" s="346"/>
      <c r="AH5" s="346"/>
      <c r="AI5" s="346"/>
      <c r="AJ5" s="346"/>
      <c r="AK5" s="691"/>
      <c r="AL5" s="691"/>
      <c r="AM5" s="691"/>
      <c r="AN5" s="691"/>
      <c r="AO5" s="691"/>
      <c r="AP5" s="691"/>
      <c r="AQ5" s="691"/>
      <c r="AR5" s="346"/>
      <c r="AS5" s="706"/>
      <c r="AT5" s="706"/>
      <c r="AU5" s="706"/>
      <c r="AV5" s="706"/>
      <c r="AW5" s="706"/>
      <c r="AX5" s="706"/>
      <c r="AY5" s="706"/>
      <c r="AZ5" s="706"/>
      <c r="BA5" s="706"/>
      <c r="BB5" s="346"/>
      <c r="BC5" s="346"/>
      <c r="BD5" s="692"/>
      <c r="BE5" s="692"/>
      <c r="BF5" s="692"/>
      <c r="BG5" s="692"/>
      <c r="BH5" s="692"/>
      <c r="BI5" s="692"/>
      <c r="BJ5" s="692"/>
      <c r="BK5" s="692"/>
      <c r="BL5" s="692"/>
      <c r="BM5" s="692"/>
      <c r="BN5" s="692"/>
      <c r="BO5" s="692"/>
      <c r="BP5" s="692"/>
      <c r="BQ5" s="692"/>
      <c r="BR5" s="692"/>
      <c r="BS5" s="692"/>
      <c r="BT5" s="692"/>
      <c r="BU5" s="692"/>
      <c r="BV5" s="692"/>
      <c r="BW5" s="692"/>
      <c r="BX5" s="692"/>
      <c r="BY5" s="692"/>
      <c r="BZ5" s="692"/>
      <c r="CA5" s="692"/>
      <c r="CB5" s="693" t="s">
        <v>138</v>
      </c>
      <c r="CC5" s="693"/>
      <c r="CD5" s="693"/>
      <c r="CE5" s="693"/>
      <c r="CF5" s="693"/>
      <c r="CG5" s="693"/>
      <c r="CH5" s="693"/>
      <c r="CI5" s="693"/>
      <c r="CJ5" s="693"/>
      <c r="CK5" s="693"/>
      <c r="CL5" s="693"/>
      <c r="CM5" s="693"/>
      <c r="CN5" s="346"/>
      <c r="CO5" s="346"/>
      <c r="CP5" s="346"/>
      <c r="CQ5" s="346"/>
      <c r="CR5" s="346"/>
      <c r="CS5" s="346"/>
      <c r="CT5" s="346"/>
      <c r="CU5" s="346"/>
      <c r="CV5" s="346"/>
      <c r="CW5" s="346"/>
      <c r="CX5" s="346"/>
      <c r="CY5" s="346"/>
      <c r="CZ5" s="346"/>
      <c r="DA5" s="346"/>
      <c r="DB5" s="346"/>
      <c r="DC5" s="346"/>
      <c r="DD5" s="343"/>
      <c r="DE5" s="343"/>
      <c r="DF5" s="343"/>
      <c r="DG5" s="343"/>
      <c r="DH5" s="343"/>
      <c r="DI5" s="343"/>
      <c r="DJ5" s="343"/>
      <c r="DK5" s="343"/>
      <c r="DL5" s="343"/>
      <c r="DM5" s="343"/>
      <c r="DN5" s="343"/>
      <c r="DO5" s="343"/>
      <c r="DP5" s="343"/>
      <c r="DQ5" s="343"/>
      <c r="DR5" s="343"/>
      <c r="DS5" s="343"/>
      <c r="DT5" s="343"/>
    </row>
    <row r="6" spans="1:124" s="344" customFormat="1" ht="3.75" customHeight="1" x14ac:dyDescent="0.15">
      <c r="A6" s="343"/>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6"/>
      <c r="AB6" s="346"/>
      <c r="AC6" s="346"/>
      <c r="AD6" s="346"/>
      <c r="AE6" s="346"/>
      <c r="AF6" s="346"/>
      <c r="AG6" s="346"/>
      <c r="AH6" s="346"/>
      <c r="AI6" s="346"/>
      <c r="AJ6" s="346"/>
      <c r="AK6" s="691"/>
      <c r="AL6" s="691"/>
      <c r="AM6" s="691"/>
      <c r="AN6" s="691"/>
      <c r="AO6" s="691"/>
      <c r="AP6" s="691"/>
      <c r="AQ6" s="691"/>
      <c r="AR6" s="346"/>
      <c r="AS6" s="706"/>
      <c r="AT6" s="706"/>
      <c r="AU6" s="706"/>
      <c r="AV6" s="706"/>
      <c r="AW6" s="706"/>
      <c r="AX6" s="706"/>
      <c r="AY6" s="706"/>
      <c r="AZ6" s="706"/>
      <c r="BA6" s="706"/>
      <c r="BB6" s="346"/>
      <c r="BC6" s="346"/>
      <c r="BD6" s="692"/>
      <c r="BE6" s="692"/>
      <c r="BF6" s="692"/>
      <c r="BG6" s="692"/>
      <c r="BH6" s="692"/>
      <c r="BI6" s="692"/>
      <c r="BJ6" s="692"/>
      <c r="BK6" s="692"/>
      <c r="BL6" s="692"/>
      <c r="BM6" s="692"/>
      <c r="BN6" s="692"/>
      <c r="BO6" s="692"/>
      <c r="BP6" s="692"/>
      <c r="BQ6" s="692"/>
      <c r="BR6" s="692"/>
      <c r="BS6" s="692"/>
      <c r="BT6" s="692"/>
      <c r="BU6" s="692"/>
      <c r="BV6" s="692"/>
      <c r="BW6" s="692"/>
      <c r="BX6" s="692"/>
      <c r="BY6" s="692"/>
      <c r="BZ6" s="692"/>
      <c r="CA6" s="692"/>
      <c r="CB6" s="346"/>
      <c r="CC6" s="346"/>
      <c r="CD6" s="346"/>
      <c r="CE6" s="346"/>
      <c r="CF6" s="346"/>
      <c r="CG6" s="346"/>
      <c r="CH6" s="346"/>
      <c r="CI6" s="346"/>
      <c r="CJ6" s="346"/>
      <c r="CK6" s="346"/>
      <c r="CL6" s="346"/>
      <c r="CM6" s="346"/>
      <c r="CN6" s="346"/>
      <c r="CO6" s="346"/>
      <c r="CP6" s="346"/>
      <c r="CQ6" s="346"/>
      <c r="CR6" s="346"/>
      <c r="CS6" s="346"/>
      <c r="CT6" s="346"/>
      <c r="CU6" s="346"/>
      <c r="CV6" s="346"/>
      <c r="CW6" s="346"/>
      <c r="CX6" s="346"/>
      <c r="CY6" s="346"/>
      <c r="CZ6" s="346"/>
      <c r="DA6" s="346"/>
      <c r="DB6" s="346"/>
      <c r="DC6" s="346"/>
      <c r="DD6" s="343"/>
      <c r="DE6" s="343"/>
      <c r="DF6" s="343"/>
      <c r="DG6" s="343"/>
      <c r="DH6" s="343"/>
      <c r="DI6" s="343"/>
      <c r="DJ6" s="343"/>
      <c r="DK6" s="343"/>
      <c r="DL6" s="343"/>
      <c r="DM6" s="343"/>
      <c r="DN6" s="343"/>
      <c r="DO6" s="343"/>
      <c r="DP6" s="343"/>
      <c r="DQ6" s="343"/>
      <c r="DR6" s="343"/>
      <c r="DS6" s="343"/>
      <c r="DT6" s="343"/>
    </row>
    <row r="7" spans="1:124" s="344" customFormat="1" ht="6.75" customHeight="1" x14ac:dyDescent="0.15">
      <c r="A7" s="343"/>
      <c r="B7" s="343"/>
      <c r="C7" s="343"/>
      <c r="D7" s="343"/>
      <c r="E7" s="343"/>
      <c r="F7" s="343"/>
      <c r="G7" s="343"/>
      <c r="H7" s="343"/>
      <c r="I7" s="343"/>
      <c r="J7" s="343"/>
      <c r="K7" s="343"/>
      <c r="L7" s="343"/>
      <c r="M7" s="343"/>
      <c r="N7" s="343"/>
      <c r="O7" s="343"/>
      <c r="P7" s="343"/>
      <c r="Q7" s="343"/>
      <c r="R7" s="343"/>
      <c r="S7" s="343"/>
      <c r="T7" s="343"/>
      <c r="U7" s="343"/>
      <c r="V7" s="343"/>
      <c r="W7" s="343"/>
      <c r="X7" s="343"/>
      <c r="Y7" s="343"/>
      <c r="Z7" s="343"/>
      <c r="AA7" s="343"/>
      <c r="AB7" s="343"/>
      <c r="AC7" s="343"/>
      <c r="AD7" s="343"/>
      <c r="AE7" s="343"/>
      <c r="AF7" s="343"/>
      <c r="AG7" s="343"/>
      <c r="AH7" s="343"/>
      <c r="AI7" s="343"/>
      <c r="AJ7" s="343"/>
      <c r="AK7" s="343"/>
      <c r="AL7" s="343"/>
      <c r="AM7" s="343"/>
      <c r="AN7" s="343"/>
      <c r="AO7" s="343"/>
      <c r="AP7" s="343"/>
      <c r="AQ7" s="343"/>
      <c r="AR7" s="343"/>
      <c r="AS7" s="343"/>
      <c r="AT7" s="343"/>
      <c r="AU7" s="343"/>
      <c r="AV7" s="343"/>
      <c r="AW7" s="343"/>
      <c r="AX7" s="343"/>
      <c r="AY7" s="343"/>
      <c r="AZ7" s="343"/>
      <c r="BA7" s="343"/>
      <c r="BB7" s="343"/>
      <c r="BC7" s="343"/>
      <c r="BD7" s="343"/>
      <c r="BE7" s="343"/>
      <c r="BF7" s="343"/>
      <c r="BG7" s="343"/>
      <c r="BH7" s="343"/>
      <c r="BI7" s="343"/>
      <c r="BJ7" s="343"/>
      <c r="BK7" s="343"/>
      <c r="BL7" s="343"/>
      <c r="BM7" s="343"/>
      <c r="BN7" s="343"/>
      <c r="BO7" s="343"/>
      <c r="BP7" s="343"/>
      <c r="BQ7" s="343"/>
      <c r="BR7" s="343"/>
      <c r="BS7" s="343"/>
      <c r="BT7" s="343"/>
      <c r="BU7" s="343"/>
      <c r="BV7" s="343"/>
      <c r="BW7" s="343"/>
      <c r="BX7" s="343"/>
      <c r="BY7" s="343"/>
      <c r="BZ7" s="343"/>
      <c r="CA7" s="343"/>
      <c r="CB7" s="343"/>
      <c r="CC7" s="343"/>
      <c r="CD7" s="343"/>
      <c r="CE7" s="343"/>
      <c r="CF7" s="343"/>
      <c r="CG7" s="343"/>
      <c r="CH7" s="343"/>
      <c r="CI7" s="343"/>
      <c r="CJ7" s="343"/>
      <c r="CK7" s="343"/>
      <c r="CL7" s="343"/>
      <c r="CM7" s="343"/>
      <c r="CN7" s="343"/>
      <c r="CO7" s="343"/>
      <c r="CP7" s="343"/>
      <c r="CQ7" s="343"/>
      <c r="CR7" s="343"/>
      <c r="CS7" s="343"/>
      <c r="CT7" s="343"/>
      <c r="CU7" s="343"/>
      <c r="CV7" s="343"/>
      <c r="CW7" s="343"/>
      <c r="CX7" s="343"/>
      <c r="CY7" s="343"/>
      <c r="CZ7" s="343"/>
      <c r="DA7" s="343"/>
      <c r="DB7" s="343"/>
      <c r="DC7" s="343"/>
      <c r="DD7" s="343"/>
      <c r="DE7" s="343"/>
      <c r="DF7" s="343"/>
      <c r="DG7" s="343"/>
      <c r="DH7" s="343"/>
      <c r="DI7" s="343"/>
      <c r="DJ7" s="343"/>
      <c r="DK7" s="343"/>
      <c r="DL7" s="343"/>
      <c r="DM7" s="343"/>
      <c r="DN7" s="343"/>
      <c r="DO7" s="343"/>
      <c r="DP7" s="343"/>
      <c r="DQ7" s="343"/>
      <c r="DR7" s="343"/>
      <c r="DS7" s="343"/>
      <c r="DT7" s="343"/>
    </row>
    <row r="8" spans="1:124" s="344" customFormat="1" ht="15" customHeight="1" x14ac:dyDescent="0.15">
      <c r="A8" s="343"/>
      <c r="B8" s="694" t="s">
        <v>268</v>
      </c>
      <c r="C8" s="343"/>
      <c r="D8" s="343"/>
      <c r="E8" s="343"/>
      <c r="F8" s="343"/>
      <c r="G8" s="343"/>
      <c r="H8" s="343"/>
      <c r="I8" s="343"/>
      <c r="J8" s="343"/>
      <c r="K8" s="343"/>
      <c r="L8" s="343"/>
      <c r="M8" s="343"/>
      <c r="N8" s="343"/>
      <c r="O8" s="343"/>
      <c r="P8" s="343"/>
      <c r="Q8" s="343"/>
      <c r="R8" s="343"/>
      <c r="S8" s="343"/>
      <c r="T8" s="343"/>
      <c r="U8" s="343"/>
      <c r="V8" s="343"/>
      <c r="W8" s="343"/>
      <c r="X8" s="343"/>
      <c r="Y8" s="343"/>
      <c r="Z8" s="343"/>
      <c r="AA8" s="343"/>
      <c r="AB8" s="343"/>
      <c r="AC8" s="343"/>
      <c r="AD8" s="343"/>
      <c r="AE8" s="347"/>
      <c r="AF8" s="347"/>
      <c r="AG8" s="347"/>
      <c r="AH8" s="347"/>
      <c r="AI8" s="347"/>
      <c r="AJ8" s="347"/>
      <c r="AK8" s="348"/>
      <c r="AL8" s="348"/>
      <c r="AM8" s="616" t="s">
        <v>29</v>
      </c>
      <c r="AN8" s="616"/>
      <c r="AO8" s="616"/>
      <c r="AP8" s="616"/>
      <c r="AQ8" s="616"/>
      <c r="AR8" s="617"/>
      <c r="AS8" s="349"/>
      <c r="AT8" s="695" t="s">
        <v>142</v>
      </c>
      <c r="AU8" s="695"/>
      <c r="AV8" s="695"/>
      <c r="AW8" s="695"/>
      <c r="AX8" s="695"/>
      <c r="AY8" s="695"/>
      <c r="AZ8" s="695"/>
      <c r="BA8" s="695"/>
      <c r="BB8" s="695"/>
      <c r="BC8" s="695"/>
      <c r="BD8" s="695"/>
      <c r="BE8" s="695"/>
      <c r="BF8" s="695"/>
      <c r="BG8" s="695"/>
      <c r="BH8" s="695"/>
      <c r="BI8" s="695"/>
      <c r="BJ8" s="695"/>
      <c r="BK8" s="695"/>
      <c r="BL8" s="695"/>
      <c r="BM8" s="695"/>
      <c r="BN8" s="695"/>
      <c r="BO8" s="695"/>
      <c r="BP8" s="695"/>
      <c r="BQ8" s="695"/>
      <c r="BR8" s="695"/>
      <c r="BS8" s="695"/>
      <c r="BT8" s="695"/>
      <c r="BU8" s="695"/>
      <c r="BV8" s="695"/>
      <c r="BW8" s="695"/>
      <c r="BX8" s="695"/>
      <c r="BY8" s="695"/>
      <c r="BZ8" s="695"/>
      <c r="CA8" s="696"/>
      <c r="CB8" s="615" t="s">
        <v>70</v>
      </c>
      <c r="CC8" s="616"/>
      <c r="CD8" s="616"/>
      <c r="CE8" s="617"/>
      <c r="CF8" s="350"/>
      <c r="CG8" s="699" t="s">
        <v>310</v>
      </c>
      <c r="CH8" s="699"/>
      <c r="CI8" s="699"/>
      <c r="CJ8" s="699"/>
      <c r="CK8" s="699"/>
      <c r="CL8" s="699"/>
      <c r="CM8" s="699"/>
      <c r="CN8" s="699"/>
      <c r="CO8" s="699"/>
      <c r="CP8" s="699"/>
      <c r="CQ8" s="699"/>
      <c r="CR8" s="699"/>
      <c r="CS8" s="699"/>
      <c r="CT8" s="700"/>
      <c r="CU8" s="721" t="s">
        <v>0</v>
      </c>
      <c r="CV8" s="722"/>
      <c r="CW8" s="619" t="s">
        <v>270</v>
      </c>
      <c r="CX8" s="619"/>
      <c r="CY8" s="619"/>
      <c r="CZ8" s="619"/>
      <c r="DA8" s="619"/>
      <c r="DB8" s="710"/>
      <c r="DC8" s="699"/>
      <c r="DD8" s="699"/>
      <c r="DE8" s="699"/>
      <c r="DF8" s="699"/>
      <c r="DG8" s="699"/>
      <c r="DH8" s="699"/>
      <c r="DI8" s="699"/>
      <c r="DJ8" s="699"/>
      <c r="DK8" s="699"/>
      <c r="DL8" s="699"/>
      <c r="DM8" s="699"/>
      <c r="DN8" s="699"/>
      <c r="DO8" s="699"/>
      <c r="DP8" s="343"/>
      <c r="DQ8" s="343"/>
      <c r="DR8" s="343"/>
      <c r="DS8" s="343"/>
      <c r="DT8" s="343"/>
    </row>
    <row r="9" spans="1:124" s="344" customFormat="1" ht="24" customHeight="1" x14ac:dyDescent="0.15">
      <c r="A9" s="343"/>
      <c r="B9" s="694"/>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B9" s="343"/>
      <c r="AC9" s="343"/>
      <c r="AD9" s="343"/>
      <c r="AE9" s="347"/>
      <c r="AF9" s="347"/>
      <c r="AG9" s="347"/>
      <c r="AH9" s="347"/>
      <c r="AI9" s="347"/>
      <c r="AJ9" s="347"/>
      <c r="AK9" s="348"/>
      <c r="AL9" s="348"/>
      <c r="AM9" s="616"/>
      <c r="AN9" s="616"/>
      <c r="AO9" s="616"/>
      <c r="AP9" s="616"/>
      <c r="AQ9" s="616"/>
      <c r="AR9" s="617"/>
      <c r="AS9" s="349"/>
      <c r="AT9" s="695"/>
      <c r="AU9" s="695"/>
      <c r="AV9" s="695"/>
      <c r="AW9" s="695"/>
      <c r="AX9" s="695"/>
      <c r="AY9" s="695"/>
      <c r="AZ9" s="695"/>
      <c r="BA9" s="695"/>
      <c r="BB9" s="695"/>
      <c r="BC9" s="695"/>
      <c r="BD9" s="695"/>
      <c r="BE9" s="695"/>
      <c r="BF9" s="695"/>
      <c r="BG9" s="695"/>
      <c r="BH9" s="695"/>
      <c r="BI9" s="695"/>
      <c r="BJ9" s="695"/>
      <c r="BK9" s="695"/>
      <c r="BL9" s="695"/>
      <c r="BM9" s="695"/>
      <c r="BN9" s="695"/>
      <c r="BO9" s="695"/>
      <c r="BP9" s="695"/>
      <c r="BQ9" s="695"/>
      <c r="BR9" s="695"/>
      <c r="BS9" s="695"/>
      <c r="BT9" s="695"/>
      <c r="BU9" s="695"/>
      <c r="BV9" s="695"/>
      <c r="BW9" s="695"/>
      <c r="BX9" s="695"/>
      <c r="BY9" s="695"/>
      <c r="BZ9" s="695"/>
      <c r="CA9" s="696"/>
      <c r="CB9" s="628"/>
      <c r="CC9" s="629"/>
      <c r="CD9" s="629"/>
      <c r="CE9" s="630"/>
      <c r="CF9" s="351"/>
      <c r="CG9" s="701"/>
      <c r="CH9" s="701"/>
      <c r="CI9" s="701"/>
      <c r="CJ9" s="701"/>
      <c r="CK9" s="701"/>
      <c r="CL9" s="701"/>
      <c r="CM9" s="701"/>
      <c r="CN9" s="701"/>
      <c r="CO9" s="701"/>
      <c r="CP9" s="701"/>
      <c r="CQ9" s="701"/>
      <c r="CR9" s="701"/>
      <c r="CS9" s="701"/>
      <c r="CT9" s="702"/>
      <c r="CU9" s="721"/>
      <c r="CV9" s="722"/>
      <c r="CW9" s="619"/>
      <c r="CX9" s="619"/>
      <c r="CY9" s="619"/>
      <c r="CZ9" s="619"/>
      <c r="DA9" s="619"/>
      <c r="DB9" s="710"/>
      <c r="DC9" s="699"/>
      <c r="DD9" s="699"/>
      <c r="DE9" s="699"/>
      <c r="DF9" s="699"/>
      <c r="DG9" s="699"/>
      <c r="DH9" s="699"/>
      <c r="DI9" s="699"/>
      <c r="DJ9" s="699"/>
      <c r="DK9" s="699"/>
      <c r="DL9" s="699"/>
      <c r="DM9" s="699"/>
      <c r="DN9" s="699"/>
      <c r="DO9" s="699"/>
      <c r="DP9" s="343"/>
      <c r="DQ9" s="343"/>
      <c r="DR9" s="343"/>
      <c r="DS9" s="343"/>
      <c r="DT9" s="343"/>
    </row>
    <row r="10" spans="1:124" s="344" customFormat="1" ht="21" customHeight="1" x14ac:dyDescent="0.15">
      <c r="A10" s="343"/>
      <c r="B10" s="694"/>
      <c r="C10" s="343"/>
      <c r="D10" s="343"/>
      <c r="E10" s="343"/>
      <c r="G10" s="343"/>
      <c r="H10" s="575"/>
      <c r="I10" s="575"/>
      <c r="J10" s="575"/>
      <c r="K10" s="575"/>
      <c r="L10" s="575"/>
      <c r="M10" s="575"/>
      <c r="N10" s="575"/>
      <c r="O10" s="575"/>
      <c r="P10" s="575"/>
      <c r="Q10" s="575"/>
      <c r="R10" s="575"/>
      <c r="S10" s="575"/>
      <c r="T10" s="575"/>
      <c r="U10" s="575"/>
      <c r="V10" s="575"/>
      <c r="W10" s="575"/>
      <c r="X10" s="575"/>
      <c r="Y10" s="575"/>
      <c r="Z10" s="343"/>
      <c r="AA10" s="343"/>
      <c r="AB10" s="343"/>
      <c r="AC10" s="343"/>
      <c r="AD10" s="343"/>
      <c r="AE10" s="347"/>
      <c r="AF10" s="347"/>
      <c r="AG10" s="347"/>
      <c r="AH10" s="347"/>
      <c r="AI10" s="347"/>
      <c r="AJ10" s="347"/>
      <c r="AK10" s="348"/>
      <c r="AL10" s="348"/>
      <c r="AM10" s="629"/>
      <c r="AN10" s="629"/>
      <c r="AO10" s="629"/>
      <c r="AP10" s="629"/>
      <c r="AQ10" s="629"/>
      <c r="AR10" s="630"/>
      <c r="AS10" s="352"/>
      <c r="AT10" s="697"/>
      <c r="AU10" s="697"/>
      <c r="AV10" s="697"/>
      <c r="AW10" s="697"/>
      <c r="AX10" s="697"/>
      <c r="AY10" s="697"/>
      <c r="AZ10" s="697"/>
      <c r="BA10" s="697"/>
      <c r="BB10" s="697"/>
      <c r="BC10" s="697"/>
      <c r="BD10" s="697"/>
      <c r="BE10" s="697"/>
      <c r="BF10" s="697"/>
      <c r="BG10" s="697"/>
      <c r="BH10" s="697"/>
      <c r="BI10" s="697"/>
      <c r="BJ10" s="697"/>
      <c r="BK10" s="697"/>
      <c r="BL10" s="697"/>
      <c r="BM10" s="697"/>
      <c r="BN10" s="697"/>
      <c r="BO10" s="697"/>
      <c r="BP10" s="697"/>
      <c r="BQ10" s="697"/>
      <c r="BR10" s="697"/>
      <c r="BS10" s="697"/>
      <c r="BT10" s="697"/>
      <c r="BU10" s="697"/>
      <c r="BV10" s="697"/>
      <c r="BW10" s="697"/>
      <c r="BX10" s="697"/>
      <c r="BY10" s="697"/>
      <c r="BZ10" s="697"/>
      <c r="CA10" s="698"/>
      <c r="CB10" s="634" t="s">
        <v>71</v>
      </c>
      <c r="CC10" s="602"/>
      <c r="CD10" s="602"/>
      <c r="CE10" s="665"/>
      <c r="CF10" s="353"/>
      <c r="CG10" s="723" t="s">
        <v>144</v>
      </c>
      <c r="CH10" s="723"/>
      <c r="CI10" s="723"/>
      <c r="CJ10" s="723"/>
      <c r="CK10" s="723"/>
      <c r="CL10" s="723"/>
      <c r="CM10" s="723"/>
      <c r="CN10" s="723"/>
      <c r="CO10" s="723"/>
      <c r="CP10" s="723"/>
      <c r="CQ10" s="723"/>
      <c r="CR10" s="723"/>
      <c r="CS10" s="723"/>
      <c r="CT10" s="724"/>
      <c r="CU10" s="721"/>
      <c r="CV10" s="722"/>
      <c r="CW10" s="727" t="s">
        <v>271</v>
      </c>
      <c r="CX10" s="618"/>
      <c r="CY10" s="618"/>
      <c r="CZ10" s="618"/>
      <c r="DA10" s="618"/>
      <c r="DB10" s="711"/>
      <c r="DC10" s="712"/>
      <c r="DD10" s="712"/>
      <c r="DE10" s="712"/>
      <c r="DF10" s="712"/>
      <c r="DG10" s="712"/>
      <c r="DH10" s="712"/>
      <c r="DI10" s="712"/>
      <c r="DJ10" s="712"/>
      <c r="DK10" s="712"/>
      <c r="DL10" s="712"/>
      <c r="DM10" s="712"/>
      <c r="DN10" s="712"/>
      <c r="DO10" s="712"/>
      <c r="DP10" s="343"/>
      <c r="DQ10" s="343"/>
      <c r="DR10" s="343"/>
      <c r="DS10" s="343"/>
      <c r="DT10" s="343"/>
    </row>
    <row r="11" spans="1:124" s="344" customFormat="1" ht="18.75" customHeight="1" x14ac:dyDescent="0.15">
      <c r="A11" s="343"/>
      <c r="B11" s="562"/>
      <c r="C11" s="343"/>
      <c r="D11" s="343"/>
      <c r="E11" s="343"/>
      <c r="G11" s="343"/>
      <c r="H11" s="575"/>
      <c r="I11" s="575"/>
      <c r="J11" s="575"/>
      <c r="K11" s="575"/>
      <c r="L11" s="575"/>
      <c r="M11" s="575"/>
      <c r="N11" s="575"/>
      <c r="O11" s="575"/>
      <c r="P11" s="575"/>
      <c r="Q11" s="575"/>
      <c r="R11" s="575"/>
      <c r="S11" s="575"/>
      <c r="T11" s="575"/>
      <c r="U11" s="575"/>
      <c r="V11" s="575"/>
      <c r="W11" s="575"/>
      <c r="X11" s="575"/>
      <c r="Y11" s="575"/>
      <c r="Z11" s="343"/>
      <c r="AA11" s="343"/>
      <c r="AB11" s="343"/>
      <c r="AC11" s="343"/>
      <c r="AD11" s="343"/>
      <c r="AE11" s="347"/>
      <c r="AF11" s="347"/>
      <c r="AG11" s="347"/>
      <c r="AH11" s="347"/>
      <c r="AI11" s="347"/>
      <c r="AJ11" s="347"/>
      <c r="AK11" s="348"/>
      <c r="AL11" s="348"/>
      <c r="AM11" s="703" t="s">
        <v>66</v>
      </c>
      <c r="AN11" s="703"/>
      <c r="AO11" s="703"/>
      <c r="AP11" s="703"/>
      <c r="AQ11" s="703"/>
      <c r="AR11" s="704"/>
      <c r="AS11" s="354"/>
      <c r="AT11" s="705" t="str">
        <f>PHONETIC(AT12)</f>
        <v>コクゼイ　タロウ</v>
      </c>
      <c r="AU11" s="705"/>
      <c r="AV11" s="705"/>
      <c r="AW11" s="705"/>
      <c r="AX11" s="705"/>
      <c r="AY11" s="705"/>
      <c r="AZ11" s="705"/>
      <c r="BA11" s="705"/>
      <c r="BB11" s="705"/>
      <c r="BC11" s="705"/>
      <c r="BD11" s="705"/>
      <c r="BE11" s="705"/>
      <c r="BF11" s="705"/>
      <c r="BG11" s="705"/>
      <c r="BH11" s="705"/>
      <c r="BI11" s="705"/>
      <c r="BJ11" s="705"/>
      <c r="BK11" s="705"/>
      <c r="BL11" s="705"/>
      <c r="BM11" s="705"/>
      <c r="BN11" s="705"/>
      <c r="BO11" s="705"/>
      <c r="BP11" s="705"/>
      <c r="BQ11" s="705"/>
      <c r="BR11" s="705"/>
      <c r="BS11" s="705"/>
      <c r="BT11" s="705"/>
      <c r="BU11" s="705"/>
      <c r="BV11" s="705"/>
      <c r="BW11" s="705"/>
      <c r="BX11" s="705"/>
      <c r="BY11" s="705"/>
      <c r="BZ11" s="705"/>
      <c r="CA11" s="355"/>
      <c r="CB11" s="628"/>
      <c r="CC11" s="629"/>
      <c r="CD11" s="629"/>
      <c r="CE11" s="630"/>
      <c r="CF11" s="356"/>
      <c r="CG11" s="725"/>
      <c r="CH11" s="725"/>
      <c r="CI11" s="725"/>
      <c r="CJ11" s="725"/>
      <c r="CK11" s="725"/>
      <c r="CL11" s="725"/>
      <c r="CM11" s="725"/>
      <c r="CN11" s="725"/>
      <c r="CO11" s="725"/>
      <c r="CP11" s="725"/>
      <c r="CQ11" s="725"/>
      <c r="CR11" s="725"/>
      <c r="CS11" s="725"/>
      <c r="CT11" s="726"/>
      <c r="CU11" s="721"/>
      <c r="CV11" s="722"/>
      <c r="CW11" s="728"/>
      <c r="CX11" s="620"/>
      <c r="CY11" s="620"/>
      <c r="CZ11" s="620"/>
      <c r="DA11" s="620"/>
      <c r="DB11" s="713"/>
      <c r="DC11" s="701"/>
      <c r="DD11" s="701"/>
      <c r="DE11" s="701"/>
      <c r="DF11" s="701"/>
      <c r="DG11" s="701"/>
      <c r="DH11" s="701"/>
      <c r="DI11" s="701"/>
      <c r="DJ11" s="701"/>
      <c r="DK11" s="701"/>
      <c r="DL11" s="701"/>
      <c r="DM11" s="701"/>
      <c r="DN11" s="701"/>
      <c r="DO11" s="701"/>
      <c r="DP11" s="343"/>
      <c r="DQ11" s="343"/>
      <c r="DR11" s="343"/>
      <c r="DS11" s="343"/>
      <c r="DT11" s="343"/>
    </row>
    <row r="12" spans="1:124" s="344" customFormat="1" ht="21" customHeight="1" x14ac:dyDescent="0.15">
      <c r="A12" s="343"/>
      <c r="B12" s="563"/>
      <c r="C12" s="343"/>
      <c r="D12" s="343"/>
      <c r="E12" s="343"/>
      <c r="G12" s="343"/>
      <c r="H12" s="576"/>
      <c r="I12" s="576"/>
      <c r="J12" s="576"/>
      <c r="K12" s="576"/>
      <c r="L12" s="576"/>
      <c r="M12" s="576"/>
      <c r="N12" s="576"/>
      <c r="O12" s="576"/>
      <c r="P12" s="343"/>
      <c r="Q12" s="343"/>
      <c r="R12" s="343"/>
      <c r="S12" s="343"/>
      <c r="T12" s="343"/>
      <c r="U12" s="343"/>
      <c r="V12" s="343"/>
      <c r="W12" s="343"/>
      <c r="X12" s="343"/>
      <c r="Y12" s="343"/>
      <c r="Z12" s="343"/>
      <c r="AA12" s="343"/>
      <c r="AB12" s="343"/>
      <c r="AC12" s="343"/>
      <c r="AD12" s="343"/>
      <c r="AE12" s="347"/>
      <c r="AF12" s="347"/>
      <c r="AG12" s="347"/>
      <c r="AH12" s="347"/>
      <c r="AI12" s="347"/>
      <c r="AJ12" s="347"/>
      <c r="AK12" s="357"/>
      <c r="AL12" s="357"/>
      <c r="AM12" s="619" t="s">
        <v>67</v>
      </c>
      <c r="AN12" s="619"/>
      <c r="AO12" s="619"/>
      <c r="AP12" s="619"/>
      <c r="AQ12" s="619"/>
      <c r="AR12" s="709"/>
      <c r="AS12" s="354"/>
      <c r="AT12" s="707" t="s">
        <v>143</v>
      </c>
      <c r="AU12" s="707"/>
      <c r="AV12" s="707"/>
      <c r="AW12" s="707"/>
      <c r="AX12" s="707"/>
      <c r="AY12" s="707"/>
      <c r="AZ12" s="707"/>
      <c r="BA12" s="707"/>
      <c r="BB12" s="707"/>
      <c r="BC12" s="707"/>
      <c r="BD12" s="707"/>
      <c r="BE12" s="707"/>
      <c r="BF12" s="707"/>
      <c r="BG12" s="707"/>
      <c r="BH12" s="707"/>
      <c r="BI12" s="707"/>
      <c r="BJ12" s="707"/>
      <c r="BK12" s="707"/>
      <c r="BL12" s="707"/>
      <c r="BM12" s="707"/>
      <c r="BN12" s="707"/>
      <c r="BO12" s="707"/>
      <c r="BP12" s="707"/>
      <c r="BQ12" s="707"/>
      <c r="BR12" s="707"/>
      <c r="BS12" s="707"/>
      <c r="BT12" s="707"/>
      <c r="BU12" s="707"/>
      <c r="BV12" s="707"/>
      <c r="BW12" s="707"/>
      <c r="BX12" s="707"/>
      <c r="BY12" s="707"/>
      <c r="BZ12" s="707"/>
      <c r="CA12" s="578"/>
      <c r="CB12" s="714" t="s">
        <v>68</v>
      </c>
      <c r="CC12" s="715"/>
      <c r="CD12" s="715"/>
      <c r="CE12" s="716"/>
      <c r="CF12" s="358"/>
      <c r="CG12" s="712" t="s">
        <v>145</v>
      </c>
      <c r="CH12" s="712"/>
      <c r="CI12" s="712"/>
      <c r="CJ12" s="712"/>
      <c r="CK12" s="712"/>
      <c r="CL12" s="712"/>
      <c r="CM12" s="712"/>
      <c r="CN12" s="712"/>
      <c r="CO12" s="712"/>
      <c r="CP12" s="712"/>
      <c r="CQ12" s="712"/>
      <c r="CR12" s="712"/>
      <c r="CS12" s="712"/>
      <c r="CT12" s="729"/>
      <c r="CU12" s="721"/>
      <c r="CV12" s="722"/>
      <c r="CW12" s="715" t="s">
        <v>30</v>
      </c>
      <c r="CX12" s="715"/>
      <c r="CY12" s="715"/>
      <c r="CZ12" s="715"/>
      <c r="DA12" s="715"/>
      <c r="DB12" s="710"/>
      <c r="DC12" s="699"/>
      <c r="DD12" s="699"/>
      <c r="DE12" s="699"/>
      <c r="DF12" s="699"/>
      <c r="DG12" s="699"/>
      <c r="DH12" s="699"/>
      <c r="DI12" s="699"/>
      <c r="DJ12" s="699"/>
      <c r="DK12" s="699"/>
      <c r="DL12" s="699"/>
      <c r="DM12" s="699"/>
      <c r="DN12" s="699"/>
      <c r="DO12" s="699"/>
      <c r="DP12" s="343"/>
      <c r="DQ12" s="343"/>
      <c r="DR12" s="343"/>
      <c r="DS12" s="343"/>
      <c r="DT12" s="343"/>
    </row>
    <row r="13" spans="1:124" s="344" customFormat="1" ht="18.75" customHeight="1" x14ac:dyDescent="0.15">
      <c r="A13" s="343"/>
      <c r="B13" s="563"/>
      <c r="C13" s="343"/>
      <c r="D13" s="343"/>
      <c r="E13" s="343"/>
      <c r="F13" s="343"/>
      <c r="G13" s="343"/>
      <c r="H13" s="343"/>
      <c r="I13" s="343"/>
      <c r="J13" s="343"/>
      <c r="K13" s="343"/>
      <c r="L13" s="343"/>
      <c r="M13" s="343"/>
      <c r="N13" s="343"/>
      <c r="O13" s="343"/>
      <c r="P13" s="343"/>
      <c r="Q13" s="343"/>
      <c r="R13" s="343"/>
      <c r="S13" s="343"/>
      <c r="T13" s="343"/>
      <c r="U13" s="343"/>
      <c r="V13" s="343"/>
      <c r="W13" s="343"/>
      <c r="X13" s="343"/>
      <c r="Y13" s="343"/>
      <c r="Z13" s="343"/>
      <c r="AA13" s="343"/>
      <c r="AB13" s="343"/>
      <c r="AC13" s="343"/>
      <c r="AD13" s="347"/>
      <c r="AE13" s="347"/>
      <c r="AF13" s="347"/>
      <c r="AG13" s="347"/>
      <c r="AH13" s="347"/>
      <c r="AI13" s="347"/>
      <c r="AJ13" s="347"/>
      <c r="AK13" s="357"/>
      <c r="AL13" s="357"/>
      <c r="AM13" s="619"/>
      <c r="AN13" s="619"/>
      <c r="AO13" s="619"/>
      <c r="AP13" s="619"/>
      <c r="AQ13" s="619"/>
      <c r="AR13" s="709"/>
      <c r="AS13" s="354"/>
      <c r="AT13" s="707"/>
      <c r="AU13" s="707"/>
      <c r="AV13" s="707"/>
      <c r="AW13" s="707"/>
      <c r="AX13" s="707"/>
      <c r="AY13" s="707"/>
      <c r="AZ13" s="707"/>
      <c r="BA13" s="707"/>
      <c r="BB13" s="707"/>
      <c r="BC13" s="707"/>
      <c r="BD13" s="707"/>
      <c r="BE13" s="707"/>
      <c r="BF13" s="707"/>
      <c r="BG13" s="707"/>
      <c r="BH13" s="707"/>
      <c r="BI13" s="707"/>
      <c r="BJ13" s="707"/>
      <c r="BK13" s="707"/>
      <c r="BL13" s="707"/>
      <c r="BM13" s="707"/>
      <c r="BN13" s="707"/>
      <c r="BO13" s="707"/>
      <c r="BP13" s="707"/>
      <c r="BQ13" s="707"/>
      <c r="BR13" s="707"/>
      <c r="BS13" s="707"/>
      <c r="BT13" s="707"/>
      <c r="BU13" s="707"/>
      <c r="BV13" s="707"/>
      <c r="BW13" s="707"/>
      <c r="BX13" s="707"/>
      <c r="BY13" s="707"/>
      <c r="BZ13" s="707"/>
      <c r="CA13" s="578"/>
      <c r="CB13" s="718" t="s">
        <v>69</v>
      </c>
      <c r="CC13" s="719"/>
      <c r="CD13" s="719"/>
      <c r="CE13" s="720"/>
      <c r="CF13" s="359"/>
      <c r="CG13" s="699"/>
      <c r="CH13" s="699"/>
      <c r="CI13" s="699"/>
      <c r="CJ13" s="699"/>
      <c r="CK13" s="699"/>
      <c r="CL13" s="699"/>
      <c r="CM13" s="699"/>
      <c r="CN13" s="699"/>
      <c r="CO13" s="699"/>
      <c r="CP13" s="699"/>
      <c r="CQ13" s="699"/>
      <c r="CR13" s="699"/>
      <c r="CS13" s="699"/>
      <c r="CT13" s="700"/>
      <c r="CU13" s="721"/>
      <c r="CV13" s="722"/>
      <c r="CW13" s="719" t="s">
        <v>31</v>
      </c>
      <c r="CX13" s="719"/>
      <c r="CY13" s="719"/>
      <c r="CZ13" s="719"/>
      <c r="DA13" s="719"/>
      <c r="DB13" s="710"/>
      <c r="DC13" s="699"/>
      <c r="DD13" s="699"/>
      <c r="DE13" s="699"/>
      <c r="DF13" s="699"/>
      <c r="DG13" s="699"/>
      <c r="DH13" s="699"/>
      <c r="DI13" s="699"/>
      <c r="DJ13" s="699"/>
      <c r="DK13" s="699"/>
      <c r="DL13" s="699"/>
      <c r="DM13" s="699"/>
      <c r="DN13" s="699"/>
      <c r="DO13" s="699"/>
      <c r="DP13" s="343"/>
      <c r="DQ13" s="343"/>
      <c r="DR13" s="343"/>
      <c r="DS13" s="343"/>
      <c r="DT13" s="343"/>
    </row>
    <row r="14" spans="1:124" s="344" customFormat="1" ht="9.75" customHeight="1" x14ac:dyDescent="0.15">
      <c r="A14" s="343"/>
      <c r="B14" s="56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343"/>
      <c r="AB14" s="343"/>
      <c r="AC14" s="343"/>
      <c r="AD14" s="343"/>
      <c r="AE14" s="343"/>
      <c r="AF14" s="343"/>
      <c r="AG14" s="343"/>
      <c r="AH14" s="343"/>
      <c r="AI14" s="343"/>
      <c r="AJ14" s="343"/>
      <c r="AK14" s="343"/>
      <c r="AL14" s="343"/>
      <c r="AM14" s="343"/>
      <c r="AN14" s="343"/>
      <c r="AO14" s="343"/>
      <c r="AP14" s="343"/>
      <c r="AQ14" s="343"/>
      <c r="AR14" s="343"/>
      <c r="AS14" s="343"/>
      <c r="AT14" s="343"/>
      <c r="AU14" s="360"/>
      <c r="AV14" s="343"/>
      <c r="AW14" s="343"/>
      <c r="AX14" s="343"/>
      <c r="AY14" s="343"/>
      <c r="AZ14" s="343"/>
      <c r="BA14" s="343"/>
      <c r="BB14" s="343"/>
      <c r="BC14" s="343"/>
      <c r="BD14" s="343"/>
      <c r="BE14" s="343"/>
      <c r="BF14" s="343"/>
      <c r="BG14" s="343"/>
      <c r="BH14" s="343"/>
      <c r="BI14" s="343"/>
      <c r="BJ14" s="343"/>
      <c r="BK14" s="343"/>
      <c r="BL14" s="343"/>
      <c r="BM14" s="343"/>
      <c r="BN14" s="343"/>
      <c r="BO14" s="343"/>
      <c r="BP14" s="343"/>
      <c r="BQ14" s="343"/>
      <c r="BR14" s="343"/>
      <c r="BS14" s="343"/>
      <c r="BT14" s="343"/>
      <c r="BU14" s="343"/>
      <c r="BV14" s="343"/>
      <c r="BW14" s="343"/>
      <c r="BX14" s="343"/>
      <c r="BY14" s="343"/>
      <c r="BZ14" s="343"/>
      <c r="CA14" s="343"/>
      <c r="CB14" s="343"/>
      <c r="CC14" s="343"/>
      <c r="CD14" s="343"/>
      <c r="CE14" s="343"/>
      <c r="CF14" s="343"/>
      <c r="CG14" s="343"/>
      <c r="CH14" s="343"/>
      <c r="CI14" s="343"/>
      <c r="CJ14" s="343"/>
      <c r="CK14" s="343"/>
      <c r="CL14" s="343"/>
      <c r="CM14" s="343"/>
      <c r="CN14" s="343"/>
      <c r="CO14" s="343"/>
      <c r="CP14" s="343"/>
      <c r="CQ14" s="343"/>
      <c r="CR14" s="343"/>
      <c r="CS14" s="343"/>
      <c r="CT14" s="343"/>
      <c r="CU14" s="343"/>
      <c r="CV14" s="343"/>
      <c r="CW14" s="343"/>
      <c r="CX14" s="343"/>
      <c r="CY14" s="343"/>
      <c r="CZ14" s="343"/>
      <c r="DA14" s="343"/>
      <c r="DB14" s="343"/>
      <c r="DC14" s="343"/>
      <c r="DD14" s="343"/>
      <c r="DE14" s="343"/>
      <c r="DF14" s="343"/>
      <c r="DG14" s="343"/>
      <c r="DH14" s="343"/>
      <c r="DI14" s="343"/>
      <c r="DJ14" s="343"/>
      <c r="DK14" s="343"/>
      <c r="DL14" s="343"/>
      <c r="DM14" s="343"/>
      <c r="DN14" s="343"/>
      <c r="DO14" s="343"/>
      <c r="DP14" s="343"/>
      <c r="DQ14" s="343"/>
      <c r="DR14" s="343"/>
      <c r="DS14" s="343"/>
      <c r="DT14" s="343"/>
    </row>
    <row r="15" spans="1:124" s="344" customFormat="1" ht="3.75" customHeight="1" x14ac:dyDescent="0.15">
      <c r="A15" s="343"/>
      <c r="B15" s="56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343"/>
      <c r="AB15" s="343"/>
      <c r="AC15" s="343"/>
      <c r="AD15" s="343"/>
      <c r="AE15" s="343"/>
      <c r="AF15" s="343"/>
      <c r="AG15" s="343"/>
      <c r="AH15" s="343"/>
      <c r="AI15" s="343"/>
      <c r="AJ15" s="343"/>
      <c r="AK15" s="343"/>
      <c r="AL15" s="343"/>
      <c r="AM15" s="343"/>
      <c r="AN15" s="343"/>
      <c r="AO15" s="343"/>
      <c r="AP15" s="343"/>
      <c r="AQ15" s="343"/>
      <c r="AR15" s="343"/>
      <c r="AS15" s="343"/>
      <c r="AT15" s="343"/>
      <c r="AU15" s="360"/>
      <c r="AV15" s="343"/>
      <c r="AW15" s="343"/>
      <c r="AX15" s="343"/>
      <c r="AY15" s="343"/>
      <c r="AZ15" s="343"/>
      <c r="BA15" s="343"/>
      <c r="BB15" s="343"/>
      <c r="BC15" s="343"/>
      <c r="BD15" s="343"/>
      <c r="BE15" s="343"/>
      <c r="BF15" s="343"/>
      <c r="BG15" s="343"/>
      <c r="BH15" s="343"/>
      <c r="BI15" s="343"/>
      <c r="BJ15" s="343"/>
      <c r="BK15" s="343"/>
      <c r="BL15" s="343"/>
      <c r="BM15" s="343"/>
      <c r="BN15" s="343"/>
      <c r="BO15" s="343"/>
      <c r="BP15" s="343"/>
      <c r="BQ15" s="343"/>
      <c r="BR15" s="343"/>
      <c r="BS15" s="343"/>
      <c r="BT15" s="343"/>
      <c r="BU15" s="343"/>
      <c r="BV15" s="343"/>
      <c r="BW15" s="343"/>
      <c r="BX15" s="343"/>
      <c r="BY15" s="343"/>
      <c r="BZ15" s="343"/>
      <c r="CA15" s="343"/>
      <c r="CB15" s="343"/>
      <c r="CC15" s="343"/>
      <c r="CD15" s="343"/>
      <c r="CE15" s="343"/>
      <c r="CF15" s="343"/>
      <c r="CG15" s="343"/>
      <c r="CH15" s="343"/>
      <c r="CI15" s="343"/>
      <c r="CJ15" s="343"/>
      <c r="CK15" s="343"/>
      <c r="CL15" s="343"/>
      <c r="CM15" s="343"/>
      <c r="CN15" s="343"/>
      <c r="CO15" s="343"/>
      <c r="CP15" s="343"/>
      <c r="CQ15" s="343"/>
      <c r="CR15" s="343"/>
      <c r="CS15" s="343"/>
      <c r="CT15" s="343"/>
      <c r="CU15" s="343"/>
      <c r="CV15" s="634" t="s">
        <v>140</v>
      </c>
      <c r="CW15" s="631"/>
      <c r="CX15" s="361"/>
      <c r="CY15" s="361"/>
      <c r="CZ15" s="361"/>
      <c r="DA15" s="361"/>
      <c r="DB15" s="361"/>
      <c r="DC15" s="362"/>
      <c r="DD15" s="362"/>
      <c r="DE15" s="362"/>
      <c r="DF15" s="362"/>
      <c r="DG15" s="362"/>
      <c r="DH15" s="362"/>
      <c r="DI15" s="362"/>
      <c r="DJ15" s="362"/>
      <c r="DK15" s="362"/>
      <c r="DL15" s="362"/>
      <c r="DM15" s="362"/>
      <c r="DN15" s="362"/>
      <c r="DO15" s="362"/>
      <c r="DP15" s="363"/>
      <c r="DQ15" s="343"/>
      <c r="DR15" s="343"/>
      <c r="DS15" s="343"/>
      <c r="DT15" s="343"/>
    </row>
    <row r="16" spans="1:124" s="344" customFormat="1" ht="12.75" customHeight="1" x14ac:dyDescent="0.15">
      <c r="A16" s="343"/>
      <c r="B16" s="56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c r="AD16" s="343"/>
      <c r="AE16" s="343"/>
      <c r="AF16" s="343"/>
      <c r="AG16" s="343"/>
      <c r="AH16" s="343"/>
      <c r="AI16" s="343"/>
      <c r="AJ16" s="343"/>
      <c r="AK16" s="343"/>
      <c r="AL16" s="343"/>
      <c r="AM16" s="343"/>
      <c r="AN16" s="343"/>
      <c r="AO16" s="343"/>
      <c r="AP16" s="343"/>
      <c r="AQ16" s="343"/>
      <c r="AR16" s="343"/>
      <c r="AS16" s="343"/>
      <c r="AT16" s="343"/>
      <c r="AU16" s="343"/>
      <c r="AV16" s="364"/>
      <c r="AW16" s="364"/>
      <c r="AX16" s="364"/>
      <c r="AY16" s="364"/>
      <c r="AZ16" s="364"/>
      <c r="BA16" s="364"/>
      <c r="BB16" s="364"/>
      <c r="BC16" s="364"/>
      <c r="BD16" s="364"/>
      <c r="BE16" s="364"/>
      <c r="BF16" s="364"/>
      <c r="BG16" s="364"/>
      <c r="BH16" s="364"/>
      <c r="BI16" s="364"/>
      <c r="BJ16" s="364"/>
      <c r="BK16" s="364"/>
      <c r="BL16" s="364"/>
      <c r="BM16" s="364"/>
      <c r="BN16" s="364"/>
      <c r="BO16" s="364"/>
      <c r="BP16" s="364"/>
      <c r="BQ16" s="364"/>
      <c r="BR16" s="364"/>
      <c r="BS16" s="364"/>
      <c r="BT16" s="364"/>
      <c r="BU16" s="364"/>
      <c r="BV16" s="364"/>
      <c r="BW16" s="364"/>
      <c r="BX16" s="364"/>
      <c r="BY16" s="364"/>
      <c r="BZ16" s="364"/>
      <c r="CA16" s="364"/>
      <c r="CB16" s="364"/>
      <c r="CC16" s="364"/>
      <c r="CD16" s="364"/>
      <c r="CE16" s="364"/>
      <c r="CF16" s="364"/>
      <c r="CG16" s="364"/>
      <c r="CH16" s="364"/>
      <c r="CI16" s="364"/>
      <c r="CJ16" s="364"/>
      <c r="CK16" s="364"/>
      <c r="CL16" s="364"/>
      <c r="CM16" s="343"/>
      <c r="CN16" s="343"/>
      <c r="CO16" s="343"/>
      <c r="CP16" s="343"/>
      <c r="CQ16" s="343"/>
      <c r="CR16" s="343"/>
      <c r="CS16" s="343"/>
      <c r="CT16" s="343"/>
      <c r="CU16" s="364"/>
      <c r="CV16" s="615"/>
      <c r="CW16" s="632"/>
      <c r="CX16" s="364"/>
      <c r="CY16" s="717" t="s">
        <v>151</v>
      </c>
      <c r="CZ16" s="717"/>
      <c r="DA16" s="717"/>
      <c r="DB16" s="717"/>
      <c r="DC16" s="717"/>
      <c r="DD16" s="717"/>
      <c r="DE16" s="717"/>
      <c r="DF16" s="717"/>
      <c r="DG16" s="717"/>
      <c r="DH16" s="717"/>
      <c r="DI16" s="717"/>
      <c r="DJ16" s="717"/>
      <c r="DK16" s="717"/>
      <c r="DL16" s="717"/>
      <c r="DM16" s="717"/>
      <c r="DN16" s="717"/>
      <c r="DO16" s="717"/>
      <c r="DP16" s="365"/>
      <c r="DQ16" s="343"/>
      <c r="DR16" s="343"/>
      <c r="DS16" s="343"/>
      <c r="DT16" s="343"/>
    </row>
    <row r="17" spans="1:124" s="344" customFormat="1" ht="3.75" customHeight="1" x14ac:dyDescent="0.15">
      <c r="A17" s="343"/>
      <c r="B17" s="563"/>
      <c r="C17" s="585" t="s">
        <v>265</v>
      </c>
      <c r="D17" s="585"/>
      <c r="E17" s="587" t="s">
        <v>318</v>
      </c>
      <c r="F17" s="587"/>
      <c r="G17" s="585" t="s">
        <v>1</v>
      </c>
      <c r="H17" s="587" t="s">
        <v>146</v>
      </c>
      <c r="I17" s="585" t="s">
        <v>32</v>
      </c>
      <c r="J17" s="586">
        <v>15</v>
      </c>
      <c r="K17" s="585" t="s">
        <v>3</v>
      </c>
      <c r="L17" s="585"/>
      <c r="M17" s="343"/>
      <c r="N17" s="343"/>
      <c r="O17" s="343"/>
      <c r="P17" s="343"/>
      <c r="Q17" s="343"/>
      <c r="R17" s="343"/>
      <c r="S17" s="343"/>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64"/>
      <c r="AW17" s="364"/>
      <c r="AX17" s="364"/>
      <c r="AY17" s="364"/>
      <c r="AZ17" s="364"/>
      <c r="BA17" s="364"/>
      <c r="BB17" s="364"/>
      <c r="BC17" s="364"/>
      <c r="BD17" s="364"/>
      <c r="BE17" s="364"/>
      <c r="BF17" s="364"/>
      <c r="BG17" s="364"/>
      <c r="BH17" s="364"/>
      <c r="BI17" s="364"/>
      <c r="BJ17" s="364"/>
      <c r="BK17" s="364"/>
      <c r="BL17" s="364"/>
      <c r="BM17" s="364"/>
      <c r="BN17" s="364"/>
      <c r="BO17" s="364"/>
      <c r="BP17" s="364"/>
      <c r="BQ17" s="364"/>
      <c r="BR17" s="364"/>
      <c r="BS17" s="364"/>
      <c r="BT17" s="364"/>
      <c r="BU17" s="364"/>
      <c r="BV17" s="364"/>
      <c r="BW17" s="364"/>
      <c r="BX17" s="364"/>
      <c r="BY17" s="364"/>
      <c r="BZ17" s="364"/>
      <c r="CA17" s="364"/>
      <c r="CB17" s="364"/>
      <c r="CC17" s="364"/>
      <c r="CD17" s="364"/>
      <c r="CE17" s="364"/>
      <c r="CF17" s="364"/>
      <c r="CG17" s="364"/>
      <c r="CH17" s="364"/>
      <c r="CI17" s="364"/>
      <c r="CJ17" s="364"/>
      <c r="CK17" s="364"/>
      <c r="CL17" s="364"/>
      <c r="CM17" s="343"/>
      <c r="CN17" s="343"/>
      <c r="CO17" s="343"/>
      <c r="CP17" s="343"/>
      <c r="CQ17" s="343"/>
      <c r="CR17" s="343"/>
      <c r="CS17" s="343"/>
      <c r="CT17" s="343"/>
      <c r="CU17" s="364"/>
      <c r="CV17" s="615"/>
      <c r="CW17" s="632"/>
      <c r="CX17" s="364"/>
      <c r="CY17" s="717"/>
      <c r="CZ17" s="717"/>
      <c r="DA17" s="717"/>
      <c r="DB17" s="717"/>
      <c r="DC17" s="717"/>
      <c r="DD17" s="717"/>
      <c r="DE17" s="717"/>
      <c r="DF17" s="717"/>
      <c r="DG17" s="717"/>
      <c r="DH17" s="717"/>
      <c r="DI17" s="717"/>
      <c r="DJ17" s="717"/>
      <c r="DK17" s="717"/>
      <c r="DL17" s="717"/>
      <c r="DM17" s="717"/>
      <c r="DN17" s="717"/>
      <c r="DO17" s="717"/>
      <c r="DP17" s="365"/>
      <c r="DQ17" s="343"/>
      <c r="DR17" s="343"/>
      <c r="DS17" s="343"/>
      <c r="DT17" s="343"/>
    </row>
    <row r="18" spans="1:124" s="344" customFormat="1" ht="4.5" customHeight="1" x14ac:dyDescent="0.15">
      <c r="A18" s="343"/>
      <c r="B18" s="563"/>
      <c r="C18" s="585"/>
      <c r="D18" s="585"/>
      <c r="E18" s="587"/>
      <c r="F18" s="587"/>
      <c r="G18" s="585"/>
      <c r="H18" s="587"/>
      <c r="I18" s="585"/>
      <c r="J18" s="586"/>
      <c r="K18" s="585"/>
      <c r="L18" s="585"/>
      <c r="M18" s="343"/>
      <c r="N18" s="343"/>
      <c r="O18" s="343"/>
      <c r="P18" s="343"/>
      <c r="Q18" s="343"/>
      <c r="R18" s="343"/>
      <c r="S18" s="343"/>
      <c r="T18" s="343"/>
      <c r="U18" s="343"/>
      <c r="V18" s="366"/>
      <c r="W18" s="366"/>
      <c r="X18" s="366"/>
      <c r="Y18" s="366"/>
      <c r="Z18" s="366"/>
      <c r="AA18" s="366"/>
      <c r="AB18" s="366"/>
      <c r="AC18" s="366"/>
      <c r="AD18" s="366"/>
      <c r="AE18" s="366"/>
      <c r="AF18" s="366"/>
      <c r="AG18" s="366"/>
      <c r="AH18" s="366"/>
      <c r="AI18" s="366"/>
      <c r="AJ18" s="366"/>
      <c r="AK18" s="708">
        <v>1</v>
      </c>
      <c r="AL18" s="708"/>
      <c r="AM18" s="708"/>
      <c r="AN18" s="366"/>
      <c r="AO18" s="343"/>
      <c r="AP18" s="343"/>
      <c r="AQ18" s="364"/>
      <c r="AR18" s="708">
        <v>1</v>
      </c>
      <c r="AS18" s="708"/>
      <c r="AT18" s="708"/>
      <c r="AU18" s="708"/>
      <c r="AV18" s="708"/>
      <c r="AW18" s="708"/>
      <c r="AX18" s="708"/>
      <c r="AY18" s="367"/>
      <c r="AZ18" s="367"/>
      <c r="BA18" s="367"/>
      <c r="BB18" s="364"/>
      <c r="BC18" s="364"/>
      <c r="BD18" s="364"/>
      <c r="BE18" s="364"/>
      <c r="BF18" s="708">
        <v>12</v>
      </c>
      <c r="BG18" s="708"/>
      <c r="BH18" s="708"/>
      <c r="BI18" s="708"/>
      <c r="BJ18" s="708"/>
      <c r="BK18" s="364"/>
      <c r="BL18" s="364"/>
      <c r="BM18" s="364"/>
      <c r="BN18" s="364"/>
      <c r="BO18" s="708">
        <v>31</v>
      </c>
      <c r="BP18" s="708"/>
      <c r="BQ18" s="708"/>
      <c r="BR18" s="708"/>
      <c r="BS18" s="708"/>
      <c r="BT18" s="364"/>
      <c r="BU18" s="585" t="s">
        <v>245</v>
      </c>
      <c r="BV18" s="585"/>
      <c r="BW18" s="364"/>
      <c r="BX18" s="364"/>
      <c r="BY18" s="364"/>
      <c r="BZ18" s="364"/>
      <c r="CA18" s="364"/>
      <c r="CB18" s="364"/>
      <c r="CC18" s="364"/>
      <c r="CD18" s="364"/>
      <c r="CE18" s="364"/>
      <c r="CF18" s="364"/>
      <c r="CG18" s="364"/>
      <c r="CH18" s="364"/>
      <c r="CI18" s="364"/>
      <c r="CJ18" s="364"/>
      <c r="CK18" s="364"/>
      <c r="CL18" s="364"/>
      <c r="CM18" s="343"/>
      <c r="CN18" s="343"/>
      <c r="CO18" s="343"/>
      <c r="CP18" s="343"/>
      <c r="CQ18" s="343"/>
      <c r="CR18" s="343"/>
      <c r="CS18" s="343"/>
      <c r="CT18" s="343"/>
      <c r="CU18" s="364"/>
      <c r="CV18" s="615"/>
      <c r="CW18" s="632"/>
      <c r="CX18" s="364"/>
      <c r="CY18" s="717"/>
      <c r="CZ18" s="717"/>
      <c r="DA18" s="717"/>
      <c r="DB18" s="717"/>
      <c r="DC18" s="717"/>
      <c r="DD18" s="717"/>
      <c r="DE18" s="717"/>
      <c r="DF18" s="717"/>
      <c r="DG18" s="717"/>
      <c r="DH18" s="717"/>
      <c r="DI18" s="717"/>
      <c r="DJ18" s="717"/>
      <c r="DK18" s="717"/>
      <c r="DL18" s="717"/>
      <c r="DM18" s="717"/>
      <c r="DN18" s="717"/>
      <c r="DO18" s="717"/>
      <c r="DP18" s="365"/>
      <c r="DQ18" s="343"/>
      <c r="DR18" s="343"/>
      <c r="DS18" s="343"/>
      <c r="DT18" s="343"/>
    </row>
    <row r="19" spans="1:124" s="344" customFormat="1" ht="3.75" customHeight="1" x14ac:dyDescent="0.15">
      <c r="A19" s="343"/>
      <c r="B19" s="563"/>
      <c r="C19" s="585"/>
      <c r="D19" s="585"/>
      <c r="E19" s="587"/>
      <c r="F19" s="587"/>
      <c r="G19" s="585"/>
      <c r="H19" s="587"/>
      <c r="I19" s="585"/>
      <c r="J19" s="586"/>
      <c r="K19" s="585"/>
      <c r="L19" s="585"/>
      <c r="M19" s="343"/>
      <c r="N19" s="343"/>
      <c r="O19" s="343"/>
      <c r="P19" s="343"/>
      <c r="Q19" s="343"/>
      <c r="R19" s="343"/>
      <c r="S19" s="343"/>
      <c r="T19" s="343"/>
      <c r="U19" s="343"/>
      <c r="V19" s="366"/>
      <c r="W19" s="366"/>
      <c r="X19" s="366"/>
      <c r="Y19" s="366"/>
      <c r="Z19" s="366"/>
      <c r="AA19" s="366"/>
      <c r="AB19" s="366"/>
      <c r="AC19" s="366"/>
      <c r="AD19" s="366"/>
      <c r="AE19" s="366"/>
      <c r="AF19" s="366"/>
      <c r="AG19" s="366"/>
      <c r="AH19" s="627" t="s">
        <v>313</v>
      </c>
      <c r="AI19" s="627"/>
      <c r="AJ19" s="366"/>
      <c r="AK19" s="708"/>
      <c r="AL19" s="708"/>
      <c r="AM19" s="708"/>
      <c r="AN19" s="366"/>
      <c r="AO19" s="585" t="s">
        <v>2</v>
      </c>
      <c r="AP19" s="585"/>
      <c r="AQ19" s="364"/>
      <c r="AR19" s="708"/>
      <c r="AS19" s="708"/>
      <c r="AT19" s="708"/>
      <c r="AU19" s="708"/>
      <c r="AV19" s="708"/>
      <c r="AW19" s="708"/>
      <c r="AX19" s="708"/>
      <c r="AY19" s="367"/>
      <c r="AZ19" s="585" t="s">
        <v>3</v>
      </c>
      <c r="BA19" s="585"/>
      <c r="BB19" s="364"/>
      <c r="BC19" s="364"/>
      <c r="BD19" s="585" t="s">
        <v>36</v>
      </c>
      <c r="BE19" s="364"/>
      <c r="BF19" s="708"/>
      <c r="BG19" s="708"/>
      <c r="BH19" s="708"/>
      <c r="BI19" s="708"/>
      <c r="BJ19" s="708"/>
      <c r="BK19" s="364"/>
      <c r="BL19" s="364"/>
      <c r="BM19" s="585" t="s">
        <v>2</v>
      </c>
      <c r="BN19" s="367"/>
      <c r="BO19" s="708"/>
      <c r="BP19" s="708"/>
      <c r="BQ19" s="708"/>
      <c r="BR19" s="708"/>
      <c r="BS19" s="708"/>
      <c r="BT19" s="364"/>
      <c r="BU19" s="585"/>
      <c r="BV19" s="585"/>
      <c r="BW19" s="364"/>
      <c r="BX19" s="364"/>
      <c r="BY19" s="364"/>
      <c r="BZ19" s="655" t="s">
        <v>237</v>
      </c>
      <c r="CA19" s="655"/>
      <c r="CB19" s="655"/>
      <c r="CC19" s="655"/>
      <c r="CD19" s="655"/>
      <c r="CE19" s="655"/>
      <c r="CF19" s="655"/>
      <c r="CG19" s="655"/>
      <c r="CH19" s="655"/>
      <c r="CI19" s="655"/>
      <c r="CJ19" s="655"/>
      <c r="CK19" s="655"/>
      <c r="CL19" s="655"/>
      <c r="CM19" s="655"/>
      <c r="CN19" s="343"/>
      <c r="CO19" s="343"/>
      <c r="CP19" s="343"/>
      <c r="CQ19" s="343"/>
      <c r="CR19" s="343"/>
      <c r="CS19" s="343"/>
      <c r="CT19" s="343"/>
      <c r="CU19" s="367"/>
      <c r="CV19" s="628"/>
      <c r="CW19" s="633"/>
      <c r="CX19" s="368"/>
      <c r="CY19" s="368"/>
      <c r="CZ19" s="368"/>
      <c r="DA19" s="368"/>
      <c r="DB19" s="368"/>
      <c r="DC19" s="369"/>
      <c r="DD19" s="369"/>
      <c r="DE19" s="369"/>
      <c r="DF19" s="369"/>
      <c r="DG19" s="369"/>
      <c r="DH19" s="369"/>
      <c r="DI19" s="369"/>
      <c r="DJ19" s="369"/>
      <c r="DK19" s="369"/>
      <c r="DL19" s="369"/>
      <c r="DM19" s="369"/>
      <c r="DN19" s="369"/>
      <c r="DO19" s="369"/>
      <c r="DP19" s="370"/>
      <c r="DQ19" s="343"/>
      <c r="DR19" s="343"/>
      <c r="DS19" s="343"/>
      <c r="DT19" s="343"/>
    </row>
    <row r="20" spans="1:124" s="344" customFormat="1" ht="9" customHeight="1" x14ac:dyDescent="0.15">
      <c r="A20" s="343"/>
      <c r="B20" s="563"/>
      <c r="C20" s="585"/>
      <c r="D20" s="585"/>
      <c r="E20" s="587"/>
      <c r="F20" s="587"/>
      <c r="G20" s="585"/>
      <c r="H20" s="587"/>
      <c r="I20" s="585"/>
      <c r="J20" s="586"/>
      <c r="K20" s="585"/>
      <c r="L20" s="585"/>
      <c r="M20" s="343"/>
      <c r="N20" s="343"/>
      <c r="O20" s="343"/>
      <c r="P20" s="343"/>
      <c r="Q20" s="343"/>
      <c r="R20" s="343"/>
      <c r="S20" s="343"/>
      <c r="T20" s="343"/>
      <c r="U20" s="343"/>
      <c r="V20" s="366"/>
      <c r="W20" s="366"/>
      <c r="X20" s="366"/>
      <c r="Y20" s="366"/>
      <c r="Z20" s="366"/>
      <c r="AA20" s="366"/>
      <c r="AB20" s="366"/>
      <c r="AC20" s="366"/>
      <c r="AD20" s="366"/>
      <c r="AE20" s="366"/>
      <c r="AF20" s="366"/>
      <c r="AG20" s="366"/>
      <c r="AH20" s="627"/>
      <c r="AI20" s="627"/>
      <c r="AJ20" s="366"/>
      <c r="AK20" s="708"/>
      <c r="AL20" s="708"/>
      <c r="AM20" s="708"/>
      <c r="AN20" s="366"/>
      <c r="AO20" s="585"/>
      <c r="AP20" s="585"/>
      <c r="AQ20" s="364"/>
      <c r="AR20" s="708"/>
      <c r="AS20" s="708"/>
      <c r="AT20" s="708"/>
      <c r="AU20" s="708"/>
      <c r="AV20" s="708"/>
      <c r="AW20" s="708"/>
      <c r="AX20" s="708"/>
      <c r="AY20" s="367"/>
      <c r="AZ20" s="585"/>
      <c r="BA20" s="585"/>
      <c r="BB20" s="364"/>
      <c r="BC20" s="364"/>
      <c r="BD20" s="585"/>
      <c r="BE20" s="364"/>
      <c r="BF20" s="708"/>
      <c r="BG20" s="708"/>
      <c r="BH20" s="708"/>
      <c r="BI20" s="708"/>
      <c r="BJ20" s="708"/>
      <c r="BK20" s="364"/>
      <c r="BL20" s="364"/>
      <c r="BM20" s="585"/>
      <c r="BN20" s="367"/>
      <c r="BO20" s="708"/>
      <c r="BP20" s="708"/>
      <c r="BQ20" s="708"/>
      <c r="BR20" s="708"/>
      <c r="BS20" s="708"/>
      <c r="BT20" s="364"/>
      <c r="BU20" s="585"/>
      <c r="BV20" s="585"/>
      <c r="BW20" s="364"/>
      <c r="BX20" s="364"/>
      <c r="BY20" s="364"/>
      <c r="BZ20" s="655"/>
      <c r="CA20" s="655"/>
      <c r="CB20" s="655"/>
      <c r="CC20" s="655"/>
      <c r="CD20" s="655"/>
      <c r="CE20" s="655"/>
      <c r="CF20" s="655"/>
      <c r="CG20" s="655"/>
      <c r="CH20" s="655"/>
      <c r="CI20" s="655"/>
      <c r="CJ20" s="655"/>
      <c r="CK20" s="655"/>
      <c r="CL20" s="655"/>
      <c r="CM20" s="655"/>
      <c r="CN20" s="343"/>
      <c r="CO20" s="343"/>
      <c r="CP20" s="343"/>
      <c r="CQ20" s="343"/>
      <c r="CR20" s="343"/>
      <c r="CS20" s="343"/>
      <c r="CT20" s="343"/>
      <c r="CU20" s="343"/>
      <c r="CV20" s="343"/>
      <c r="CW20" s="343"/>
      <c r="CX20" s="343"/>
      <c r="CY20" s="343"/>
      <c r="CZ20" s="343"/>
      <c r="DA20" s="343"/>
      <c r="DB20" s="343"/>
      <c r="DC20" s="343"/>
      <c r="DD20" s="343"/>
      <c r="DE20" s="343"/>
      <c r="DF20" s="343"/>
      <c r="DG20" s="343"/>
      <c r="DH20" s="343"/>
      <c r="DI20" s="343"/>
      <c r="DJ20" s="343"/>
      <c r="DK20" s="343"/>
      <c r="DL20" s="343"/>
      <c r="DM20" s="343"/>
      <c r="DN20" s="343"/>
      <c r="DO20" s="343"/>
      <c r="DP20" s="343"/>
      <c r="DQ20" s="343"/>
      <c r="DR20" s="343"/>
      <c r="DS20" s="343"/>
      <c r="DT20" s="343"/>
    </row>
    <row r="21" spans="1:124" s="344" customFormat="1" ht="3.75" customHeight="1" x14ac:dyDescent="0.15">
      <c r="A21" s="343"/>
      <c r="B21" s="563"/>
      <c r="C21" s="371"/>
      <c r="D21" s="371"/>
      <c r="E21" s="372"/>
      <c r="F21" s="373"/>
      <c r="G21" s="372"/>
      <c r="H21" s="373"/>
      <c r="I21" s="372"/>
      <c r="J21" s="373"/>
      <c r="K21" s="343"/>
      <c r="L21" s="343"/>
      <c r="M21" s="343"/>
      <c r="N21" s="343"/>
      <c r="O21" s="343"/>
      <c r="P21" s="343"/>
      <c r="Q21" s="343"/>
      <c r="R21" s="343"/>
      <c r="S21" s="343"/>
      <c r="T21" s="343"/>
      <c r="U21" s="343"/>
      <c r="V21" s="343"/>
      <c r="W21" s="343"/>
      <c r="X21" s="343"/>
      <c r="Y21" s="343"/>
      <c r="Z21" s="343"/>
      <c r="AA21" s="343"/>
      <c r="AB21" s="343"/>
      <c r="AC21" s="343"/>
      <c r="AD21" s="343"/>
      <c r="AE21" s="374"/>
      <c r="AF21" s="374"/>
      <c r="AG21" s="374"/>
      <c r="AH21" s="374"/>
      <c r="AI21" s="374"/>
      <c r="AJ21" s="374"/>
      <c r="AK21" s="374"/>
      <c r="AL21" s="374"/>
      <c r="AM21" s="374"/>
      <c r="AN21" s="374"/>
      <c r="AO21" s="374"/>
      <c r="AP21" s="374"/>
      <c r="AQ21" s="364"/>
      <c r="AR21" s="364"/>
      <c r="AS21" s="364"/>
      <c r="AT21" s="364"/>
      <c r="AU21" s="367"/>
      <c r="AV21" s="364"/>
      <c r="AW21" s="364"/>
      <c r="AX21" s="364"/>
      <c r="AY21" s="364"/>
      <c r="AZ21" s="364"/>
      <c r="BA21" s="364"/>
      <c r="BB21" s="364"/>
      <c r="BC21" s="364"/>
      <c r="BD21" s="364"/>
      <c r="BE21" s="364"/>
      <c r="BF21" s="364"/>
      <c r="BG21" s="364"/>
      <c r="BH21" s="364"/>
      <c r="BI21" s="364"/>
      <c r="BJ21" s="364"/>
      <c r="BK21" s="364"/>
      <c r="BL21" s="364"/>
      <c r="BM21" s="364"/>
      <c r="BN21" s="364"/>
      <c r="BO21" s="364"/>
      <c r="BP21" s="364"/>
      <c r="BQ21" s="364"/>
      <c r="BR21" s="364"/>
      <c r="BS21" s="364"/>
      <c r="BT21" s="364"/>
      <c r="BU21" s="364"/>
      <c r="BV21" s="364"/>
      <c r="BW21" s="364"/>
      <c r="BX21" s="364"/>
      <c r="BY21" s="364"/>
      <c r="BZ21" s="655"/>
      <c r="CA21" s="655"/>
      <c r="CB21" s="655"/>
      <c r="CC21" s="655"/>
      <c r="CD21" s="655"/>
      <c r="CE21" s="655"/>
      <c r="CF21" s="655"/>
      <c r="CG21" s="655"/>
      <c r="CH21" s="655"/>
      <c r="CI21" s="655"/>
      <c r="CJ21" s="655"/>
      <c r="CK21" s="655"/>
      <c r="CL21" s="655"/>
      <c r="CM21" s="655"/>
      <c r="CN21" s="343"/>
      <c r="CO21" s="343"/>
      <c r="CP21" s="343"/>
      <c r="CQ21" s="343"/>
      <c r="CR21" s="343"/>
      <c r="CS21" s="343"/>
      <c r="CT21" s="343"/>
      <c r="CU21" s="343"/>
      <c r="CV21" s="343"/>
      <c r="CW21" s="343"/>
      <c r="CX21" s="343"/>
      <c r="CY21" s="343"/>
      <c r="CZ21" s="343"/>
      <c r="DA21" s="343"/>
      <c r="DB21" s="343"/>
      <c r="DC21" s="343"/>
      <c r="DD21" s="343"/>
      <c r="DE21" s="343"/>
      <c r="DF21" s="343"/>
      <c r="DG21" s="343"/>
      <c r="DH21" s="343"/>
      <c r="DI21" s="343"/>
      <c r="DJ21" s="343"/>
      <c r="DK21" s="343"/>
      <c r="DL21" s="343"/>
      <c r="DM21" s="343"/>
      <c r="DN21" s="343"/>
      <c r="DO21" s="343"/>
      <c r="DP21" s="343"/>
      <c r="DQ21" s="343"/>
      <c r="DR21" s="343"/>
      <c r="DS21" s="343"/>
      <c r="DT21" s="343"/>
    </row>
    <row r="22" spans="1:124" s="344" customFormat="1" ht="4.5" customHeight="1" x14ac:dyDescent="0.15">
      <c r="A22" s="343"/>
      <c r="B22" s="563"/>
      <c r="C22" s="343"/>
      <c r="D22" s="343"/>
      <c r="E22" s="343"/>
      <c r="F22" s="343"/>
      <c r="G22" s="343"/>
      <c r="H22" s="343"/>
      <c r="I22" s="343"/>
      <c r="J22" s="343"/>
      <c r="K22" s="343"/>
      <c r="L22" s="343"/>
      <c r="M22" s="343"/>
      <c r="N22" s="343"/>
      <c r="O22" s="343"/>
      <c r="P22" s="343"/>
      <c r="Q22" s="343"/>
      <c r="R22" s="343"/>
      <c r="S22" s="343"/>
      <c r="T22" s="343"/>
      <c r="U22" s="343"/>
      <c r="V22" s="343"/>
      <c r="W22" s="343"/>
      <c r="X22" s="343"/>
      <c r="Y22" s="343"/>
      <c r="Z22" s="343"/>
      <c r="AA22" s="343"/>
      <c r="AB22" s="343"/>
      <c r="AC22" s="343"/>
      <c r="AD22" s="343"/>
      <c r="AE22" s="343"/>
      <c r="AF22" s="343"/>
      <c r="AG22" s="343"/>
      <c r="AH22" s="343"/>
      <c r="AI22" s="343"/>
      <c r="AJ22" s="343"/>
      <c r="AK22" s="343"/>
      <c r="AL22" s="343"/>
      <c r="AM22" s="343"/>
      <c r="AN22" s="343"/>
      <c r="AO22" s="343"/>
      <c r="AP22" s="343"/>
      <c r="AQ22" s="343"/>
      <c r="AR22" s="343"/>
      <c r="AS22" s="343"/>
      <c r="AT22" s="343"/>
      <c r="AU22" s="343"/>
      <c r="AV22" s="343"/>
      <c r="AW22" s="343"/>
      <c r="AX22" s="343"/>
      <c r="AY22" s="343"/>
      <c r="AZ22" s="343"/>
      <c r="BA22" s="343"/>
      <c r="BB22" s="343"/>
      <c r="BC22" s="343"/>
      <c r="BD22" s="343"/>
      <c r="BE22" s="343"/>
      <c r="BF22" s="343"/>
      <c r="BG22" s="343"/>
      <c r="BH22" s="343"/>
      <c r="BI22" s="343"/>
      <c r="BJ22" s="343"/>
      <c r="BK22" s="343"/>
      <c r="BL22" s="343"/>
      <c r="BM22" s="343"/>
      <c r="BN22" s="343"/>
      <c r="BO22" s="343"/>
      <c r="BP22" s="343"/>
      <c r="BQ22" s="343"/>
      <c r="BR22" s="343"/>
      <c r="BS22" s="343"/>
      <c r="BT22" s="343"/>
      <c r="BU22" s="343"/>
      <c r="BV22" s="343"/>
      <c r="BW22" s="343"/>
      <c r="BX22" s="343"/>
      <c r="BY22" s="343"/>
      <c r="BZ22" s="343"/>
      <c r="CA22" s="343"/>
      <c r="CB22" s="343"/>
      <c r="CC22" s="343"/>
      <c r="CD22" s="343"/>
      <c r="CE22" s="343"/>
      <c r="CF22" s="343"/>
      <c r="CG22" s="343"/>
      <c r="CH22" s="343"/>
      <c r="CI22" s="343"/>
      <c r="CJ22" s="343"/>
      <c r="CK22" s="343"/>
      <c r="CL22" s="343"/>
      <c r="CM22" s="343"/>
      <c r="CN22" s="343"/>
      <c r="CO22" s="343"/>
      <c r="CP22" s="343"/>
      <c r="CQ22" s="343"/>
      <c r="CR22" s="343"/>
      <c r="CS22" s="343"/>
      <c r="CT22" s="343"/>
      <c r="CU22" s="343"/>
      <c r="CV22" s="343"/>
      <c r="CW22" s="343"/>
      <c r="CX22" s="343"/>
      <c r="CY22" s="343"/>
      <c r="CZ22" s="343"/>
      <c r="DA22" s="343"/>
      <c r="DB22" s="343"/>
      <c r="DC22" s="343"/>
      <c r="DD22" s="343"/>
      <c r="DE22" s="343"/>
      <c r="DF22" s="343"/>
      <c r="DG22" s="343"/>
      <c r="DH22" s="343"/>
      <c r="DI22" s="343"/>
      <c r="DJ22" s="343"/>
      <c r="DK22" s="343"/>
      <c r="DL22" s="343"/>
      <c r="DM22" s="343"/>
      <c r="DN22" s="343"/>
      <c r="DO22" s="343"/>
      <c r="DP22" s="343"/>
      <c r="DQ22" s="343"/>
      <c r="DR22" s="343"/>
      <c r="DS22" s="343"/>
      <c r="DT22" s="343"/>
    </row>
    <row r="23" spans="1:124" s="344" customFormat="1" ht="16.5" customHeight="1" x14ac:dyDescent="0.15">
      <c r="A23" s="343"/>
      <c r="B23" s="563"/>
      <c r="C23" s="343"/>
      <c r="D23" s="375"/>
      <c r="E23" s="601" t="s">
        <v>42</v>
      </c>
      <c r="F23" s="601"/>
      <c r="G23" s="601"/>
      <c r="H23" s="601"/>
      <c r="I23" s="601"/>
      <c r="J23" s="601"/>
      <c r="K23" s="601"/>
      <c r="L23" s="601"/>
      <c r="M23" s="376"/>
      <c r="N23" s="361"/>
      <c r="O23" s="361"/>
      <c r="P23" s="361"/>
      <c r="Q23" s="602" t="s">
        <v>34</v>
      </c>
      <c r="R23" s="602"/>
      <c r="S23" s="602"/>
      <c r="T23" s="602"/>
      <c r="U23" s="602"/>
      <c r="V23" s="602"/>
      <c r="W23" s="602"/>
      <c r="X23" s="602"/>
      <c r="Y23" s="602"/>
      <c r="Z23" s="602"/>
      <c r="AA23" s="602"/>
      <c r="AB23" s="361"/>
      <c r="AC23" s="603" t="s">
        <v>89</v>
      </c>
      <c r="AD23" s="603"/>
      <c r="AE23" s="604"/>
      <c r="AF23" s="375"/>
      <c r="AG23" s="377"/>
      <c r="AH23" s="378"/>
      <c r="AI23" s="730" t="s">
        <v>139</v>
      </c>
      <c r="AJ23" s="730"/>
      <c r="AK23" s="730"/>
      <c r="AL23" s="730"/>
      <c r="AM23" s="730"/>
      <c r="AN23" s="730"/>
      <c r="AO23" s="730"/>
      <c r="AP23" s="379"/>
      <c r="AQ23" s="379"/>
      <c r="AR23" s="379"/>
      <c r="AS23" s="379"/>
      <c r="AT23" s="380"/>
      <c r="AU23" s="361"/>
      <c r="AV23" s="381"/>
      <c r="AW23" s="381"/>
      <c r="AX23" s="381"/>
      <c r="AY23" s="381"/>
      <c r="AZ23" s="381"/>
      <c r="BA23" s="381"/>
      <c r="BB23" s="381"/>
      <c r="BC23" s="381"/>
      <c r="BD23" s="602" t="s">
        <v>35</v>
      </c>
      <c r="BE23" s="602"/>
      <c r="BF23" s="602"/>
      <c r="BG23" s="602"/>
      <c r="BH23" s="602"/>
      <c r="BI23" s="602"/>
      <c r="BJ23" s="602"/>
      <c r="BK23" s="602"/>
      <c r="BL23" s="602"/>
      <c r="BM23" s="602"/>
      <c r="BN23" s="602"/>
      <c r="BO23" s="602"/>
      <c r="BP23" s="602"/>
      <c r="BQ23" s="382"/>
      <c r="BR23" s="381"/>
      <c r="BS23" s="381"/>
      <c r="BT23" s="381"/>
      <c r="BU23" s="362"/>
      <c r="BV23" s="603" t="s">
        <v>90</v>
      </c>
      <c r="BW23" s="603"/>
      <c r="BX23" s="604"/>
      <c r="BY23" s="343"/>
      <c r="BZ23" s="635" t="s">
        <v>91</v>
      </c>
      <c r="CA23" s="733"/>
      <c r="CB23" s="733"/>
      <c r="CC23" s="733"/>
      <c r="CD23" s="733"/>
      <c r="CE23" s="733"/>
      <c r="CF23" s="733"/>
      <c r="CG23" s="733"/>
      <c r="CH23" s="736" t="s">
        <v>97</v>
      </c>
      <c r="CI23" s="737"/>
      <c r="CJ23" s="737"/>
      <c r="CK23" s="737"/>
      <c r="CL23" s="737"/>
      <c r="CM23" s="738"/>
      <c r="CN23" s="745" t="s">
        <v>92</v>
      </c>
      <c r="CO23" s="746"/>
      <c r="CP23" s="747"/>
      <c r="CQ23" s="634" t="s">
        <v>39</v>
      </c>
      <c r="CR23" s="602"/>
      <c r="CS23" s="602"/>
      <c r="CT23" s="602"/>
      <c r="CU23" s="602"/>
      <c r="CV23" s="602"/>
      <c r="CW23" s="602"/>
      <c r="CX23" s="602"/>
      <c r="CY23" s="602"/>
      <c r="CZ23" s="602"/>
      <c r="DA23" s="665"/>
      <c r="DB23" s="383"/>
      <c r="DC23" s="748" t="s">
        <v>94</v>
      </c>
      <c r="DD23" s="748"/>
      <c r="DE23" s="748"/>
      <c r="DF23" s="748"/>
      <c r="DG23" s="748"/>
      <c r="DH23" s="748"/>
      <c r="DI23" s="748"/>
      <c r="DJ23" s="748"/>
      <c r="DK23" s="748"/>
      <c r="DL23" s="748"/>
      <c r="DM23" s="748"/>
      <c r="DN23" s="748"/>
      <c r="DO23" s="748"/>
      <c r="DP23" s="363"/>
      <c r="DQ23" s="343"/>
      <c r="DR23" s="343"/>
      <c r="DS23" s="343"/>
      <c r="DT23" s="343"/>
    </row>
    <row r="24" spans="1:124" s="344" customFormat="1" ht="3.75" customHeight="1" x14ac:dyDescent="0.15">
      <c r="A24" s="343"/>
      <c r="B24" s="563"/>
      <c r="C24" s="343"/>
      <c r="D24" s="384"/>
      <c r="E24" s="385"/>
      <c r="F24" s="591" t="s">
        <v>72</v>
      </c>
      <c r="G24" s="591"/>
      <c r="H24" s="591"/>
      <c r="I24" s="591"/>
      <c r="J24" s="591"/>
      <c r="K24" s="591"/>
      <c r="L24" s="593"/>
      <c r="M24" s="594" t="s">
        <v>4</v>
      </c>
      <c r="N24" s="386"/>
      <c r="O24" s="386"/>
      <c r="P24" s="386"/>
      <c r="Q24" s="386"/>
      <c r="R24" s="386"/>
      <c r="S24" s="386"/>
      <c r="T24" s="386"/>
      <c r="U24" s="386"/>
      <c r="V24" s="386"/>
      <c r="W24" s="386"/>
      <c r="X24" s="386"/>
      <c r="Y24" s="386"/>
      <c r="Z24" s="386"/>
      <c r="AA24" s="386"/>
      <c r="AB24" s="386"/>
      <c r="AC24" s="387"/>
      <c r="AD24" s="387"/>
      <c r="AE24" s="598"/>
      <c r="AF24" s="388"/>
      <c r="AG24" s="389"/>
      <c r="AH24" s="388"/>
      <c r="AI24" s="389"/>
      <c r="AJ24" s="600"/>
      <c r="AK24" s="591" t="s">
        <v>110</v>
      </c>
      <c r="AL24" s="591"/>
      <c r="AM24" s="591"/>
      <c r="AN24" s="591"/>
      <c r="AO24" s="591"/>
      <c r="AP24" s="390"/>
      <c r="AQ24" s="602" t="s">
        <v>54</v>
      </c>
      <c r="AR24" s="602"/>
      <c r="AS24" s="602"/>
      <c r="AT24" s="631"/>
      <c r="AU24" s="391"/>
      <c r="AV24" s="621">
        <v>125000</v>
      </c>
      <c r="AW24" s="621"/>
      <c r="AX24" s="621"/>
      <c r="AY24" s="621"/>
      <c r="AZ24" s="621"/>
      <c r="BA24" s="621"/>
      <c r="BB24" s="621"/>
      <c r="BC24" s="621"/>
      <c r="BD24" s="621"/>
      <c r="BE24" s="621"/>
      <c r="BF24" s="621"/>
      <c r="BG24" s="621"/>
      <c r="BH24" s="621"/>
      <c r="BI24" s="621"/>
      <c r="BJ24" s="621"/>
      <c r="BK24" s="621"/>
      <c r="BL24" s="621"/>
      <c r="BM24" s="621"/>
      <c r="BN24" s="621"/>
      <c r="BO24" s="621"/>
      <c r="BP24" s="621"/>
      <c r="BQ24" s="621"/>
      <c r="BR24" s="621"/>
      <c r="BS24" s="621"/>
      <c r="BT24" s="621"/>
      <c r="BU24" s="621"/>
      <c r="BV24" s="621"/>
      <c r="BW24" s="621"/>
      <c r="BX24" s="392"/>
      <c r="BY24" s="393"/>
      <c r="BZ24" s="600"/>
      <c r="CA24" s="585"/>
      <c r="CB24" s="585"/>
      <c r="CC24" s="585"/>
      <c r="CD24" s="585"/>
      <c r="CE24" s="585"/>
      <c r="CF24" s="585"/>
      <c r="CG24" s="585"/>
      <c r="CH24" s="739"/>
      <c r="CI24" s="740"/>
      <c r="CJ24" s="740"/>
      <c r="CK24" s="740"/>
      <c r="CL24" s="740"/>
      <c r="CM24" s="741"/>
      <c r="CN24" s="749" t="s">
        <v>93</v>
      </c>
      <c r="CO24" s="749"/>
      <c r="CP24" s="749"/>
      <c r="CQ24" s="615"/>
      <c r="CR24" s="616"/>
      <c r="CS24" s="616"/>
      <c r="CT24" s="616"/>
      <c r="CU24" s="616"/>
      <c r="CV24" s="616"/>
      <c r="CW24" s="616"/>
      <c r="CX24" s="616"/>
      <c r="CY24" s="616"/>
      <c r="CZ24" s="616"/>
      <c r="DA24" s="617"/>
      <c r="DB24" s="394"/>
      <c r="DC24" s="731" t="s">
        <v>95</v>
      </c>
      <c r="DD24" s="731"/>
      <c r="DE24" s="731"/>
      <c r="DF24" s="731"/>
      <c r="DG24" s="731"/>
      <c r="DH24" s="731"/>
      <c r="DI24" s="731"/>
      <c r="DJ24" s="731"/>
      <c r="DK24" s="731"/>
      <c r="DL24" s="731"/>
      <c r="DM24" s="731"/>
      <c r="DN24" s="731"/>
      <c r="DO24" s="731"/>
      <c r="DP24" s="395"/>
      <c r="DQ24" s="343"/>
      <c r="DR24" s="343"/>
      <c r="DS24" s="343"/>
      <c r="DT24" s="343"/>
    </row>
    <row r="25" spans="1:124" s="344" customFormat="1" ht="11.1" customHeight="1" x14ac:dyDescent="0.15">
      <c r="A25" s="343"/>
      <c r="B25" s="563"/>
      <c r="C25" s="343"/>
      <c r="D25" s="384"/>
      <c r="E25" s="385"/>
      <c r="F25" s="591"/>
      <c r="G25" s="591"/>
      <c r="H25" s="591"/>
      <c r="I25" s="591"/>
      <c r="J25" s="591"/>
      <c r="K25" s="591"/>
      <c r="L25" s="593"/>
      <c r="M25" s="595"/>
      <c r="N25" s="396"/>
      <c r="O25" s="605">
        <f>'収支内訳書-裏OCR'!AF15</f>
        <v>8957000</v>
      </c>
      <c r="P25" s="605"/>
      <c r="Q25" s="605"/>
      <c r="R25" s="605"/>
      <c r="S25" s="605"/>
      <c r="T25" s="605"/>
      <c r="U25" s="605"/>
      <c r="V25" s="605"/>
      <c r="W25" s="605"/>
      <c r="X25" s="605"/>
      <c r="Y25" s="605"/>
      <c r="Z25" s="605"/>
      <c r="AA25" s="605"/>
      <c r="AB25" s="605"/>
      <c r="AC25" s="605"/>
      <c r="AD25" s="605"/>
      <c r="AE25" s="599"/>
      <c r="AF25" s="388"/>
      <c r="AG25" s="389"/>
      <c r="AH25" s="388"/>
      <c r="AI25" s="389"/>
      <c r="AJ25" s="600"/>
      <c r="AK25" s="591"/>
      <c r="AL25" s="591"/>
      <c r="AM25" s="591"/>
      <c r="AN25" s="591"/>
      <c r="AO25" s="591"/>
      <c r="AP25" s="390"/>
      <c r="AQ25" s="616"/>
      <c r="AR25" s="616"/>
      <c r="AS25" s="616"/>
      <c r="AT25" s="632"/>
      <c r="AU25" s="397"/>
      <c r="AV25" s="622"/>
      <c r="AW25" s="622"/>
      <c r="AX25" s="622"/>
      <c r="AY25" s="622"/>
      <c r="AZ25" s="622"/>
      <c r="BA25" s="622"/>
      <c r="BB25" s="622"/>
      <c r="BC25" s="622"/>
      <c r="BD25" s="622"/>
      <c r="BE25" s="622"/>
      <c r="BF25" s="622"/>
      <c r="BG25" s="622"/>
      <c r="BH25" s="622"/>
      <c r="BI25" s="622"/>
      <c r="BJ25" s="622"/>
      <c r="BK25" s="622"/>
      <c r="BL25" s="622"/>
      <c r="BM25" s="622"/>
      <c r="BN25" s="622"/>
      <c r="BO25" s="622"/>
      <c r="BP25" s="622"/>
      <c r="BQ25" s="622"/>
      <c r="BR25" s="622"/>
      <c r="BS25" s="622"/>
      <c r="BT25" s="622"/>
      <c r="BU25" s="622"/>
      <c r="BV25" s="622"/>
      <c r="BW25" s="622"/>
      <c r="BX25" s="398"/>
      <c r="BY25" s="393"/>
      <c r="BZ25" s="734"/>
      <c r="CA25" s="735"/>
      <c r="CB25" s="735"/>
      <c r="CC25" s="735"/>
      <c r="CD25" s="735"/>
      <c r="CE25" s="735"/>
      <c r="CF25" s="735"/>
      <c r="CG25" s="735"/>
      <c r="CH25" s="742"/>
      <c r="CI25" s="743"/>
      <c r="CJ25" s="743"/>
      <c r="CK25" s="743"/>
      <c r="CL25" s="743"/>
      <c r="CM25" s="744"/>
      <c r="CN25" s="750"/>
      <c r="CO25" s="750"/>
      <c r="CP25" s="750"/>
      <c r="CQ25" s="628"/>
      <c r="CR25" s="629"/>
      <c r="CS25" s="629"/>
      <c r="CT25" s="629"/>
      <c r="CU25" s="629"/>
      <c r="CV25" s="629"/>
      <c r="CW25" s="629"/>
      <c r="CX25" s="629"/>
      <c r="CY25" s="629"/>
      <c r="CZ25" s="629"/>
      <c r="DA25" s="630"/>
      <c r="DB25" s="399"/>
      <c r="DC25" s="732"/>
      <c r="DD25" s="732"/>
      <c r="DE25" s="732"/>
      <c r="DF25" s="732"/>
      <c r="DG25" s="732"/>
      <c r="DH25" s="732"/>
      <c r="DI25" s="732"/>
      <c r="DJ25" s="732"/>
      <c r="DK25" s="732"/>
      <c r="DL25" s="732"/>
      <c r="DM25" s="732"/>
      <c r="DN25" s="732"/>
      <c r="DO25" s="732"/>
      <c r="DP25" s="400"/>
      <c r="DQ25" s="343"/>
      <c r="DR25" s="343"/>
      <c r="DS25" s="343"/>
      <c r="DT25" s="343"/>
    </row>
    <row r="26" spans="1:124" s="344" customFormat="1" ht="11.1" customHeight="1" x14ac:dyDescent="0.15">
      <c r="A26" s="343"/>
      <c r="B26" s="563"/>
      <c r="C26" s="343"/>
      <c r="D26" s="384"/>
      <c r="E26" s="385"/>
      <c r="F26" s="591"/>
      <c r="G26" s="591"/>
      <c r="H26" s="591"/>
      <c r="I26" s="591"/>
      <c r="J26" s="591"/>
      <c r="K26" s="591"/>
      <c r="L26" s="390"/>
      <c r="M26" s="596"/>
      <c r="N26" s="396"/>
      <c r="O26" s="605"/>
      <c r="P26" s="605"/>
      <c r="Q26" s="605"/>
      <c r="R26" s="605"/>
      <c r="S26" s="605"/>
      <c r="T26" s="605"/>
      <c r="U26" s="605"/>
      <c r="V26" s="605"/>
      <c r="W26" s="605"/>
      <c r="X26" s="605"/>
      <c r="Y26" s="605"/>
      <c r="Z26" s="605"/>
      <c r="AA26" s="605"/>
      <c r="AB26" s="605"/>
      <c r="AC26" s="605"/>
      <c r="AD26" s="605"/>
      <c r="AE26" s="401"/>
      <c r="AF26" s="388"/>
      <c r="AG26" s="389"/>
      <c r="AH26" s="388"/>
      <c r="AI26" s="389"/>
      <c r="AJ26" s="402"/>
      <c r="AK26" s="591"/>
      <c r="AL26" s="591"/>
      <c r="AM26" s="591"/>
      <c r="AN26" s="591"/>
      <c r="AO26" s="591"/>
      <c r="AP26" s="390"/>
      <c r="AQ26" s="616"/>
      <c r="AR26" s="616"/>
      <c r="AS26" s="616"/>
      <c r="AT26" s="632"/>
      <c r="AU26" s="397"/>
      <c r="AV26" s="622"/>
      <c r="AW26" s="622"/>
      <c r="AX26" s="622"/>
      <c r="AY26" s="622"/>
      <c r="AZ26" s="622"/>
      <c r="BA26" s="622"/>
      <c r="BB26" s="622"/>
      <c r="BC26" s="622"/>
      <c r="BD26" s="622"/>
      <c r="BE26" s="622"/>
      <c r="BF26" s="622"/>
      <c r="BG26" s="622"/>
      <c r="BH26" s="622"/>
      <c r="BI26" s="622"/>
      <c r="BJ26" s="622"/>
      <c r="BK26" s="622"/>
      <c r="BL26" s="622"/>
      <c r="BM26" s="622"/>
      <c r="BN26" s="622"/>
      <c r="BO26" s="622"/>
      <c r="BP26" s="622"/>
      <c r="BQ26" s="622"/>
      <c r="BR26" s="622"/>
      <c r="BS26" s="622"/>
      <c r="BT26" s="622"/>
      <c r="BU26" s="622"/>
      <c r="BV26" s="622"/>
      <c r="BW26" s="622"/>
      <c r="BX26" s="398"/>
      <c r="BY26" s="393"/>
      <c r="BZ26" s="403"/>
      <c r="CA26" s="404"/>
      <c r="CB26" s="404"/>
      <c r="CC26" s="404"/>
      <c r="CD26" s="404"/>
      <c r="CE26" s="404"/>
      <c r="CF26" s="404"/>
      <c r="CG26" s="405"/>
      <c r="CH26" s="751" t="s">
        <v>96</v>
      </c>
      <c r="CI26" s="752"/>
      <c r="CJ26" s="752"/>
      <c r="CK26" s="752"/>
      <c r="CL26" s="752"/>
      <c r="CM26" s="753"/>
      <c r="CN26" s="406"/>
      <c r="CO26" s="407"/>
      <c r="CP26" s="408"/>
      <c r="CQ26" s="409"/>
      <c r="CR26" s="410"/>
      <c r="CS26" s="410"/>
      <c r="CT26" s="410"/>
      <c r="CU26" s="410"/>
      <c r="CV26" s="410"/>
      <c r="CW26" s="410"/>
      <c r="CX26" s="410"/>
      <c r="CY26" s="410"/>
      <c r="CZ26" s="410"/>
      <c r="DA26" s="411"/>
      <c r="DB26" s="412"/>
      <c r="DC26" s="394"/>
      <c r="DD26" s="394"/>
      <c r="DE26" s="394"/>
      <c r="DF26" s="394"/>
      <c r="DG26" s="394"/>
      <c r="DH26" s="394"/>
      <c r="DI26" s="394"/>
      <c r="DJ26" s="394"/>
      <c r="DK26" s="394"/>
      <c r="DL26" s="394"/>
      <c r="DM26" s="394"/>
      <c r="DN26" s="394"/>
      <c r="DO26" s="394"/>
      <c r="DP26" s="395"/>
      <c r="DQ26" s="343"/>
      <c r="DR26" s="343"/>
      <c r="DS26" s="343"/>
      <c r="DT26" s="343"/>
    </row>
    <row r="27" spans="1:124" s="344" customFormat="1" ht="3.75" customHeight="1" x14ac:dyDescent="0.15">
      <c r="A27" s="343"/>
      <c r="B27" s="563"/>
      <c r="C27" s="343"/>
      <c r="D27" s="384"/>
      <c r="E27" s="413"/>
      <c r="F27" s="592"/>
      <c r="G27" s="592"/>
      <c r="H27" s="592"/>
      <c r="I27" s="592"/>
      <c r="J27" s="592"/>
      <c r="K27" s="592"/>
      <c r="L27" s="414"/>
      <c r="M27" s="597"/>
      <c r="N27" s="415"/>
      <c r="O27" s="416"/>
      <c r="P27" s="416"/>
      <c r="Q27" s="416"/>
      <c r="R27" s="416"/>
      <c r="S27" s="416"/>
      <c r="T27" s="416"/>
      <c r="U27" s="416"/>
      <c r="V27" s="416"/>
      <c r="W27" s="416"/>
      <c r="X27" s="416"/>
      <c r="Y27" s="416"/>
      <c r="Z27" s="416"/>
      <c r="AA27" s="416"/>
      <c r="AB27" s="416"/>
      <c r="AC27" s="416"/>
      <c r="AD27" s="416"/>
      <c r="AE27" s="417"/>
      <c r="AF27" s="388"/>
      <c r="AG27" s="389"/>
      <c r="AH27" s="388"/>
      <c r="AI27" s="389"/>
      <c r="AJ27" s="413"/>
      <c r="AK27" s="592"/>
      <c r="AL27" s="592"/>
      <c r="AM27" s="592"/>
      <c r="AN27" s="592"/>
      <c r="AO27" s="592"/>
      <c r="AP27" s="414"/>
      <c r="AQ27" s="629"/>
      <c r="AR27" s="629"/>
      <c r="AS27" s="629"/>
      <c r="AT27" s="633"/>
      <c r="AU27" s="418"/>
      <c r="AV27" s="623"/>
      <c r="AW27" s="623"/>
      <c r="AX27" s="623"/>
      <c r="AY27" s="623"/>
      <c r="AZ27" s="623"/>
      <c r="BA27" s="623"/>
      <c r="BB27" s="623"/>
      <c r="BC27" s="623"/>
      <c r="BD27" s="623"/>
      <c r="BE27" s="623"/>
      <c r="BF27" s="623"/>
      <c r="BG27" s="623"/>
      <c r="BH27" s="623"/>
      <c r="BI27" s="623"/>
      <c r="BJ27" s="623"/>
      <c r="BK27" s="623"/>
      <c r="BL27" s="623"/>
      <c r="BM27" s="623"/>
      <c r="BN27" s="623"/>
      <c r="BO27" s="623"/>
      <c r="BP27" s="623"/>
      <c r="BQ27" s="623"/>
      <c r="BR27" s="623"/>
      <c r="BS27" s="623"/>
      <c r="BT27" s="623"/>
      <c r="BU27" s="623"/>
      <c r="BV27" s="623"/>
      <c r="BW27" s="623"/>
      <c r="BX27" s="419"/>
      <c r="BY27" s="393"/>
      <c r="BZ27" s="757" t="s">
        <v>311</v>
      </c>
      <c r="CA27" s="758"/>
      <c r="CB27" s="758"/>
      <c r="CC27" s="758"/>
      <c r="CD27" s="758"/>
      <c r="CE27" s="758"/>
      <c r="CF27" s="758"/>
      <c r="CG27" s="759"/>
      <c r="CH27" s="754"/>
      <c r="CI27" s="755"/>
      <c r="CJ27" s="755"/>
      <c r="CK27" s="755"/>
      <c r="CL27" s="755"/>
      <c r="CM27" s="756"/>
      <c r="CN27" s="769">
        <v>80000</v>
      </c>
      <c r="CO27" s="770"/>
      <c r="CP27" s="420"/>
      <c r="CQ27" s="683">
        <f>SUM(CN27:CO33)</f>
        <v>93000</v>
      </c>
      <c r="CR27" s="644"/>
      <c r="CS27" s="644"/>
      <c r="CT27" s="644"/>
      <c r="CU27" s="644"/>
      <c r="CV27" s="644"/>
      <c r="CW27" s="644"/>
      <c r="CX27" s="644"/>
      <c r="CY27" s="644"/>
      <c r="CZ27" s="421"/>
      <c r="DA27" s="422"/>
      <c r="DB27" s="788"/>
      <c r="DC27" s="789"/>
      <c r="DD27" s="789"/>
      <c r="DE27" s="789"/>
      <c r="DF27" s="789"/>
      <c r="DG27" s="789"/>
      <c r="DH27" s="789"/>
      <c r="DI27" s="789"/>
      <c r="DJ27" s="789"/>
      <c r="DK27" s="789"/>
      <c r="DL27" s="789"/>
      <c r="DM27" s="789"/>
      <c r="DN27" s="789"/>
      <c r="DO27" s="394"/>
      <c r="DP27" s="395"/>
      <c r="DQ27" s="343"/>
      <c r="DR27" s="343"/>
      <c r="DS27" s="343"/>
      <c r="DT27" s="343"/>
    </row>
    <row r="28" spans="1:124" s="344" customFormat="1" ht="3.75" customHeight="1" x14ac:dyDescent="0.15">
      <c r="A28" s="343"/>
      <c r="B28" s="563"/>
      <c r="C28" s="343"/>
      <c r="D28" s="792" t="s">
        <v>127</v>
      </c>
      <c r="E28" s="600"/>
      <c r="F28" s="793" t="s">
        <v>272</v>
      </c>
      <c r="G28" s="793"/>
      <c r="H28" s="793"/>
      <c r="I28" s="793"/>
      <c r="J28" s="383"/>
      <c r="K28" s="383"/>
      <c r="L28" s="423"/>
      <c r="M28" s="796" t="s">
        <v>5</v>
      </c>
      <c r="N28" s="396"/>
      <c r="O28" s="424"/>
      <c r="P28" s="424"/>
      <c r="Q28" s="424"/>
      <c r="R28" s="424"/>
      <c r="S28" s="424"/>
      <c r="T28" s="424"/>
      <c r="U28" s="424"/>
      <c r="V28" s="424"/>
      <c r="W28" s="424"/>
      <c r="X28" s="424"/>
      <c r="Y28" s="424"/>
      <c r="Z28" s="424"/>
      <c r="AA28" s="424"/>
      <c r="AB28" s="424"/>
      <c r="AC28" s="424"/>
      <c r="AD28" s="424"/>
      <c r="AE28" s="797"/>
      <c r="AF28" s="388"/>
      <c r="AG28" s="389"/>
      <c r="AH28" s="388"/>
      <c r="AI28" s="389"/>
      <c r="AJ28" s="606" t="s">
        <v>111</v>
      </c>
      <c r="AK28" s="607"/>
      <c r="AL28" s="607"/>
      <c r="AM28" s="607"/>
      <c r="AN28" s="607"/>
      <c r="AO28" s="607"/>
      <c r="AP28" s="608"/>
      <c r="AQ28" s="616" t="s">
        <v>55</v>
      </c>
      <c r="AR28" s="616"/>
      <c r="AS28" s="616"/>
      <c r="AT28" s="632"/>
      <c r="AU28" s="397"/>
      <c r="AV28" s="621">
        <v>270515</v>
      </c>
      <c r="AW28" s="621"/>
      <c r="AX28" s="621"/>
      <c r="AY28" s="621"/>
      <c r="AZ28" s="621"/>
      <c r="BA28" s="621"/>
      <c r="BB28" s="621"/>
      <c r="BC28" s="621"/>
      <c r="BD28" s="621"/>
      <c r="BE28" s="621"/>
      <c r="BF28" s="621"/>
      <c r="BG28" s="621"/>
      <c r="BH28" s="621"/>
      <c r="BI28" s="621"/>
      <c r="BJ28" s="621"/>
      <c r="BK28" s="621"/>
      <c r="BL28" s="621"/>
      <c r="BM28" s="621"/>
      <c r="BN28" s="621"/>
      <c r="BO28" s="621"/>
      <c r="BP28" s="621"/>
      <c r="BQ28" s="621"/>
      <c r="BR28" s="621"/>
      <c r="BS28" s="621"/>
      <c r="BT28" s="621"/>
      <c r="BU28" s="621"/>
      <c r="BV28" s="621"/>
      <c r="BW28" s="621"/>
      <c r="BX28" s="398"/>
      <c r="BY28" s="393"/>
      <c r="BZ28" s="757"/>
      <c r="CA28" s="758"/>
      <c r="CB28" s="758"/>
      <c r="CC28" s="758"/>
      <c r="CD28" s="758"/>
      <c r="CE28" s="758"/>
      <c r="CF28" s="758"/>
      <c r="CG28" s="759"/>
      <c r="CH28" s="763">
        <v>16</v>
      </c>
      <c r="CI28" s="764"/>
      <c r="CJ28" s="764"/>
      <c r="CK28" s="764"/>
      <c r="CL28" s="764"/>
      <c r="CM28" s="765"/>
      <c r="CN28" s="769"/>
      <c r="CO28" s="770"/>
      <c r="CP28" s="425"/>
      <c r="CQ28" s="683"/>
      <c r="CR28" s="644"/>
      <c r="CS28" s="644"/>
      <c r="CT28" s="644"/>
      <c r="CU28" s="644"/>
      <c r="CV28" s="644"/>
      <c r="CW28" s="644"/>
      <c r="CX28" s="644"/>
      <c r="CY28" s="644"/>
      <c r="CZ28" s="421"/>
      <c r="DA28" s="422"/>
      <c r="DB28" s="788"/>
      <c r="DC28" s="789"/>
      <c r="DD28" s="789"/>
      <c r="DE28" s="789"/>
      <c r="DF28" s="789"/>
      <c r="DG28" s="789"/>
      <c r="DH28" s="789"/>
      <c r="DI28" s="789"/>
      <c r="DJ28" s="789"/>
      <c r="DK28" s="789"/>
      <c r="DL28" s="789"/>
      <c r="DM28" s="789"/>
      <c r="DN28" s="789"/>
      <c r="DO28" s="394"/>
      <c r="DP28" s="395"/>
      <c r="DQ28" s="343"/>
      <c r="DR28" s="343"/>
      <c r="DS28" s="343"/>
      <c r="DT28" s="343"/>
    </row>
    <row r="29" spans="1:124" s="344" customFormat="1" ht="11.1" customHeight="1" x14ac:dyDescent="0.15">
      <c r="A29" s="343"/>
      <c r="B29" s="563"/>
      <c r="C29" s="343"/>
      <c r="D29" s="792"/>
      <c r="E29" s="600"/>
      <c r="F29" s="794"/>
      <c r="G29" s="794"/>
      <c r="H29" s="794"/>
      <c r="I29" s="794"/>
      <c r="J29" s="616" t="s">
        <v>73</v>
      </c>
      <c r="K29" s="616"/>
      <c r="L29" s="617"/>
      <c r="M29" s="782"/>
      <c r="N29" s="396"/>
      <c r="O29" s="605">
        <f>'収支内訳書-裏OCR'!AH15</f>
        <v>275000</v>
      </c>
      <c r="P29" s="605"/>
      <c r="Q29" s="605"/>
      <c r="R29" s="605"/>
      <c r="S29" s="605"/>
      <c r="T29" s="605"/>
      <c r="U29" s="605"/>
      <c r="V29" s="605"/>
      <c r="W29" s="605"/>
      <c r="X29" s="605"/>
      <c r="Y29" s="605"/>
      <c r="Z29" s="605"/>
      <c r="AA29" s="605"/>
      <c r="AB29" s="605"/>
      <c r="AC29" s="605"/>
      <c r="AD29" s="605"/>
      <c r="AE29" s="797"/>
      <c r="AF29" s="721" t="s">
        <v>44</v>
      </c>
      <c r="AG29" s="722"/>
      <c r="AH29" s="426"/>
      <c r="AI29" s="427"/>
      <c r="AJ29" s="609"/>
      <c r="AK29" s="610"/>
      <c r="AL29" s="610"/>
      <c r="AM29" s="610"/>
      <c r="AN29" s="610"/>
      <c r="AO29" s="610"/>
      <c r="AP29" s="611"/>
      <c r="AQ29" s="616"/>
      <c r="AR29" s="616"/>
      <c r="AS29" s="616"/>
      <c r="AT29" s="632"/>
      <c r="AU29" s="397"/>
      <c r="AV29" s="622"/>
      <c r="AW29" s="622"/>
      <c r="AX29" s="622"/>
      <c r="AY29" s="622"/>
      <c r="AZ29" s="622"/>
      <c r="BA29" s="622"/>
      <c r="BB29" s="622"/>
      <c r="BC29" s="622"/>
      <c r="BD29" s="622"/>
      <c r="BE29" s="622"/>
      <c r="BF29" s="622"/>
      <c r="BG29" s="622"/>
      <c r="BH29" s="622"/>
      <c r="BI29" s="622"/>
      <c r="BJ29" s="622"/>
      <c r="BK29" s="622"/>
      <c r="BL29" s="622"/>
      <c r="BM29" s="622"/>
      <c r="BN29" s="622"/>
      <c r="BO29" s="622"/>
      <c r="BP29" s="622"/>
      <c r="BQ29" s="622"/>
      <c r="BR29" s="622"/>
      <c r="BS29" s="622"/>
      <c r="BT29" s="622"/>
      <c r="BU29" s="622"/>
      <c r="BV29" s="622"/>
      <c r="BW29" s="622"/>
      <c r="BX29" s="398"/>
      <c r="BY29" s="393"/>
      <c r="BZ29" s="757"/>
      <c r="CA29" s="758"/>
      <c r="CB29" s="758"/>
      <c r="CC29" s="758"/>
      <c r="CD29" s="758"/>
      <c r="CE29" s="758"/>
      <c r="CF29" s="758"/>
      <c r="CG29" s="759"/>
      <c r="CH29" s="763"/>
      <c r="CI29" s="764"/>
      <c r="CJ29" s="764"/>
      <c r="CK29" s="764"/>
      <c r="CL29" s="764"/>
      <c r="CM29" s="765"/>
      <c r="CN29" s="771"/>
      <c r="CO29" s="772"/>
      <c r="CP29" s="425"/>
      <c r="CQ29" s="683"/>
      <c r="CR29" s="644"/>
      <c r="CS29" s="644"/>
      <c r="CT29" s="644"/>
      <c r="CU29" s="644"/>
      <c r="CV29" s="644"/>
      <c r="CW29" s="644"/>
      <c r="CX29" s="644"/>
      <c r="CY29" s="644"/>
      <c r="CZ29" s="421"/>
      <c r="DA29" s="422"/>
      <c r="DB29" s="788"/>
      <c r="DC29" s="789"/>
      <c r="DD29" s="789"/>
      <c r="DE29" s="789"/>
      <c r="DF29" s="789"/>
      <c r="DG29" s="789"/>
      <c r="DH29" s="789"/>
      <c r="DI29" s="789"/>
      <c r="DJ29" s="789"/>
      <c r="DK29" s="789"/>
      <c r="DL29" s="789"/>
      <c r="DM29" s="789"/>
      <c r="DN29" s="789"/>
      <c r="DO29" s="394"/>
      <c r="DP29" s="395"/>
      <c r="DQ29" s="343"/>
      <c r="DR29" s="343"/>
      <c r="DS29" s="343"/>
      <c r="DT29" s="343"/>
    </row>
    <row r="30" spans="1:124" s="344" customFormat="1" ht="11.1" customHeight="1" x14ac:dyDescent="0.15">
      <c r="A30" s="343"/>
      <c r="B30" s="563"/>
      <c r="C30" s="343"/>
      <c r="D30" s="792"/>
      <c r="E30" s="402"/>
      <c r="F30" s="794"/>
      <c r="G30" s="794"/>
      <c r="H30" s="794"/>
      <c r="I30" s="794"/>
      <c r="J30" s="616"/>
      <c r="K30" s="616"/>
      <c r="L30" s="617"/>
      <c r="M30" s="783"/>
      <c r="N30" s="396"/>
      <c r="O30" s="605"/>
      <c r="P30" s="605"/>
      <c r="Q30" s="605"/>
      <c r="R30" s="605"/>
      <c r="S30" s="605"/>
      <c r="T30" s="605"/>
      <c r="U30" s="605"/>
      <c r="V30" s="605"/>
      <c r="W30" s="605"/>
      <c r="X30" s="605"/>
      <c r="Y30" s="605"/>
      <c r="Z30" s="605"/>
      <c r="AA30" s="605"/>
      <c r="AB30" s="605"/>
      <c r="AC30" s="605"/>
      <c r="AD30" s="605"/>
      <c r="AE30" s="396"/>
      <c r="AF30" s="721"/>
      <c r="AG30" s="722"/>
      <c r="AH30" s="426"/>
      <c r="AI30" s="427"/>
      <c r="AJ30" s="609"/>
      <c r="AK30" s="610"/>
      <c r="AL30" s="610"/>
      <c r="AM30" s="610"/>
      <c r="AN30" s="610"/>
      <c r="AO30" s="610"/>
      <c r="AP30" s="611"/>
      <c r="AQ30" s="616"/>
      <c r="AR30" s="616"/>
      <c r="AS30" s="616"/>
      <c r="AT30" s="632"/>
      <c r="AU30" s="397"/>
      <c r="AV30" s="622"/>
      <c r="AW30" s="622"/>
      <c r="AX30" s="622"/>
      <c r="AY30" s="622"/>
      <c r="AZ30" s="622"/>
      <c r="BA30" s="622"/>
      <c r="BB30" s="622"/>
      <c r="BC30" s="622"/>
      <c r="BD30" s="622"/>
      <c r="BE30" s="622"/>
      <c r="BF30" s="622"/>
      <c r="BG30" s="622"/>
      <c r="BH30" s="622"/>
      <c r="BI30" s="622"/>
      <c r="BJ30" s="622"/>
      <c r="BK30" s="622"/>
      <c r="BL30" s="622"/>
      <c r="BM30" s="622"/>
      <c r="BN30" s="622"/>
      <c r="BO30" s="622"/>
      <c r="BP30" s="622"/>
      <c r="BQ30" s="622"/>
      <c r="BR30" s="622"/>
      <c r="BS30" s="622"/>
      <c r="BT30" s="622"/>
      <c r="BU30" s="622"/>
      <c r="BV30" s="622"/>
      <c r="BW30" s="622"/>
      <c r="BX30" s="398"/>
      <c r="BY30" s="393"/>
      <c r="BZ30" s="757"/>
      <c r="CA30" s="758"/>
      <c r="CB30" s="758"/>
      <c r="CC30" s="758"/>
      <c r="CD30" s="758"/>
      <c r="CE30" s="758"/>
      <c r="CF30" s="758"/>
      <c r="CG30" s="759"/>
      <c r="CH30" s="763"/>
      <c r="CI30" s="764"/>
      <c r="CJ30" s="764"/>
      <c r="CK30" s="764"/>
      <c r="CL30" s="764"/>
      <c r="CM30" s="765"/>
      <c r="CN30" s="775">
        <v>13000</v>
      </c>
      <c r="CO30" s="776"/>
      <c r="CP30" s="428"/>
      <c r="CQ30" s="683"/>
      <c r="CR30" s="644"/>
      <c r="CS30" s="644"/>
      <c r="CT30" s="644"/>
      <c r="CU30" s="644"/>
      <c r="CV30" s="644"/>
      <c r="CW30" s="644"/>
      <c r="CX30" s="644"/>
      <c r="CY30" s="644"/>
      <c r="CZ30" s="421"/>
      <c r="DA30" s="422"/>
      <c r="DB30" s="788"/>
      <c r="DC30" s="789"/>
      <c r="DD30" s="789"/>
      <c r="DE30" s="789"/>
      <c r="DF30" s="789"/>
      <c r="DG30" s="789"/>
      <c r="DH30" s="789"/>
      <c r="DI30" s="789"/>
      <c r="DJ30" s="789"/>
      <c r="DK30" s="789"/>
      <c r="DL30" s="789"/>
      <c r="DM30" s="789"/>
      <c r="DN30" s="789"/>
      <c r="DO30" s="394"/>
      <c r="DP30" s="395"/>
      <c r="DQ30" s="343"/>
      <c r="DR30" s="343"/>
      <c r="DS30" s="343"/>
      <c r="DT30" s="343"/>
    </row>
    <row r="31" spans="1:124" s="344" customFormat="1" ht="3.75" customHeight="1" x14ac:dyDescent="0.15">
      <c r="A31" s="343"/>
      <c r="B31" s="343"/>
      <c r="C31" s="343"/>
      <c r="D31" s="792"/>
      <c r="E31" s="402"/>
      <c r="F31" s="795"/>
      <c r="G31" s="795"/>
      <c r="H31" s="795"/>
      <c r="I31" s="795"/>
      <c r="J31" s="429"/>
      <c r="K31" s="429"/>
      <c r="L31" s="390"/>
      <c r="M31" s="783"/>
      <c r="N31" s="396"/>
      <c r="O31" s="424"/>
      <c r="P31" s="424"/>
      <c r="Q31" s="424"/>
      <c r="R31" s="424"/>
      <c r="S31" s="424"/>
      <c r="T31" s="424"/>
      <c r="U31" s="424"/>
      <c r="V31" s="424"/>
      <c r="W31" s="424"/>
      <c r="X31" s="424"/>
      <c r="Y31" s="424"/>
      <c r="Z31" s="424"/>
      <c r="AA31" s="424"/>
      <c r="AB31" s="424"/>
      <c r="AC31" s="424"/>
      <c r="AD31" s="424"/>
      <c r="AE31" s="396"/>
      <c r="AF31" s="721"/>
      <c r="AG31" s="722"/>
      <c r="AH31" s="426"/>
      <c r="AI31" s="427"/>
      <c r="AJ31" s="612"/>
      <c r="AK31" s="613"/>
      <c r="AL31" s="613"/>
      <c r="AM31" s="613"/>
      <c r="AN31" s="613"/>
      <c r="AO31" s="613"/>
      <c r="AP31" s="614"/>
      <c r="AQ31" s="616"/>
      <c r="AR31" s="616"/>
      <c r="AS31" s="616"/>
      <c r="AT31" s="632"/>
      <c r="AU31" s="397"/>
      <c r="AV31" s="623"/>
      <c r="AW31" s="623"/>
      <c r="AX31" s="623"/>
      <c r="AY31" s="623"/>
      <c r="AZ31" s="623"/>
      <c r="BA31" s="623"/>
      <c r="BB31" s="623"/>
      <c r="BC31" s="623"/>
      <c r="BD31" s="623"/>
      <c r="BE31" s="623"/>
      <c r="BF31" s="623"/>
      <c r="BG31" s="623"/>
      <c r="BH31" s="623"/>
      <c r="BI31" s="623"/>
      <c r="BJ31" s="623"/>
      <c r="BK31" s="623"/>
      <c r="BL31" s="623"/>
      <c r="BM31" s="623"/>
      <c r="BN31" s="623"/>
      <c r="BO31" s="623"/>
      <c r="BP31" s="623"/>
      <c r="BQ31" s="623"/>
      <c r="BR31" s="623"/>
      <c r="BS31" s="623"/>
      <c r="BT31" s="623"/>
      <c r="BU31" s="623"/>
      <c r="BV31" s="623"/>
      <c r="BW31" s="623"/>
      <c r="BX31" s="398"/>
      <c r="BY31" s="393"/>
      <c r="BZ31" s="757"/>
      <c r="CA31" s="758"/>
      <c r="CB31" s="758"/>
      <c r="CC31" s="758"/>
      <c r="CD31" s="758"/>
      <c r="CE31" s="758"/>
      <c r="CF31" s="758"/>
      <c r="CG31" s="759"/>
      <c r="CH31" s="763"/>
      <c r="CI31" s="764"/>
      <c r="CJ31" s="764"/>
      <c r="CK31" s="764"/>
      <c r="CL31" s="764"/>
      <c r="CM31" s="765"/>
      <c r="CN31" s="777"/>
      <c r="CO31" s="778"/>
      <c r="CP31" s="425"/>
      <c r="CQ31" s="683"/>
      <c r="CR31" s="644"/>
      <c r="CS31" s="644"/>
      <c r="CT31" s="644"/>
      <c r="CU31" s="644"/>
      <c r="CV31" s="644"/>
      <c r="CW31" s="644"/>
      <c r="CX31" s="644"/>
      <c r="CY31" s="644"/>
      <c r="CZ31" s="421"/>
      <c r="DA31" s="422"/>
      <c r="DB31" s="788"/>
      <c r="DC31" s="789"/>
      <c r="DD31" s="789"/>
      <c r="DE31" s="789"/>
      <c r="DF31" s="789"/>
      <c r="DG31" s="789"/>
      <c r="DH31" s="789"/>
      <c r="DI31" s="789"/>
      <c r="DJ31" s="789"/>
      <c r="DK31" s="789"/>
      <c r="DL31" s="789"/>
      <c r="DM31" s="789"/>
      <c r="DN31" s="789"/>
      <c r="DO31" s="394"/>
      <c r="DP31" s="395"/>
      <c r="DQ31" s="343"/>
      <c r="DR31" s="343"/>
      <c r="DS31" s="343"/>
      <c r="DT31" s="343"/>
    </row>
    <row r="32" spans="1:124" s="344" customFormat="1" ht="3.75" customHeight="1" x14ac:dyDescent="0.15">
      <c r="A32" s="343"/>
      <c r="B32" s="343"/>
      <c r="C32" s="343"/>
      <c r="D32" s="792"/>
      <c r="E32" s="430"/>
      <c r="F32" s="362"/>
      <c r="G32" s="362"/>
      <c r="H32" s="362"/>
      <c r="I32" s="431"/>
      <c r="J32" s="431"/>
      <c r="K32" s="431"/>
      <c r="L32" s="432"/>
      <c r="M32" s="781" t="s">
        <v>6</v>
      </c>
      <c r="N32" s="386"/>
      <c r="O32" s="433"/>
      <c r="P32" s="433"/>
      <c r="Q32" s="433"/>
      <c r="R32" s="433"/>
      <c r="S32" s="433"/>
      <c r="T32" s="433"/>
      <c r="U32" s="433"/>
      <c r="V32" s="433"/>
      <c r="W32" s="433"/>
      <c r="X32" s="433"/>
      <c r="Y32" s="433"/>
      <c r="Z32" s="433"/>
      <c r="AA32" s="433"/>
      <c r="AB32" s="433"/>
      <c r="AC32" s="433"/>
      <c r="AD32" s="433"/>
      <c r="AE32" s="598"/>
      <c r="AF32" s="721"/>
      <c r="AG32" s="722"/>
      <c r="AH32" s="426"/>
      <c r="AI32" s="427"/>
      <c r="AJ32" s="634" t="s">
        <v>112</v>
      </c>
      <c r="AK32" s="602"/>
      <c r="AL32" s="602"/>
      <c r="AM32" s="602"/>
      <c r="AN32" s="602"/>
      <c r="AO32" s="602"/>
      <c r="AP32" s="665"/>
      <c r="AQ32" s="602" t="s">
        <v>79</v>
      </c>
      <c r="AR32" s="602"/>
      <c r="AS32" s="602"/>
      <c r="AT32" s="631"/>
      <c r="AU32" s="391"/>
      <c r="AV32" s="621">
        <v>36000</v>
      </c>
      <c r="AW32" s="621"/>
      <c r="AX32" s="621"/>
      <c r="AY32" s="621"/>
      <c r="AZ32" s="621"/>
      <c r="BA32" s="621"/>
      <c r="BB32" s="621"/>
      <c r="BC32" s="621"/>
      <c r="BD32" s="621"/>
      <c r="BE32" s="621"/>
      <c r="BF32" s="621"/>
      <c r="BG32" s="621"/>
      <c r="BH32" s="621"/>
      <c r="BI32" s="621"/>
      <c r="BJ32" s="621"/>
      <c r="BK32" s="621"/>
      <c r="BL32" s="621"/>
      <c r="BM32" s="621"/>
      <c r="BN32" s="621"/>
      <c r="BO32" s="621"/>
      <c r="BP32" s="621"/>
      <c r="BQ32" s="621"/>
      <c r="BR32" s="621"/>
      <c r="BS32" s="621"/>
      <c r="BT32" s="621"/>
      <c r="BU32" s="621"/>
      <c r="BV32" s="621"/>
      <c r="BW32" s="621"/>
      <c r="BX32" s="392"/>
      <c r="BY32" s="393"/>
      <c r="BZ32" s="757"/>
      <c r="CA32" s="758"/>
      <c r="CB32" s="758"/>
      <c r="CC32" s="758"/>
      <c r="CD32" s="758"/>
      <c r="CE32" s="758"/>
      <c r="CF32" s="758"/>
      <c r="CG32" s="759"/>
      <c r="CH32" s="763"/>
      <c r="CI32" s="764"/>
      <c r="CJ32" s="764"/>
      <c r="CK32" s="764"/>
      <c r="CL32" s="764"/>
      <c r="CM32" s="765"/>
      <c r="CN32" s="777"/>
      <c r="CO32" s="778"/>
      <c r="CP32" s="425"/>
      <c r="CQ32" s="683"/>
      <c r="CR32" s="644"/>
      <c r="CS32" s="644"/>
      <c r="CT32" s="644"/>
      <c r="CU32" s="644"/>
      <c r="CV32" s="644"/>
      <c r="CW32" s="644"/>
      <c r="CX32" s="644"/>
      <c r="CY32" s="644"/>
      <c r="CZ32" s="421"/>
      <c r="DA32" s="422"/>
      <c r="DB32" s="788"/>
      <c r="DC32" s="789"/>
      <c r="DD32" s="789"/>
      <c r="DE32" s="789"/>
      <c r="DF32" s="789"/>
      <c r="DG32" s="789"/>
      <c r="DH32" s="789"/>
      <c r="DI32" s="789"/>
      <c r="DJ32" s="789"/>
      <c r="DK32" s="789"/>
      <c r="DL32" s="789"/>
      <c r="DM32" s="789"/>
      <c r="DN32" s="789"/>
      <c r="DO32" s="394"/>
      <c r="DP32" s="395"/>
      <c r="DQ32" s="343"/>
      <c r="DR32" s="343"/>
      <c r="DS32" s="343"/>
      <c r="DT32" s="343"/>
    </row>
    <row r="33" spans="1:124" s="344" customFormat="1" ht="11.1" customHeight="1" x14ac:dyDescent="0.15">
      <c r="A33" s="343"/>
      <c r="B33" s="343"/>
      <c r="C33" s="343"/>
      <c r="D33" s="792"/>
      <c r="E33" s="434"/>
      <c r="F33" s="591" t="s">
        <v>87</v>
      </c>
      <c r="G33" s="591"/>
      <c r="H33" s="591"/>
      <c r="I33" s="591"/>
      <c r="J33" s="591"/>
      <c r="K33" s="591"/>
      <c r="L33" s="365"/>
      <c r="M33" s="782"/>
      <c r="N33" s="396"/>
      <c r="O33" s="605">
        <f>'収支内訳書-裏OCR'!AR15</f>
        <v>27000</v>
      </c>
      <c r="P33" s="605"/>
      <c r="Q33" s="605"/>
      <c r="R33" s="605"/>
      <c r="S33" s="605"/>
      <c r="T33" s="605"/>
      <c r="U33" s="605"/>
      <c r="V33" s="605"/>
      <c r="W33" s="605"/>
      <c r="X33" s="605"/>
      <c r="Y33" s="605"/>
      <c r="Z33" s="605"/>
      <c r="AA33" s="605"/>
      <c r="AB33" s="605"/>
      <c r="AC33" s="605"/>
      <c r="AD33" s="605"/>
      <c r="AE33" s="599"/>
      <c r="AF33" s="721"/>
      <c r="AG33" s="722"/>
      <c r="AH33" s="426"/>
      <c r="AI33" s="427"/>
      <c r="AJ33" s="615"/>
      <c r="AK33" s="616"/>
      <c r="AL33" s="616"/>
      <c r="AM33" s="616"/>
      <c r="AN33" s="616"/>
      <c r="AO33" s="616"/>
      <c r="AP33" s="617"/>
      <c r="AQ33" s="616"/>
      <c r="AR33" s="616"/>
      <c r="AS33" s="616"/>
      <c r="AT33" s="632"/>
      <c r="AU33" s="397"/>
      <c r="AV33" s="622"/>
      <c r="AW33" s="622"/>
      <c r="AX33" s="622"/>
      <c r="AY33" s="622"/>
      <c r="AZ33" s="622"/>
      <c r="BA33" s="622"/>
      <c r="BB33" s="622"/>
      <c r="BC33" s="622"/>
      <c r="BD33" s="622"/>
      <c r="BE33" s="622"/>
      <c r="BF33" s="622"/>
      <c r="BG33" s="622"/>
      <c r="BH33" s="622"/>
      <c r="BI33" s="622"/>
      <c r="BJ33" s="622"/>
      <c r="BK33" s="622"/>
      <c r="BL33" s="622"/>
      <c r="BM33" s="622"/>
      <c r="BN33" s="622"/>
      <c r="BO33" s="622"/>
      <c r="BP33" s="622"/>
      <c r="BQ33" s="622"/>
      <c r="BR33" s="622"/>
      <c r="BS33" s="622"/>
      <c r="BT33" s="622"/>
      <c r="BU33" s="622"/>
      <c r="BV33" s="622"/>
      <c r="BW33" s="622"/>
      <c r="BX33" s="398"/>
      <c r="BY33" s="393"/>
      <c r="BZ33" s="760"/>
      <c r="CA33" s="761"/>
      <c r="CB33" s="761"/>
      <c r="CC33" s="761"/>
      <c r="CD33" s="761"/>
      <c r="CE33" s="761"/>
      <c r="CF33" s="761"/>
      <c r="CG33" s="762"/>
      <c r="CH33" s="766"/>
      <c r="CI33" s="767"/>
      <c r="CJ33" s="767"/>
      <c r="CK33" s="767"/>
      <c r="CL33" s="767"/>
      <c r="CM33" s="768"/>
      <c r="CN33" s="779"/>
      <c r="CO33" s="780"/>
      <c r="CP33" s="435"/>
      <c r="CQ33" s="684"/>
      <c r="CR33" s="685"/>
      <c r="CS33" s="685"/>
      <c r="CT33" s="685"/>
      <c r="CU33" s="685"/>
      <c r="CV33" s="685"/>
      <c r="CW33" s="685"/>
      <c r="CX33" s="685"/>
      <c r="CY33" s="685"/>
      <c r="CZ33" s="436"/>
      <c r="DA33" s="437"/>
      <c r="DB33" s="790"/>
      <c r="DC33" s="791"/>
      <c r="DD33" s="791"/>
      <c r="DE33" s="791"/>
      <c r="DF33" s="791"/>
      <c r="DG33" s="791"/>
      <c r="DH33" s="791"/>
      <c r="DI33" s="791"/>
      <c r="DJ33" s="791"/>
      <c r="DK33" s="791"/>
      <c r="DL33" s="791"/>
      <c r="DM33" s="791"/>
      <c r="DN33" s="791"/>
      <c r="DO33" s="399"/>
      <c r="DP33" s="400"/>
      <c r="DQ33" s="343"/>
      <c r="DR33" s="343"/>
      <c r="DS33" s="343"/>
      <c r="DT33" s="343"/>
    </row>
    <row r="34" spans="1:124" s="344" customFormat="1" ht="11.1" customHeight="1" x14ac:dyDescent="0.15">
      <c r="A34" s="343"/>
      <c r="B34" s="343"/>
      <c r="C34" s="343"/>
      <c r="D34" s="792"/>
      <c r="E34" s="434"/>
      <c r="F34" s="591"/>
      <c r="G34" s="591"/>
      <c r="H34" s="591"/>
      <c r="I34" s="591"/>
      <c r="J34" s="591"/>
      <c r="K34" s="591"/>
      <c r="L34" s="365"/>
      <c r="M34" s="783"/>
      <c r="N34" s="396"/>
      <c r="O34" s="605"/>
      <c r="P34" s="605"/>
      <c r="Q34" s="605"/>
      <c r="R34" s="605"/>
      <c r="S34" s="605"/>
      <c r="T34" s="605"/>
      <c r="U34" s="605"/>
      <c r="V34" s="605"/>
      <c r="W34" s="605"/>
      <c r="X34" s="605"/>
      <c r="Y34" s="605"/>
      <c r="Z34" s="605"/>
      <c r="AA34" s="605"/>
      <c r="AB34" s="605"/>
      <c r="AC34" s="605"/>
      <c r="AD34" s="605"/>
      <c r="AE34" s="401"/>
      <c r="AF34" s="721"/>
      <c r="AG34" s="722"/>
      <c r="AH34" s="426"/>
      <c r="AI34" s="427"/>
      <c r="AJ34" s="615"/>
      <c r="AK34" s="616"/>
      <c r="AL34" s="616"/>
      <c r="AM34" s="616"/>
      <c r="AN34" s="616"/>
      <c r="AO34" s="616"/>
      <c r="AP34" s="617"/>
      <c r="AQ34" s="616"/>
      <c r="AR34" s="616"/>
      <c r="AS34" s="616"/>
      <c r="AT34" s="632"/>
      <c r="AU34" s="397"/>
      <c r="AV34" s="622"/>
      <c r="AW34" s="622"/>
      <c r="AX34" s="622"/>
      <c r="AY34" s="622"/>
      <c r="AZ34" s="622"/>
      <c r="BA34" s="622"/>
      <c r="BB34" s="622"/>
      <c r="BC34" s="622"/>
      <c r="BD34" s="622"/>
      <c r="BE34" s="622"/>
      <c r="BF34" s="622"/>
      <c r="BG34" s="622"/>
      <c r="BH34" s="622"/>
      <c r="BI34" s="622"/>
      <c r="BJ34" s="622"/>
      <c r="BK34" s="622"/>
      <c r="BL34" s="622"/>
      <c r="BM34" s="622"/>
      <c r="BN34" s="622"/>
      <c r="BO34" s="622"/>
      <c r="BP34" s="622"/>
      <c r="BQ34" s="622"/>
      <c r="BR34" s="622"/>
      <c r="BS34" s="622"/>
      <c r="BT34" s="622"/>
      <c r="BU34" s="622"/>
      <c r="BV34" s="622"/>
      <c r="BW34" s="622"/>
      <c r="BX34" s="398"/>
      <c r="BY34" s="393"/>
      <c r="BZ34" s="798" t="s">
        <v>312</v>
      </c>
      <c r="CA34" s="799"/>
      <c r="CB34" s="799"/>
      <c r="CC34" s="799"/>
      <c r="CD34" s="799"/>
      <c r="CE34" s="799"/>
      <c r="CF34" s="799"/>
      <c r="CG34" s="800"/>
      <c r="CH34" s="803">
        <v>26</v>
      </c>
      <c r="CI34" s="804"/>
      <c r="CJ34" s="804"/>
      <c r="CK34" s="804"/>
      <c r="CL34" s="804"/>
      <c r="CM34" s="805"/>
      <c r="CN34" s="775">
        <v>130000</v>
      </c>
      <c r="CO34" s="776"/>
      <c r="CP34" s="428"/>
      <c r="CQ34" s="681">
        <f>SUM(CN34:CO41)</f>
        <v>151000</v>
      </c>
      <c r="CR34" s="682"/>
      <c r="CS34" s="682"/>
      <c r="CT34" s="682"/>
      <c r="CU34" s="682"/>
      <c r="CV34" s="682"/>
      <c r="CW34" s="682"/>
      <c r="CX34" s="682"/>
      <c r="CY34" s="682"/>
      <c r="CZ34" s="438"/>
      <c r="DA34" s="439"/>
      <c r="DB34" s="801">
        <v>0</v>
      </c>
      <c r="DC34" s="802"/>
      <c r="DD34" s="802"/>
      <c r="DE34" s="802"/>
      <c r="DF34" s="802"/>
      <c r="DG34" s="802"/>
      <c r="DH34" s="802"/>
      <c r="DI34" s="802"/>
      <c r="DJ34" s="802"/>
      <c r="DK34" s="802"/>
      <c r="DL34" s="802"/>
      <c r="DM34" s="802"/>
      <c r="DN34" s="802"/>
      <c r="DO34" s="440"/>
      <c r="DP34" s="441"/>
      <c r="DQ34" s="343"/>
      <c r="DR34" s="343"/>
      <c r="DS34" s="343"/>
      <c r="DT34" s="343"/>
    </row>
    <row r="35" spans="1:124" s="344" customFormat="1" ht="3.75" customHeight="1" x14ac:dyDescent="0.15">
      <c r="A35" s="343"/>
      <c r="B35" s="343"/>
      <c r="C35" s="343"/>
      <c r="D35" s="792"/>
      <c r="E35" s="442"/>
      <c r="F35" s="368"/>
      <c r="G35" s="368"/>
      <c r="H35" s="368"/>
      <c r="I35" s="368"/>
      <c r="J35" s="368"/>
      <c r="K35" s="368"/>
      <c r="L35" s="370"/>
      <c r="M35" s="784"/>
      <c r="N35" s="415"/>
      <c r="O35" s="416"/>
      <c r="P35" s="416"/>
      <c r="Q35" s="416"/>
      <c r="R35" s="416"/>
      <c r="S35" s="416"/>
      <c r="T35" s="416"/>
      <c r="U35" s="416"/>
      <c r="V35" s="416"/>
      <c r="W35" s="416"/>
      <c r="X35" s="416"/>
      <c r="Y35" s="416"/>
      <c r="Z35" s="416"/>
      <c r="AA35" s="416"/>
      <c r="AB35" s="416"/>
      <c r="AC35" s="416"/>
      <c r="AD35" s="416"/>
      <c r="AE35" s="417"/>
      <c r="AF35" s="721"/>
      <c r="AG35" s="722"/>
      <c r="AH35" s="426"/>
      <c r="AI35" s="427"/>
      <c r="AJ35" s="628"/>
      <c r="AK35" s="629"/>
      <c r="AL35" s="629"/>
      <c r="AM35" s="629"/>
      <c r="AN35" s="629"/>
      <c r="AO35" s="629"/>
      <c r="AP35" s="630"/>
      <c r="AQ35" s="629"/>
      <c r="AR35" s="629"/>
      <c r="AS35" s="629"/>
      <c r="AT35" s="633"/>
      <c r="AU35" s="418"/>
      <c r="AV35" s="623"/>
      <c r="AW35" s="623"/>
      <c r="AX35" s="623"/>
      <c r="AY35" s="623"/>
      <c r="AZ35" s="623"/>
      <c r="BA35" s="623"/>
      <c r="BB35" s="623"/>
      <c r="BC35" s="623"/>
      <c r="BD35" s="623"/>
      <c r="BE35" s="623"/>
      <c r="BF35" s="623"/>
      <c r="BG35" s="623"/>
      <c r="BH35" s="623"/>
      <c r="BI35" s="623"/>
      <c r="BJ35" s="623"/>
      <c r="BK35" s="623"/>
      <c r="BL35" s="623"/>
      <c r="BM35" s="623"/>
      <c r="BN35" s="623"/>
      <c r="BO35" s="623"/>
      <c r="BP35" s="623"/>
      <c r="BQ35" s="623"/>
      <c r="BR35" s="623"/>
      <c r="BS35" s="623"/>
      <c r="BT35" s="623"/>
      <c r="BU35" s="623"/>
      <c r="BV35" s="623"/>
      <c r="BW35" s="623"/>
      <c r="BX35" s="419"/>
      <c r="BY35" s="393"/>
      <c r="BZ35" s="757"/>
      <c r="CA35" s="758"/>
      <c r="CB35" s="758"/>
      <c r="CC35" s="758"/>
      <c r="CD35" s="758"/>
      <c r="CE35" s="758"/>
      <c r="CF35" s="758"/>
      <c r="CG35" s="759"/>
      <c r="CH35" s="763"/>
      <c r="CI35" s="764"/>
      <c r="CJ35" s="764"/>
      <c r="CK35" s="764"/>
      <c r="CL35" s="764"/>
      <c r="CM35" s="765"/>
      <c r="CN35" s="777"/>
      <c r="CO35" s="778"/>
      <c r="CP35" s="425"/>
      <c r="CQ35" s="683"/>
      <c r="CR35" s="644"/>
      <c r="CS35" s="644"/>
      <c r="CT35" s="644"/>
      <c r="CU35" s="644"/>
      <c r="CV35" s="644"/>
      <c r="CW35" s="644"/>
      <c r="CX35" s="644"/>
      <c r="CY35" s="644"/>
      <c r="CZ35" s="421"/>
      <c r="DA35" s="422"/>
      <c r="DB35" s="788"/>
      <c r="DC35" s="789"/>
      <c r="DD35" s="789"/>
      <c r="DE35" s="789"/>
      <c r="DF35" s="789"/>
      <c r="DG35" s="789"/>
      <c r="DH35" s="789"/>
      <c r="DI35" s="789"/>
      <c r="DJ35" s="789"/>
      <c r="DK35" s="789"/>
      <c r="DL35" s="789"/>
      <c r="DM35" s="789"/>
      <c r="DN35" s="789"/>
      <c r="DO35" s="394"/>
      <c r="DP35" s="395"/>
      <c r="DQ35" s="343"/>
      <c r="DR35" s="343"/>
      <c r="DS35" s="343"/>
      <c r="DT35" s="343"/>
    </row>
    <row r="36" spans="1:124" s="344" customFormat="1" ht="3.75" customHeight="1" x14ac:dyDescent="0.15">
      <c r="A36" s="343"/>
      <c r="B36" s="343"/>
      <c r="C36" s="343"/>
      <c r="D36" s="792"/>
      <c r="E36" s="385"/>
      <c r="F36" s="618" t="s">
        <v>273</v>
      </c>
      <c r="G36" s="618"/>
      <c r="H36" s="618"/>
      <c r="I36" s="618"/>
      <c r="J36" s="618"/>
      <c r="K36" s="618"/>
      <c r="L36" s="593"/>
      <c r="M36" s="796" t="s">
        <v>7</v>
      </c>
      <c r="N36" s="396"/>
      <c r="O36" s="424"/>
      <c r="P36" s="424"/>
      <c r="Q36" s="424"/>
      <c r="R36" s="424"/>
      <c r="S36" s="424"/>
      <c r="T36" s="424"/>
      <c r="U36" s="424"/>
      <c r="V36" s="424"/>
      <c r="W36" s="424"/>
      <c r="X36" s="424"/>
      <c r="Y36" s="424"/>
      <c r="Z36" s="424"/>
      <c r="AA36" s="424"/>
      <c r="AB36" s="424"/>
      <c r="AC36" s="424"/>
      <c r="AD36" s="424"/>
      <c r="AE36" s="797"/>
      <c r="AF36" s="721"/>
      <c r="AG36" s="722"/>
      <c r="AH36" s="426"/>
      <c r="AI36" s="427"/>
      <c r="AJ36" s="634" t="s">
        <v>113</v>
      </c>
      <c r="AK36" s="602"/>
      <c r="AL36" s="602"/>
      <c r="AM36" s="602"/>
      <c r="AN36" s="602"/>
      <c r="AO36" s="602"/>
      <c r="AP36" s="665"/>
      <c r="AQ36" s="616" t="s">
        <v>80</v>
      </c>
      <c r="AR36" s="616"/>
      <c r="AS36" s="616"/>
      <c r="AT36" s="632"/>
      <c r="AU36" s="397"/>
      <c r="AV36" s="621">
        <v>18000</v>
      </c>
      <c r="AW36" s="621"/>
      <c r="AX36" s="621"/>
      <c r="AY36" s="621"/>
      <c r="AZ36" s="621"/>
      <c r="BA36" s="621"/>
      <c r="BB36" s="621"/>
      <c r="BC36" s="621"/>
      <c r="BD36" s="621"/>
      <c r="BE36" s="621"/>
      <c r="BF36" s="621"/>
      <c r="BG36" s="621"/>
      <c r="BH36" s="621"/>
      <c r="BI36" s="621"/>
      <c r="BJ36" s="621"/>
      <c r="BK36" s="621"/>
      <c r="BL36" s="621"/>
      <c r="BM36" s="621"/>
      <c r="BN36" s="621"/>
      <c r="BO36" s="621"/>
      <c r="BP36" s="621"/>
      <c r="BQ36" s="621"/>
      <c r="BR36" s="621"/>
      <c r="BS36" s="621"/>
      <c r="BT36" s="621"/>
      <c r="BU36" s="621"/>
      <c r="BV36" s="621"/>
      <c r="BW36" s="621"/>
      <c r="BX36" s="398"/>
      <c r="BY36" s="393"/>
      <c r="BZ36" s="757"/>
      <c r="CA36" s="758"/>
      <c r="CB36" s="758"/>
      <c r="CC36" s="758"/>
      <c r="CD36" s="758"/>
      <c r="CE36" s="758"/>
      <c r="CF36" s="758"/>
      <c r="CG36" s="759"/>
      <c r="CH36" s="763"/>
      <c r="CI36" s="764"/>
      <c r="CJ36" s="764"/>
      <c r="CK36" s="764"/>
      <c r="CL36" s="764"/>
      <c r="CM36" s="765"/>
      <c r="CN36" s="777"/>
      <c r="CO36" s="778"/>
      <c r="CP36" s="425"/>
      <c r="CQ36" s="683"/>
      <c r="CR36" s="644"/>
      <c r="CS36" s="644"/>
      <c r="CT36" s="644"/>
      <c r="CU36" s="644"/>
      <c r="CV36" s="644"/>
      <c r="CW36" s="644"/>
      <c r="CX36" s="644"/>
      <c r="CY36" s="644"/>
      <c r="CZ36" s="421"/>
      <c r="DA36" s="422"/>
      <c r="DB36" s="788"/>
      <c r="DC36" s="789"/>
      <c r="DD36" s="789"/>
      <c r="DE36" s="789"/>
      <c r="DF36" s="789"/>
      <c r="DG36" s="789"/>
      <c r="DH36" s="789"/>
      <c r="DI36" s="789"/>
      <c r="DJ36" s="789"/>
      <c r="DK36" s="789"/>
      <c r="DL36" s="789"/>
      <c r="DM36" s="789"/>
      <c r="DN36" s="789"/>
      <c r="DO36" s="394"/>
      <c r="DP36" s="395"/>
      <c r="DQ36" s="343"/>
      <c r="DR36" s="343"/>
      <c r="DS36" s="343"/>
      <c r="DT36" s="343"/>
    </row>
    <row r="37" spans="1:124" s="344" customFormat="1" ht="11.1" customHeight="1" x14ac:dyDescent="0.15">
      <c r="A37" s="343"/>
      <c r="B37" s="343"/>
      <c r="C37" s="343"/>
      <c r="D37" s="792"/>
      <c r="E37" s="385"/>
      <c r="F37" s="619"/>
      <c r="G37" s="619"/>
      <c r="H37" s="619"/>
      <c r="I37" s="619"/>
      <c r="J37" s="619"/>
      <c r="K37" s="619"/>
      <c r="L37" s="593"/>
      <c r="M37" s="782"/>
      <c r="N37" s="396"/>
      <c r="O37" s="605">
        <f>SUM(O25:AD34)</f>
        <v>9259000</v>
      </c>
      <c r="P37" s="605"/>
      <c r="Q37" s="605"/>
      <c r="R37" s="605"/>
      <c r="S37" s="605"/>
      <c r="T37" s="605"/>
      <c r="U37" s="605"/>
      <c r="V37" s="605"/>
      <c r="W37" s="605"/>
      <c r="X37" s="605"/>
      <c r="Y37" s="605"/>
      <c r="Z37" s="605"/>
      <c r="AA37" s="605"/>
      <c r="AB37" s="605"/>
      <c r="AC37" s="605"/>
      <c r="AD37" s="605"/>
      <c r="AE37" s="797"/>
      <c r="AF37" s="721"/>
      <c r="AG37" s="722"/>
      <c r="AH37" s="773" t="s">
        <v>65</v>
      </c>
      <c r="AI37" s="774"/>
      <c r="AJ37" s="615"/>
      <c r="AK37" s="616"/>
      <c r="AL37" s="616"/>
      <c r="AM37" s="616"/>
      <c r="AN37" s="616"/>
      <c r="AO37" s="616"/>
      <c r="AP37" s="617"/>
      <c r="AQ37" s="616"/>
      <c r="AR37" s="616"/>
      <c r="AS37" s="616"/>
      <c r="AT37" s="632"/>
      <c r="AU37" s="397"/>
      <c r="AV37" s="622"/>
      <c r="AW37" s="622"/>
      <c r="AX37" s="622"/>
      <c r="AY37" s="622"/>
      <c r="AZ37" s="622"/>
      <c r="BA37" s="622"/>
      <c r="BB37" s="622"/>
      <c r="BC37" s="622"/>
      <c r="BD37" s="622"/>
      <c r="BE37" s="622"/>
      <c r="BF37" s="622"/>
      <c r="BG37" s="622"/>
      <c r="BH37" s="622"/>
      <c r="BI37" s="622"/>
      <c r="BJ37" s="622"/>
      <c r="BK37" s="622"/>
      <c r="BL37" s="622"/>
      <c r="BM37" s="622"/>
      <c r="BN37" s="622"/>
      <c r="BO37" s="622"/>
      <c r="BP37" s="622"/>
      <c r="BQ37" s="622"/>
      <c r="BR37" s="622"/>
      <c r="BS37" s="622"/>
      <c r="BT37" s="622"/>
      <c r="BU37" s="622"/>
      <c r="BV37" s="622"/>
      <c r="BW37" s="622"/>
      <c r="BX37" s="398"/>
      <c r="BY37" s="393"/>
      <c r="BZ37" s="757"/>
      <c r="CA37" s="758"/>
      <c r="CB37" s="758"/>
      <c r="CC37" s="758"/>
      <c r="CD37" s="758"/>
      <c r="CE37" s="758"/>
      <c r="CF37" s="758"/>
      <c r="CG37" s="759"/>
      <c r="CH37" s="763"/>
      <c r="CI37" s="764"/>
      <c r="CJ37" s="764"/>
      <c r="CK37" s="764"/>
      <c r="CL37" s="764"/>
      <c r="CM37" s="765"/>
      <c r="CN37" s="779"/>
      <c r="CO37" s="780"/>
      <c r="CP37" s="435"/>
      <c r="CQ37" s="683"/>
      <c r="CR37" s="644"/>
      <c r="CS37" s="644"/>
      <c r="CT37" s="644"/>
      <c r="CU37" s="644"/>
      <c r="CV37" s="644"/>
      <c r="CW37" s="644"/>
      <c r="CX37" s="644"/>
      <c r="CY37" s="644"/>
      <c r="CZ37" s="421"/>
      <c r="DA37" s="422"/>
      <c r="DB37" s="788"/>
      <c r="DC37" s="789"/>
      <c r="DD37" s="789"/>
      <c r="DE37" s="789"/>
      <c r="DF37" s="789"/>
      <c r="DG37" s="789"/>
      <c r="DH37" s="789"/>
      <c r="DI37" s="789"/>
      <c r="DJ37" s="789"/>
      <c r="DK37" s="789"/>
      <c r="DL37" s="789"/>
      <c r="DM37" s="789"/>
      <c r="DN37" s="789"/>
      <c r="DO37" s="394"/>
      <c r="DP37" s="395"/>
      <c r="DQ37" s="343"/>
      <c r="DR37" s="343"/>
      <c r="DS37" s="343"/>
      <c r="DT37" s="343"/>
    </row>
    <row r="38" spans="1:124" s="344" customFormat="1" ht="11.1" customHeight="1" x14ac:dyDescent="0.15">
      <c r="A38" s="343"/>
      <c r="B38" s="343"/>
      <c r="C38" s="343"/>
      <c r="D38" s="792"/>
      <c r="E38" s="385"/>
      <c r="F38" s="619"/>
      <c r="G38" s="619"/>
      <c r="H38" s="619"/>
      <c r="I38" s="619"/>
      <c r="J38" s="619"/>
      <c r="K38" s="619"/>
      <c r="L38" s="390"/>
      <c r="M38" s="783"/>
      <c r="N38" s="396"/>
      <c r="O38" s="605"/>
      <c r="P38" s="605"/>
      <c r="Q38" s="605"/>
      <c r="R38" s="605"/>
      <c r="S38" s="605"/>
      <c r="T38" s="605"/>
      <c r="U38" s="605"/>
      <c r="V38" s="605"/>
      <c r="W38" s="605"/>
      <c r="X38" s="605"/>
      <c r="Y38" s="605"/>
      <c r="Z38" s="605"/>
      <c r="AA38" s="605"/>
      <c r="AB38" s="605"/>
      <c r="AC38" s="605"/>
      <c r="AD38" s="605"/>
      <c r="AE38" s="396"/>
      <c r="AF38" s="721"/>
      <c r="AG38" s="722"/>
      <c r="AH38" s="773"/>
      <c r="AI38" s="774"/>
      <c r="AJ38" s="615"/>
      <c r="AK38" s="616"/>
      <c r="AL38" s="616"/>
      <c r="AM38" s="616"/>
      <c r="AN38" s="616"/>
      <c r="AO38" s="616"/>
      <c r="AP38" s="617"/>
      <c r="AQ38" s="616"/>
      <c r="AR38" s="616"/>
      <c r="AS38" s="616"/>
      <c r="AT38" s="632"/>
      <c r="AU38" s="397"/>
      <c r="AV38" s="622"/>
      <c r="AW38" s="622"/>
      <c r="AX38" s="622"/>
      <c r="AY38" s="622"/>
      <c r="AZ38" s="622"/>
      <c r="BA38" s="622"/>
      <c r="BB38" s="622"/>
      <c r="BC38" s="622"/>
      <c r="BD38" s="622"/>
      <c r="BE38" s="622"/>
      <c r="BF38" s="622"/>
      <c r="BG38" s="622"/>
      <c r="BH38" s="622"/>
      <c r="BI38" s="622"/>
      <c r="BJ38" s="622"/>
      <c r="BK38" s="622"/>
      <c r="BL38" s="622"/>
      <c r="BM38" s="622"/>
      <c r="BN38" s="622"/>
      <c r="BO38" s="622"/>
      <c r="BP38" s="622"/>
      <c r="BQ38" s="622"/>
      <c r="BR38" s="622"/>
      <c r="BS38" s="622"/>
      <c r="BT38" s="622"/>
      <c r="BU38" s="622"/>
      <c r="BV38" s="622"/>
      <c r="BW38" s="622"/>
      <c r="BX38" s="398"/>
      <c r="BY38" s="393"/>
      <c r="BZ38" s="757"/>
      <c r="CA38" s="758"/>
      <c r="CB38" s="758"/>
      <c r="CC38" s="758"/>
      <c r="CD38" s="758"/>
      <c r="CE38" s="758"/>
      <c r="CF38" s="758"/>
      <c r="CG38" s="759"/>
      <c r="CH38" s="763"/>
      <c r="CI38" s="764"/>
      <c r="CJ38" s="764"/>
      <c r="CK38" s="764"/>
      <c r="CL38" s="764"/>
      <c r="CM38" s="765"/>
      <c r="CN38" s="775">
        <v>21000</v>
      </c>
      <c r="CO38" s="776"/>
      <c r="CP38" s="425"/>
      <c r="CQ38" s="683"/>
      <c r="CR38" s="644"/>
      <c r="CS38" s="644"/>
      <c r="CT38" s="644"/>
      <c r="CU38" s="644"/>
      <c r="CV38" s="644"/>
      <c r="CW38" s="644"/>
      <c r="CX38" s="644"/>
      <c r="CY38" s="644"/>
      <c r="CZ38" s="421"/>
      <c r="DA38" s="422"/>
      <c r="DB38" s="788"/>
      <c r="DC38" s="789"/>
      <c r="DD38" s="789"/>
      <c r="DE38" s="789"/>
      <c r="DF38" s="789"/>
      <c r="DG38" s="789"/>
      <c r="DH38" s="789"/>
      <c r="DI38" s="789"/>
      <c r="DJ38" s="789"/>
      <c r="DK38" s="789"/>
      <c r="DL38" s="789"/>
      <c r="DM38" s="789"/>
      <c r="DN38" s="789"/>
      <c r="DO38" s="394"/>
      <c r="DP38" s="395"/>
      <c r="DQ38" s="343"/>
      <c r="DR38" s="343"/>
      <c r="DS38" s="343"/>
      <c r="DT38" s="343"/>
    </row>
    <row r="39" spans="1:124" s="344" customFormat="1" ht="3.75" customHeight="1" x14ac:dyDescent="0.15">
      <c r="A39" s="343"/>
      <c r="B39" s="343"/>
      <c r="C39" s="343"/>
      <c r="D39" s="792"/>
      <c r="E39" s="413"/>
      <c r="F39" s="620"/>
      <c r="G39" s="620"/>
      <c r="H39" s="620"/>
      <c r="I39" s="620"/>
      <c r="J39" s="620"/>
      <c r="K39" s="620"/>
      <c r="L39" s="414"/>
      <c r="M39" s="783"/>
      <c r="N39" s="396"/>
      <c r="O39" s="424"/>
      <c r="P39" s="424"/>
      <c r="Q39" s="424"/>
      <c r="R39" s="424"/>
      <c r="S39" s="424"/>
      <c r="T39" s="424"/>
      <c r="U39" s="424"/>
      <c r="V39" s="424"/>
      <c r="W39" s="424"/>
      <c r="X39" s="424"/>
      <c r="Y39" s="424"/>
      <c r="Z39" s="424"/>
      <c r="AA39" s="424"/>
      <c r="AB39" s="424"/>
      <c r="AC39" s="424"/>
      <c r="AD39" s="424"/>
      <c r="AE39" s="396"/>
      <c r="AF39" s="721"/>
      <c r="AG39" s="722"/>
      <c r="AH39" s="773"/>
      <c r="AI39" s="774"/>
      <c r="AJ39" s="628"/>
      <c r="AK39" s="629"/>
      <c r="AL39" s="629"/>
      <c r="AM39" s="629"/>
      <c r="AN39" s="629"/>
      <c r="AO39" s="629"/>
      <c r="AP39" s="630"/>
      <c r="AQ39" s="616"/>
      <c r="AR39" s="616"/>
      <c r="AS39" s="616"/>
      <c r="AT39" s="632"/>
      <c r="AU39" s="397"/>
      <c r="AV39" s="623"/>
      <c r="AW39" s="623"/>
      <c r="AX39" s="623"/>
      <c r="AY39" s="623"/>
      <c r="AZ39" s="623"/>
      <c r="BA39" s="623"/>
      <c r="BB39" s="623"/>
      <c r="BC39" s="623"/>
      <c r="BD39" s="623"/>
      <c r="BE39" s="623"/>
      <c r="BF39" s="623"/>
      <c r="BG39" s="623"/>
      <c r="BH39" s="623"/>
      <c r="BI39" s="623"/>
      <c r="BJ39" s="623"/>
      <c r="BK39" s="623"/>
      <c r="BL39" s="623"/>
      <c r="BM39" s="623"/>
      <c r="BN39" s="623"/>
      <c r="BO39" s="623"/>
      <c r="BP39" s="623"/>
      <c r="BQ39" s="623"/>
      <c r="BR39" s="623"/>
      <c r="BS39" s="623"/>
      <c r="BT39" s="623"/>
      <c r="BU39" s="623"/>
      <c r="BV39" s="623"/>
      <c r="BW39" s="623"/>
      <c r="BX39" s="398"/>
      <c r="BY39" s="393"/>
      <c r="BZ39" s="757"/>
      <c r="CA39" s="758"/>
      <c r="CB39" s="758"/>
      <c r="CC39" s="758"/>
      <c r="CD39" s="758"/>
      <c r="CE39" s="758"/>
      <c r="CF39" s="758"/>
      <c r="CG39" s="759"/>
      <c r="CH39" s="763"/>
      <c r="CI39" s="764"/>
      <c r="CJ39" s="764"/>
      <c r="CK39" s="764"/>
      <c r="CL39" s="764"/>
      <c r="CM39" s="765"/>
      <c r="CN39" s="777"/>
      <c r="CO39" s="778"/>
      <c r="CP39" s="425"/>
      <c r="CQ39" s="683"/>
      <c r="CR39" s="644"/>
      <c r="CS39" s="644"/>
      <c r="CT39" s="644"/>
      <c r="CU39" s="644"/>
      <c r="CV39" s="644"/>
      <c r="CW39" s="644"/>
      <c r="CX39" s="644"/>
      <c r="CY39" s="644"/>
      <c r="CZ39" s="421"/>
      <c r="DA39" s="422"/>
      <c r="DB39" s="788"/>
      <c r="DC39" s="789"/>
      <c r="DD39" s="789"/>
      <c r="DE39" s="789"/>
      <c r="DF39" s="789"/>
      <c r="DG39" s="789"/>
      <c r="DH39" s="789"/>
      <c r="DI39" s="789"/>
      <c r="DJ39" s="789"/>
      <c r="DK39" s="789"/>
      <c r="DL39" s="789"/>
      <c r="DM39" s="789"/>
      <c r="DN39" s="789"/>
      <c r="DO39" s="394"/>
      <c r="DP39" s="395"/>
      <c r="DQ39" s="343"/>
      <c r="DR39" s="343"/>
      <c r="DS39" s="343"/>
      <c r="DT39" s="343"/>
    </row>
    <row r="40" spans="1:124" s="344" customFormat="1" ht="3.75" customHeight="1" x14ac:dyDescent="0.15">
      <c r="A40" s="343"/>
      <c r="B40" s="343"/>
      <c r="C40" s="343"/>
      <c r="D40" s="792"/>
      <c r="E40" s="443"/>
      <c r="F40" s="444"/>
      <c r="G40" s="444"/>
      <c r="H40" s="444"/>
      <c r="I40" s="445"/>
      <c r="J40" s="446"/>
      <c r="K40" s="446"/>
      <c r="L40" s="447"/>
      <c r="M40" s="781" t="s">
        <v>8</v>
      </c>
      <c r="N40" s="386"/>
      <c r="O40" s="433"/>
      <c r="P40" s="433"/>
      <c r="Q40" s="433"/>
      <c r="R40" s="433"/>
      <c r="S40" s="433"/>
      <c r="T40" s="433"/>
      <c r="U40" s="433"/>
      <c r="V40" s="433"/>
      <c r="W40" s="433"/>
      <c r="X40" s="433"/>
      <c r="Y40" s="433"/>
      <c r="Z40" s="433"/>
      <c r="AA40" s="433"/>
      <c r="AB40" s="433"/>
      <c r="AC40" s="433"/>
      <c r="AD40" s="433"/>
      <c r="AE40" s="598"/>
      <c r="AF40" s="721"/>
      <c r="AG40" s="722"/>
      <c r="AH40" s="773"/>
      <c r="AI40" s="774"/>
      <c r="AJ40" s="785" t="s">
        <v>114</v>
      </c>
      <c r="AK40" s="733"/>
      <c r="AL40" s="733"/>
      <c r="AM40" s="733"/>
      <c r="AN40" s="733"/>
      <c r="AO40" s="733"/>
      <c r="AP40" s="786"/>
      <c r="AQ40" s="602" t="s">
        <v>81</v>
      </c>
      <c r="AR40" s="602"/>
      <c r="AS40" s="602"/>
      <c r="AT40" s="631"/>
      <c r="AU40" s="391"/>
      <c r="AV40" s="621">
        <v>82000</v>
      </c>
      <c r="AW40" s="621"/>
      <c r="AX40" s="621"/>
      <c r="AY40" s="621"/>
      <c r="AZ40" s="621"/>
      <c r="BA40" s="621"/>
      <c r="BB40" s="621"/>
      <c r="BC40" s="621"/>
      <c r="BD40" s="621"/>
      <c r="BE40" s="621"/>
      <c r="BF40" s="621"/>
      <c r="BG40" s="621"/>
      <c r="BH40" s="621"/>
      <c r="BI40" s="621"/>
      <c r="BJ40" s="621"/>
      <c r="BK40" s="621"/>
      <c r="BL40" s="621"/>
      <c r="BM40" s="621"/>
      <c r="BN40" s="621"/>
      <c r="BO40" s="621"/>
      <c r="BP40" s="621"/>
      <c r="BQ40" s="621"/>
      <c r="BR40" s="621"/>
      <c r="BS40" s="621"/>
      <c r="BT40" s="621"/>
      <c r="BU40" s="621"/>
      <c r="BV40" s="621"/>
      <c r="BW40" s="621"/>
      <c r="BX40" s="392"/>
      <c r="BY40" s="393"/>
      <c r="BZ40" s="757"/>
      <c r="CA40" s="758"/>
      <c r="CB40" s="758"/>
      <c r="CC40" s="758"/>
      <c r="CD40" s="758"/>
      <c r="CE40" s="758"/>
      <c r="CF40" s="758"/>
      <c r="CG40" s="759"/>
      <c r="CH40" s="763"/>
      <c r="CI40" s="764"/>
      <c r="CJ40" s="764"/>
      <c r="CK40" s="764"/>
      <c r="CL40" s="764"/>
      <c r="CM40" s="765"/>
      <c r="CN40" s="777"/>
      <c r="CO40" s="778"/>
      <c r="CP40" s="425"/>
      <c r="CQ40" s="683"/>
      <c r="CR40" s="644"/>
      <c r="CS40" s="644"/>
      <c r="CT40" s="644"/>
      <c r="CU40" s="644"/>
      <c r="CV40" s="644"/>
      <c r="CW40" s="644"/>
      <c r="CX40" s="644"/>
      <c r="CY40" s="644"/>
      <c r="CZ40" s="421"/>
      <c r="DA40" s="422"/>
      <c r="DB40" s="788"/>
      <c r="DC40" s="789"/>
      <c r="DD40" s="789"/>
      <c r="DE40" s="789"/>
      <c r="DF40" s="789"/>
      <c r="DG40" s="789"/>
      <c r="DH40" s="789"/>
      <c r="DI40" s="789"/>
      <c r="DJ40" s="789"/>
      <c r="DK40" s="789"/>
      <c r="DL40" s="789"/>
      <c r="DM40" s="789"/>
      <c r="DN40" s="789"/>
      <c r="DO40" s="394"/>
      <c r="DP40" s="395"/>
      <c r="DQ40" s="343"/>
      <c r="DR40" s="343"/>
      <c r="DS40" s="343"/>
      <c r="DT40" s="343"/>
    </row>
    <row r="41" spans="1:124" s="344" customFormat="1" ht="11.1" customHeight="1" x14ac:dyDescent="0.15">
      <c r="A41" s="343"/>
      <c r="B41" s="343"/>
      <c r="C41" s="343"/>
      <c r="D41" s="792"/>
      <c r="E41" s="443"/>
      <c r="F41" s="616" t="s">
        <v>74</v>
      </c>
      <c r="G41" s="616"/>
      <c r="H41" s="616"/>
      <c r="I41" s="617"/>
      <c r="J41" s="616" t="s">
        <v>75</v>
      </c>
      <c r="K41" s="616"/>
      <c r="L41" s="617"/>
      <c r="M41" s="782"/>
      <c r="N41" s="396"/>
      <c r="O41" s="605">
        <f>'収支内訳書-裏OCR'!AM10</f>
        <v>145000</v>
      </c>
      <c r="P41" s="605"/>
      <c r="Q41" s="605"/>
      <c r="R41" s="605"/>
      <c r="S41" s="605"/>
      <c r="T41" s="605"/>
      <c r="U41" s="605"/>
      <c r="V41" s="605"/>
      <c r="W41" s="605"/>
      <c r="X41" s="605"/>
      <c r="Y41" s="605"/>
      <c r="Z41" s="605"/>
      <c r="AA41" s="605"/>
      <c r="AB41" s="605"/>
      <c r="AC41" s="605"/>
      <c r="AD41" s="605"/>
      <c r="AE41" s="599"/>
      <c r="AF41" s="721"/>
      <c r="AG41" s="722"/>
      <c r="AH41" s="773"/>
      <c r="AI41" s="774"/>
      <c r="AJ41" s="600"/>
      <c r="AK41" s="585"/>
      <c r="AL41" s="585"/>
      <c r="AM41" s="585"/>
      <c r="AN41" s="585"/>
      <c r="AO41" s="585"/>
      <c r="AP41" s="593"/>
      <c r="AQ41" s="616"/>
      <c r="AR41" s="616"/>
      <c r="AS41" s="616"/>
      <c r="AT41" s="632"/>
      <c r="AU41" s="397"/>
      <c r="AV41" s="622"/>
      <c r="AW41" s="622"/>
      <c r="AX41" s="622"/>
      <c r="AY41" s="622"/>
      <c r="AZ41" s="622"/>
      <c r="BA41" s="622"/>
      <c r="BB41" s="622"/>
      <c r="BC41" s="622"/>
      <c r="BD41" s="622"/>
      <c r="BE41" s="622"/>
      <c r="BF41" s="622"/>
      <c r="BG41" s="622"/>
      <c r="BH41" s="622"/>
      <c r="BI41" s="622"/>
      <c r="BJ41" s="622"/>
      <c r="BK41" s="622"/>
      <c r="BL41" s="622"/>
      <c r="BM41" s="622"/>
      <c r="BN41" s="622"/>
      <c r="BO41" s="622"/>
      <c r="BP41" s="622"/>
      <c r="BQ41" s="622"/>
      <c r="BR41" s="622"/>
      <c r="BS41" s="622"/>
      <c r="BT41" s="622"/>
      <c r="BU41" s="622"/>
      <c r="BV41" s="622"/>
      <c r="BW41" s="622"/>
      <c r="BX41" s="398"/>
      <c r="BY41" s="393"/>
      <c r="BZ41" s="760"/>
      <c r="CA41" s="761"/>
      <c r="CB41" s="761"/>
      <c r="CC41" s="761"/>
      <c r="CD41" s="761"/>
      <c r="CE41" s="761"/>
      <c r="CF41" s="761"/>
      <c r="CG41" s="762"/>
      <c r="CH41" s="766"/>
      <c r="CI41" s="767"/>
      <c r="CJ41" s="767"/>
      <c r="CK41" s="767"/>
      <c r="CL41" s="767"/>
      <c r="CM41" s="768"/>
      <c r="CN41" s="779"/>
      <c r="CO41" s="780"/>
      <c r="CP41" s="435"/>
      <c r="CQ41" s="684"/>
      <c r="CR41" s="685"/>
      <c r="CS41" s="685"/>
      <c r="CT41" s="685"/>
      <c r="CU41" s="685"/>
      <c r="CV41" s="685"/>
      <c r="CW41" s="685"/>
      <c r="CX41" s="685"/>
      <c r="CY41" s="685"/>
      <c r="CZ41" s="436"/>
      <c r="DA41" s="437"/>
      <c r="DB41" s="790"/>
      <c r="DC41" s="791"/>
      <c r="DD41" s="791"/>
      <c r="DE41" s="791"/>
      <c r="DF41" s="791"/>
      <c r="DG41" s="791"/>
      <c r="DH41" s="791"/>
      <c r="DI41" s="791"/>
      <c r="DJ41" s="791"/>
      <c r="DK41" s="791"/>
      <c r="DL41" s="791"/>
      <c r="DM41" s="791"/>
      <c r="DN41" s="791"/>
      <c r="DO41" s="399"/>
      <c r="DP41" s="400"/>
      <c r="DQ41" s="343"/>
      <c r="DR41" s="343"/>
      <c r="DS41" s="343"/>
      <c r="DT41" s="343"/>
    </row>
    <row r="42" spans="1:124" s="344" customFormat="1" ht="11.1" customHeight="1" x14ac:dyDescent="0.15">
      <c r="A42" s="343"/>
      <c r="B42" s="343"/>
      <c r="C42" s="343"/>
      <c r="D42" s="792"/>
      <c r="E42" s="443"/>
      <c r="F42" s="616"/>
      <c r="G42" s="616"/>
      <c r="H42" s="616"/>
      <c r="I42" s="617"/>
      <c r="J42" s="616"/>
      <c r="K42" s="616"/>
      <c r="L42" s="617"/>
      <c r="M42" s="783"/>
      <c r="N42" s="396"/>
      <c r="O42" s="605"/>
      <c r="P42" s="605"/>
      <c r="Q42" s="605"/>
      <c r="R42" s="605"/>
      <c r="S42" s="605"/>
      <c r="T42" s="605"/>
      <c r="U42" s="605"/>
      <c r="V42" s="605"/>
      <c r="W42" s="605"/>
      <c r="X42" s="605"/>
      <c r="Y42" s="605"/>
      <c r="Z42" s="605"/>
      <c r="AA42" s="605"/>
      <c r="AB42" s="605"/>
      <c r="AC42" s="605"/>
      <c r="AD42" s="605"/>
      <c r="AE42" s="401"/>
      <c r="AF42" s="721"/>
      <c r="AG42" s="722"/>
      <c r="AH42" s="773"/>
      <c r="AI42" s="774"/>
      <c r="AJ42" s="600"/>
      <c r="AK42" s="585"/>
      <c r="AL42" s="585"/>
      <c r="AM42" s="585"/>
      <c r="AN42" s="585"/>
      <c r="AO42" s="585"/>
      <c r="AP42" s="593"/>
      <c r="AQ42" s="616"/>
      <c r="AR42" s="616"/>
      <c r="AS42" s="616"/>
      <c r="AT42" s="632"/>
      <c r="AU42" s="397"/>
      <c r="AV42" s="622"/>
      <c r="AW42" s="622"/>
      <c r="AX42" s="622"/>
      <c r="AY42" s="622"/>
      <c r="AZ42" s="622"/>
      <c r="BA42" s="622"/>
      <c r="BB42" s="622"/>
      <c r="BC42" s="622"/>
      <c r="BD42" s="622"/>
      <c r="BE42" s="622"/>
      <c r="BF42" s="622"/>
      <c r="BG42" s="622"/>
      <c r="BH42" s="622"/>
      <c r="BI42" s="622"/>
      <c r="BJ42" s="622"/>
      <c r="BK42" s="622"/>
      <c r="BL42" s="622"/>
      <c r="BM42" s="622"/>
      <c r="BN42" s="622"/>
      <c r="BO42" s="622"/>
      <c r="BP42" s="622"/>
      <c r="BQ42" s="622"/>
      <c r="BR42" s="622"/>
      <c r="BS42" s="622"/>
      <c r="BT42" s="622"/>
      <c r="BU42" s="622"/>
      <c r="BV42" s="622"/>
      <c r="BW42" s="622"/>
      <c r="BX42" s="398"/>
      <c r="BY42" s="393"/>
      <c r="BZ42" s="448"/>
      <c r="CA42" s="449"/>
      <c r="CB42" s="449"/>
      <c r="CC42" s="449"/>
      <c r="CD42" s="449"/>
      <c r="CE42" s="449"/>
      <c r="CF42" s="449"/>
      <c r="CG42" s="450"/>
      <c r="CH42" s="803">
        <v>8</v>
      </c>
      <c r="CI42" s="804"/>
      <c r="CJ42" s="804"/>
      <c r="CK42" s="804"/>
      <c r="CL42" s="804"/>
      <c r="CM42" s="805"/>
      <c r="CN42" s="775">
        <v>40000</v>
      </c>
      <c r="CO42" s="776"/>
      <c r="CP42" s="428"/>
      <c r="CQ42" s="681">
        <f>SUM(CN42:CO49)</f>
        <v>46000</v>
      </c>
      <c r="CR42" s="682"/>
      <c r="CS42" s="682"/>
      <c r="CT42" s="682"/>
      <c r="CU42" s="682"/>
      <c r="CV42" s="682"/>
      <c r="CW42" s="682"/>
      <c r="CX42" s="682"/>
      <c r="CY42" s="682"/>
      <c r="CZ42" s="438"/>
      <c r="DA42" s="439"/>
      <c r="DB42" s="801">
        <v>0</v>
      </c>
      <c r="DC42" s="802"/>
      <c r="DD42" s="802"/>
      <c r="DE42" s="802"/>
      <c r="DF42" s="802"/>
      <c r="DG42" s="802"/>
      <c r="DH42" s="802"/>
      <c r="DI42" s="802"/>
      <c r="DJ42" s="802"/>
      <c r="DK42" s="802"/>
      <c r="DL42" s="802"/>
      <c r="DM42" s="802"/>
      <c r="DN42" s="802"/>
      <c r="DO42" s="440"/>
      <c r="DP42" s="441"/>
      <c r="DQ42" s="343"/>
      <c r="DR42" s="343"/>
      <c r="DS42" s="343"/>
      <c r="DT42" s="343"/>
    </row>
    <row r="43" spans="1:124" s="344" customFormat="1" ht="3.75" customHeight="1" x14ac:dyDescent="0.15">
      <c r="A43" s="343"/>
      <c r="B43" s="343"/>
      <c r="C43" s="343"/>
      <c r="D43" s="792"/>
      <c r="E43" s="443"/>
      <c r="F43" s="616"/>
      <c r="G43" s="616"/>
      <c r="H43" s="616"/>
      <c r="I43" s="617"/>
      <c r="J43" s="451"/>
      <c r="K43" s="451"/>
      <c r="L43" s="452"/>
      <c r="M43" s="784"/>
      <c r="N43" s="415"/>
      <c r="O43" s="416"/>
      <c r="P43" s="416"/>
      <c r="Q43" s="416"/>
      <c r="R43" s="416"/>
      <c r="S43" s="416"/>
      <c r="T43" s="416"/>
      <c r="U43" s="416"/>
      <c r="V43" s="416"/>
      <c r="W43" s="416"/>
      <c r="X43" s="416"/>
      <c r="Y43" s="416"/>
      <c r="Z43" s="416"/>
      <c r="AA43" s="416"/>
      <c r="AB43" s="416"/>
      <c r="AC43" s="416"/>
      <c r="AD43" s="416"/>
      <c r="AE43" s="417"/>
      <c r="AF43" s="721"/>
      <c r="AG43" s="722"/>
      <c r="AH43" s="773"/>
      <c r="AI43" s="774"/>
      <c r="AJ43" s="734"/>
      <c r="AK43" s="735"/>
      <c r="AL43" s="735"/>
      <c r="AM43" s="735"/>
      <c r="AN43" s="735"/>
      <c r="AO43" s="735"/>
      <c r="AP43" s="787"/>
      <c r="AQ43" s="629"/>
      <c r="AR43" s="629"/>
      <c r="AS43" s="629"/>
      <c r="AT43" s="633"/>
      <c r="AU43" s="418"/>
      <c r="AV43" s="623"/>
      <c r="AW43" s="623"/>
      <c r="AX43" s="623"/>
      <c r="AY43" s="623"/>
      <c r="AZ43" s="623"/>
      <c r="BA43" s="623"/>
      <c r="BB43" s="623"/>
      <c r="BC43" s="623"/>
      <c r="BD43" s="623"/>
      <c r="BE43" s="623"/>
      <c r="BF43" s="623"/>
      <c r="BG43" s="623"/>
      <c r="BH43" s="623"/>
      <c r="BI43" s="623"/>
      <c r="BJ43" s="623"/>
      <c r="BK43" s="623"/>
      <c r="BL43" s="623"/>
      <c r="BM43" s="623"/>
      <c r="BN43" s="623"/>
      <c r="BO43" s="623"/>
      <c r="BP43" s="623"/>
      <c r="BQ43" s="623"/>
      <c r="BR43" s="623"/>
      <c r="BS43" s="623"/>
      <c r="BT43" s="623"/>
      <c r="BU43" s="623"/>
      <c r="BV43" s="623"/>
      <c r="BW43" s="623"/>
      <c r="BX43" s="419"/>
      <c r="BY43" s="393"/>
      <c r="BZ43" s="403"/>
      <c r="CA43" s="404"/>
      <c r="CB43" s="404"/>
      <c r="CC43" s="404"/>
      <c r="CD43" s="404"/>
      <c r="CE43" s="404"/>
      <c r="CF43" s="404"/>
      <c r="CG43" s="405"/>
      <c r="CH43" s="763"/>
      <c r="CI43" s="764"/>
      <c r="CJ43" s="764"/>
      <c r="CK43" s="764"/>
      <c r="CL43" s="764"/>
      <c r="CM43" s="765"/>
      <c r="CN43" s="777"/>
      <c r="CO43" s="778"/>
      <c r="CP43" s="425"/>
      <c r="CQ43" s="683"/>
      <c r="CR43" s="644"/>
      <c r="CS43" s="644"/>
      <c r="CT43" s="644"/>
      <c r="CU43" s="644"/>
      <c r="CV43" s="644"/>
      <c r="CW43" s="644"/>
      <c r="CX43" s="644"/>
      <c r="CY43" s="644"/>
      <c r="CZ43" s="421"/>
      <c r="DA43" s="422"/>
      <c r="DB43" s="788"/>
      <c r="DC43" s="789"/>
      <c r="DD43" s="789"/>
      <c r="DE43" s="789"/>
      <c r="DF43" s="789"/>
      <c r="DG43" s="789"/>
      <c r="DH43" s="789"/>
      <c r="DI43" s="789"/>
      <c r="DJ43" s="789"/>
      <c r="DK43" s="789"/>
      <c r="DL43" s="789"/>
      <c r="DM43" s="789"/>
      <c r="DN43" s="789"/>
      <c r="DO43" s="394"/>
      <c r="DP43" s="395"/>
      <c r="DQ43" s="343"/>
      <c r="DR43" s="343"/>
      <c r="DS43" s="343"/>
      <c r="DT43" s="343"/>
    </row>
    <row r="44" spans="1:124" s="344" customFormat="1" ht="3.75" customHeight="1" x14ac:dyDescent="0.15">
      <c r="A44" s="343"/>
      <c r="B44" s="343"/>
      <c r="C44" s="343"/>
      <c r="D44" s="792"/>
      <c r="E44" s="443"/>
      <c r="F44" s="616" t="s">
        <v>141</v>
      </c>
      <c r="G44" s="616"/>
      <c r="H44" s="616"/>
      <c r="I44" s="617"/>
      <c r="J44" s="453"/>
      <c r="K44" s="453"/>
      <c r="L44" s="454"/>
      <c r="M44" s="796" t="s">
        <v>9</v>
      </c>
      <c r="N44" s="396"/>
      <c r="O44" s="424"/>
      <c r="P44" s="424"/>
      <c r="Q44" s="424"/>
      <c r="R44" s="424"/>
      <c r="S44" s="424"/>
      <c r="T44" s="424"/>
      <c r="U44" s="424"/>
      <c r="V44" s="424"/>
      <c r="W44" s="424"/>
      <c r="X44" s="424"/>
      <c r="Y44" s="424"/>
      <c r="Z44" s="424"/>
      <c r="AA44" s="424"/>
      <c r="AB44" s="424"/>
      <c r="AC44" s="424"/>
      <c r="AD44" s="424"/>
      <c r="AE44" s="797"/>
      <c r="AF44" s="721"/>
      <c r="AG44" s="722"/>
      <c r="AH44" s="773"/>
      <c r="AI44" s="774"/>
      <c r="AJ44" s="455"/>
      <c r="AK44" s="456"/>
      <c r="AL44" s="347"/>
      <c r="AM44" s="347"/>
      <c r="AN44" s="347"/>
      <c r="AO44" s="455"/>
      <c r="AP44" s="457"/>
      <c r="AQ44" s="616" t="s">
        <v>82</v>
      </c>
      <c r="AR44" s="616"/>
      <c r="AS44" s="616"/>
      <c r="AT44" s="632"/>
      <c r="AU44" s="397"/>
      <c r="AV44" s="621">
        <v>18000</v>
      </c>
      <c r="AW44" s="621"/>
      <c r="AX44" s="621"/>
      <c r="AY44" s="621"/>
      <c r="AZ44" s="621"/>
      <c r="BA44" s="621"/>
      <c r="BB44" s="621"/>
      <c r="BC44" s="621"/>
      <c r="BD44" s="621"/>
      <c r="BE44" s="621"/>
      <c r="BF44" s="621"/>
      <c r="BG44" s="621"/>
      <c r="BH44" s="621"/>
      <c r="BI44" s="621"/>
      <c r="BJ44" s="621"/>
      <c r="BK44" s="621"/>
      <c r="BL44" s="621"/>
      <c r="BM44" s="621"/>
      <c r="BN44" s="621"/>
      <c r="BO44" s="621"/>
      <c r="BP44" s="621"/>
      <c r="BQ44" s="621"/>
      <c r="BR44" s="621"/>
      <c r="BS44" s="621"/>
      <c r="BT44" s="621"/>
      <c r="BU44" s="621"/>
      <c r="BV44" s="621"/>
      <c r="BW44" s="621"/>
      <c r="BX44" s="398"/>
      <c r="BY44" s="393"/>
      <c r="BZ44" s="403"/>
      <c r="CA44" s="404"/>
      <c r="CB44" s="404"/>
      <c r="CC44" s="404"/>
      <c r="CD44" s="404"/>
      <c r="CE44" s="404"/>
      <c r="CF44" s="404"/>
      <c r="CG44" s="405"/>
      <c r="CH44" s="763"/>
      <c r="CI44" s="764"/>
      <c r="CJ44" s="764"/>
      <c r="CK44" s="764"/>
      <c r="CL44" s="764"/>
      <c r="CM44" s="765"/>
      <c r="CN44" s="777"/>
      <c r="CO44" s="778"/>
      <c r="CP44" s="425"/>
      <c r="CQ44" s="683"/>
      <c r="CR44" s="644"/>
      <c r="CS44" s="644"/>
      <c r="CT44" s="644"/>
      <c r="CU44" s="644"/>
      <c r="CV44" s="644"/>
      <c r="CW44" s="644"/>
      <c r="CX44" s="644"/>
      <c r="CY44" s="644"/>
      <c r="CZ44" s="421"/>
      <c r="DA44" s="422"/>
      <c r="DB44" s="788"/>
      <c r="DC44" s="789"/>
      <c r="DD44" s="789"/>
      <c r="DE44" s="789"/>
      <c r="DF44" s="789"/>
      <c r="DG44" s="789"/>
      <c r="DH44" s="789"/>
      <c r="DI44" s="789"/>
      <c r="DJ44" s="789"/>
      <c r="DK44" s="789"/>
      <c r="DL44" s="789"/>
      <c r="DM44" s="789"/>
      <c r="DN44" s="789"/>
      <c r="DO44" s="394"/>
      <c r="DP44" s="395"/>
      <c r="DQ44" s="343"/>
      <c r="DR44" s="343"/>
      <c r="DS44" s="343"/>
      <c r="DT44" s="343"/>
    </row>
    <row r="45" spans="1:124" s="344" customFormat="1" ht="11.1" customHeight="1" x14ac:dyDescent="0.15">
      <c r="A45" s="343"/>
      <c r="B45" s="343"/>
      <c r="C45" s="343"/>
      <c r="D45" s="792"/>
      <c r="E45" s="434"/>
      <c r="F45" s="616"/>
      <c r="G45" s="616"/>
      <c r="H45" s="616"/>
      <c r="I45" s="617"/>
      <c r="J45" s="616" t="s">
        <v>76</v>
      </c>
      <c r="K45" s="616"/>
      <c r="L45" s="617"/>
      <c r="M45" s="782"/>
      <c r="N45" s="396"/>
      <c r="O45" s="605">
        <f>'収支内訳書-裏OCR'!AR10</f>
        <v>164300</v>
      </c>
      <c r="P45" s="605"/>
      <c r="Q45" s="605"/>
      <c r="R45" s="605"/>
      <c r="S45" s="605"/>
      <c r="T45" s="605"/>
      <c r="U45" s="605"/>
      <c r="V45" s="605"/>
      <c r="W45" s="605"/>
      <c r="X45" s="605"/>
      <c r="Y45" s="605"/>
      <c r="Z45" s="605"/>
      <c r="AA45" s="605"/>
      <c r="AB45" s="605"/>
      <c r="AC45" s="605"/>
      <c r="AD45" s="605"/>
      <c r="AE45" s="797"/>
      <c r="AF45" s="721"/>
      <c r="AG45" s="722"/>
      <c r="AH45" s="773"/>
      <c r="AI45" s="774"/>
      <c r="AJ45" s="615" t="s">
        <v>115</v>
      </c>
      <c r="AK45" s="616"/>
      <c r="AL45" s="616"/>
      <c r="AM45" s="616"/>
      <c r="AN45" s="616"/>
      <c r="AO45" s="616"/>
      <c r="AP45" s="617"/>
      <c r="AQ45" s="616"/>
      <c r="AR45" s="616"/>
      <c r="AS45" s="616"/>
      <c r="AT45" s="632"/>
      <c r="AU45" s="397"/>
      <c r="AV45" s="622"/>
      <c r="AW45" s="622"/>
      <c r="AX45" s="622"/>
      <c r="AY45" s="622"/>
      <c r="AZ45" s="622"/>
      <c r="BA45" s="622"/>
      <c r="BB45" s="622"/>
      <c r="BC45" s="622"/>
      <c r="BD45" s="622"/>
      <c r="BE45" s="622"/>
      <c r="BF45" s="622"/>
      <c r="BG45" s="622"/>
      <c r="BH45" s="622"/>
      <c r="BI45" s="622"/>
      <c r="BJ45" s="622"/>
      <c r="BK45" s="622"/>
      <c r="BL45" s="622"/>
      <c r="BM45" s="622"/>
      <c r="BN45" s="622"/>
      <c r="BO45" s="622"/>
      <c r="BP45" s="622"/>
      <c r="BQ45" s="622"/>
      <c r="BR45" s="622"/>
      <c r="BS45" s="622"/>
      <c r="BT45" s="622"/>
      <c r="BU45" s="622"/>
      <c r="BV45" s="622"/>
      <c r="BW45" s="622"/>
      <c r="BX45" s="398"/>
      <c r="BY45" s="393"/>
      <c r="BZ45" s="403"/>
      <c r="CA45" s="806" t="s">
        <v>137</v>
      </c>
      <c r="CB45" s="806"/>
      <c r="CC45" s="806"/>
      <c r="CD45" s="872">
        <v>8</v>
      </c>
      <c r="CE45" s="585" t="s">
        <v>38</v>
      </c>
      <c r="CF45" s="585"/>
      <c r="CG45" s="593"/>
      <c r="CH45" s="763"/>
      <c r="CI45" s="764"/>
      <c r="CJ45" s="764"/>
      <c r="CK45" s="764"/>
      <c r="CL45" s="764"/>
      <c r="CM45" s="765"/>
      <c r="CN45" s="779"/>
      <c r="CO45" s="780"/>
      <c r="CP45" s="435"/>
      <c r="CQ45" s="683"/>
      <c r="CR45" s="644"/>
      <c r="CS45" s="644"/>
      <c r="CT45" s="644"/>
      <c r="CU45" s="644"/>
      <c r="CV45" s="644"/>
      <c r="CW45" s="644"/>
      <c r="CX45" s="644"/>
      <c r="CY45" s="644"/>
      <c r="CZ45" s="421"/>
      <c r="DA45" s="422"/>
      <c r="DB45" s="788"/>
      <c r="DC45" s="789"/>
      <c r="DD45" s="789"/>
      <c r="DE45" s="789"/>
      <c r="DF45" s="789"/>
      <c r="DG45" s="789"/>
      <c r="DH45" s="789"/>
      <c r="DI45" s="789"/>
      <c r="DJ45" s="789"/>
      <c r="DK45" s="789"/>
      <c r="DL45" s="789"/>
      <c r="DM45" s="789"/>
      <c r="DN45" s="789"/>
      <c r="DO45" s="394"/>
      <c r="DP45" s="395"/>
      <c r="DQ45" s="343"/>
      <c r="DR45" s="343"/>
      <c r="DS45" s="343"/>
      <c r="DT45" s="343"/>
    </row>
    <row r="46" spans="1:124" s="344" customFormat="1" ht="11.1" customHeight="1" x14ac:dyDescent="0.15">
      <c r="A46" s="343"/>
      <c r="B46" s="343"/>
      <c r="C46" s="343"/>
      <c r="D46" s="792"/>
      <c r="E46" s="434"/>
      <c r="F46" s="616"/>
      <c r="G46" s="616"/>
      <c r="H46" s="616"/>
      <c r="I46" s="617"/>
      <c r="J46" s="616"/>
      <c r="K46" s="616"/>
      <c r="L46" s="617"/>
      <c r="M46" s="783"/>
      <c r="N46" s="396"/>
      <c r="O46" s="605"/>
      <c r="P46" s="605"/>
      <c r="Q46" s="605"/>
      <c r="R46" s="605"/>
      <c r="S46" s="605"/>
      <c r="T46" s="605"/>
      <c r="U46" s="605"/>
      <c r="V46" s="605"/>
      <c r="W46" s="605"/>
      <c r="X46" s="605"/>
      <c r="Y46" s="605"/>
      <c r="Z46" s="605"/>
      <c r="AA46" s="605"/>
      <c r="AB46" s="605"/>
      <c r="AC46" s="605"/>
      <c r="AD46" s="605"/>
      <c r="AE46" s="396"/>
      <c r="AF46" s="721"/>
      <c r="AG46" s="722"/>
      <c r="AH46" s="773"/>
      <c r="AI46" s="774"/>
      <c r="AJ46" s="615"/>
      <c r="AK46" s="616"/>
      <c r="AL46" s="616"/>
      <c r="AM46" s="616"/>
      <c r="AN46" s="616"/>
      <c r="AO46" s="616"/>
      <c r="AP46" s="617"/>
      <c r="AQ46" s="616"/>
      <c r="AR46" s="616"/>
      <c r="AS46" s="616"/>
      <c r="AT46" s="632"/>
      <c r="AU46" s="397"/>
      <c r="AV46" s="622"/>
      <c r="AW46" s="622"/>
      <c r="AX46" s="622"/>
      <c r="AY46" s="622"/>
      <c r="AZ46" s="622"/>
      <c r="BA46" s="622"/>
      <c r="BB46" s="622"/>
      <c r="BC46" s="622"/>
      <c r="BD46" s="622"/>
      <c r="BE46" s="622"/>
      <c r="BF46" s="622"/>
      <c r="BG46" s="622"/>
      <c r="BH46" s="622"/>
      <c r="BI46" s="622"/>
      <c r="BJ46" s="622"/>
      <c r="BK46" s="622"/>
      <c r="BL46" s="622"/>
      <c r="BM46" s="622"/>
      <c r="BN46" s="622"/>
      <c r="BO46" s="622"/>
      <c r="BP46" s="622"/>
      <c r="BQ46" s="622"/>
      <c r="BR46" s="622"/>
      <c r="BS46" s="622"/>
      <c r="BT46" s="622"/>
      <c r="BU46" s="622"/>
      <c r="BV46" s="622"/>
      <c r="BW46" s="622"/>
      <c r="BX46" s="398"/>
      <c r="BY46" s="393"/>
      <c r="BZ46" s="403"/>
      <c r="CA46" s="806"/>
      <c r="CB46" s="806"/>
      <c r="CC46" s="806"/>
      <c r="CD46" s="872"/>
      <c r="CE46" s="585"/>
      <c r="CF46" s="585"/>
      <c r="CG46" s="593"/>
      <c r="CH46" s="763"/>
      <c r="CI46" s="764"/>
      <c r="CJ46" s="764"/>
      <c r="CK46" s="764"/>
      <c r="CL46" s="764"/>
      <c r="CM46" s="765"/>
      <c r="CN46" s="775">
        <v>6000</v>
      </c>
      <c r="CO46" s="776"/>
      <c r="CP46" s="425"/>
      <c r="CQ46" s="683"/>
      <c r="CR46" s="644"/>
      <c r="CS46" s="644"/>
      <c r="CT46" s="644"/>
      <c r="CU46" s="644"/>
      <c r="CV46" s="644"/>
      <c r="CW46" s="644"/>
      <c r="CX46" s="644"/>
      <c r="CY46" s="644"/>
      <c r="CZ46" s="421"/>
      <c r="DA46" s="422"/>
      <c r="DB46" s="788"/>
      <c r="DC46" s="789"/>
      <c r="DD46" s="789"/>
      <c r="DE46" s="789"/>
      <c r="DF46" s="789"/>
      <c r="DG46" s="789"/>
      <c r="DH46" s="789"/>
      <c r="DI46" s="789"/>
      <c r="DJ46" s="789"/>
      <c r="DK46" s="789"/>
      <c r="DL46" s="789"/>
      <c r="DM46" s="789"/>
      <c r="DN46" s="789"/>
      <c r="DO46" s="394"/>
      <c r="DP46" s="395"/>
      <c r="DQ46" s="343"/>
      <c r="DR46" s="343"/>
      <c r="DS46" s="343"/>
      <c r="DT46" s="343"/>
    </row>
    <row r="47" spans="1:124" s="344" customFormat="1" ht="3.75" customHeight="1" x14ac:dyDescent="0.15">
      <c r="A47" s="343"/>
      <c r="B47" s="343"/>
      <c r="C47" s="343"/>
      <c r="D47" s="458"/>
      <c r="E47" s="434"/>
      <c r="F47" s="368"/>
      <c r="G47" s="368"/>
      <c r="H47" s="368"/>
      <c r="I47" s="459"/>
      <c r="J47" s="460"/>
      <c r="K47" s="460"/>
      <c r="L47" s="370"/>
      <c r="M47" s="783"/>
      <c r="N47" s="396"/>
      <c r="O47" s="424"/>
      <c r="P47" s="424"/>
      <c r="Q47" s="424"/>
      <c r="R47" s="424"/>
      <c r="S47" s="424"/>
      <c r="T47" s="424"/>
      <c r="U47" s="424"/>
      <c r="V47" s="424"/>
      <c r="W47" s="424"/>
      <c r="X47" s="424"/>
      <c r="Y47" s="424"/>
      <c r="Z47" s="424"/>
      <c r="AA47" s="424"/>
      <c r="AB47" s="424"/>
      <c r="AC47" s="424"/>
      <c r="AD47" s="424"/>
      <c r="AE47" s="396"/>
      <c r="AF47" s="721"/>
      <c r="AG47" s="722"/>
      <c r="AH47" s="773"/>
      <c r="AI47" s="774"/>
      <c r="AJ47" s="456"/>
      <c r="AK47" s="456"/>
      <c r="AL47" s="347"/>
      <c r="AM47" s="347"/>
      <c r="AN47" s="347"/>
      <c r="AO47" s="456"/>
      <c r="AP47" s="461"/>
      <c r="AQ47" s="616"/>
      <c r="AR47" s="616"/>
      <c r="AS47" s="616"/>
      <c r="AT47" s="632"/>
      <c r="AU47" s="397"/>
      <c r="AV47" s="623"/>
      <c r="AW47" s="623"/>
      <c r="AX47" s="623"/>
      <c r="AY47" s="623"/>
      <c r="AZ47" s="623"/>
      <c r="BA47" s="623"/>
      <c r="BB47" s="623"/>
      <c r="BC47" s="623"/>
      <c r="BD47" s="623"/>
      <c r="BE47" s="623"/>
      <c r="BF47" s="623"/>
      <c r="BG47" s="623"/>
      <c r="BH47" s="623"/>
      <c r="BI47" s="623"/>
      <c r="BJ47" s="623"/>
      <c r="BK47" s="623"/>
      <c r="BL47" s="623"/>
      <c r="BM47" s="623"/>
      <c r="BN47" s="623"/>
      <c r="BO47" s="623"/>
      <c r="BP47" s="623"/>
      <c r="BQ47" s="623"/>
      <c r="BR47" s="623"/>
      <c r="BS47" s="623"/>
      <c r="BT47" s="623"/>
      <c r="BU47" s="623"/>
      <c r="BV47" s="623"/>
      <c r="BW47" s="623"/>
      <c r="BX47" s="398"/>
      <c r="BY47" s="393"/>
      <c r="BZ47" s="403"/>
      <c r="CA47" s="404"/>
      <c r="CB47" s="404"/>
      <c r="CC47" s="404"/>
      <c r="CD47" s="404"/>
      <c r="CE47" s="404"/>
      <c r="CF47" s="404"/>
      <c r="CG47" s="405"/>
      <c r="CH47" s="763"/>
      <c r="CI47" s="764"/>
      <c r="CJ47" s="764"/>
      <c r="CK47" s="764"/>
      <c r="CL47" s="764"/>
      <c r="CM47" s="765"/>
      <c r="CN47" s="777"/>
      <c r="CO47" s="778"/>
      <c r="CP47" s="425"/>
      <c r="CQ47" s="683"/>
      <c r="CR47" s="644"/>
      <c r="CS47" s="644"/>
      <c r="CT47" s="644"/>
      <c r="CU47" s="644"/>
      <c r="CV47" s="644"/>
      <c r="CW47" s="644"/>
      <c r="CX47" s="644"/>
      <c r="CY47" s="644"/>
      <c r="CZ47" s="421"/>
      <c r="DA47" s="422"/>
      <c r="DB47" s="788"/>
      <c r="DC47" s="789"/>
      <c r="DD47" s="789"/>
      <c r="DE47" s="789"/>
      <c r="DF47" s="789"/>
      <c r="DG47" s="789"/>
      <c r="DH47" s="789"/>
      <c r="DI47" s="789"/>
      <c r="DJ47" s="789"/>
      <c r="DK47" s="789"/>
      <c r="DL47" s="789"/>
      <c r="DM47" s="789"/>
      <c r="DN47" s="789"/>
      <c r="DO47" s="394"/>
      <c r="DP47" s="395"/>
      <c r="DQ47" s="343"/>
      <c r="DR47" s="343"/>
      <c r="DS47" s="343"/>
      <c r="DT47" s="343"/>
    </row>
    <row r="48" spans="1:124" s="344" customFormat="1" ht="3.75" customHeight="1" x14ac:dyDescent="0.15">
      <c r="A48" s="343"/>
      <c r="B48" s="343"/>
      <c r="C48" s="343"/>
      <c r="D48" s="458"/>
      <c r="E48" s="785"/>
      <c r="F48" s="618" t="s">
        <v>274</v>
      </c>
      <c r="G48" s="618"/>
      <c r="H48" s="618"/>
      <c r="I48" s="618"/>
      <c r="J48" s="618"/>
      <c r="K48" s="618"/>
      <c r="L48" s="786"/>
      <c r="M48" s="781" t="s">
        <v>11</v>
      </c>
      <c r="N48" s="386"/>
      <c r="O48" s="433"/>
      <c r="P48" s="433"/>
      <c r="Q48" s="433"/>
      <c r="R48" s="433"/>
      <c r="S48" s="433"/>
      <c r="T48" s="433"/>
      <c r="U48" s="433"/>
      <c r="V48" s="433"/>
      <c r="W48" s="433"/>
      <c r="X48" s="433"/>
      <c r="Y48" s="433"/>
      <c r="Z48" s="433"/>
      <c r="AA48" s="433"/>
      <c r="AB48" s="433"/>
      <c r="AC48" s="433"/>
      <c r="AD48" s="433"/>
      <c r="AE48" s="462"/>
      <c r="AF48" s="721"/>
      <c r="AG48" s="722"/>
      <c r="AH48" s="773"/>
      <c r="AI48" s="774"/>
      <c r="AJ48" s="634"/>
      <c r="AK48" s="810" t="s">
        <v>227</v>
      </c>
      <c r="AL48" s="810"/>
      <c r="AM48" s="810"/>
      <c r="AN48" s="810"/>
      <c r="AO48" s="810"/>
      <c r="AP48" s="463"/>
      <c r="AQ48" s="602" t="s">
        <v>83</v>
      </c>
      <c r="AR48" s="602"/>
      <c r="AS48" s="602"/>
      <c r="AT48" s="631"/>
      <c r="AU48" s="391"/>
      <c r="AV48" s="621">
        <v>393426</v>
      </c>
      <c r="AW48" s="621"/>
      <c r="AX48" s="621"/>
      <c r="AY48" s="621"/>
      <c r="AZ48" s="621"/>
      <c r="BA48" s="621"/>
      <c r="BB48" s="621"/>
      <c r="BC48" s="621"/>
      <c r="BD48" s="621"/>
      <c r="BE48" s="621"/>
      <c r="BF48" s="621"/>
      <c r="BG48" s="621"/>
      <c r="BH48" s="621"/>
      <c r="BI48" s="621"/>
      <c r="BJ48" s="621"/>
      <c r="BK48" s="621"/>
      <c r="BL48" s="621"/>
      <c r="BM48" s="621"/>
      <c r="BN48" s="621"/>
      <c r="BO48" s="621"/>
      <c r="BP48" s="621"/>
      <c r="BQ48" s="621"/>
      <c r="BR48" s="621"/>
      <c r="BS48" s="621"/>
      <c r="BT48" s="621"/>
      <c r="BU48" s="621"/>
      <c r="BV48" s="621"/>
      <c r="BW48" s="621"/>
      <c r="BX48" s="392"/>
      <c r="BY48" s="393"/>
      <c r="BZ48" s="403"/>
      <c r="CA48" s="404"/>
      <c r="CB48" s="404"/>
      <c r="CC48" s="404"/>
      <c r="CD48" s="404"/>
      <c r="CE48" s="404"/>
      <c r="CF48" s="404"/>
      <c r="CG48" s="405"/>
      <c r="CH48" s="763"/>
      <c r="CI48" s="764"/>
      <c r="CJ48" s="764"/>
      <c r="CK48" s="764"/>
      <c r="CL48" s="764"/>
      <c r="CM48" s="765"/>
      <c r="CN48" s="777"/>
      <c r="CO48" s="778"/>
      <c r="CP48" s="425"/>
      <c r="CQ48" s="683"/>
      <c r="CR48" s="644"/>
      <c r="CS48" s="644"/>
      <c r="CT48" s="644"/>
      <c r="CU48" s="644"/>
      <c r="CV48" s="644"/>
      <c r="CW48" s="644"/>
      <c r="CX48" s="644"/>
      <c r="CY48" s="644"/>
      <c r="CZ48" s="421"/>
      <c r="DA48" s="422"/>
      <c r="DB48" s="788"/>
      <c r="DC48" s="789"/>
      <c r="DD48" s="789"/>
      <c r="DE48" s="789"/>
      <c r="DF48" s="789"/>
      <c r="DG48" s="789"/>
      <c r="DH48" s="789"/>
      <c r="DI48" s="789"/>
      <c r="DJ48" s="789"/>
      <c r="DK48" s="789"/>
      <c r="DL48" s="789"/>
      <c r="DM48" s="789"/>
      <c r="DN48" s="789"/>
      <c r="DO48" s="394"/>
      <c r="DP48" s="395"/>
      <c r="DQ48" s="343"/>
      <c r="DR48" s="343"/>
      <c r="DS48" s="343"/>
      <c r="DT48" s="343"/>
    </row>
    <row r="49" spans="1:124" s="344" customFormat="1" ht="11.1" customHeight="1" x14ac:dyDescent="0.15">
      <c r="A49" s="343"/>
      <c r="B49" s="343"/>
      <c r="C49" s="343"/>
      <c r="D49" s="458"/>
      <c r="E49" s="600"/>
      <c r="F49" s="619"/>
      <c r="G49" s="619"/>
      <c r="H49" s="619"/>
      <c r="I49" s="619"/>
      <c r="J49" s="619"/>
      <c r="K49" s="619"/>
      <c r="L49" s="593"/>
      <c r="M49" s="782"/>
      <c r="N49" s="396"/>
      <c r="O49" s="605">
        <f>O37-O41+O45</f>
        <v>9278300</v>
      </c>
      <c r="P49" s="605"/>
      <c r="Q49" s="605"/>
      <c r="R49" s="605"/>
      <c r="S49" s="605"/>
      <c r="T49" s="605"/>
      <c r="U49" s="605"/>
      <c r="V49" s="605"/>
      <c r="W49" s="605"/>
      <c r="X49" s="605"/>
      <c r="Y49" s="605"/>
      <c r="Z49" s="605"/>
      <c r="AA49" s="605"/>
      <c r="AB49" s="605"/>
      <c r="AC49" s="605"/>
      <c r="AD49" s="605"/>
      <c r="AE49" s="401"/>
      <c r="AF49" s="721"/>
      <c r="AG49" s="722"/>
      <c r="AH49" s="773"/>
      <c r="AI49" s="774"/>
      <c r="AJ49" s="615"/>
      <c r="AK49" s="811"/>
      <c r="AL49" s="811"/>
      <c r="AM49" s="811"/>
      <c r="AN49" s="811"/>
      <c r="AO49" s="811"/>
      <c r="AP49" s="457"/>
      <c r="AQ49" s="616"/>
      <c r="AR49" s="616"/>
      <c r="AS49" s="616"/>
      <c r="AT49" s="632"/>
      <c r="AU49" s="397"/>
      <c r="AV49" s="622"/>
      <c r="AW49" s="622"/>
      <c r="AX49" s="622"/>
      <c r="AY49" s="622"/>
      <c r="AZ49" s="622"/>
      <c r="BA49" s="622"/>
      <c r="BB49" s="622"/>
      <c r="BC49" s="622"/>
      <c r="BD49" s="622"/>
      <c r="BE49" s="622"/>
      <c r="BF49" s="622"/>
      <c r="BG49" s="622"/>
      <c r="BH49" s="622"/>
      <c r="BI49" s="622"/>
      <c r="BJ49" s="622"/>
      <c r="BK49" s="622"/>
      <c r="BL49" s="622"/>
      <c r="BM49" s="622"/>
      <c r="BN49" s="622"/>
      <c r="BO49" s="622"/>
      <c r="BP49" s="622"/>
      <c r="BQ49" s="622"/>
      <c r="BR49" s="622"/>
      <c r="BS49" s="622"/>
      <c r="BT49" s="622"/>
      <c r="BU49" s="622"/>
      <c r="BV49" s="622"/>
      <c r="BW49" s="622"/>
      <c r="BX49" s="398"/>
      <c r="BY49" s="393"/>
      <c r="BZ49" s="464"/>
      <c r="CA49" s="465"/>
      <c r="CB49" s="465"/>
      <c r="CC49" s="465"/>
      <c r="CD49" s="465"/>
      <c r="CE49" s="465"/>
      <c r="CF49" s="465"/>
      <c r="CG49" s="466"/>
      <c r="CH49" s="766"/>
      <c r="CI49" s="767"/>
      <c r="CJ49" s="767"/>
      <c r="CK49" s="767"/>
      <c r="CL49" s="767"/>
      <c r="CM49" s="768"/>
      <c r="CN49" s="779"/>
      <c r="CO49" s="780"/>
      <c r="CP49" s="435"/>
      <c r="CQ49" s="684"/>
      <c r="CR49" s="685"/>
      <c r="CS49" s="685"/>
      <c r="CT49" s="685"/>
      <c r="CU49" s="685"/>
      <c r="CV49" s="685"/>
      <c r="CW49" s="685"/>
      <c r="CX49" s="685"/>
      <c r="CY49" s="685"/>
      <c r="CZ49" s="436"/>
      <c r="DA49" s="437"/>
      <c r="DB49" s="790"/>
      <c r="DC49" s="791"/>
      <c r="DD49" s="791"/>
      <c r="DE49" s="791"/>
      <c r="DF49" s="791"/>
      <c r="DG49" s="791"/>
      <c r="DH49" s="791"/>
      <c r="DI49" s="791"/>
      <c r="DJ49" s="791"/>
      <c r="DK49" s="791"/>
      <c r="DL49" s="791"/>
      <c r="DM49" s="791"/>
      <c r="DN49" s="791"/>
      <c r="DO49" s="399"/>
      <c r="DP49" s="400"/>
      <c r="DQ49" s="343"/>
      <c r="DR49" s="343"/>
      <c r="DS49" s="343"/>
      <c r="DT49" s="343"/>
    </row>
    <row r="50" spans="1:124" s="344" customFormat="1" ht="11.1" customHeight="1" x14ac:dyDescent="0.15">
      <c r="A50" s="343"/>
      <c r="B50" s="343"/>
      <c r="C50" s="343"/>
      <c r="D50" s="458"/>
      <c r="E50" s="402"/>
      <c r="F50" s="619"/>
      <c r="G50" s="619"/>
      <c r="H50" s="619"/>
      <c r="I50" s="619"/>
      <c r="J50" s="619"/>
      <c r="K50" s="619"/>
      <c r="L50" s="390"/>
      <c r="M50" s="783"/>
      <c r="N50" s="396"/>
      <c r="O50" s="605"/>
      <c r="P50" s="605"/>
      <c r="Q50" s="605"/>
      <c r="R50" s="605"/>
      <c r="S50" s="605"/>
      <c r="T50" s="605"/>
      <c r="U50" s="605"/>
      <c r="V50" s="605"/>
      <c r="W50" s="605"/>
      <c r="X50" s="605"/>
      <c r="Y50" s="605"/>
      <c r="Z50" s="605"/>
      <c r="AA50" s="605"/>
      <c r="AB50" s="605"/>
      <c r="AC50" s="605"/>
      <c r="AD50" s="605"/>
      <c r="AE50" s="401"/>
      <c r="AF50" s="721"/>
      <c r="AG50" s="722"/>
      <c r="AH50" s="773"/>
      <c r="AI50" s="774"/>
      <c r="AJ50" s="349"/>
      <c r="AK50" s="811"/>
      <c r="AL50" s="811"/>
      <c r="AM50" s="811"/>
      <c r="AN50" s="811"/>
      <c r="AO50" s="811"/>
      <c r="AP50" s="457"/>
      <c r="AQ50" s="616"/>
      <c r="AR50" s="616"/>
      <c r="AS50" s="616"/>
      <c r="AT50" s="632"/>
      <c r="AU50" s="397"/>
      <c r="AV50" s="622"/>
      <c r="AW50" s="622"/>
      <c r="AX50" s="622"/>
      <c r="AY50" s="622"/>
      <c r="AZ50" s="622"/>
      <c r="BA50" s="622"/>
      <c r="BB50" s="622"/>
      <c r="BC50" s="622"/>
      <c r="BD50" s="622"/>
      <c r="BE50" s="622"/>
      <c r="BF50" s="622"/>
      <c r="BG50" s="622"/>
      <c r="BH50" s="622"/>
      <c r="BI50" s="622"/>
      <c r="BJ50" s="622"/>
      <c r="BK50" s="622"/>
      <c r="BL50" s="622"/>
      <c r="BM50" s="622"/>
      <c r="BN50" s="622"/>
      <c r="BO50" s="622"/>
      <c r="BP50" s="622"/>
      <c r="BQ50" s="622"/>
      <c r="BR50" s="622"/>
      <c r="BS50" s="622"/>
      <c r="BT50" s="622"/>
      <c r="BU50" s="622"/>
      <c r="BV50" s="622"/>
      <c r="BW50" s="622"/>
      <c r="BX50" s="398"/>
      <c r="BY50" s="393"/>
      <c r="BZ50" s="634" t="s">
        <v>10</v>
      </c>
      <c r="CA50" s="602"/>
      <c r="CB50" s="602"/>
      <c r="CC50" s="602"/>
      <c r="CD50" s="602"/>
      <c r="CE50" s="602"/>
      <c r="CF50" s="602"/>
      <c r="CG50" s="665"/>
      <c r="CH50" s="666">
        <f>SUM(CH28:CM49)</f>
        <v>50</v>
      </c>
      <c r="CI50" s="667"/>
      <c r="CJ50" s="667"/>
      <c r="CK50" s="667"/>
      <c r="CL50" s="667"/>
      <c r="CM50" s="668"/>
      <c r="CN50" s="675">
        <f>CN27+CN34+CN42</f>
        <v>250000</v>
      </c>
      <c r="CO50" s="676"/>
      <c r="CP50" s="467"/>
      <c r="CQ50" s="681">
        <f>SUM(CQ27:CY49)</f>
        <v>290000</v>
      </c>
      <c r="CR50" s="682"/>
      <c r="CS50" s="682"/>
      <c r="CT50" s="682"/>
      <c r="CU50" s="682"/>
      <c r="CV50" s="682"/>
      <c r="CW50" s="682"/>
      <c r="CX50" s="682"/>
      <c r="CY50" s="682"/>
      <c r="CZ50" s="421"/>
      <c r="DA50" s="421"/>
      <c r="DB50" s="468"/>
      <c r="DC50" s="469"/>
      <c r="DD50" s="469"/>
      <c r="DE50" s="469"/>
      <c r="DF50" s="469"/>
      <c r="DG50" s="469"/>
      <c r="DH50" s="469"/>
      <c r="DI50" s="469"/>
      <c r="DJ50" s="469"/>
      <c r="DK50" s="469"/>
      <c r="DL50" s="469"/>
      <c r="DM50" s="469"/>
      <c r="DN50" s="469"/>
      <c r="DO50" s="440"/>
      <c r="DP50" s="441"/>
      <c r="DQ50" s="343"/>
      <c r="DR50" s="343"/>
      <c r="DS50" s="343"/>
      <c r="DT50" s="343"/>
    </row>
    <row r="51" spans="1:124" s="344" customFormat="1" ht="3.75" customHeight="1" thickBot="1" x14ac:dyDescent="0.2">
      <c r="A51" s="343"/>
      <c r="B51" s="343"/>
      <c r="C51" s="343"/>
      <c r="D51" s="470"/>
      <c r="E51" s="471"/>
      <c r="F51" s="809"/>
      <c r="G51" s="809"/>
      <c r="H51" s="809"/>
      <c r="I51" s="809"/>
      <c r="J51" s="809"/>
      <c r="K51" s="809"/>
      <c r="L51" s="472"/>
      <c r="M51" s="784"/>
      <c r="N51" s="415"/>
      <c r="O51" s="416"/>
      <c r="P51" s="416"/>
      <c r="Q51" s="416"/>
      <c r="R51" s="416"/>
      <c r="S51" s="416"/>
      <c r="T51" s="416"/>
      <c r="U51" s="416"/>
      <c r="V51" s="416"/>
      <c r="W51" s="416"/>
      <c r="X51" s="416"/>
      <c r="Y51" s="416"/>
      <c r="Z51" s="416"/>
      <c r="AA51" s="416"/>
      <c r="AB51" s="416"/>
      <c r="AC51" s="416"/>
      <c r="AD51" s="416"/>
      <c r="AE51" s="417"/>
      <c r="AF51" s="721"/>
      <c r="AG51" s="722"/>
      <c r="AH51" s="773"/>
      <c r="AI51" s="774"/>
      <c r="AJ51" s="473"/>
      <c r="AK51" s="812"/>
      <c r="AL51" s="812"/>
      <c r="AM51" s="812"/>
      <c r="AN51" s="812"/>
      <c r="AO51" s="812"/>
      <c r="AP51" s="474"/>
      <c r="AQ51" s="629"/>
      <c r="AR51" s="629"/>
      <c r="AS51" s="629"/>
      <c r="AT51" s="633"/>
      <c r="AU51" s="418"/>
      <c r="AV51" s="623"/>
      <c r="AW51" s="623"/>
      <c r="AX51" s="623"/>
      <c r="AY51" s="623"/>
      <c r="AZ51" s="623"/>
      <c r="BA51" s="623"/>
      <c r="BB51" s="623"/>
      <c r="BC51" s="623"/>
      <c r="BD51" s="623"/>
      <c r="BE51" s="623"/>
      <c r="BF51" s="623"/>
      <c r="BG51" s="623"/>
      <c r="BH51" s="623"/>
      <c r="BI51" s="623"/>
      <c r="BJ51" s="623"/>
      <c r="BK51" s="623"/>
      <c r="BL51" s="623"/>
      <c r="BM51" s="623"/>
      <c r="BN51" s="623"/>
      <c r="BO51" s="623"/>
      <c r="BP51" s="623"/>
      <c r="BQ51" s="623"/>
      <c r="BR51" s="623"/>
      <c r="BS51" s="623"/>
      <c r="BT51" s="623"/>
      <c r="BU51" s="623"/>
      <c r="BV51" s="623"/>
      <c r="BW51" s="623"/>
      <c r="BX51" s="419"/>
      <c r="BY51" s="393"/>
      <c r="BZ51" s="615"/>
      <c r="CA51" s="616"/>
      <c r="CB51" s="616"/>
      <c r="CC51" s="616"/>
      <c r="CD51" s="616"/>
      <c r="CE51" s="616"/>
      <c r="CF51" s="616"/>
      <c r="CG51" s="617"/>
      <c r="CH51" s="669"/>
      <c r="CI51" s="670"/>
      <c r="CJ51" s="670"/>
      <c r="CK51" s="670"/>
      <c r="CL51" s="670"/>
      <c r="CM51" s="671"/>
      <c r="CN51" s="677"/>
      <c r="CO51" s="678"/>
      <c r="CP51" s="475"/>
      <c r="CQ51" s="683"/>
      <c r="CR51" s="644"/>
      <c r="CS51" s="644"/>
      <c r="CT51" s="644"/>
      <c r="CU51" s="644"/>
      <c r="CV51" s="644"/>
      <c r="CW51" s="644"/>
      <c r="CX51" s="644"/>
      <c r="CY51" s="644"/>
      <c r="CZ51" s="421"/>
      <c r="DA51" s="421"/>
      <c r="DB51" s="476"/>
      <c r="DC51" s="477"/>
      <c r="DD51" s="477"/>
      <c r="DE51" s="477"/>
      <c r="DF51" s="477"/>
      <c r="DG51" s="477"/>
      <c r="DH51" s="477"/>
      <c r="DI51" s="477"/>
      <c r="DJ51" s="477"/>
      <c r="DK51" s="477"/>
      <c r="DL51" s="477"/>
      <c r="DM51" s="477"/>
      <c r="DN51" s="477"/>
      <c r="DO51" s="399"/>
      <c r="DP51" s="400"/>
      <c r="DQ51" s="343"/>
      <c r="DR51" s="343"/>
      <c r="DS51" s="343"/>
      <c r="DT51" s="343"/>
    </row>
    <row r="52" spans="1:124" s="344" customFormat="1" ht="3.75" customHeight="1" thickTop="1" x14ac:dyDescent="0.15">
      <c r="A52" s="343"/>
      <c r="B52" s="343"/>
      <c r="C52" s="343"/>
      <c r="D52" s="458"/>
      <c r="E52" s="443"/>
      <c r="F52" s="446"/>
      <c r="G52" s="446"/>
      <c r="H52" s="446"/>
      <c r="I52" s="446"/>
      <c r="J52" s="446"/>
      <c r="K52" s="446"/>
      <c r="L52" s="447"/>
      <c r="M52" s="796" t="s">
        <v>12</v>
      </c>
      <c r="N52" s="396"/>
      <c r="O52" s="807">
        <f>CQ50</f>
        <v>290000</v>
      </c>
      <c r="P52" s="807"/>
      <c r="Q52" s="807"/>
      <c r="R52" s="807"/>
      <c r="S52" s="807"/>
      <c r="T52" s="807"/>
      <c r="U52" s="807"/>
      <c r="V52" s="807"/>
      <c r="W52" s="807"/>
      <c r="X52" s="807"/>
      <c r="Y52" s="807"/>
      <c r="Z52" s="807"/>
      <c r="AA52" s="807"/>
      <c r="AB52" s="807"/>
      <c r="AC52" s="807"/>
      <c r="AD52" s="807"/>
      <c r="AE52" s="396"/>
      <c r="AF52" s="721"/>
      <c r="AG52" s="722"/>
      <c r="AH52" s="773"/>
      <c r="AI52" s="774"/>
      <c r="AJ52" s="455"/>
      <c r="AK52" s="624"/>
      <c r="AL52" s="624"/>
      <c r="AM52" s="624"/>
      <c r="AN52" s="624"/>
      <c r="AO52" s="624"/>
      <c r="AP52" s="457"/>
      <c r="AQ52" s="616" t="s">
        <v>84</v>
      </c>
      <c r="AR52" s="616"/>
      <c r="AS52" s="616"/>
      <c r="AT52" s="632"/>
      <c r="AU52" s="397"/>
      <c r="AV52" s="621"/>
      <c r="AW52" s="621"/>
      <c r="AX52" s="621"/>
      <c r="AY52" s="621"/>
      <c r="AZ52" s="621"/>
      <c r="BA52" s="621"/>
      <c r="BB52" s="621"/>
      <c r="BC52" s="621"/>
      <c r="BD52" s="621"/>
      <c r="BE52" s="621"/>
      <c r="BF52" s="621"/>
      <c r="BG52" s="621"/>
      <c r="BH52" s="621"/>
      <c r="BI52" s="621"/>
      <c r="BJ52" s="621"/>
      <c r="BK52" s="621"/>
      <c r="BL52" s="621"/>
      <c r="BM52" s="621"/>
      <c r="BN52" s="621"/>
      <c r="BO52" s="621"/>
      <c r="BP52" s="621"/>
      <c r="BQ52" s="621"/>
      <c r="BR52" s="621"/>
      <c r="BS52" s="621"/>
      <c r="BT52" s="621"/>
      <c r="BU52" s="621"/>
      <c r="BV52" s="621"/>
      <c r="BW52" s="621"/>
      <c r="BX52" s="398"/>
      <c r="BY52" s="393"/>
      <c r="BZ52" s="615"/>
      <c r="CA52" s="616"/>
      <c r="CB52" s="616"/>
      <c r="CC52" s="616"/>
      <c r="CD52" s="616"/>
      <c r="CE52" s="616"/>
      <c r="CF52" s="616"/>
      <c r="CG52" s="617"/>
      <c r="CH52" s="669"/>
      <c r="CI52" s="670"/>
      <c r="CJ52" s="670"/>
      <c r="CK52" s="670"/>
      <c r="CL52" s="670"/>
      <c r="CM52" s="671"/>
      <c r="CN52" s="677"/>
      <c r="CO52" s="678"/>
      <c r="CP52" s="475"/>
      <c r="CQ52" s="683"/>
      <c r="CR52" s="644"/>
      <c r="CS52" s="644"/>
      <c r="CT52" s="644"/>
      <c r="CU52" s="644"/>
      <c r="CV52" s="644"/>
      <c r="CW52" s="644"/>
      <c r="CX52" s="644"/>
      <c r="CY52" s="644"/>
      <c r="CZ52" s="421"/>
      <c r="DA52" s="421"/>
      <c r="DB52" s="478"/>
      <c r="DC52" s="479"/>
      <c r="DD52" s="479"/>
      <c r="DE52" s="479"/>
      <c r="DF52" s="479"/>
      <c r="DG52" s="479"/>
      <c r="DH52" s="479"/>
      <c r="DI52" s="479"/>
      <c r="DJ52" s="479"/>
      <c r="DK52" s="479"/>
      <c r="DL52" s="479"/>
      <c r="DM52" s="479"/>
      <c r="DN52" s="479"/>
      <c r="DO52" s="394"/>
      <c r="DP52" s="395"/>
      <c r="DQ52" s="343"/>
      <c r="DR52" s="343"/>
      <c r="DS52" s="343"/>
      <c r="DT52" s="343"/>
    </row>
    <row r="53" spans="1:124" s="344" customFormat="1" ht="11.1" customHeight="1" x14ac:dyDescent="0.15">
      <c r="A53" s="343"/>
      <c r="B53" s="343"/>
      <c r="C53" s="343"/>
      <c r="D53" s="458"/>
      <c r="E53" s="443"/>
      <c r="F53" s="794" t="s">
        <v>121</v>
      </c>
      <c r="G53" s="794"/>
      <c r="H53" s="794"/>
      <c r="I53" s="794"/>
      <c r="J53" s="794"/>
      <c r="K53" s="794"/>
      <c r="L53" s="447"/>
      <c r="M53" s="782"/>
      <c r="N53" s="396"/>
      <c r="O53" s="605"/>
      <c r="P53" s="605"/>
      <c r="Q53" s="605"/>
      <c r="R53" s="605"/>
      <c r="S53" s="605"/>
      <c r="T53" s="605"/>
      <c r="U53" s="605"/>
      <c r="V53" s="605"/>
      <c r="W53" s="605"/>
      <c r="X53" s="605"/>
      <c r="Y53" s="605"/>
      <c r="Z53" s="605"/>
      <c r="AA53" s="605"/>
      <c r="AB53" s="605"/>
      <c r="AC53" s="605"/>
      <c r="AD53" s="605"/>
      <c r="AE53" s="364"/>
      <c r="AF53" s="721"/>
      <c r="AG53" s="722"/>
      <c r="AH53" s="773"/>
      <c r="AI53" s="774"/>
      <c r="AJ53" s="456"/>
      <c r="AK53" s="625"/>
      <c r="AL53" s="625"/>
      <c r="AM53" s="625"/>
      <c r="AN53" s="625"/>
      <c r="AO53" s="625"/>
      <c r="AP53" s="461"/>
      <c r="AQ53" s="616"/>
      <c r="AR53" s="616"/>
      <c r="AS53" s="616"/>
      <c r="AT53" s="632"/>
      <c r="AU53" s="397"/>
      <c r="AV53" s="622"/>
      <c r="AW53" s="622"/>
      <c r="AX53" s="622"/>
      <c r="AY53" s="622"/>
      <c r="AZ53" s="622"/>
      <c r="BA53" s="622"/>
      <c r="BB53" s="622"/>
      <c r="BC53" s="622"/>
      <c r="BD53" s="622"/>
      <c r="BE53" s="622"/>
      <c r="BF53" s="622"/>
      <c r="BG53" s="622"/>
      <c r="BH53" s="622"/>
      <c r="BI53" s="622"/>
      <c r="BJ53" s="622"/>
      <c r="BK53" s="622"/>
      <c r="BL53" s="622"/>
      <c r="BM53" s="622"/>
      <c r="BN53" s="622"/>
      <c r="BO53" s="622"/>
      <c r="BP53" s="622"/>
      <c r="BQ53" s="622"/>
      <c r="BR53" s="622"/>
      <c r="BS53" s="622"/>
      <c r="BT53" s="622"/>
      <c r="BU53" s="622"/>
      <c r="BV53" s="622"/>
      <c r="BW53" s="622"/>
      <c r="BX53" s="398"/>
      <c r="BY53" s="393"/>
      <c r="BZ53" s="615"/>
      <c r="CA53" s="616"/>
      <c r="CB53" s="616"/>
      <c r="CC53" s="616"/>
      <c r="CD53" s="616"/>
      <c r="CE53" s="616"/>
      <c r="CF53" s="616"/>
      <c r="CG53" s="617"/>
      <c r="CH53" s="669"/>
      <c r="CI53" s="670"/>
      <c r="CJ53" s="670"/>
      <c r="CK53" s="670"/>
      <c r="CL53" s="670"/>
      <c r="CM53" s="671"/>
      <c r="CN53" s="679"/>
      <c r="CO53" s="680"/>
      <c r="CP53" s="480"/>
      <c r="CQ53" s="683"/>
      <c r="CR53" s="644"/>
      <c r="CS53" s="644"/>
      <c r="CT53" s="644"/>
      <c r="CU53" s="644"/>
      <c r="CV53" s="644"/>
      <c r="CW53" s="644"/>
      <c r="CX53" s="644"/>
      <c r="CY53" s="644"/>
      <c r="CZ53" s="421"/>
      <c r="DA53" s="421"/>
      <c r="DB53" s="478"/>
      <c r="DC53" s="644">
        <f>SUM(DB27:DN49)</f>
        <v>0</v>
      </c>
      <c r="DD53" s="644"/>
      <c r="DE53" s="644"/>
      <c r="DF53" s="644"/>
      <c r="DG53" s="644"/>
      <c r="DH53" s="644"/>
      <c r="DI53" s="644"/>
      <c r="DJ53" s="644"/>
      <c r="DK53" s="644"/>
      <c r="DL53" s="644"/>
      <c r="DM53" s="644"/>
      <c r="DN53" s="479"/>
      <c r="DO53" s="394"/>
      <c r="DP53" s="395"/>
      <c r="DQ53" s="343"/>
      <c r="DR53" s="343"/>
      <c r="DS53" s="343"/>
      <c r="DT53" s="343"/>
    </row>
    <row r="54" spans="1:124" s="344" customFormat="1" ht="11.1" customHeight="1" x14ac:dyDescent="0.15">
      <c r="A54" s="343"/>
      <c r="B54" s="343"/>
      <c r="C54" s="343"/>
      <c r="D54" s="458"/>
      <c r="E54" s="443"/>
      <c r="F54" s="794"/>
      <c r="G54" s="794"/>
      <c r="H54" s="794"/>
      <c r="I54" s="794"/>
      <c r="J54" s="794"/>
      <c r="K54" s="794"/>
      <c r="L54" s="447"/>
      <c r="M54" s="783"/>
      <c r="N54" s="396"/>
      <c r="O54" s="605"/>
      <c r="P54" s="605"/>
      <c r="Q54" s="605"/>
      <c r="R54" s="605"/>
      <c r="S54" s="605"/>
      <c r="T54" s="605"/>
      <c r="U54" s="605"/>
      <c r="V54" s="605"/>
      <c r="W54" s="605"/>
      <c r="X54" s="605"/>
      <c r="Y54" s="605"/>
      <c r="Z54" s="605"/>
      <c r="AA54" s="605"/>
      <c r="AB54" s="605"/>
      <c r="AC54" s="605"/>
      <c r="AD54" s="605"/>
      <c r="AE54" s="364"/>
      <c r="AF54" s="721"/>
      <c r="AG54" s="722"/>
      <c r="AH54" s="773"/>
      <c r="AI54" s="774"/>
      <c r="AJ54" s="456"/>
      <c r="AK54" s="625"/>
      <c r="AL54" s="625"/>
      <c r="AM54" s="625"/>
      <c r="AN54" s="625"/>
      <c r="AO54" s="625"/>
      <c r="AP54" s="461"/>
      <c r="AQ54" s="616"/>
      <c r="AR54" s="616"/>
      <c r="AS54" s="616"/>
      <c r="AT54" s="632"/>
      <c r="AU54" s="397"/>
      <c r="AV54" s="622"/>
      <c r="AW54" s="622"/>
      <c r="AX54" s="622"/>
      <c r="AY54" s="622"/>
      <c r="AZ54" s="622"/>
      <c r="BA54" s="622"/>
      <c r="BB54" s="622"/>
      <c r="BC54" s="622"/>
      <c r="BD54" s="622"/>
      <c r="BE54" s="622"/>
      <c r="BF54" s="622"/>
      <c r="BG54" s="622"/>
      <c r="BH54" s="622"/>
      <c r="BI54" s="622"/>
      <c r="BJ54" s="622"/>
      <c r="BK54" s="622"/>
      <c r="BL54" s="622"/>
      <c r="BM54" s="622"/>
      <c r="BN54" s="622"/>
      <c r="BO54" s="622"/>
      <c r="BP54" s="622"/>
      <c r="BQ54" s="622"/>
      <c r="BR54" s="622"/>
      <c r="BS54" s="622"/>
      <c r="BT54" s="622"/>
      <c r="BU54" s="622"/>
      <c r="BV54" s="622"/>
      <c r="BW54" s="622"/>
      <c r="BX54" s="398"/>
      <c r="BY54" s="393"/>
      <c r="BZ54" s="615"/>
      <c r="CA54" s="616"/>
      <c r="CB54" s="616"/>
      <c r="CC54" s="616"/>
      <c r="CD54" s="616"/>
      <c r="CE54" s="616"/>
      <c r="CF54" s="616"/>
      <c r="CG54" s="617"/>
      <c r="CH54" s="669"/>
      <c r="CI54" s="670"/>
      <c r="CJ54" s="670"/>
      <c r="CK54" s="670"/>
      <c r="CL54" s="670"/>
      <c r="CM54" s="671"/>
      <c r="CN54" s="675">
        <f>CN30+CN38+CN46</f>
        <v>40000</v>
      </c>
      <c r="CO54" s="676"/>
      <c r="CP54" s="475"/>
      <c r="CQ54" s="683"/>
      <c r="CR54" s="644"/>
      <c r="CS54" s="644"/>
      <c r="CT54" s="644"/>
      <c r="CU54" s="644"/>
      <c r="CV54" s="644"/>
      <c r="CW54" s="644"/>
      <c r="CX54" s="644"/>
      <c r="CY54" s="644"/>
      <c r="CZ54" s="421"/>
      <c r="DA54" s="421"/>
      <c r="DB54" s="478"/>
      <c r="DC54" s="644"/>
      <c r="DD54" s="644"/>
      <c r="DE54" s="644"/>
      <c r="DF54" s="644"/>
      <c r="DG54" s="644"/>
      <c r="DH54" s="644"/>
      <c r="DI54" s="644"/>
      <c r="DJ54" s="644"/>
      <c r="DK54" s="644"/>
      <c r="DL54" s="644"/>
      <c r="DM54" s="644"/>
      <c r="DN54" s="479"/>
      <c r="DO54" s="394"/>
      <c r="DP54" s="395"/>
      <c r="DQ54" s="343"/>
      <c r="DR54" s="343"/>
      <c r="DS54" s="343"/>
      <c r="DT54" s="343"/>
    </row>
    <row r="55" spans="1:124" s="344" customFormat="1" ht="3.75" customHeight="1" x14ac:dyDescent="0.15">
      <c r="A55" s="343"/>
      <c r="B55" s="343"/>
      <c r="C55" s="343"/>
      <c r="D55" s="458"/>
      <c r="E55" s="481"/>
      <c r="F55" s="482"/>
      <c r="G55" s="482"/>
      <c r="H55" s="482"/>
      <c r="I55" s="482"/>
      <c r="J55" s="482"/>
      <c r="K55" s="482"/>
      <c r="L55" s="483"/>
      <c r="M55" s="783"/>
      <c r="N55" s="396"/>
      <c r="O55" s="808"/>
      <c r="P55" s="808"/>
      <c r="Q55" s="808"/>
      <c r="R55" s="808"/>
      <c r="S55" s="808"/>
      <c r="T55" s="808"/>
      <c r="U55" s="808"/>
      <c r="V55" s="808"/>
      <c r="W55" s="808"/>
      <c r="X55" s="808"/>
      <c r="Y55" s="808"/>
      <c r="Z55" s="808"/>
      <c r="AA55" s="808"/>
      <c r="AB55" s="808"/>
      <c r="AC55" s="808"/>
      <c r="AD55" s="808"/>
      <c r="AE55" s="364"/>
      <c r="AF55" s="721"/>
      <c r="AG55" s="722"/>
      <c r="AH55" s="773"/>
      <c r="AI55" s="774"/>
      <c r="AJ55" s="456"/>
      <c r="AK55" s="626"/>
      <c r="AL55" s="626"/>
      <c r="AM55" s="626"/>
      <c r="AN55" s="626"/>
      <c r="AO55" s="626"/>
      <c r="AP55" s="461"/>
      <c r="AQ55" s="616"/>
      <c r="AR55" s="616"/>
      <c r="AS55" s="616"/>
      <c r="AT55" s="632"/>
      <c r="AU55" s="397"/>
      <c r="AV55" s="623"/>
      <c r="AW55" s="623"/>
      <c r="AX55" s="623"/>
      <c r="AY55" s="623"/>
      <c r="AZ55" s="623"/>
      <c r="BA55" s="623"/>
      <c r="BB55" s="623"/>
      <c r="BC55" s="623"/>
      <c r="BD55" s="623"/>
      <c r="BE55" s="623"/>
      <c r="BF55" s="623"/>
      <c r="BG55" s="623"/>
      <c r="BH55" s="623"/>
      <c r="BI55" s="623"/>
      <c r="BJ55" s="623"/>
      <c r="BK55" s="623"/>
      <c r="BL55" s="623"/>
      <c r="BM55" s="623"/>
      <c r="BN55" s="623"/>
      <c r="BO55" s="623"/>
      <c r="BP55" s="623"/>
      <c r="BQ55" s="623"/>
      <c r="BR55" s="623"/>
      <c r="BS55" s="623"/>
      <c r="BT55" s="623"/>
      <c r="BU55" s="623"/>
      <c r="BV55" s="623"/>
      <c r="BW55" s="623"/>
      <c r="BX55" s="398"/>
      <c r="BY55" s="393"/>
      <c r="BZ55" s="615"/>
      <c r="CA55" s="616"/>
      <c r="CB55" s="616"/>
      <c r="CC55" s="616"/>
      <c r="CD55" s="616"/>
      <c r="CE55" s="616"/>
      <c r="CF55" s="616"/>
      <c r="CG55" s="617"/>
      <c r="CH55" s="669"/>
      <c r="CI55" s="670"/>
      <c r="CJ55" s="670"/>
      <c r="CK55" s="670"/>
      <c r="CL55" s="670"/>
      <c r="CM55" s="671"/>
      <c r="CN55" s="677"/>
      <c r="CO55" s="678"/>
      <c r="CP55" s="475"/>
      <c r="CQ55" s="683"/>
      <c r="CR55" s="644"/>
      <c r="CS55" s="644"/>
      <c r="CT55" s="644"/>
      <c r="CU55" s="644"/>
      <c r="CV55" s="644"/>
      <c r="CW55" s="644"/>
      <c r="CX55" s="644"/>
      <c r="CY55" s="644"/>
      <c r="CZ55" s="421"/>
      <c r="DA55" s="421"/>
      <c r="DB55" s="476"/>
      <c r="DC55" s="477"/>
      <c r="DD55" s="477"/>
      <c r="DE55" s="477"/>
      <c r="DF55" s="477"/>
      <c r="DG55" s="477"/>
      <c r="DH55" s="477"/>
      <c r="DI55" s="477"/>
      <c r="DJ55" s="477"/>
      <c r="DK55" s="477"/>
      <c r="DL55" s="477"/>
      <c r="DM55" s="477"/>
      <c r="DN55" s="477"/>
      <c r="DO55" s="399"/>
      <c r="DP55" s="400"/>
      <c r="DQ55" s="343"/>
      <c r="DR55" s="343"/>
      <c r="DS55" s="343"/>
      <c r="DT55" s="343"/>
    </row>
    <row r="56" spans="1:124" s="344" customFormat="1" ht="3.75" customHeight="1" x14ac:dyDescent="0.15">
      <c r="A56" s="343"/>
      <c r="B56" s="343"/>
      <c r="C56" s="343"/>
      <c r="D56" s="484"/>
      <c r="E56" s="634" t="s">
        <v>88</v>
      </c>
      <c r="F56" s="602"/>
      <c r="G56" s="602"/>
      <c r="H56" s="602"/>
      <c r="I56" s="602"/>
      <c r="J56" s="602"/>
      <c r="K56" s="602"/>
      <c r="L56" s="665"/>
      <c r="M56" s="781" t="s">
        <v>13</v>
      </c>
      <c r="N56" s="386"/>
      <c r="O56" s="621"/>
      <c r="P56" s="621"/>
      <c r="Q56" s="621"/>
      <c r="R56" s="621"/>
      <c r="S56" s="621"/>
      <c r="T56" s="621"/>
      <c r="U56" s="621"/>
      <c r="V56" s="621"/>
      <c r="W56" s="621"/>
      <c r="X56" s="621"/>
      <c r="Y56" s="621"/>
      <c r="Z56" s="621"/>
      <c r="AA56" s="621"/>
      <c r="AB56" s="621"/>
      <c r="AC56" s="621"/>
      <c r="AD56" s="621"/>
      <c r="AE56" s="598"/>
      <c r="AF56" s="721"/>
      <c r="AG56" s="722"/>
      <c r="AH56" s="773"/>
      <c r="AI56" s="774"/>
      <c r="AJ56" s="485"/>
      <c r="AK56" s="588"/>
      <c r="AL56" s="588"/>
      <c r="AM56" s="588"/>
      <c r="AN56" s="588"/>
      <c r="AO56" s="588"/>
      <c r="AP56" s="463"/>
      <c r="AQ56" s="634" t="s">
        <v>100</v>
      </c>
      <c r="AR56" s="602"/>
      <c r="AS56" s="602"/>
      <c r="AT56" s="631"/>
      <c r="AU56" s="391"/>
      <c r="AV56" s="621"/>
      <c r="AW56" s="621"/>
      <c r="AX56" s="621"/>
      <c r="AY56" s="621"/>
      <c r="AZ56" s="621"/>
      <c r="BA56" s="621"/>
      <c r="BB56" s="621"/>
      <c r="BC56" s="621"/>
      <c r="BD56" s="621"/>
      <c r="BE56" s="621"/>
      <c r="BF56" s="621"/>
      <c r="BG56" s="621"/>
      <c r="BH56" s="621"/>
      <c r="BI56" s="621"/>
      <c r="BJ56" s="621"/>
      <c r="BK56" s="621"/>
      <c r="BL56" s="621"/>
      <c r="BM56" s="621"/>
      <c r="BN56" s="621"/>
      <c r="BO56" s="621"/>
      <c r="BP56" s="621"/>
      <c r="BQ56" s="621"/>
      <c r="BR56" s="621"/>
      <c r="BS56" s="621"/>
      <c r="BT56" s="621"/>
      <c r="BU56" s="621"/>
      <c r="BV56" s="621"/>
      <c r="BW56" s="621"/>
      <c r="BX56" s="392"/>
      <c r="BY56" s="393"/>
      <c r="BZ56" s="615"/>
      <c r="CA56" s="616"/>
      <c r="CB56" s="616"/>
      <c r="CC56" s="616"/>
      <c r="CD56" s="616"/>
      <c r="CE56" s="616"/>
      <c r="CF56" s="616"/>
      <c r="CG56" s="617"/>
      <c r="CH56" s="669"/>
      <c r="CI56" s="670"/>
      <c r="CJ56" s="670"/>
      <c r="CK56" s="670"/>
      <c r="CL56" s="670"/>
      <c r="CM56" s="671"/>
      <c r="CN56" s="677"/>
      <c r="CO56" s="678"/>
      <c r="CP56" s="475"/>
      <c r="CQ56" s="683"/>
      <c r="CR56" s="644"/>
      <c r="CS56" s="644"/>
      <c r="CT56" s="644"/>
      <c r="CU56" s="644"/>
      <c r="CV56" s="644"/>
      <c r="CW56" s="644"/>
      <c r="CX56" s="644"/>
      <c r="CY56" s="644"/>
      <c r="CZ56" s="421"/>
      <c r="DA56" s="421"/>
      <c r="DB56" s="486"/>
      <c r="DC56" s="487"/>
      <c r="DD56" s="487"/>
      <c r="DE56" s="487"/>
      <c r="DF56" s="487"/>
      <c r="DG56" s="487"/>
      <c r="DH56" s="487"/>
      <c r="DI56" s="487"/>
      <c r="DJ56" s="487"/>
      <c r="DK56" s="487"/>
      <c r="DL56" s="487"/>
      <c r="DM56" s="487"/>
      <c r="DN56" s="487"/>
      <c r="DO56" s="383"/>
      <c r="DP56" s="423"/>
      <c r="DQ56" s="343"/>
      <c r="DR56" s="343"/>
      <c r="DS56" s="343"/>
      <c r="DT56" s="343"/>
    </row>
    <row r="57" spans="1:124" s="344" customFormat="1" ht="5.25" customHeight="1" x14ac:dyDescent="0.15">
      <c r="A57" s="343"/>
      <c r="B57" s="343"/>
      <c r="C57" s="343"/>
      <c r="D57" s="484"/>
      <c r="E57" s="615"/>
      <c r="F57" s="616"/>
      <c r="G57" s="616"/>
      <c r="H57" s="616"/>
      <c r="I57" s="616"/>
      <c r="J57" s="616"/>
      <c r="K57" s="616"/>
      <c r="L57" s="617"/>
      <c r="M57" s="782"/>
      <c r="N57" s="396"/>
      <c r="O57" s="622"/>
      <c r="P57" s="622"/>
      <c r="Q57" s="622"/>
      <c r="R57" s="622"/>
      <c r="S57" s="622"/>
      <c r="T57" s="622"/>
      <c r="U57" s="622"/>
      <c r="V57" s="622"/>
      <c r="W57" s="622"/>
      <c r="X57" s="622"/>
      <c r="Y57" s="622"/>
      <c r="Z57" s="622"/>
      <c r="AA57" s="622"/>
      <c r="AB57" s="622"/>
      <c r="AC57" s="622"/>
      <c r="AD57" s="622"/>
      <c r="AE57" s="599"/>
      <c r="AF57" s="721"/>
      <c r="AG57" s="722"/>
      <c r="AH57" s="773"/>
      <c r="AI57" s="774"/>
      <c r="AJ57" s="488"/>
      <c r="AK57" s="589"/>
      <c r="AL57" s="589"/>
      <c r="AM57" s="589"/>
      <c r="AN57" s="589"/>
      <c r="AO57" s="589"/>
      <c r="AP57" s="461"/>
      <c r="AQ57" s="615"/>
      <c r="AR57" s="616"/>
      <c r="AS57" s="616"/>
      <c r="AT57" s="632"/>
      <c r="AU57" s="397"/>
      <c r="AV57" s="622"/>
      <c r="AW57" s="622"/>
      <c r="AX57" s="622"/>
      <c r="AY57" s="622"/>
      <c r="AZ57" s="622"/>
      <c r="BA57" s="622"/>
      <c r="BB57" s="622"/>
      <c r="BC57" s="622"/>
      <c r="BD57" s="622"/>
      <c r="BE57" s="622"/>
      <c r="BF57" s="622"/>
      <c r="BG57" s="622"/>
      <c r="BH57" s="622"/>
      <c r="BI57" s="622"/>
      <c r="BJ57" s="622"/>
      <c r="BK57" s="622"/>
      <c r="BL57" s="622"/>
      <c r="BM57" s="622"/>
      <c r="BN57" s="622"/>
      <c r="BO57" s="622"/>
      <c r="BP57" s="622"/>
      <c r="BQ57" s="622"/>
      <c r="BR57" s="622"/>
      <c r="BS57" s="622"/>
      <c r="BT57" s="622"/>
      <c r="BU57" s="622"/>
      <c r="BV57" s="622"/>
      <c r="BW57" s="622"/>
      <c r="BX57" s="398"/>
      <c r="BY57" s="393"/>
      <c r="BZ57" s="615"/>
      <c r="CA57" s="616"/>
      <c r="CB57" s="616"/>
      <c r="CC57" s="616"/>
      <c r="CD57" s="616"/>
      <c r="CE57" s="616"/>
      <c r="CF57" s="616"/>
      <c r="CG57" s="617"/>
      <c r="CH57" s="669"/>
      <c r="CI57" s="670"/>
      <c r="CJ57" s="670"/>
      <c r="CK57" s="670"/>
      <c r="CL57" s="670"/>
      <c r="CM57" s="671"/>
      <c r="CN57" s="677"/>
      <c r="CO57" s="678"/>
      <c r="CP57" s="475"/>
      <c r="CQ57" s="683"/>
      <c r="CR57" s="644"/>
      <c r="CS57" s="644"/>
      <c r="CT57" s="644"/>
      <c r="CU57" s="644"/>
      <c r="CV57" s="644"/>
      <c r="CW57" s="644"/>
      <c r="CX57" s="644"/>
      <c r="CY57" s="644"/>
      <c r="CZ57" s="421"/>
      <c r="DA57" s="421"/>
      <c r="DB57" s="489"/>
      <c r="DC57" s="490"/>
      <c r="DD57" s="490"/>
      <c r="DE57" s="490"/>
      <c r="DF57" s="490"/>
      <c r="DG57" s="490"/>
      <c r="DH57" s="490"/>
      <c r="DI57" s="490"/>
      <c r="DJ57" s="490"/>
      <c r="DK57" s="490"/>
      <c r="DL57" s="490"/>
      <c r="DM57" s="490"/>
      <c r="DN57" s="490"/>
      <c r="DO57" s="364"/>
      <c r="DP57" s="491"/>
      <c r="DQ57" s="343"/>
      <c r="DR57" s="343"/>
      <c r="DS57" s="343"/>
      <c r="DT57" s="343"/>
    </row>
    <row r="58" spans="1:124" s="344" customFormat="1" ht="5.25" customHeight="1" x14ac:dyDescent="0.15">
      <c r="A58" s="343"/>
      <c r="B58" s="343"/>
      <c r="C58" s="343"/>
      <c r="D58" s="484"/>
      <c r="E58" s="615"/>
      <c r="F58" s="616"/>
      <c r="G58" s="616"/>
      <c r="H58" s="616"/>
      <c r="I58" s="616"/>
      <c r="J58" s="616"/>
      <c r="K58" s="616"/>
      <c r="L58" s="617"/>
      <c r="M58" s="782"/>
      <c r="N58" s="396"/>
      <c r="O58" s="622"/>
      <c r="P58" s="622"/>
      <c r="Q58" s="622"/>
      <c r="R58" s="622"/>
      <c r="S58" s="622"/>
      <c r="T58" s="622"/>
      <c r="U58" s="622"/>
      <c r="V58" s="622"/>
      <c r="W58" s="622"/>
      <c r="X58" s="622"/>
      <c r="Y58" s="622"/>
      <c r="Z58" s="622"/>
      <c r="AA58" s="622"/>
      <c r="AB58" s="622"/>
      <c r="AC58" s="622"/>
      <c r="AD58" s="622"/>
      <c r="AE58" s="401"/>
      <c r="AF58" s="721"/>
      <c r="AG58" s="722"/>
      <c r="AH58" s="773"/>
      <c r="AI58" s="774"/>
      <c r="AJ58" s="488"/>
      <c r="AK58" s="589"/>
      <c r="AL58" s="589"/>
      <c r="AM58" s="589"/>
      <c r="AN58" s="589"/>
      <c r="AO58" s="589"/>
      <c r="AP58" s="461"/>
      <c r="AQ58" s="615"/>
      <c r="AR58" s="616"/>
      <c r="AS58" s="616"/>
      <c r="AT58" s="632"/>
      <c r="AU58" s="397"/>
      <c r="AV58" s="622"/>
      <c r="AW58" s="622"/>
      <c r="AX58" s="622"/>
      <c r="AY58" s="622"/>
      <c r="AZ58" s="622"/>
      <c r="BA58" s="622"/>
      <c r="BB58" s="622"/>
      <c r="BC58" s="622"/>
      <c r="BD58" s="622"/>
      <c r="BE58" s="622"/>
      <c r="BF58" s="622"/>
      <c r="BG58" s="622"/>
      <c r="BH58" s="622"/>
      <c r="BI58" s="622"/>
      <c r="BJ58" s="622"/>
      <c r="BK58" s="622"/>
      <c r="BL58" s="622"/>
      <c r="BM58" s="622"/>
      <c r="BN58" s="622"/>
      <c r="BO58" s="622"/>
      <c r="BP58" s="622"/>
      <c r="BQ58" s="622"/>
      <c r="BR58" s="622"/>
      <c r="BS58" s="622"/>
      <c r="BT58" s="622"/>
      <c r="BU58" s="622"/>
      <c r="BV58" s="622"/>
      <c r="BW58" s="622"/>
      <c r="BX58" s="398"/>
      <c r="BY58" s="393"/>
      <c r="BZ58" s="628"/>
      <c r="CA58" s="629"/>
      <c r="CB58" s="629"/>
      <c r="CC58" s="629"/>
      <c r="CD58" s="629"/>
      <c r="CE58" s="629"/>
      <c r="CF58" s="629"/>
      <c r="CG58" s="630"/>
      <c r="CH58" s="672"/>
      <c r="CI58" s="673"/>
      <c r="CJ58" s="673"/>
      <c r="CK58" s="673"/>
      <c r="CL58" s="673"/>
      <c r="CM58" s="674"/>
      <c r="CN58" s="679"/>
      <c r="CO58" s="680"/>
      <c r="CP58" s="492"/>
      <c r="CQ58" s="684"/>
      <c r="CR58" s="685"/>
      <c r="CS58" s="685"/>
      <c r="CT58" s="685"/>
      <c r="CU58" s="685"/>
      <c r="CV58" s="685"/>
      <c r="CW58" s="685"/>
      <c r="CX58" s="685"/>
      <c r="CY58" s="685"/>
      <c r="CZ58" s="493"/>
      <c r="DA58" s="493"/>
      <c r="DB58" s="494"/>
      <c r="DC58" s="493"/>
      <c r="DD58" s="493"/>
      <c r="DE58" s="493"/>
      <c r="DF58" s="493"/>
      <c r="DG58" s="493"/>
      <c r="DH58" s="493"/>
      <c r="DI58" s="493"/>
      <c r="DJ58" s="493"/>
      <c r="DK58" s="493"/>
      <c r="DL58" s="493"/>
      <c r="DM58" s="493"/>
      <c r="DN58" s="493"/>
      <c r="DO58" s="492"/>
      <c r="DP58" s="495"/>
      <c r="DQ58" s="343"/>
      <c r="DR58" s="343"/>
      <c r="DS58" s="343"/>
      <c r="DT58" s="343"/>
    </row>
    <row r="59" spans="1:124" s="344" customFormat="1" ht="11.25" customHeight="1" x14ac:dyDescent="0.15">
      <c r="A59" s="343"/>
      <c r="B59" s="343"/>
      <c r="C59" s="343"/>
      <c r="D59" s="484"/>
      <c r="E59" s="615"/>
      <c r="F59" s="616"/>
      <c r="G59" s="616"/>
      <c r="H59" s="616"/>
      <c r="I59" s="616"/>
      <c r="J59" s="616"/>
      <c r="K59" s="616"/>
      <c r="L59" s="617"/>
      <c r="M59" s="782"/>
      <c r="N59" s="396"/>
      <c r="O59" s="622"/>
      <c r="P59" s="622"/>
      <c r="Q59" s="622"/>
      <c r="R59" s="622"/>
      <c r="S59" s="622"/>
      <c r="T59" s="622"/>
      <c r="U59" s="622"/>
      <c r="V59" s="622"/>
      <c r="W59" s="622"/>
      <c r="X59" s="622"/>
      <c r="Y59" s="622"/>
      <c r="Z59" s="622"/>
      <c r="AA59" s="622"/>
      <c r="AB59" s="622"/>
      <c r="AC59" s="622"/>
      <c r="AD59" s="622"/>
      <c r="AE59" s="401"/>
      <c r="AF59" s="721"/>
      <c r="AG59" s="722"/>
      <c r="AH59" s="773"/>
      <c r="AI59" s="774"/>
      <c r="AJ59" s="488"/>
      <c r="AK59" s="589"/>
      <c r="AL59" s="589"/>
      <c r="AM59" s="589"/>
      <c r="AN59" s="589"/>
      <c r="AO59" s="589"/>
      <c r="AP59" s="461"/>
      <c r="AQ59" s="615"/>
      <c r="AR59" s="616"/>
      <c r="AS59" s="616"/>
      <c r="AT59" s="632"/>
      <c r="AU59" s="397"/>
      <c r="AV59" s="622"/>
      <c r="AW59" s="622"/>
      <c r="AX59" s="622"/>
      <c r="AY59" s="622"/>
      <c r="AZ59" s="622"/>
      <c r="BA59" s="622"/>
      <c r="BB59" s="622"/>
      <c r="BC59" s="622"/>
      <c r="BD59" s="622"/>
      <c r="BE59" s="622"/>
      <c r="BF59" s="622"/>
      <c r="BG59" s="622"/>
      <c r="BH59" s="622"/>
      <c r="BI59" s="622"/>
      <c r="BJ59" s="622"/>
      <c r="BK59" s="622"/>
      <c r="BL59" s="622"/>
      <c r="BM59" s="622"/>
      <c r="BN59" s="622"/>
      <c r="BO59" s="622"/>
      <c r="BP59" s="622"/>
      <c r="BQ59" s="622"/>
      <c r="BR59" s="622"/>
      <c r="BS59" s="622"/>
      <c r="BT59" s="622"/>
      <c r="BU59" s="622"/>
      <c r="BV59" s="622"/>
      <c r="BW59" s="622"/>
      <c r="BX59" s="398"/>
      <c r="BY59" s="393"/>
      <c r="BZ59" s="393"/>
      <c r="CA59" s="393"/>
      <c r="CB59" s="393"/>
      <c r="CC59" s="393"/>
      <c r="CD59" s="393"/>
      <c r="CE59" s="393"/>
      <c r="CF59" s="393"/>
      <c r="CG59" s="393"/>
      <c r="CH59" s="393"/>
      <c r="CI59" s="393"/>
      <c r="CJ59" s="393"/>
      <c r="CK59" s="393"/>
      <c r="CL59" s="393"/>
      <c r="CM59" s="393"/>
      <c r="CN59" s="393"/>
      <c r="CO59" s="393"/>
      <c r="CP59" s="393"/>
      <c r="CQ59" s="393"/>
      <c r="CR59" s="393"/>
      <c r="CS59" s="393"/>
      <c r="CT59" s="393"/>
      <c r="CU59" s="393"/>
      <c r="CV59" s="393"/>
      <c r="CW59" s="393"/>
      <c r="CX59" s="393"/>
      <c r="CY59" s="393"/>
      <c r="CZ59" s="393"/>
      <c r="DA59" s="393"/>
      <c r="DB59" s="393"/>
      <c r="DC59" s="393"/>
      <c r="DD59" s="393"/>
      <c r="DE59" s="393"/>
      <c r="DF59" s="393"/>
      <c r="DG59" s="393"/>
      <c r="DH59" s="393"/>
      <c r="DI59" s="393"/>
      <c r="DJ59" s="393"/>
      <c r="DK59" s="393"/>
      <c r="DL59" s="393"/>
      <c r="DM59" s="393"/>
      <c r="DN59" s="393"/>
      <c r="DO59" s="393"/>
      <c r="DP59" s="393"/>
      <c r="DQ59" s="343"/>
      <c r="DR59" s="343"/>
      <c r="DS59" s="343"/>
      <c r="DT59" s="343"/>
    </row>
    <row r="60" spans="1:124" s="344" customFormat="1" ht="3.75" customHeight="1" x14ac:dyDescent="0.15">
      <c r="A60" s="343"/>
      <c r="B60" s="343"/>
      <c r="C60" s="343"/>
      <c r="D60" s="484"/>
      <c r="E60" s="615"/>
      <c r="F60" s="616"/>
      <c r="G60" s="616"/>
      <c r="H60" s="616"/>
      <c r="I60" s="616"/>
      <c r="J60" s="616"/>
      <c r="K60" s="616"/>
      <c r="L60" s="617"/>
      <c r="M60" s="783"/>
      <c r="N60" s="396"/>
      <c r="O60" s="623"/>
      <c r="P60" s="623"/>
      <c r="Q60" s="623"/>
      <c r="R60" s="623"/>
      <c r="S60" s="623"/>
      <c r="T60" s="623"/>
      <c r="U60" s="623"/>
      <c r="V60" s="623"/>
      <c r="W60" s="623"/>
      <c r="X60" s="623"/>
      <c r="Y60" s="623"/>
      <c r="Z60" s="623"/>
      <c r="AA60" s="623"/>
      <c r="AB60" s="623"/>
      <c r="AC60" s="623"/>
      <c r="AD60" s="623"/>
      <c r="AE60" s="401"/>
      <c r="AF60" s="721"/>
      <c r="AG60" s="722"/>
      <c r="AH60" s="773"/>
      <c r="AI60" s="774"/>
      <c r="AJ60" s="496"/>
      <c r="AK60" s="590"/>
      <c r="AL60" s="590"/>
      <c r="AM60" s="590"/>
      <c r="AN60" s="590"/>
      <c r="AO60" s="590"/>
      <c r="AP60" s="497"/>
      <c r="AQ60" s="628"/>
      <c r="AR60" s="629"/>
      <c r="AS60" s="629"/>
      <c r="AT60" s="633"/>
      <c r="AU60" s="418"/>
      <c r="AV60" s="623"/>
      <c r="AW60" s="623"/>
      <c r="AX60" s="623"/>
      <c r="AY60" s="623"/>
      <c r="AZ60" s="623"/>
      <c r="BA60" s="623"/>
      <c r="BB60" s="623"/>
      <c r="BC60" s="623"/>
      <c r="BD60" s="623"/>
      <c r="BE60" s="623"/>
      <c r="BF60" s="623"/>
      <c r="BG60" s="623"/>
      <c r="BH60" s="623"/>
      <c r="BI60" s="623"/>
      <c r="BJ60" s="623"/>
      <c r="BK60" s="623"/>
      <c r="BL60" s="623"/>
      <c r="BM60" s="623"/>
      <c r="BN60" s="623"/>
      <c r="BO60" s="623"/>
      <c r="BP60" s="623"/>
      <c r="BQ60" s="623"/>
      <c r="BR60" s="623"/>
      <c r="BS60" s="623"/>
      <c r="BT60" s="623"/>
      <c r="BU60" s="623"/>
      <c r="BV60" s="623"/>
      <c r="BW60" s="623"/>
      <c r="BX60" s="419"/>
      <c r="BY60" s="393"/>
      <c r="BZ60" s="393"/>
      <c r="CA60" s="393"/>
      <c r="CB60" s="393"/>
      <c r="CC60" s="393"/>
      <c r="CD60" s="393"/>
      <c r="CE60" s="393"/>
      <c r="CF60" s="393"/>
      <c r="CG60" s="393"/>
      <c r="CH60" s="393"/>
      <c r="CI60" s="393"/>
      <c r="CJ60" s="393"/>
      <c r="CK60" s="393"/>
      <c r="CL60" s="393"/>
      <c r="CM60" s="393"/>
      <c r="CN60" s="393"/>
      <c r="CO60" s="393"/>
      <c r="CP60" s="393"/>
      <c r="CQ60" s="393"/>
      <c r="CR60" s="393"/>
      <c r="CS60" s="393"/>
      <c r="CT60" s="393"/>
      <c r="CU60" s="393"/>
      <c r="CV60" s="393"/>
      <c r="CW60" s="393"/>
      <c r="CX60" s="393"/>
      <c r="CY60" s="393"/>
      <c r="CZ60" s="393"/>
      <c r="DA60" s="393"/>
      <c r="DB60" s="393"/>
      <c r="DC60" s="393"/>
      <c r="DD60" s="393"/>
      <c r="DE60" s="393"/>
      <c r="DF60" s="393"/>
      <c r="DG60" s="393"/>
      <c r="DH60" s="393"/>
      <c r="DI60" s="393"/>
      <c r="DJ60" s="393"/>
      <c r="DK60" s="393"/>
      <c r="DL60" s="393"/>
      <c r="DM60" s="393"/>
      <c r="DN60" s="393"/>
      <c r="DO60" s="393"/>
      <c r="DP60" s="393"/>
      <c r="DQ60" s="343"/>
      <c r="DR60" s="343"/>
      <c r="DS60" s="343"/>
      <c r="DT60" s="343"/>
    </row>
    <row r="61" spans="1:124" s="344" customFormat="1" ht="3.75" customHeight="1" x14ac:dyDescent="0.15">
      <c r="A61" s="343"/>
      <c r="B61" s="343"/>
      <c r="C61" s="343"/>
      <c r="D61" s="388"/>
      <c r="E61" s="430"/>
      <c r="F61" s="748" t="s">
        <v>120</v>
      </c>
      <c r="G61" s="748"/>
      <c r="H61" s="748"/>
      <c r="I61" s="748"/>
      <c r="J61" s="748"/>
      <c r="K61" s="748"/>
      <c r="L61" s="432"/>
      <c r="M61" s="594" t="s">
        <v>14</v>
      </c>
      <c r="N61" s="386"/>
      <c r="O61" s="433"/>
      <c r="P61" s="433"/>
      <c r="Q61" s="433"/>
      <c r="R61" s="433"/>
      <c r="S61" s="433"/>
      <c r="T61" s="433"/>
      <c r="U61" s="433"/>
      <c r="V61" s="433"/>
      <c r="W61" s="433"/>
      <c r="X61" s="433"/>
      <c r="Y61" s="433"/>
      <c r="Z61" s="433"/>
      <c r="AA61" s="433"/>
      <c r="AB61" s="433"/>
      <c r="AC61" s="433"/>
      <c r="AD61" s="433"/>
      <c r="AE61" s="598"/>
      <c r="AF61" s="721"/>
      <c r="AG61" s="722"/>
      <c r="AH61" s="773"/>
      <c r="AI61" s="774"/>
      <c r="AJ61" s="485"/>
      <c r="AK61" s="588"/>
      <c r="AL61" s="588"/>
      <c r="AM61" s="588"/>
      <c r="AN61" s="588"/>
      <c r="AO61" s="588"/>
      <c r="AP61" s="463"/>
      <c r="AQ61" s="602" t="s">
        <v>98</v>
      </c>
      <c r="AR61" s="602"/>
      <c r="AS61" s="602"/>
      <c r="AT61" s="631"/>
      <c r="AU61" s="391"/>
      <c r="AV61" s="621"/>
      <c r="AW61" s="621"/>
      <c r="AX61" s="621"/>
      <c r="AY61" s="621"/>
      <c r="AZ61" s="621"/>
      <c r="BA61" s="621"/>
      <c r="BB61" s="621"/>
      <c r="BC61" s="621"/>
      <c r="BD61" s="621"/>
      <c r="BE61" s="621"/>
      <c r="BF61" s="621"/>
      <c r="BG61" s="621"/>
      <c r="BH61" s="621"/>
      <c r="BI61" s="621"/>
      <c r="BJ61" s="621"/>
      <c r="BK61" s="621"/>
      <c r="BL61" s="621"/>
      <c r="BM61" s="621"/>
      <c r="BN61" s="621"/>
      <c r="BO61" s="621"/>
      <c r="BP61" s="621"/>
      <c r="BQ61" s="621"/>
      <c r="BR61" s="621"/>
      <c r="BS61" s="621"/>
      <c r="BT61" s="621"/>
      <c r="BU61" s="621"/>
      <c r="BV61" s="621"/>
      <c r="BW61" s="621"/>
      <c r="BX61" s="392"/>
      <c r="BY61" s="498"/>
      <c r="BZ61" s="393"/>
      <c r="CA61" s="393"/>
      <c r="CB61" s="393"/>
      <c r="CC61" s="393"/>
      <c r="CD61" s="393"/>
      <c r="CE61" s="393"/>
      <c r="CF61" s="393"/>
      <c r="CG61" s="393"/>
      <c r="CH61" s="393"/>
      <c r="CI61" s="393"/>
      <c r="CJ61" s="393"/>
      <c r="CK61" s="393"/>
      <c r="CL61" s="393"/>
      <c r="CM61" s="393"/>
      <c r="CN61" s="393"/>
      <c r="CO61" s="393"/>
      <c r="CP61" s="393"/>
      <c r="CQ61" s="393"/>
      <c r="CR61" s="393"/>
      <c r="CS61" s="393"/>
      <c r="CT61" s="393"/>
      <c r="CU61" s="393"/>
      <c r="CV61" s="393"/>
      <c r="CW61" s="393"/>
      <c r="CX61" s="393"/>
      <c r="CY61" s="393"/>
      <c r="CZ61" s="393"/>
      <c r="DA61" s="393"/>
      <c r="DB61" s="393"/>
      <c r="DC61" s="393"/>
      <c r="DD61" s="393"/>
      <c r="DE61" s="393"/>
      <c r="DF61" s="393"/>
      <c r="DG61" s="393"/>
      <c r="DH61" s="393"/>
      <c r="DI61" s="393"/>
      <c r="DJ61" s="393"/>
      <c r="DK61" s="393"/>
      <c r="DL61" s="393"/>
      <c r="DM61" s="393"/>
      <c r="DN61" s="393"/>
      <c r="DO61" s="393"/>
      <c r="DP61" s="393"/>
      <c r="DQ61" s="343"/>
      <c r="DR61" s="343"/>
      <c r="DS61" s="343"/>
      <c r="DT61" s="343"/>
    </row>
    <row r="62" spans="1:124" s="344" customFormat="1" ht="21.95" customHeight="1" x14ac:dyDescent="0.15">
      <c r="A62" s="343"/>
      <c r="B62" s="343"/>
      <c r="C62" s="343"/>
      <c r="D62" s="792" t="s">
        <v>126</v>
      </c>
      <c r="E62" s="434"/>
      <c r="F62" s="591"/>
      <c r="G62" s="591"/>
      <c r="H62" s="591"/>
      <c r="I62" s="591"/>
      <c r="J62" s="591"/>
      <c r="K62" s="591"/>
      <c r="L62" s="365"/>
      <c r="M62" s="595"/>
      <c r="N62" s="396"/>
      <c r="O62" s="605">
        <f>'収支内訳書-裏OCR'!AG30</f>
        <v>176986</v>
      </c>
      <c r="P62" s="605"/>
      <c r="Q62" s="605"/>
      <c r="R62" s="605"/>
      <c r="S62" s="605"/>
      <c r="T62" s="605"/>
      <c r="U62" s="605"/>
      <c r="V62" s="605"/>
      <c r="W62" s="605"/>
      <c r="X62" s="605"/>
      <c r="Y62" s="605"/>
      <c r="Z62" s="605"/>
      <c r="AA62" s="605"/>
      <c r="AB62" s="605"/>
      <c r="AC62" s="605"/>
      <c r="AD62" s="605"/>
      <c r="AE62" s="599"/>
      <c r="AF62" s="721"/>
      <c r="AG62" s="722"/>
      <c r="AH62" s="773"/>
      <c r="AI62" s="774"/>
      <c r="AJ62" s="488"/>
      <c r="AK62" s="589"/>
      <c r="AL62" s="589"/>
      <c r="AM62" s="589"/>
      <c r="AN62" s="589"/>
      <c r="AO62" s="589"/>
      <c r="AP62" s="461"/>
      <c r="AQ62" s="616"/>
      <c r="AR62" s="616"/>
      <c r="AS62" s="616"/>
      <c r="AT62" s="632"/>
      <c r="AU62" s="397"/>
      <c r="AV62" s="622"/>
      <c r="AW62" s="622"/>
      <c r="AX62" s="622"/>
      <c r="AY62" s="622"/>
      <c r="AZ62" s="622"/>
      <c r="BA62" s="622"/>
      <c r="BB62" s="622"/>
      <c r="BC62" s="622"/>
      <c r="BD62" s="622"/>
      <c r="BE62" s="622"/>
      <c r="BF62" s="622"/>
      <c r="BG62" s="622"/>
      <c r="BH62" s="622"/>
      <c r="BI62" s="622"/>
      <c r="BJ62" s="622"/>
      <c r="BK62" s="622"/>
      <c r="BL62" s="622"/>
      <c r="BM62" s="622"/>
      <c r="BN62" s="622"/>
      <c r="BO62" s="622"/>
      <c r="BP62" s="622"/>
      <c r="BQ62" s="622"/>
      <c r="BR62" s="622"/>
      <c r="BS62" s="622"/>
      <c r="BT62" s="622"/>
      <c r="BU62" s="622"/>
      <c r="BV62" s="622"/>
      <c r="BW62" s="622"/>
      <c r="BX62" s="398"/>
      <c r="BY62" s="364"/>
      <c r="BZ62" s="655" t="s">
        <v>239</v>
      </c>
      <c r="CA62" s="655"/>
      <c r="CB62" s="655"/>
      <c r="CC62" s="655"/>
      <c r="CD62" s="655"/>
      <c r="CE62" s="655"/>
      <c r="CF62" s="655"/>
      <c r="CG62" s="655"/>
      <c r="CH62" s="655"/>
      <c r="CI62" s="655"/>
      <c r="CJ62" s="655"/>
      <c r="CK62" s="655"/>
      <c r="CL62" s="655"/>
      <c r="CM62" s="655"/>
      <c r="CN62" s="655"/>
      <c r="CO62" s="655"/>
      <c r="CP62" s="655"/>
      <c r="CQ62" s="655"/>
      <c r="CR62" s="655"/>
      <c r="CS62" s="655"/>
      <c r="CT62" s="655"/>
      <c r="CU62" s="655"/>
      <c r="CV62" s="655"/>
      <c r="CW62" s="655"/>
      <c r="CX62" s="364"/>
      <c r="CY62" s="364"/>
      <c r="CZ62" s="364"/>
      <c r="DA62" s="364"/>
      <c r="DB62" s="364"/>
      <c r="DC62" s="364"/>
      <c r="DD62" s="364"/>
      <c r="DE62" s="364"/>
      <c r="DF62" s="364"/>
      <c r="DG62" s="364"/>
      <c r="DH62" s="364"/>
      <c r="DI62" s="364"/>
      <c r="DJ62" s="364"/>
      <c r="DK62" s="364"/>
      <c r="DL62" s="364"/>
      <c r="DM62" s="364"/>
      <c r="DN62" s="364"/>
      <c r="DO62" s="364"/>
      <c r="DP62" s="499"/>
      <c r="DQ62" s="343"/>
      <c r="DR62" s="343"/>
      <c r="DS62" s="343"/>
      <c r="DT62" s="343"/>
    </row>
    <row r="63" spans="1:124" s="344" customFormat="1" ht="3.75" customHeight="1" x14ac:dyDescent="0.15">
      <c r="A63" s="343"/>
      <c r="B63" s="343"/>
      <c r="C63" s="343"/>
      <c r="D63" s="792"/>
      <c r="E63" s="442"/>
      <c r="F63" s="592"/>
      <c r="G63" s="592"/>
      <c r="H63" s="592"/>
      <c r="I63" s="592"/>
      <c r="J63" s="592"/>
      <c r="K63" s="592"/>
      <c r="L63" s="370"/>
      <c r="M63" s="597"/>
      <c r="N63" s="415"/>
      <c r="O63" s="416"/>
      <c r="P63" s="416"/>
      <c r="Q63" s="416"/>
      <c r="R63" s="416"/>
      <c r="S63" s="416"/>
      <c r="T63" s="416"/>
      <c r="U63" s="416"/>
      <c r="V63" s="416"/>
      <c r="W63" s="416"/>
      <c r="X63" s="416"/>
      <c r="Y63" s="416"/>
      <c r="Z63" s="416"/>
      <c r="AA63" s="416"/>
      <c r="AB63" s="416"/>
      <c r="AC63" s="416"/>
      <c r="AD63" s="416"/>
      <c r="AE63" s="417"/>
      <c r="AF63" s="721"/>
      <c r="AG63" s="722"/>
      <c r="AH63" s="426"/>
      <c r="AI63" s="427"/>
      <c r="AJ63" s="496"/>
      <c r="AK63" s="590"/>
      <c r="AL63" s="590"/>
      <c r="AM63" s="590"/>
      <c r="AN63" s="590"/>
      <c r="AO63" s="590"/>
      <c r="AP63" s="497"/>
      <c r="AQ63" s="629"/>
      <c r="AR63" s="629"/>
      <c r="AS63" s="629"/>
      <c r="AT63" s="633"/>
      <c r="AU63" s="418"/>
      <c r="AV63" s="623"/>
      <c r="AW63" s="623"/>
      <c r="AX63" s="623"/>
      <c r="AY63" s="623"/>
      <c r="AZ63" s="623"/>
      <c r="BA63" s="623"/>
      <c r="BB63" s="623"/>
      <c r="BC63" s="623"/>
      <c r="BD63" s="623"/>
      <c r="BE63" s="623"/>
      <c r="BF63" s="623"/>
      <c r="BG63" s="623"/>
      <c r="BH63" s="623"/>
      <c r="BI63" s="623"/>
      <c r="BJ63" s="623"/>
      <c r="BK63" s="623"/>
      <c r="BL63" s="623"/>
      <c r="BM63" s="623"/>
      <c r="BN63" s="623"/>
      <c r="BO63" s="623"/>
      <c r="BP63" s="623"/>
      <c r="BQ63" s="623"/>
      <c r="BR63" s="623"/>
      <c r="BS63" s="623"/>
      <c r="BT63" s="623"/>
      <c r="BU63" s="623"/>
      <c r="BV63" s="623"/>
      <c r="BW63" s="623"/>
      <c r="BX63" s="419"/>
      <c r="BY63" s="343"/>
      <c r="BZ63" s="343"/>
      <c r="CA63" s="343"/>
      <c r="CB63" s="343"/>
      <c r="CC63" s="343"/>
      <c r="CD63" s="343"/>
      <c r="CE63" s="343"/>
      <c r="CF63" s="343"/>
      <c r="CG63" s="343"/>
      <c r="CH63" s="343"/>
      <c r="CI63" s="343"/>
      <c r="CJ63" s="343"/>
      <c r="CK63" s="343"/>
      <c r="CL63" s="343"/>
      <c r="CM63" s="367"/>
      <c r="CN63" s="367"/>
      <c r="CO63" s="367"/>
      <c r="CP63" s="367"/>
      <c r="CQ63" s="367"/>
      <c r="CR63" s="367"/>
      <c r="CS63" s="367"/>
      <c r="CT63" s="367"/>
      <c r="CU63" s="364"/>
      <c r="CV63" s="397"/>
      <c r="CW63" s="499"/>
      <c r="CX63" s="499"/>
      <c r="CY63" s="499"/>
      <c r="CZ63" s="499"/>
      <c r="DA63" s="499"/>
      <c r="DB63" s="499"/>
      <c r="DC63" s="499"/>
      <c r="DD63" s="499"/>
      <c r="DE63" s="499"/>
      <c r="DF63" s="499"/>
      <c r="DG63" s="499"/>
      <c r="DH63" s="499"/>
      <c r="DI63" s="499"/>
      <c r="DJ63" s="499"/>
      <c r="DK63" s="499"/>
      <c r="DL63" s="499"/>
      <c r="DM63" s="499"/>
      <c r="DN63" s="499"/>
      <c r="DO63" s="499"/>
      <c r="DP63" s="343"/>
      <c r="DQ63" s="343"/>
      <c r="DR63" s="343"/>
      <c r="DS63" s="343"/>
      <c r="DT63" s="343"/>
    </row>
    <row r="64" spans="1:124" s="344" customFormat="1" ht="3.75" customHeight="1" x14ac:dyDescent="0.15">
      <c r="A64" s="343"/>
      <c r="B64" s="343"/>
      <c r="C64" s="343"/>
      <c r="D64" s="792"/>
      <c r="E64" s="500"/>
      <c r="F64" s="748" t="s">
        <v>124</v>
      </c>
      <c r="G64" s="748"/>
      <c r="H64" s="748"/>
      <c r="I64" s="748"/>
      <c r="J64" s="748"/>
      <c r="K64" s="748"/>
      <c r="L64" s="786"/>
      <c r="M64" s="781" t="s">
        <v>15</v>
      </c>
      <c r="N64" s="386"/>
      <c r="O64" s="621"/>
      <c r="P64" s="621"/>
      <c r="Q64" s="621"/>
      <c r="R64" s="621"/>
      <c r="S64" s="621"/>
      <c r="T64" s="621"/>
      <c r="U64" s="621"/>
      <c r="V64" s="621"/>
      <c r="W64" s="621"/>
      <c r="X64" s="621"/>
      <c r="Y64" s="621"/>
      <c r="Z64" s="621"/>
      <c r="AA64" s="621"/>
      <c r="AB64" s="621"/>
      <c r="AC64" s="621"/>
      <c r="AD64" s="621"/>
      <c r="AE64" s="598"/>
      <c r="AF64" s="721"/>
      <c r="AG64" s="722"/>
      <c r="AH64" s="434"/>
      <c r="AI64" s="365"/>
      <c r="AJ64" s="616"/>
      <c r="AK64" s="501"/>
      <c r="AL64" s="501"/>
      <c r="AM64" s="501"/>
      <c r="AN64" s="501"/>
      <c r="AO64" s="501"/>
      <c r="AP64" s="457"/>
      <c r="AQ64" s="616" t="s">
        <v>101</v>
      </c>
      <c r="AR64" s="616"/>
      <c r="AS64" s="616"/>
      <c r="AT64" s="632"/>
      <c r="AU64" s="397"/>
      <c r="AV64" s="621">
        <v>63000</v>
      </c>
      <c r="AW64" s="621"/>
      <c r="AX64" s="621"/>
      <c r="AY64" s="621"/>
      <c r="AZ64" s="621"/>
      <c r="BA64" s="621"/>
      <c r="BB64" s="621"/>
      <c r="BC64" s="621"/>
      <c r="BD64" s="621"/>
      <c r="BE64" s="621"/>
      <c r="BF64" s="621"/>
      <c r="BG64" s="621"/>
      <c r="BH64" s="621"/>
      <c r="BI64" s="621"/>
      <c r="BJ64" s="621"/>
      <c r="BK64" s="621"/>
      <c r="BL64" s="621"/>
      <c r="BM64" s="621"/>
      <c r="BN64" s="621"/>
      <c r="BO64" s="621"/>
      <c r="BP64" s="621"/>
      <c r="BQ64" s="621"/>
      <c r="BR64" s="621"/>
      <c r="BS64" s="621"/>
      <c r="BT64" s="621"/>
      <c r="BU64" s="621"/>
      <c r="BV64" s="621"/>
      <c r="BW64" s="621"/>
      <c r="BX64" s="398"/>
      <c r="BY64" s="343"/>
      <c r="BZ64" s="502"/>
      <c r="CA64" s="361"/>
      <c r="CB64" s="361"/>
      <c r="CC64" s="361"/>
      <c r="CD64" s="361"/>
      <c r="CE64" s="361"/>
      <c r="CF64" s="361"/>
      <c r="CG64" s="361"/>
      <c r="CH64" s="361"/>
      <c r="CI64" s="361"/>
      <c r="CJ64" s="361"/>
      <c r="CK64" s="361"/>
      <c r="CL64" s="361"/>
      <c r="CM64" s="361"/>
      <c r="CN64" s="361"/>
      <c r="CO64" s="361"/>
      <c r="CP64" s="656" t="s">
        <v>279</v>
      </c>
      <c r="CQ64" s="657"/>
      <c r="CR64" s="657"/>
      <c r="CS64" s="657"/>
      <c r="CT64" s="657"/>
      <c r="CU64" s="657"/>
      <c r="CV64" s="658"/>
      <c r="CW64" s="653" t="s">
        <v>136</v>
      </c>
      <c r="CX64" s="653"/>
      <c r="CY64" s="653"/>
      <c r="CZ64" s="653"/>
      <c r="DA64" s="653"/>
      <c r="DB64" s="653"/>
      <c r="DC64" s="653"/>
      <c r="DD64" s="653"/>
      <c r="DE64" s="653"/>
      <c r="DF64" s="653"/>
      <c r="DG64" s="653"/>
      <c r="DH64" s="502"/>
      <c r="DI64" s="361"/>
      <c r="DJ64" s="361"/>
      <c r="DK64" s="361"/>
      <c r="DL64" s="361"/>
      <c r="DM64" s="361"/>
      <c r="DN64" s="361"/>
      <c r="DO64" s="361"/>
      <c r="DP64" s="363"/>
      <c r="DQ64" s="343"/>
      <c r="DR64" s="343"/>
      <c r="DS64" s="343"/>
      <c r="DT64" s="343"/>
    </row>
    <row r="65" spans="1:124" s="344" customFormat="1" ht="21.95" customHeight="1" x14ac:dyDescent="0.15">
      <c r="A65" s="343"/>
      <c r="B65" s="343"/>
      <c r="C65" s="343"/>
      <c r="D65" s="792"/>
      <c r="E65" s="385"/>
      <c r="F65" s="591"/>
      <c r="G65" s="591"/>
      <c r="H65" s="591"/>
      <c r="I65" s="591"/>
      <c r="J65" s="591"/>
      <c r="K65" s="591"/>
      <c r="L65" s="593"/>
      <c r="M65" s="782"/>
      <c r="N65" s="396"/>
      <c r="O65" s="622"/>
      <c r="P65" s="622"/>
      <c r="Q65" s="622"/>
      <c r="R65" s="622"/>
      <c r="S65" s="622"/>
      <c r="T65" s="622"/>
      <c r="U65" s="622"/>
      <c r="V65" s="622"/>
      <c r="W65" s="622"/>
      <c r="X65" s="622"/>
      <c r="Y65" s="622"/>
      <c r="Z65" s="622"/>
      <c r="AA65" s="622"/>
      <c r="AB65" s="622"/>
      <c r="AC65" s="622"/>
      <c r="AD65" s="622"/>
      <c r="AE65" s="599"/>
      <c r="AF65" s="721"/>
      <c r="AG65" s="722"/>
      <c r="AH65" s="434"/>
      <c r="AI65" s="365"/>
      <c r="AJ65" s="616"/>
      <c r="AK65" s="591" t="s">
        <v>104</v>
      </c>
      <c r="AL65" s="591"/>
      <c r="AM65" s="591"/>
      <c r="AN65" s="591"/>
      <c r="AO65" s="591"/>
      <c r="AP65" s="457"/>
      <c r="AQ65" s="616"/>
      <c r="AR65" s="616"/>
      <c r="AS65" s="616"/>
      <c r="AT65" s="632"/>
      <c r="AU65" s="397"/>
      <c r="AV65" s="622"/>
      <c r="AW65" s="622"/>
      <c r="AX65" s="622"/>
      <c r="AY65" s="622"/>
      <c r="AZ65" s="622"/>
      <c r="BA65" s="622"/>
      <c r="BB65" s="622"/>
      <c r="BC65" s="622"/>
      <c r="BD65" s="622"/>
      <c r="BE65" s="622"/>
      <c r="BF65" s="622"/>
      <c r="BG65" s="622"/>
      <c r="BH65" s="622"/>
      <c r="BI65" s="622"/>
      <c r="BJ65" s="622"/>
      <c r="BK65" s="622"/>
      <c r="BL65" s="622"/>
      <c r="BM65" s="622"/>
      <c r="BN65" s="622"/>
      <c r="BO65" s="622"/>
      <c r="BP65" s="622"/>
      <c r="BQ65" s="622"/>
      <c r="BR65" s="622"/>
      <c r="BS65" s="622"/>
      <c r="BT65" s="622"/>
      <c r="BU65" s="622"/>
      <c r="BV65" s="622"/>
      <c r="BW65" s="622"/>
      <c r="BX65" s="398"/>
      <c r="BY65" s="343"/>
      <c r="BZ65" s="434"/>
      <c r="CA65" s="591" t="s">
        <v>45</v>
      </c>
      <c r="CB65" s="591"/>
      <c r="CC65" s="591"/>
      <c r="CD65" s="591"/>
      <c r="CE65" s="591"/>
      <c r="CF65" s="591"/>
      <c r="CG65" s="591"/>
      <c r="CH65" s="591"/>
      <c r="CI65" s="591"/>
      <c r="CJ65" s="591"/>
      <c r="CK65" s="591"/>
      <c r="CL65" s="591"/>
      <c r="CM65" s="591"/>
      <c r="CN65" s="591"/>
      <c r="CO65" s="871"/>
      <c r="CP65" s="659"/>
      <c r="CQ65" s="660"/>
      <c r="CR65" s="660"/>
      <c r="CS65" s="660"/>
      <c r="CT65" s="660"/>
      <c r="CU65" s="660"/>
      <c r="CV65" s="661"/>
      <c r="CW65" s="654"/>
      <c r="CX65" s="654"/>
      <c r="CY65" s="654"/>
      <c r="CZ65" s="654"/>
      <c r="DA65" s="654"/>
      <c r="DB65" s="654"/>
      <c r="DC65" s="654"/>
      <c r="DD65" s="654"/>
      <c r="DE65" s="654"/>
      <c r="DF65" s="654"/>
      <c r="DG65" s="654"/>
      <c r="DH65" s="434"/>
      <c r="DI65" s="686" t="s">
        <v>152</v>
      </c>
      <c r="DJ65" s="686"/>
      <c r="DK65" s="686"/>
      <c r="DL65" s="686"/>
      <c r="DM65" s="686"/>
      <c r="DN65" s="686"/>
      <c r="DO65" s="686"/>
      <c r="DP65" s="365"/>
      <c r="DQ65" s="343"/>
      <c r="DR65" s="343"/>
      <c r="DS65" s="343"/>
      <c r="DT65" s="343"/>
    </row>
    <row r="66" spans="1:124" s="344" customFormat="1" ht="3.75" customHeight="1" x14ac:dyDescent="0.15">
      <c r="A66" s="343"/>
      <c r="B66" s="343"/>
      <c r="C66" s="343"/>
      <c r="D66" s="792"/>
      <c r="E66" s="413"/>
      <c r="F66" s="592"/>
      <c r="G66" s="592"/>
      <c r="H66" s="592"/>
      <c r="I66" s="592"/>
      <c r="J66" s="592"/>
      <c r="K66" s="592"/>
      <c r="L66" s="414"/>
      <c r="M66" s="784"/>
      <c r="N66" s="415"/>
      <c r="O66" s="623"/>
      <c r="P66" s="623"/>
      <c r="Q66" s="623"/>
      <c r="R66" s="623"/>
      <c r="S66" s="623"/>
      <c r="T66" s="623"/>
      <c r="U66" s="623"/>
      <c r="V66" s="623"/>
      <c r="W66" s="623"/>
      <c r="X66" s="623"/>
      <c r="Y66" s="623"/>
      <c r="Z66" s="623"/>
      <c r="AA66" s="623"/>
      <c r="AB66" s="623"/>
      <c r="AC66" s="623"/>
      <c r="AD66" s="623"/>
      <c r="AE66" s="417"/>
      <c r="AF66" s="721"/>
      <c r="AG66" s="722"/>
      <c r="AH66" s="434"/>
      <c r="AI66" s="365"/>
      <c r="AJ66" s="367"/>
      <c r="AK66" s="503"/>
      <c r="AL66" s="503"/>
      <c r="AM66" s="503"/>
      <c r="AN66" s="503"/>
      <c r="AO66" s="504"/>
      <c r="AP66" s="390"/>
      <c r="AQ66" s="616"/>
      <c r="AR66" s="616"/>
      <c r="AS66" s="616"/>
      <c r="AT66" s="632"/>
      <c r="AU66" s="397"/>
      <c r="AV66" s="623"/>
      <c r="AW66" s="623"/>
      <c r="AX66" s="623"/>
      <c r="AY66" s="623"/>
      <c r="AZ66" s="623"/>
      <c r="BA66" s="623"/>
      <c r="BB66" s="623"/>
      <c r="BC66" s="623"/>
      <c r="BD66" s="623"/>
      <c r="BE66" s="623"/>
      <c r="BF66" s="623"/>
      <c r="BG66" s="623"/>
      <c r="BH66" s="623"/>
      <c r="BI66" s="623"/>
      <c r="BJ66" s="623"/>
      <c r="BK66" s="623"/>
      <c r="BL66" s="623"/>
      <c r="BM66" s="623"/>
      <c r="BN66" s="623"/>
      <c r="BO66" s="623"/>
      <c r="BP66" s="623"/>
      <c r="BQ66" s="623"/>
      <c r="BR66" s="623"/>
      <c r="BS66" s="623"/>
      <c r="BT66" s="623"/>
      <c r="BU66" s="623"/>
      <c r="BV66" s="623"/>
      <c r="BW66" s="623"/>
      <c r="BX66" s="398"/>
      <c r="BY66" s="343"/>
      <c r="BZ66" s="434"/>
      <c r="CA66" s="343"/>
      <c r="CB66" s="343"/>
      <c r="CC66" s="343"/>
      <c r="CD66" s="343"/>
      <c r="CE66" s="343"/>
      <c r="CF66" s="343"/>
      <c r="CG66" s="343"/>
      <c r="CH66" s="343"/>
      <c r="CI66" s="343"/>
      <c r="CJ66" s="343"/>
      <c r="CK66" s="343"/>
      <c r="CL66" s="343"/>
      <c r="CM66" s="343"/>
      <c r="CN66" s="343"/>
      <c r="CO66" s="343"/>
      <c r="CP66" s="662"/>
      <c r="CQ66" s="663"/>
      <c r="CR66" s="663"/>
      <c r="CS66" s="663"/>
      <c r="CT66" s="663"/>
      <c r="CU66" s="663"/>
      <c r="CV66" s="664"/>
      <c r="CW66" s="654"/>
      <c r="CX66" s="654"/>
      <c r="CY66" s="654"/>
      <c r="CZ66" s="654"/>
      <c r="DA66" s="654"/>
      <c r="DB66" s="654"/>
      <c r="DC66" s="654"/>
      <c r="DD66" s="654"/>
      <c r="DE66" s="654"/>
      <c r="DF66" s="654"/>
      <c r="DG66" s="654"/>
      <c r="DH66" s="434"/>
      <c r="DI66" s="343"/>
      <c r="DJ66" s="343"/>
      <c r="DK66" s="343"/>
      <c r="DL66" s="343"/>
      <c r="DM66" s="343"/>
      <c r="DN66" s="343"/>
      <c r="DO66" s="343"/>
      <c r="DP66" s="365"/>
      <c r="DQ66" s="343"/>
      <c r="DR66" s="343"/>
      <c r="DS66" s="343"/>
      <c r="DT66" s="343"/>
    </row>
    <row r="67" spans="1:124" s="344" customFormat="1" ht="3.75" customHeight="1" x14ac:dyDescent="0.15">
      <c r="A67" s="343"/>
      <c r="B67" s="343"/>
      <c r="C67" s="343"/>
      <c r="D67" s="792"/>
      <c r="E67" s="600"/>
      <c r="F67" s="591" t="s">
        <v>123</v>
      </c>
      <c r="G67" s="591"/>
      <c r="H67" s="591"/>
      <c r="I67" s="591"/>
      <c r="J67" s="591"/>
      <c r="K67" s="591"/>
      <c r="L67" s="593"/>
      <c r="M67" s="796" t="s">
        <v>16</v>
      </c>
      <c r="N67" s="396"/>
      <c r="O67" s="621">
        <v>133600</v>
      </c>
      <c r="P67" s="621"/>
      <c r="Q67" s="621"/>
      <c r="R67" s="621"/>
      <c r="S67" s="621"/>
      <c r="T67" s="621"/>
      <c r="U67" s="621"/>
      <c r="V67" s="621"/>
      <c r="W67" s="621"/>
      <c r="X67" s="621"/>
      <c r="Y67" s="621"/>
      <c r="Z67" s="621"/>
      <c r="AA67" s="621"/>
      <c r="AB67" s="621"/>
      <c r="AC67" s="621"/>
      <c r="AD67" s="621"/>
      <c r="AE67" s="797"/>
      <c r="AF67" s="721"/>
      <c r="AG67" s="722"/>
      <c r="AH67" s="434"/>
      <c r="AI67" s="365"/>
      <c r="AJ67" s="830" t="s">
        <v>116</v>
      </c>
      <c r="AK67" s="831"/>
      <c r="AL67" s="831"/>
      <c r="AM67" s="831"/>
      <c r="AN67" s="505"/>
      <c r="AO67" s="506"/>
      <c r="AP67" s="432"/>
      <c r="AQ67" s="602" t="s">
        <v>102</v>
      </c>
      <c r="AR67" s="602"/>
      <c r="AS67" s="602"/>
      <c r="AT67" s="631"/>
      <c r="AU67" s="391"/>
      <c r="AV67" s="621">
        <v>342900</v>
      </c>
      <c r="AW67" s="621"/>
      <c r="AX67" s="621"/>
      <c r="AY67" s="621"/>
      <c r="AZ67" s="621"/>
      <c r="BA67" s="621"/>
      <c r="BB67" s="621"/>
      <c r="BC67" s="621"/>
      <c r="BD67" s="621"/>
      <c r="BE67" s="621"/>
      <c r="BF67" s="621"/>
      <c r="BG67" s="621"/>
      <c r="BH67" s="621"/>
      <c r="BI67" s="621"/>
      <c r="BJ67" s="621"/>
      <c r="BK67" s="621"/>
      <c r="BL67" s="621"/>
      <c r="BM67" s="621"/>
      <c r="BN67" s="621"/>
      <c r="BO67" s="621"/>
      <c r="BP67" s="621"/>
      <c r="BQ67" s="621"/>
      <c r="BR67" s="621"/>
      <c r="BS67" s="621"/>
      <c r="BT67" s="621"/>
      <c r="BU67" s="621"/>
      <c r="BV67" s="621"/>
      <c r="BW67" s="621"/>
      <c r="BX67" s="392"/>
      <c r="BY67" s="343"/>
      <c r="BZ67" s="507"/>
      <c r="CA67" s="508"/>
      <c r="CB67" s="508"/>
      <c r="CC67" s="508"/>
      <c r="CD67" s="508"/>
      <c r="CE67" s="508"/>
      <c r="CF67" s="508"/>
      <c r="CG67" s="508"/>
      <c r="CH67" s="508"/>
      <c r="CI67" s="508"/>
      <c r="CJ67" s="508"/>
      <c r="CK67" s="508"/>
      <c r="CL67" s="508"/>
      <c r="CM67" s="508"/>
      <c r="CN67" s="508"/>
      <c r="CO67" s="509"/>
      <c r="CP67" s="510"/>
      <c r="CQ67" s="511"/>
      <c r="CR67" s="511"/>
      <c r="CS67" s="511"/>
      <c r="CT67" s="511"/>
      <c r="CU67" s="511"/>
      <c r="CV67" s="512"/>
      <c r="CW67" s="510"/>
      <c r="CX67" s="511"/>
      <c r="CY67" s="511"/>
      <c r="CZ67" s="511"/>
      <c r="DA67" s="511"/>
      <c r="DB67" s="511"/>
      <c r="DC67" s="511"/>
      <c r="DD67" s="511"/>
      <c r="DE67" s="511"/>
      <c r="DF67" s="511"/>
      <c r="DG67" s="512"/>
      <c r="DH67" s="513"/>
      <c r="DI67" s="514"/>
      <c r="DJ67" s="514"/>
      <c r="DK67" s="514"/>
      <c r="DL67" s="514"/>
      <c r="DM67" s="514"/>
      <c r="DN67" s="514"/>
      <c r="DO67" s="514"/>
      <c r="DP67" s="515"/>
      <c r="DQ67" s="343"/>
      <c r="DR67" s="343"/>
      <c r="DS67" s="343"/>
      <c r="DT67" s="343"/>
    </row>
    <row r="68" spans="1:124" s="344" customFormat="1" ht="21.95" customHeight="1" x14ac:dyDescent="0.2">
      <c r="A68" s="343"/>
      <c r="B68" s="343"/>
      <c r="C68" s="343"/>
      <c r="D68" s="792"/>
      <c r="E68" s="600"/>
      <c r="F68" s="591"/>
      <c r="G68" s="591"/>
      <c r="H68" s="591"/>
      <c r="I68" s="591"/>
      <c r="J68" s="591"/>
      <c r="K68" s="591"/>
      <c r="L68" s="593"/>
      <c r="M68" s="782"/>
      <c r="N68" s="396"/>
      <c r="O68" s="622"/>
      <c r="P68" s="622"/>
      <c r="Q68" s="622"/>
      <c r="R68" s="622"/>
      <c r="S68" s="622"/>
      <c r="T68" s="622"/>
      <c r="U68" s="622"/>
      <c r="V68" s="622"/>
      <c r="W68" s="622"/>
      <c r="X68" s="622"/>
      <c r="Y68" s="622"/>
      <c r="Z68" s="622"/>
      <c r="AA68" s="622"/>
      <c r="AB68" s="622"/>
      <c r="AC68" s="622"/>
      <c r="AD68" s="622"/>
      <c r="AE68" s="797"/>
      <c r="AF68" s="434"/>
      <c r="AG68" s="365"/>
      <c r="AH68" s="434"/>
      <c r="AI68" s="365"/>
      <c r="AJ68" s="832"/>
      <c r="AK68" s="833"/>
      <c r="AL68" s="833"/>
      <c r="AM68" s="833"/>
      <c r="AN68" s="615" t="s">
        <v>117</v>
      </c>
      <c r="AO68" s="616"/>
      <c r="AP68" s="617"/>
      <c r="AQ68" s="616"/>
      <c r="AR68" s="616"/>
      <c r="AS68" s="616"/>
      <c r="AT68" s="632"/>
      <c r="AU68" s="397"/>
      <c r="AV68" s="622"/>
      <c r="AW68" s="622"/>
      <c r="AX68" s="622"/>
      <c r="AY68" s="622"/>
      <c r="AZ68" s="622"/>
      <c r="BA68" s="622"/>
      <c r="BB68" s="622"/>
      <c r="BC68" s="622"/>
      <c r="BD68" s="622"/>
      <c r="BE68" s="622"/>
      <c r="BF68" s="622"/>
      <c r="BG68" s="622"/>
      <c r="BH68" s="622"/>
      <c r="BI68" s="622"/>
      <c r="BJ68" s="622"/>
      <c r="BK68" s="622"/>
      <c r="BL68" s="622"/>
      <c r="BM68" s="622"/>
      <c r="BN68" s="622"/>
      <c r="BO68" s="622"/>
      <c r="BP68" s="622"/>
      <c r="BQ68" s="622"/>
      <c r="BR68" s="622"/>
      <c r="BS68" s="622"/>
      <c r="BT68" s="622"/>
      <c r="BU68" s="622"/>
      <c r="BV68" s="622"/>
      <c r="BW68" s="622"/>
      <c r="BX68" s="398"/>
      <c r="BY68" s="343"/>
      <c r="BZ68" s="516"/>
      <c r="CA68" s="687"/>
      <c r="CB68" s="687"/>
      <c r="CC68" s="687"/>
      <c r="CD68" s="687"/>
      <c r="CE68" s="687"/>
      <c r="CF68" s="687"/>
      <c r="CG68" s="687"/>
      <c r="CH68" s="687"/>
      <c r="CI68" s="687"/>
      <c r="CJ68" s="687"/>
      <c r="CK68" s="687"/>
      <c r="CL68" s="687"/>
      <c r="CM68" s="687"/>
      <c r="CN68" s="687"/>
      <c r="CO68" s="688"/>
      <c r="CP68" s="646"/>
      <c r="CQ68" s="647"/>
      <c r="CR68" s="647"/>
      <c r="CS68" s="647"/>
      <c r="CT68" s="647"/>
      <c r="CU68" s="647"/>
      <c r="CV68" s="648"/>
      <c r="CW68" s="646"/>
      <c r="CX68" s="647"/>
      <c r="CY68" s="647"/>
      <c r="CZ68" s="647"/>
      <c r="DA68" s="647"/>
      <c r="DB68" s="647"/>
      <c r="DC68" s="647"/>
      <c r="DD68" s="647"/>
      <c r="DE68" s="647"/>
      <c r="DF68" s="647"/>
      <c r="DG68" s="648"/>
      <c r="DH68" s="566"/>
      <c r="DI68" s="645"/>
      <c r="DJ68" s="645"/>
      <c r="DK68" s="645"/>
      <c r="DL68" s="645"/>
      <c r="DM68" s="645"/>
      <c r="DN68" s="645"/>
      <c r="DO68" s="645"/>
      <c r="DP68" s="517"/>
      <c r="DQ68" s="343"/>
      <c r="DR68" s="343"/>
      <c r="DS68" s="343"/>
      <c r="DT68" s="343"/>
    </row>
    <row r="69" spans="1:124" s="344" customFormat="1" ht="3.75" customHeight="1" x14ac:dyDescent="0.15">
      <c r="A69" s="343"/>
      <c r="B69" s="343"/>
      <c r="C69" s="343"/>
      <c r="D69" s="792"/>
      <c r="E69" s="402"/>
      <c r="F69" s="591"/>
      <c r="G69" s="591"/>
      <c r="H69" s="591"/>
      <c r="I69" s="591"/>
      <c r="J69" s="591"/>
      <c r="K69" s="591"/>
      <c r="L69" s="390"/>
      <c r="M69" s="783"/>
      <c r="N69" s="396"/>
      <c r="O69" s="623"/>
      <c r="P69" s="623"/>
      <c r="Q69" s="623"/>
      <c r="R69" s="623"/>
      <c r="S69" s="623"/>
      <c r="T69" s="623"/>
      <c r="U69" s="623"/>
      <c r="V69" s="623"/>
      <c r="W69" s="623"/>
      <c r="X69" s="623"/>
      <c r="Y69" s="623"/>
      <c r="Z69" s="623"/>
      <c r="AA69" s="623"/>
      <c r="AB69" s="623"/>
      <c r="AC69" s="623"/>
      <c r="AD69" s="623"/>
      <c r="AE69" s="396"/>
      <c r="AF69" s="434"/>
      <c r="AG69" s="365"/>
      <c r="AH69" s="434"/>
      <c r="AI69" s="365"/>
      <c r="AJ69" s="832"/>
      <c r="AK69" s="833"/>
      <c r="AL69" s="833"/>
      <c r="AM69" s="833"/>
      <c r="AN69" s="628"/>
      <c r="AO69" s="629"/>
      <c r="AP69" s="630"/>
      <c r="AQ69" s="629"/>
      <c r="AR69" s="629"/>
      <c r="AS69" s="629"/>
      <c r="AT69" s="633"/>
      <c r="AU69" s="418"/>
      <c r="AV69" s="623"/>
      <c r="AW69" s="623"/>
      <c r="AX69" s="623"/>
      <c r="AY69" s="623"/>
      <c r="AZ69" s="623"/>
      <c r="BA69" s="623"/>
      <c r="BB69" s="623"/>
      <c r="BC69" s="623"/>
      <c r="BD69" s="623"/>
      <c r="BE69" s="623"/>
      <c r="BF69" s="623"/>
      <c r="BG69" s="623"/>
      <c r="BH69" s="623"/>
      <c r="BI69" s="623"/>
      <c r="BJ69" s="623"/>
      <c r="BK69" s="623"/>
      <c r="BL69" s="623"/>
      <c r="BM69" s="623"/>
      <c r="BN69" s="623"/>
      <c r="BO69" s="623"/>
      <c r="BP69" s="623"/>
      <c r="BQ69" s="623"/>
      <c r="BR69" s="623"/>
      <c r="BS69" s="623"/>
      <c r="BT69" s="623"/>
      <c r="BU69" s="623"/>
      <c r="BV69" s="623"/>
      <c r="BW69" s="623"/>
      <c r="BX69" s="419"/>
      <c r="BY69" s="343"/>
      <c r="BZ69" s="518"/>
      <c r="CA69" s="519"/>
      <c r="CB69" s="519"/>
      <c r="CC69" s="519"/>
      <c r="CD69" s="519"/>
      <c r="CE69" s="519"/>
      <c r="CF69" s="519"/>
      <c r="CG69" s="519"/>
      <c r="CH69" s="519"/>
      <c r="CI69" s="519"/>
      <c r="CJ69" s="519"/>
      <c r="CK69" s="519"/>
      <c r="CL69" s="519"/>
      <c r="CM69" s="519"/>
      <c r="CN69" s="519"/>
      <c r="CO69" s="520"/>
      <c r="CP69" s="518"/>
      <c r="CQ69" s="521"/>
      <c r="CR69" s="521"/>
      <c r="CS69" s="561"/>
      <c r="CT69" s="521"/>
      <c r="CU69" s="521"/>
      <c r="CV69" s="522"/>
      <c r="CW69" s="518"/>
      <c r="CX69" s="521"/>
      <c r="CY69" s="521"/>
      <c r="CZ69" s="521"/>
      <c r="DA69" s="521"/>
      <c r="DB69" s="521"/>
      <c r="DC69" s="521"/>
      <c r="DD69" s="521"/>
      <c r="DE69" s="521"/>
      <c r="DF69" s="521"/>
      <c r="DG69" s="522"/>
      <c r="DH69" s="518"/>
      <c r="DI69" s="521"/>
      <c r="DJ69" s="521"/>
      <c r="DK69" s="521"/>
      <c r="DL69" s="521"/>
      <c r="DM69" s="521"/>
      <c r="DN69" s="521"/>
      <c r="DO69" s="521"/>
      <c r="DP69" s="522"/>
      <c r="DQ69" s="343"/>
      <c r="DR69" s="343"/>
      <c r="DS69" s="343"/>
      <c r="DT69" s="343"/>
    </row>
    <row r="70" spans="1:124" s="344" customFormat="1" ht="3.75" customHeight="1" x14ac:dyDescent="0.15">
      <c r="A70" s="343"/>
      <c r="B70" s="343"/>
      <c r="C70" s="343"/>
      <c r="D70" s="792"/>
      <c r="E70" s="523"/>
      <c r="F70" s="524"/>
      <c r="G70" s="361"/>
      <c r="H70" s="361"/>
      <c r="I70" s="525"/>
      <c r="J70" s="525"/>
      <c r="K70" s="525"/>
      <c r="L70" s="432"/>
      <c r="M70" s="781" t="s">
        <v>46</v>
      </c>
      <c r="N70" s="386"/>
      <c r="O70" s="621">
        <v>72150</v>
      </c>
      <c r="P70" s="621"/>
      <c r="Q70" s="621"/>
      <c r="R70" s="621"/>
      <c r="S70" s="621"/>
      <c r="T70" s="621"/>
      <c r="U70" s="621"/>
      <c r="V70" s="621"/>
      <c r="W70" s="621"/>
      <c r="X70" s="621"/>
      <c r="Y70" s="621"/>
      <c r="Z70" s="621"/>
      <c r="AA70" s="621"/>
      <c r="AB70" s="621"/>
      <c r="AC70" s="621"/>
      <c r="AD70" s="621"/>
      <c r="AE70" s="598"/>
      <c r="AF70" s="434"/>
      <c r="AG70" s="365"/>
      <c r="AH70" s="434"/>
      <c r="AI70" s="365"/>
      <c r="AJ70" s="832"/>
      <c r="AK70" s="833"/>
      <c r="AL70" s="833"/>
      <c r="AM70" s="833"/>
      <c r="AN70" s="634" t="s">
        <v>118</v>
      </c>
      <c r="AO70" s="602"/>
      <c r="AP70" s="665"/>
      <c r="AQ70" s="616" t="s">
        <v>153</v>
      </c>
      <c r="AR70" s="616"/>
      <c r="AS70" s="616"/>
      <c r="AT70" s="632"/>
      <c r="AU70" s="397"/>
      <c r="AV70" s="621">
        <v>306000</v>
      </c>
      <c r="AW70" s="621"/>
      <c r="AX70" s="621"/>
      <c r="AY70" s="621"/>
      <c r="AZ70" s="621"/>
      <c r="BA70" s="621"/>
      <c r="BB70" s="621"/>
      <c r="BC70" s="621"/>
      <c r="BD70" s="621"/>
      <c r="BE70" s="621"/>
      <c r="BF70" s="621"/>
      <c r="BG70" s="621"/>
      <c r="BH70" s="621"/>
      <c r="BI70" s="621"/>
      <c r="BJ70" s="621"/>
      <c r="BK70" s="621"/>
      <c r="BL70" s="621"/>
      <c r="BM70" s="621"/>
      <c r="BN70" s="621"/>
      <c r="BO70" s="621"/>
      <c r="BP70" s="621"/>
      <c r="BQ70" s="621"/>
      <c r="BR70" s="621"/>
      <c r="BS70" s="621"/>
      <c r="BT70" s="621"/>
      <c r="BU70" s="621"/>
      <c r="BV70" s="621"/>
      <c r="BW70" s="621"/>
      <c r="BX70" s="398"/>
      <c r="BY70" s="343"/>
      <c r="BZ70" s="507" t="e">
        <f>IF(#REF!&lt;&gt;0,#REF!,"")</f>
        <v>#REF!</v>
      </c>
      <c r="CA70" s="526"/>
      <c r="CB70" s="526"/>
      <c r="CC70" s="526"/>
      <c r="CD70" s="526"/>
      <c r="CE70" s="526"/>
      <c r="CF70" s="526"/>
      <c r="CG70" s="526"/>
      <c r="CH70" s="526"/>
      <c r="CI70" s="526"/>
      <c r="CJ70" s="526"/>
      <c r="CK70" s="526"/>
      <c r="CL70" s="526"/>
      <c r="CM70" s="526"/>
      <c r="CN70" s="526"/>
      <c r="CO70" s="527"/>
      <c r="CP70" s="507"/>
      <c r="CQ70" s="508"/>
      <c r="CR70" s="508"/>
      <c r="CS70" s="508"/>
      <c r="CT70" s="508"/>
      <c r="CU70" s="508"/>
      <c r="CV70" s="509"/>
      <c r="CW70" s="507"/>
      <c r="CX70" s="508"/>
      <c r="CY70" s="508"/>
      <c r="CZ70" s="508"/>
      <c r="DA70" s="508"/>
      <c r="DB70" s="508"/>
      <c r="DC70" s="508"/>
      <c r="DD70" s="508"/>
      <c r="DE70" s="508"/>
      <c r="DF70" s="508"/>
      <c r="DG70" s="509"/>
      <c r="DH70" s="528"/>
      <c r="DI70" s="529"/>
      <c r="DJ70" s="529"/>
      <c r="DK70" s="529"/>
      <c r="DL70" s="529"/>
      <c r="DM70" s="529"/>
      <c r="DN70" s="529"/>
      <c r="DO70" s="529"/>
      <c r="DP70" s="530"/>
      <c r="DQ70" s="343"/>
      <c r="DR70" s="343"/>
      <c r="DS70" s="343"/>
      <c r="DT70" s="343"/>
    </row>
    <row r="71" spans="1:124" s="344" customFormat="1" ht="21.95" customHeight="1" x14ac:dyDescent="0.15">
      <c r="A71" s="343"/>
      <c r="B71" s="343"/>
      <c r="C71" s="343"/>
      <c r="D71" s="792"/>
      <c r="E71" s="531"/>
      <c r="F71" s="532"/>
      <c r="G71" s="815" t="s">
        <v>128</v>
      </c>
      <c r="H71" s="816"/>
      <c r="I71" s="816"/>
      <c r="J71" s="816"/>
      <c r="K71" s="816"/>
      <c r="L71" s="817"/>
      <c r="M71" s="782"/>
      <c r="N71" s="396"/>
      <c r="O71" s="622"/>
      <c r="P71" s="622"/>
      <c r="Q71" s="622"/>
      <c r="R71" s="622"/>
      <c r="S71" s="622"/>
      <c r="T71" s="622"/>
      <c r="U71" s="622"/>
      <c r="V71" s="622"/>
      <c r="W71" s="622"/>
      <c r="X71" s="622"/>
      <c r="Y71" s="622"/>
      <c r="Z71" s="622"/>
      <c r="AA71" s="622"/>
      <c r="AB71" s="622"/>
      <c r="AC71" s="622"/>
      <c r="AD71" s="622"/>
      <c r="AE71" s="599"/>
      <c r="AF71" s="434"/>
      <c r="AG71" s="365"/>
      <c r="AH71" s="434"/>
      <c r="AI71" s="365"/>
      <c r="AJ71" s="832"/>
      <c r="AK71" s="833"/>
      <c r="AL71" s="833"/>
      <c r="AM71" s="833"/>
      <c r="AN71" s="615"/>
      <c r="AO71" s="616"/>
      <c r="AP71" s="617"/>
      <c r="AQ71" s="616"/>
      <c r="AR71" s="616"/>
      <c r="AS71" s="616"/>
      <c r="AT71" s="632"/>
      <c r="AU71" s="397"/>
      <c r="AV71" s="622"/>
      <c r="AW71" s="622"/>
      <c r="AX71" s="622"/>
      <c r="AY71" s="622"/>
      <c r="AZ71" s="622"/>
      <c r="BA71" s="622"/>
      <c r="BB71" s="622"/>
      <c r="BC71" s="622"/>
      <c r="BD71" s="622"/>
      <c r="BE71" s="622"/>
      <c r="BF71" s="622"/>
      <c r="BG71" s="622"/>
      <c r="BH71" s="622"/>
      <c r="BI71" s="622"/>
      <c r="BJ71" s="622"/>
      <c r="BK71" s="622"/>
      <c r="BL71" s="622"/>
      <c r="BM71" s="622"/>
      <c r="BN71" s="622"/>
      <c r="BO71" s="622"/>
      <c r="BP71" s="622"/>
      <c r="BQ71" s="622"/>
      <c r="BR71" s="622"/>
      <c r="BS71" s="622"/>
      <c r="BT71" s="622"/>
      <c r="BU71" s="622"/>
      <c r="BV71" s="622"/>
      <c r="BW71" s="622"/>
      <c r="BX71" s="398"/>
      <c r="BY71" s="343"/>
      <c r="BZ71" s="516"/>
      <c r="CA71" s="689"/>
      <c r="CB71" s="689"/>
      <c r="CC71" s="689"/>
      <c r="CD71" s="689"/>
      <c r="CE71" s="689"/>
      <c r="CF71" s="689"/>
      <c r="CG71" s="689"/>
      <c r="CH71" s="689"/>
      <c r="CI71" s="689"/>
      <c r="CJ71" s="689"/>
      <c r="CK71" s="689"/>
      <c r="CL71" s="689"/>
      <c r="CM71" s="689"/>
      <c r="CN71" s="689"/>
      <c r="CO71" s="690"/>
      <c r="CP71" s="650"/>
      <c r="CQ71" s="651"/>
      <c r="CR71" s="651"/>
      <c r="CS71" s="651"/>
      <c r="CT71" s="651"/>
      <c r="CU71" s="651"/>
      <c r="CV71" s="652"/>
      <c r="CW71" s="650"/>
      <c r="CX71" s="651"/>
      <c r="CY71" s="651"/>
      <c r="CZ71" s="651"/>
      <c r="DA71" s="651"/>
      <c r="DB71" s="651"/>
      <c r="DC71" s="651"/>
      <c r="DD71" s="651"/>
      <c r="DE71" s="651"/>
      <c r="DF71" s="651"/>
      <c r="DG71" s="652"/>
      <c r="DH71" s="567"/>
      <c r="DI71" s="649"/>
      <c r="DJ71" s="649"/>
      <c r="DK71" s="649"/>
      <c r="DL71" s="649"/>
      <c r="DM71" s="649"/>
      <c r="DN71" s="649"/>
      <c r="DO71" s="649"/>
      <c r="DP71" s="533"/>
      <c r="DQ71" s="343"/>
      <c r="DR71" s="343"/>
      <c r="DS71" s="343"/>
      <c r="DT71" s="343"/>
    </row>
    <row r="72" spans="1:124" s="344" customFormat="1" ht="3.75" customHeight="1" x14ac:dyDescent="0.15">
      <c r="A72" s="343"/>
      <c r="B72" s="343"/>
      <c r="C72" s="343"/>
      <c r="D72" s="792"/>
      <c r="E72" s="531"/>
      <c r="F72" s="532"/>
      <c r="G72" s="534"/>
      <c r="H72" s="534"/>
      <c r="I72" s="534"/>
      <c r="J72" s="534"/>
      <c r="K72" s="534"/>
      <c r="L72" s="370"/>
      <c r="M72" s="784"/>
      <c r="N72" s="415"/>
      <c r="O72" s="623"/>
      <c r="P72" s="623"/>
      <c r="Q72" s="623"/>
      <c r="R72" s="623"/>
      <c r="S72" s="623"/>
      <c r="T72" s="623"/>
      <c r="U72" s="623"/>
      <c r="V72" s="623"/>
      <c r="W72" s="623"/>
      <c r="X72" s="623"/>
      <c r="Y72" s="623"/>
      <c r="Z72" s="623"/>
      <c r="AA72" s="623"/>
      <c r="AB72" s="623"/>
      <c r="AC72" s="623"/>
      <c r="AD72" s="623"/>
      <c r="AE72" s="417"/>
      <c r="AF72" s="434"/>
      <c r="AG72" s="365"/>
      <c r="AH72" s="434"/>
      <c r="AI72" s="365"/>
      <c r="AJ72" s="834"/>
      <c r="AK72" s="835"/>
      <c r="AL72" s="835"/>
      <c r="AM72" s="835"/>
      <c r="AN72" s="535"/>
      <c r="AO72" s="534"/>
      <c r="AP72" s="370"/>
      <c r="AQ72" s="629"/>
      <c r="AR72" s="629"/>
      <c r="AS72" s="629"/>
      <c r="AT72" s="633"/>
      <c r="AU72" s="397"/>
      <c r="AV72" s="623"/>
      <c r="AW72" s="623"/>
      <c r="AX72" s="623"/>
      <c r="AY72" s="623"/>
      <c r="AZ72" s="623"/>
      <c r="BA72" s="623"/>
      <c r="BB72" s="623"/>
      <c r="BC72" s="623"/>
      <c r="BD72" s="623"/>
      <c r="BE72" s="623"/>
      <c r="BF72" s="623"/>
      <c r="BG72" s="623"/>
      <c r="BH72" s="623"/>
      <c r="BI72" s="623"/>
      <c r="BJ72" s="623"/>
      <c r="BK72" s="623"/>
      <c r="BL72" s="623"/>
      <c r="BM72" s="623"/>
      <c r="BN72" s="623"/>
      <c r="BO72" s="623"/>
      <c r="BP72" s="623"/>
      <c r="BQ72" s="623"/>
      <c r="BR72" s="623"/>
      <c r="BS72" s="623"/>
      <c r="BT72" s="623"/>
      <c r="BU72" s="623"/>
      <c r="BV72" s="623"/>
      <c r="BW72" s="623"/>
      <c r="BX72" s="398"/>
      <c r="BY72" s="343"/>
      <c r="BZ72" s="518"/>
      <c r="CA72" s="568"/>
      <c r="CB72" s="568"/>
      <c r="CC72" s="568"/>
      <c r="CD72" s="568"/>
      <c r="CE72" s="568"/>
      <c r="CF72" s="568"/>
      <c r="CG72" s="568"/>
      <c r="CH72" s="568"/>
      <c r="CI72" s="568"/>
      <c r="CJ72" s="568"/>
      <c r="CK72" s="568"/>
      <c r="CL72" s="568"/>
      <c r="CM72" s="568"/>
      <c r="CN72" s="568"/>
      <c r="CO72" s="569"/>
      <c r="CP72" s="570"/>
      <c r="CQ72" s="568"/>
      <c r="CR72" s="568"/>
      <c r="CS72" s="568"/>
      <c r="CT72" s="568"/>
      <c r="CU72" s="568"/>
      <c r="CV72" s="569"/>
      <c r="CW72" s="570"/>
      <c r="CX72" s="568"/>
      <c r="CY72" s="568"/>
      <c r="CZ72" s="568"/>
      <c r="DA72" s="568"/>
      <c r="DB72" s="568"/>
      <c r="DC72" s="568"/>
      <c r="DD72" s="568"/>
      <c r="DE72" s="568"/>
      <c r="DF72" s="568"/>
      <c r="DG72" s="569"/>
      <c r="DH72" s="571"/>
      <c r="DI72" s="572"/>
      <c r="DJ72" s="572"/>
      <c r="DK72" s="572"/>
      <c r="DL72" s="572"/>
      <c r="DM72" s="572"/>
      <c r="DN72" s="572"/>
      <c r="DO72" s="572"/>
      <c r="DP72" s="536"/>
      <c r="DQ72" s="343"/>
      <c r="DR72" s="343"/>
      <c r="DS72" s="343"/>
      <c r="DT72" s="343"/>
    </row>
    <row r="73" spans="1:124" s="344" customFormat="1" ht="3.75" customHeight="1" x14ac:dyDescent="0.15">
      <c r="A73" s="343"/>
      <c r="B73" s="343"/>
      <c r="C73" s="343"/>
      <c r="D73" s="792"/>
      <c r="E73" s="531"/>
      <c r="F73" s="532"/>
      <c r="G73" s="537"/>
      <c r="H73" s="537"/>
      <c r="I73" s="537"/>
      <c r="J73" s="537"/>
      <c r="K73" s="537"/>
      <c r="L73" s="423"/>
      <c r="M73" s="818" t="s">
        <v>47</v>
      </c>
      <c r="N73" s="396"/>
      <c r="O73" s="621">
        <v>84000</v>
      </c>
      <c r="P73" s="621"/>
      <c r="Q73" s="621"/>
      <c r="R73" s="621"/>
      <c r="S73" s="621"/>
      <c r="T73" s="621"/>
      <c r="U73" s="621"/>
      <c r="V73" s="621"/>
      <c r="W73" s="621"/>
      <c r="X73" s="621"/>
      <c r="Y73" s="621"/>
      <c r="Z73" s="621"/>
      <c r="AA73" s="621"/>
      <c r="AB73" s="621"/>
      <c r="AC73" s="621"/>
      <c r="AD73" s="621"/>
      <c r="AE73" s="538"/>
      <c r="AF73" s="434"/>
      <c r="AG73" s="365"/>
      <c r="AH73" s="434"/>
      <c r="AI73" s="365"/>
      <c r="AJ73" s="821" t="s">
        <v>119</v>
      </c>
      <c r="AK73" s="822"/>
      <c r="AL73" s="822"/>
      <c r="AM73" s="822"/>
      <c r="AN73" s="822"/>
      <c r="AO73" s="822"/>
      <c r="AP73" s="823"/>
      <c r="AQ73" s="634" t="s">
        <v>85</v>
      </c>
      <c r="AR73" s="602"/>
      <c r="AS73" s="602"/>
      <c r="AT73" s="665"/>
      <c r="AU73" s="391"/>
      <c r="AV73" s="621">
        <v>100000</v>
      </c>
      <c r="AW73" s="621"/>
      <c r="AX73" s="621"/>
      <c r="AY73" s="621"/>
      <c r="AZ73" s="621"/>
      <c r="BA73" s="621"/>
      <c r="BB73" s="621"/>
      <c r="BC73" s="621"/>
      <c r="BD73" s="621"/>
      <c r="BE73" s="621"/>
      <c r="BF73" s="621"/>
      <c r="BG73" s="621"/>
      <c r="BH73" s="621"/>
      <c r="BI73" s="621"/>
      <c r="BJ73" s="621"/>
      <c r="BK73" s="621"/>
      <c r="BL73" s="621"/>
      <c r="BM73" s="621"/>
      <c r="BN73" s="621"/>
      <c r="BO73" s="621"/>
      <c r="BP73" s="621"/>
      <c r="BQ73" s="621"/>
      <c r="BR73" s="621"/>
      <c r="BS73" s="621"/>
      <c r="BT73" s="621"/>
      <c r="BU73" s="621"/>
      <c r="BV73" s="621"/>
      <c r="BW73" s="621"/>
      <c r="BX73" s="392"/>
      <c r="BY73" s="343"/>
      <c r="BZ73" s="343"/>
      <c r="CA73" s="343"/>
      <c r="CB73" s="343"/>
      <c r="CC73" s="343"/>
      <c r="CD73" s="343"/>
      <c r="CE73" s="343"/>
      <c r="CF73" s="343"/>
      <c r="CG73" s="343"/>
      <c r="CH73" s="343"/>
      <c r="CI73" s="343"/>
      <c r="CJ73" s="343"/>
      <c r="CK73" s="343"/>
      <c r="CL73" s="343"/>
      <c r="CM73" s="343"/>
      <c r="CN73" s="343"/>
      <c r="CO73" s="343"/>
      <c r="CP73" s="343"/>
      <c r="CQ73" s="343"/>
      <c r="CR73" s="343"/>
      <c r="CS73" s="343"/>
      <c r="CT73" s="343"/>
      <c r="CU73" s="343"/>
      <c r="CV73" s="343"/>
      <c r="CW73" s="343"/>
      <c r="CX73" s="343"/>
      <c r="CY73" s="343"/>
      <c r="CZ73" s="343"/>
      <c r="DA73" s="343"/>
      <c r="DB73" s="343"/>
      <c r="DC73" s="343"/>
      <c r="DD73" s="343"/>
      <c r="DE73" s="343"/>
      <c r="DF73" s="343"/>
      <c r="DG73" s="343"/>
      <c r="DH73" s="343"/>
      <c r="DI73" s="343"/>
      <c r="DJ73" s="343"/>
      <c r="DK73" s="343"/>
      <c r="DL73" s="343"/>
      <c r="DM73" s="343"/>
      <c r="DN73" s="343"/>
      <c r="DO73" s="343"/>
      <c r="DP73" s="343"/>
      <c r="DQ73" s="343"/>
      <c r="DR73" s="343"/>
      <c r="DS73" s="343"/>
      <c r="DT73" s="343"/>
    </row>
    <row r="74" spans="1:124" s="344" customFormat="1" ht="21.75" customHeight="1" x14ac:dyDescent="0.15">
      <c r="A74" s="343"/>
      <c r="B74" s="343"/>
      <c r="C74" s="343"/>
      <c r="D74" s="792"/>
      <c r="E74" s="813" t="s">
        <v>62</v>
      </c>
      <c r="F74" s="814"/>
      <c r="G74" s="815" t="s">
        <v>129</v>
      </c>
      <c r="H74" s="816"/>
      <c r="I74" s="816"/>
      <c r="J74" s="816"/>
      <c r="K74" s="816"/>
      <c r="L74" s="817"/>
      <c r="M74" s="819"/>
      <c r="N74" s="396"/>
      <c r="O74" s="622"/>
      <c r="P74" s="622"/>
      <c r="Q74" s="622"/>
      <c r="R74" s="622"/>
      <c r="S74" s="622"/>
      <c r="T74" s="622"/>
      <c r="U74" s="622"/>
      <c r="V74" s="622"/>
      <c r="W74" s="622"/>
      <c r="X74" s="622"/>
      <c r="Y74" s="622"/>
      <c r="Z74" s="622"/>
      <c r="AA74" s="622"/>
      <c r="AB74" s="622"/>
      <c r="AC74" s="622"/>
      <c r="AD74" s="622"/>
      <c r="AE74" s="539"/>
      <c r="AF74" s="434"/>
      <c r="AG74" s="365"/>
      <c r="AH74" s="434"/>
      <c r="AI74" s="365"/>
      <c r="AJ74" s="824"/>
      <c r="AK74" s="825"/>
      <c r="AL74" s="825"/>
      <c r="AM74" s="825"/>
      <c r="AN74" s="825"/>
      <c r="AO74" s="825"/>
      <c r="AP74" s="826"/>
      <c r="AQ74" s="615"/>
      <c r="AR74" s="616"/>
      <c r="AS74" s="616"/>
      <c r="AT74" s="617"/>
      <c r="AU74" s="397"/>
      <c r="AV74" s="622"/>
      <c r="AW74" s="622"/>
      <c r="AX74" s="622"/>
      <c r="AY74" s="622"/>
      <c r="AZ74" s="622"/>
      <c r="BA74" s="622"/>
      <c r="BB74" s="622"/>
      <c r="BC74" s="622"/>
      <c r="BD74" s="622"/>
      <c r="BE74" s="622"/>
      <c r="BF74" s="622"/>
      <c r="BG74" s="622"/>
      <c r="BH74" s="622"/>
      <c r="BI74" s="622"/>
      <c r="BJ74" s="622"/>
      <c r="BK74" s="622"/>
      <c r="BL74" s="622"/>
      <c r="BM74" s="622"/>
      <c r="BN74" s="622"/>
      <c r="BO74" s="622"/>
      <c r="BP74" s="622"/>
      <c r="BQ74" s="622"/>
      <c r="BR74" s="622"/>
      <c r="BS74" s="622"/>
      <c r="BT74" s="622"/>
      <c r="BU74" s="622"/>
      <c r="BV74" s="622"/>
      <c r="BW74" s="622"/>
      <c r="BX74" s="398"/>
      <c r="BY74" s="343"/>
      <c r="BZ74" s="343"/>
      <c r="CA74" s="343"/>
      <c r="CB74" s="343"/>
      <c r="CC74" s="343"/>
      <c r="CD74" s="343"/>
      <c r="CE74" s="343"/>
      <c r="CF74" s="343"/>
      <c r="CG74" s="343"/>
      <c r="CH74" s="343"/>
      <c r="CI74" s="343"/>
      <c r="CJ74" s="343"/>
      <c r="CK74" s="343"/>
      <c r="CL74" s="343"/>
      <c r="CM74" s="343"/>
      <c r="CN74" s="343"/>
      <c r="CO74" s="343"/>
      <c r="CP74" s="343"/>
      <c r="CQ74" s="343"/>
      <c r="CR74" s="343"/>
      <c r="CS74" s="343"/>
      <c r="CT74" s="343"/>
      <c r="CU74" s="343"/>
      <c r="CV74" s="343"/>
      <c r="CW74" s="343"/>
      <c r="CX74" s="343"/>
      <c r="CY74" s="343"/>
      <c r="CZ74" s="343"/>
      <c r="DA74" s="343"/>
      <c r="DB74" s="343"/>
      <c r="DC74" s="343"/>
      <c r="DD74" s="343"/>
      <c r="DE74" s="343"/>
      <c r="DF74" s="343"/>
      <c r="DG74" s="343"/>
      <c r="DH74" s="343"/>
      <c r="DI74" s="343"/>
      <c r="DJ74" s="343"/>
      <c r="DK74" s="343"/>
      <c r="DL74" s="343"/>
      <c r="DM74" s="343"/>
      <c r="DN74" s="343"/>
      <c r="DO74" s="343"/>
      <c r="DP74" s="343"/>
      <c r="DQ74" s="343"/>
      <c r="DR74" s="343"/>
      <c r="DS74" s="343"/>
      <c r="DT74" s="343"/>
    </row>
    <row r="75" spans="1:124" s="344" customFormat="1" ht="3.75" customHeight="1" x14ac:dyDescent="0.15">
      <c r="A75" s="343"/>
      <c r="B75" s="343"/>
      <c r="C75" s="343"/>
      <c r="D75" s="792"/>
      <c r="E75" s="813"/>
      <c r="F75" s="814"/>
      <c r="G75" s="367"/>
      <c r="H75" s="367"/>
      <c r="I75" s="367"/>
      <c r="J75" s="367"/>
      <c r="K75" s="367"/>
      <c r="L75" s="390"/>
      <c r="M75" s="819"/>
      <c r="N75" s="396"/>
      <c r="O75" s="623"/>
      <c r="P75" s="623"/>
      <c r="Q75" s="623"/>
      <c r="R75" s="623"/>
      <c r="S75" s="623"/>
      <c r="T75" s="623"/>
      <c r="U75" s="623"/>
      <c r="V75" s="623"/>
      <c r="W75" s="623"/>
      <c r="X75" s="623"/>
      <c r="Y75" s="623"/>
      <c r="Z75" s="623"/>
      <c r="AA75" s="623"/>
      <c r="AB75" s="623"/>
      <c r="AC75" s="623"/>
      <c r="AD75" s="623"/>
      <c r="AE75" s="539"/>
      <c r="AF75" s="434"/>
      <c r="AG75" s="365"/>
      <c r="AH75" s="434"/>
      <c r="AI75" s="365"/>
      <c r="AJ75" s="827"/>
      <c r="AK75" s="828"/>
      <c r="AL75" s="828"/>
      <c r="AM75" s="828"/>
      <c r="AN75" s="828"/>
      <c r="AO75" s="828"/>
      <c r="AP75" s="829"/>
      <c r="AQ75" s="628"/>
      <c r="AR75" s="629"/>
      <c r="AS75" s="629"/>
      <c r="AT75" s="630"/>
      <c r="AU75" s="418"/>
      <c r="AV75" s="623"/>
      <c r="AW75" s="623"/>
      <c r="AX75" s="623"/>
      <c r="AY75" s="623"/>
      <c r="AZ75" s="623"/>
      <c r="BA75" s="623"/>
      <c r="BB75" s="623"/>
      <c r="BC75" s="623"/>
      <c r="BD75" s="623"/>
      <c r="BE75" s="623"/>
      <c r="BF75" s="623"/>
      <c r="BG75" s="623"/>
      <c r="BH75" s="623"/>
      <c r="BI75" s="623"/>
      <c r="BJ75" s="623"/>
      <c r="BK75" s="623"/>
      <c r="BL75" s="623"/>
      <c r="BM75" s="623"/>
      <c r="BN75" s="623"/>
      <c r="BO75" s="623"/>
      <c r="BP75" s="623"/>
      <c r="BQ75" s="623"/>
      <c r="BR75" s="623"/>
      <c r="BS75" s="623"/>
      <c r="BT75" s="623"/>
      <c r="BU75" s="623"/>
      <c r="BV75" s="623"/>
      <c r="BW75" s="623"/>
      <c r="BX75" s="419"/>
      <c r="BY75" s="343"/>
      <c r="BZ75" s="655" t="s">
        <v>40</v>
      </c>
      <c r="CA75" s="655"/>
      <c r="CB75" s="655"/>
      <c r="CC75" s="655"/>
      <c r="CD75" s="655"/>
      <c r="CE75" s="655"/>
      <c r="CF75" s="655"/>
      <c r="CG75" s="655"/>
      <c r="CH75" s="655"/>
      <c r="CI75" s="655"/>
      <c r="CJ75" s="655"/>
      <c r="CK75" s="655"/>
      <c r="CL75" s="655"/>
      <c r="CM75" s="655"/>
      <c r="CN75" s="655"/>
      <c r="CO75" s="343"/>
      <c r="CP75" s="343"/>
      <c r="CQ75" s="343"/>
      <c r="CR75" s="343"/>
      <c r="CS75" s="343"/>
      <c r="CT75" s="343"/>
      <c r="CU75" s="343"/>
      <c r="CV75" s="343"/>
      <c r="CW75" s="343"/>
      <c r="CX75" s="343"/>
      <c r="CY75" s="343"/>
      <c r="CZ75" s="343"/>
      <c r="DA75" s="343"/>
      <c r="DB75" s="343"/>
      <c r="DC75" s="343"/>
      <c r="DD75" s="343"/>
      <c r="DE75" s="343"/>
      <c r="DF75" s="343"/>
      <c r="DG75" s="343"/>
      <c r="DH75" s="343"/>
      <c r="DI75" s="343"/>
      <c r="DJ75" s="343"/>
      <c r="DK75" s="343"/>
      <c r="DL75" s="343"/>
      <c r="DM75" s="343"/>
      <c r="DN75" s="343"/>
      <c r="DO75" s="343"/>
      <c r="DP75" s="343"/>
      <c r="DQ75" s="343"/>
      <c r="DR75" s="343"/>
      <c r="DS75" s="343"/>
      <c r="DT75" s="343"/>
    </row>
    <row r="76" spans="1:124" s="344" customFormat="1" ht="3.75" customHeight="1" x14ac:dyDescent="0.15">
      <c r="A76" s="343"/>
      <c r="B76" s="343"/>
      <c r="C76" s="343"/>
      <c r="D76" s="792"/>
      <c r="E76" s="813"/>
      <c r="F76" s="814"/>
      <c r="G76" s="362"/>
      <c r="H76" s="362"/>
      <c r="I76" s="362"/>
      <c r="J76" s="362"/>
      <c r="K76" s="362"/>
      <c r="L76" s="432"/>
      <c r="M76" s="818" t="s">
        <v>48</v>
      </c>
      <c r="N76" s="386"/>
      <c r="O76" s="621">
        <v>429000</v>
      </c>
      <c r="P76" s="621"/>
      <c r="Q76" s="621"/>
      <c r="R76" s="621"/>
      <c r="S76" s="621"/>
      <c r="T76" s="621"/>
      <c r="U76" s="621"/>
      <c r="V76" s="621"/>
      <c r="W76" s="621"/>
      <c r="X76" s="621"/>
      <c r="Y76" s="621"/>
      <c r="Z76" s="621"/>
      <c r="AA76" s="621"/>
      <c r="AB76" s="621"/>
      <c r="AC76" s="621"/>
      <c r="AD76" s="621"/>
      <c r="AE76" s="538"/>
      <c r="AF76" s="434"/>
      <c r="AG76" s="365"/>
      <c r="AH76" s="434"/>
      <c r="AI76" s="365"/>
      <c r="AJ76" s="635" t="s">
        <v>276</v>
      </c>
      <c r="AK76" s="636"/>
      <c r="AL76" s="636"/>
      <c r="AM76" s="636"/>
      <c r="AN76" s="636"/>
      <c r="AO76" s="636"/>
      <c r="AP76" s="637"/>
      <c r="AQ76" s="615" t="s">
        <v>17</v>
      </c>
      <c r="AR76" s="616"/>
      <c r="AS76" s="616"/>
      <c r="AT76" s="617"/>
      <c r="AU76" s="397"/>
      <c r="AV76" s="807">
        <f>SUM(O70:AD100,AV24:BW69)-AV70-AV73</f>
        <v>3661491</v>
      </c>
      <c r="AW76" s="807"/>
      <c r="AX76" s="807"/>
      <c r="AY76" s="807"/>
      <c r="AZ76" s="807"/>
      <c r="BA76" s="807"/>
      <c r="BB76" s="807"/>
      <c r="BC76" s="807"/>
      <c r="BD76" s="807"/>
      <c r="BE76" s="807"/>
      <c r="BF76" s="807"/>
      <c r="BG76" s="807"/>
      <c r="BH76" s="807"/>
      <c r="BI76" s="807"/>
      <c r="BJ76" s="807"/>
      <c r="BK76" s="807"/>
      <c r="BL76" s="807"/>
      <c r="BM76" s="807"/>
      <c r="BN76" s="807"/>
      <c r="BO76" s="807"/>
      <c r="BP76" s="807"/>
      <c r="BQ76" s="807"/>
      <c r="BR76" s="807"/>
      <c r="BS76" s="807"/>
      <c r="BT76" s="807"/>
      <c r="BU76" s="807"/>
      <c r="BV76" s="807"/>
      <c r="BW76" s="807"/>
      <c r="BX76" s="398"/>
      <c r="BY76" s="343"/>
      <c r="BZ76" s="655"/>
      <c r="CA76" s="655"/>
      <c r="CB76" s="655"/>
      <c r="CC76" s="655"/>
      <c r="CD76" s="655"/>
      <c r="CE76" s="655"/>
      <c r="CF76" s="655"/>
      <c r="CG76" s="655"/>
      <c r="CH76" s="655"/>
      <c r="CI76" s="655"/>
      <c r="CJ76" s="655"/>
      <c r="CK76" s="655"/>
      <c r="CL76" s="655"/>
      <c r="CM76" s="655"/>
      <c r="CN76" s="655"/>
      <c r="CO76" s="343"/>
      <c r="CP76" s="343"/>
      <c r="CQ76" s="343"/>
      <c r="CR76" s="343"/>
      <c r="CS76" s="343"/>
      <c r="CT76" s="343"/>
      <c r="CU76" s="343"/>
      <c r="CV76" s="343"/>
      <c r="CW76" s="343"/>
      <c r="CX76" s="343"/>
      <c r="CY76" s="343"/>
      <c r="CZ76" s="343"/>
      <c r="DA76" s="343"/>
      <c r="DB76" s="343"/>
      <c r="DC76" s="343"/>
      <c r="DD76" s="343"/>
      <c r="DE76" s="343"/>
      <c r="DF76" s="343"/>
      <c r="DG76" s="343"/>
      <c r="DH76" s="343"/>
      <c r="DI76" s="343"/>
      <c r="DJ76" s="343"/>
      <c r="DK76" s="343"/>
      <c r="DL76" s="343"/>
      <c r="DM76" s="343"/>
      <c r="DN76" s="343"/>
      <c r="DO76" s="343"/>
      <c r="DP76" s="343"/>
      <c r="DQ76" s="343"/>
      <c r="DR76" s="343"/>
      <c r="DS76" s="343"/>
      <c r="DT76" s="343"/>
    </row>
    <row r="77" spans="1:124" s="344" customFormat="1" ht="11.1" customHeight="1" x14ac:dyDescent="0.15">
      <c r="A77" s="343"/>
      <c r="B77" s="343"/>
      <c r="C77" s="343"/>
      <c r="D77" s="792"/>
      <c r="E77" s="813"/>
      <c r="F77" s="814"/>
      <c r="G77" s="815" t="s">
        <v>130</v>
      </c>
      <c r="H77" s="816"/>
      <c r="I77" s="816"/>
      <c r="J77" s="816"/>
      <c r="K77" s="816"/>
      <c r="L77" s="817"/>
      <c r="M77" s="819"/>
      <c r="N77" s="396"/>
      <c r="O77" s="622"/>
      <c r="P77" s="622"/>
      <c r="Q77" s="622"/>
      <c r="R77" s="622"/>
      <c r="S77" s="622"/>
      <c r="T77" s="622"/>
      <c r="U77" s="622"/>
      <c r="V77" s="622"/>
      <c r="W77" s="622"/>
      <c r="X77" s="622"/>
      <c r="Y77" s="622"/>
      <c r="Z77" s="622"/>
      <c r="AA77" s="622"/>
      <c r="AB77" s="622"/>
      <c r="AC77" s="622"/>
      <c r="AD77" s="622"/>
      <c r="AE77" s="539"/>
      <c r="AF77" s="434"/>
      <c r="AG77" s="365"/>
      <c r="AH77" s="434"/>
      <c r="AI77" s="365"/>
      <c r="AJ77" s="638"/>
      <c r="AK77" s="639"/>
      <c r="AL77" s="639"/>
      <c r="AM77" s="639"/>
      <c r="AN77" s="639"/>
      <c r="AO77" s="639"/>
      <c r="AP77" s="640"/>
      <c r="AQ77" s="615"/>
      <c r="AR77" s="616"/>
      <c r="AS77" s="616"/>
      <c r="AT77" s="617"/>
      <c r="AU77" s="397"/>
      <c r="AV77" s="605"/>
      <c r="AW77" s="605"/>
      <c r="AX77" s="605"/>
      <c r="AY77" s="605"/>
      <c r="AZ77" s="605"/>
      <c r="BA77" s="605"/>
      <c r="BB77" s="605"/>
      <c r="BC77" s="605"/>
      <c r="BD77" s="605"/>
      <c r="BE77" s="605"/>
      <c r="BF77" s="605"/>
      <c r="BG77" s="605"/>
      <c r="BH77" s="605"/>
      <c r="BI77" s="605"/>
      <c r="BJ77" s="605"/>
      <c r="BK77" s="605"/>
      <c r="BL77" s="605"/>
      <c r="BM77" s="605"/>
      <c r="BN77" s="605"/>
      <c r="BO77" s="605"/>
      <c r="BP77" s="605"/>
      <c r="BQ77" s="605"/>
      <c r="BR77" s="605"/>
      <c r="BS77" s="605"/>
      <c r="BT77" s="605"/>
      <c r="BU77" s="605"/>
      <c r="BV77" s="605"/>
      <c r="BW77" s="605"/>
      <c r="BX77" s="398"/>
      <c r="BY77" s="343"/>
      <c r="BZ77" s="655"/>
      <c r="CA77" s="655"/>
      <c r="CB77" s="655"/>
      <c r="CC77" s="655"/>
      <c r="CD77" s="655"/>
      <c r="CE77" s="655"/>
      <c r="CF77" s="655"/>
      <c r="CG77" s="655"/>
      <c r="CH77" s="655"/>
      <c r="CI77" s="655"/>
      <c r="CJ77" s="655"/>
      <c r="CK77" s="655"/>
      <c r="CL77" s="655"/>
      <c r="CM77" s="655"/>
      <c r="CN77" s="655"/>
      <c r="CO77" s="343"/>
      <c r="CP77" s="343"/>
      <c r="CQ77" s="343"/>
      <c r="CR77" s="343"/>
      <c r="CS77" s="343"/>
      <c r="CT77" s="343"/>
      <c r="CU77" s="343"/>
      <c r="CV77" s="343"/>
      <c r="CW77" s="343"/>
      <c r="CX77" s="343"/>
      <c r="CY77" s="585"/>
      <c r="CZ77" s="585"/>
      <c r="DA77" s="585"/>
      <c r="DB77" s="585"/>
      <c r="DC77" s="585"/>
      <c r="DD77" s="585"/>
      <c r="DE77" s="585"/>
      <c r="DF77" s="585"/>
      <c r="DG77" s="585"/>
      <c r="DH77" s="585"/>
      <c r="DI77" s="585"/>
      <c r="DJ77" s="343"/>
      <c r="DK77" s="343"/>
      <c r="DL77" s="343"/>
      <c r="DM77" s="343"/>
      <c r="DN77" s="343"/>
      <c r="DO77" s="343"/>
      <c r="DP77" s="343"/>
      <c r="DQ77" s="343"/>
      <c r="DR77" s="343"/>
      <c r="DS77" s="343"/>
      <c r="DT77" s="343"/>
    </row>
    <row r="78" spans="1:124" s="344" customFormat="1" ht="11.1" customHeight="1" x14ac:dyDescent="0.15">
      <c r="A78" s="343"/>
      <c r="B78" s="343"/>
      <c r="C78" s="343"/>
      <c r="D78" s="792"/>
      <c r="E78" s="813"/>
      <c r="F78" s="814"/>
      <c r="G78" s="815"/>
      <c r="H78" s="816"/>
      <c r="I78" s="816"/>
      <c r="J78" s="816"/>
      <c r="K78" s="816"/>
      <c r="L78" s="817"/>
      <c r="M78" s="819"/>
      <c r="N78" s="396"/>
      <c r="O78" s="622"/>
      <c r="P78" s="622"/>
      <c r="Q78" s="622"/>
      <c r="R78" s="622"/>
      <c r="S78" s="622"/>
      <c r="T78" s="622"/>
      <c r="U78" s="622"/>
      <c r="V78" s="622"/>
      <c r="W78" s="622"/>
      <c r="X78" s="622"/>
      <c r="Y78" s="622"/>
      <c r="Z78" s="622"/>
      <c r="AA78" s="622"/>
      <c r="AB78" s="622"/>
      <c r="AC78" s="622"/>
      <c r="AD78" s="622"/>
      <c r="AE78" s="401"/>
      <c r="AF78" s="434"/>
      <c r="AG78" s="365"/>
      <c r="AH78" s="434"/>
      <c r="AI78" s="365"/>
      <c r="AJ78" s="638"/>
      <c r="AK78" s="639"/>
      <c r="AL78" s="639"/>
      <c r="AM78" s="639"/>
      <c r="AN78" s="639"/>
      <c r="AO78" s="639"/>
      <c r="AP78" s="640"/>
      <c r="AQ78" s="615"/>
      <c r="AR78" s="616"/>
      <c r="AS78" s="616"/>
      <c r="AT78" s="617"/>
      <c r="AU78" s="397"/>
      <c r="AV78" s="605"/>
      <c r="AW78" s="605"/>
      <c r="AX78" s="605"/>
      <c r="AY78" s="605"/>
      <c r="AZ78" s="605"/>
      <c r="BA78" s="605"/>
      <c r="BB78" s="605"/>
      <c r="BC78" s="605"/>
      <c r="BD78" s="605"/>
      <c r="BE78" s="605"/>
      <c r="BF78" s="605"/>
      <c r="BG78" s="605"/>
      <c r="BH78" s="605"/>
      <c r="BI78" s="605"/>
      <c r="BJ78" s="605"/>
      <c r="BK78" s="605"/>
      <c r="BL78" s="605"/>
      <c r="BM78" s="605"/>
      <c r="BN78" s="605"/>
      <c r="BO78" s="605"/>
      <c r="BP78" s="605"/>
      <c r="BQ78" s="605"/>
      <c r="BR78" s="605"/>
      <c r="BS78" s="605"/>
      <c r="BT78" s="605"/>
      <c r="BU78" s="605"/>
      <c r="BV78" s="605"/>
      <c r="BW78" s="605"/>
      <c r="BX78" s="398"/>
      <c r="BY78" s="343"/>
      <c r="BZ78" s="540"/>
      <c r="CA78" s="602" t="s">
        <v>106</v>
      </c>
      <c r="CB78" s="602"/>
      <c r="CC78" s="602"/>
      <c r="CD78" s="602"/>
      <c r="CE78" s="602"/>
      <c r="CF78" s="602"/>
      <c r="CG78" s="602"/>
      <c r="CH78" s="880" t="s">
        <v>99</v>
      </c>
      <c r="CI78" s="880"/>
      <c r="CJ78" s="880"/>
      <c r="CK78" s="880"/>
      <c r="CL78" s="880"/>
      <c r="CM78" s="880"/>
      <c r="CN78" s="881"/>
      <c r="CO78" s="634" t="s">
        <v>41</v>
      </c>
      <c r="CP78" s="602"/>
      <c r="CQ78" s="727" t="s">
        <v>280</v>
      </c>
      <c r="CR78" s="618"/>
      <c r="CS78" s="618"/>
      <c r="CT78" s="618"/>
      <c r="CU78" s="886"/>
      <c r="CV78" s="343"/>
      <c r="CW78" s="343"/>
      <c r="CX78" s="343"/>
      <c r="CY78" s="367"/>
      <c r="CZ78" s="367"/>
      <c r="DA78" s="367"/>
      <c r="DB78" s="367"/>
      <c r="DC78" s="367"/>
      <c r="DD78" s="367"/>
      <c r="DE78" s="367"/>
      <c r="DF78" s="367"/>
      <c r="DG78" s="367"/>
      <c r="DH78" s="367"/>
      <c r="DI78" s="367"/>
      <c r="DJ78" s="343"/>
      <c r="DK78" s="343"/>
      <c r="DL78" s="343"/>
      <c r="DM78" s="343"/>
      <c r="DN78" s="343"/>
      <c r="DO78" s="343"/>
      <c r="DP78" s="343"/>
      <c r="DQ78" s="343"/>
      <c r="DR78" s="343"/>
      <c r="DS78" s="343"/>
      <c r="DT78" s="343"/>
    </row>
    <row r="79" spans="1:124" s="344" customFormat="1" ht="3.75" customHeight="1" x14ac:dyDescent="0.15">
      <c r="A79" s="343"/>
      <c r="B79" s="343"/>
      <c r="C79" s="343"/>
      <c r="D79" s="792"/>
      <c r="E79" s="813"/>
      <c r="F79" s="814"/>
      <c r="G79" s="368"/>
      <c r="H79" s="368"/>
      <c r="I79" s="368"/>
      <c r="J79" s="368"/>
      <c r="K79" s="368"/>
      <c r="L79" s="414"/>
      <c r="M79" s="820"/>
      <c r="N79" s="415"/>
      <c r="O79" s="623"/>
      <c r="P79" s="623"/>
      <c r="Q79" s="623"/>
      <c r="R79" s="623"/>
      <c r="S79" s="623"/>
      <c r="T79" s="623"/>
      <c r="U79" s="623"/>
      <c r="V79" s="623"/>
      <c r="W79" s="623"/>
      <c r="X79" s="623"/>
      <c r="Y79" s="623"/>
      <c r="Z79" s="623"/>
      <c r="AA79" s="623"/>
      <c r="AB79" s="623"/>
      <c r="AC79" s="623"/>
      <c r="AD79" s="623"/>
      <c r="AE79" s="417"/>
      <c r="AF79" s="434"/>
      <c r="AG79" s="365"/>
      <c r="AH79" s="434"/>
      <c r="AI79" s="365"/>
      <c r="AJ79" s="641"/>
      <c r="AK79" s="642"/>
      <c r="AL79" s="642"/>
      <c r="AM79" s="642"/>
      <c r="AN79" s="642"/>
      <c r="AO79" s="642"/>
      <c r="AP79" s="643"/>
      <c r="AQ79" s="628"/>
      <c r="AR79" s="629"/>
      <c r="AS79" s="629"/>
      <c r="AT79" s="630"/>
      <c r="AU79" s="397"/>
      <c r="AV79" s="808"/>
      <c r="AW79" s="808"/>
      <c r="AX79" s="808"/>
      <c r="AY79" s="808"/>
      <c r="AZ79" s="808"/>
      <c r="BA79" s="808"/>
      <c r="BB79" s="808"/>
      <c r="BC79" s="808"/>
      <c r="BD79" s="808"/>
      <c r="BE79" s="808"/>
      <c r="BF79" s="808"/>
      <c r="BG79" s="808"/>
      <c r="BH79" s="808"/>
      <c r="BI79" s="808"/>
      <c r="BJ79" s="808"/>
      <c r="BK79" s="808"/>
      <c r="BL79" s="808"/>
      <c r="BM79" s="808"/>
      <c r="BN79" s="808"/>
      <c r="BO79" s="808"/>
      <c r="BP79" s="808"/>
      <c r="BQ79" s="808"/>
      <c r="BR79" s="808"/>
      <c r="BS79" s="808"/>
      <c r="BT79" s="808"/>
      <c r="BU79" s="808"/>
      <c r="BV79" s="808"/>
      <c r="BW79" s="808"/>
      <c r="BX79" s="398"/>
      <c r="BY79" s="343"/>
      <c r="BZ79" s="434"/>
      <c r="CA79" s="616"/>
      <c r="CB79" s="616"/>
      <c r="CC79" s="616"/>
      <c r="CD79" s="616"/>
      <c r="CE79" s="616"/>
      <c r="CF79" s="616"/>
      <c r="CG79" s="616"/>
      <c r="CH79" s="882"/>
      <c r="CI79" s="882"/>
      <c r="CJ79" s="882"/>
      <c r="CK79" s="882"/>
      <c r="CL79" s="882"/>
      <c r="CM79" s="882"/>
      <c r="CN79" s="883"/>
      <c r="CO79" s="615"/>
      <c r="CP79" s="616"/>
      <c r="CQ79" s="887"/>
      <c r="CR79" s="619"/>
      <c r="CS79" s="619"/>
      <c r="CT79" s="619"/>
      <c r="CU79" s="709"/>
      <c r="CV79" s="343"/>
      <c r="CW79" s="343"/>
      <c r="CX79" s="343"/>
      <c r="CY79" s="343"/>
      <c r="CZ79" s="343"/>
      <c r="DA79" s="343"/>
      <c r="DB79" s="343"/>
      <c r="DC79" s="343"/>
      <c r="DD79" s="343"/>
      <c r="DE79" s="343"/>
      <c r="DF79" s="343"/>
      <c r="DG79" s="343"/>
      <c r="DH79" s="343"/>
      <c r="DI79" s="343"/>
      <c r="DJ79" s="343"/>
      <c r="DK79" s="343"/>
      <c r="DL79" s="343"/>
      <c r="DM79" s="343"/>
      <c r="DN79" s="343"/>
      <c r="DO79" s="343"/>
      <c r="DP79" s="343"/>
      <c r="DQ79" s="343"/>
      <c r="DR79" s="343"/>
      <c r="DS79" s="343"/>
      <c r="DT79" s="343"/>
    </row>
    <row r="80" spans="1:124" s="344" customFormat="1" ht="4.5" customHeight="1" x14ac:dyDescent="0.15">
      <c r="A80" s="343"/>
      <c r="B80" s="343"/>
      <c r="C80" s="343"/>
      <c r="D80" s="792"/>
      <c r="E80" s="813"/>
      <c r="F80" s="814"/>
      <c r="G80" s="362"/>
      <c r="H80" s="362"/>
      <c r="I80" s="362"/>
      <c r="J80" s="362"/>
      <c r="K80" s="362"/>
      <c r="L80" s="432"/>
      <c r="M80" s="781" t="s">
        <v>122</v>
      </c>
      <c r="N80" s="386"/>
      <c r="O80" s="621">
        <v>538000</v>
      </c>
      <c r="P80" s="621"/>
      <c r="Q80" s="621"/>
      <c r="R80" s="621"/>
      <c r="S80" s="621"/>
      <c r="T80" s="621"/>
      <c r="U80" s="621"/>
      <c r="V80" s="621"/>
      <c r="W80" s="621"/>
      <c r="X80" s="621"/>
      <c r="Y80" s="621"/>
      <c r="Z80" s="621"/>
      <c r="AA80" s="621"/>
      <c r="AB80" s="621"/>
      <c r="AC80" s="621"/>
      <c r="AD80" s="621"/>
      <c r="AE80" s="598"/>
      <c r="AF80" s="434"/>
      <c r="AG80" s="365"/>
      <c r="AH80" s="502"/>
      <c r="AI80" s="618" t="s">
        <v>277</v>
      </c>
      <c r="AJ80" s="618"/>
      <c r="AK80" s="618"/>
      <c r="AL80" s="618"/>
      <c r="AM80" s="618"/>
      <c r="AN80" s="618"/>
      <c r="AO80" s="618"/>
      <c r="AP80" s="432"/>
      <c r="AQ80" s="602" t="s">
        <v>18</v>
      </c>
      <c r="AR80" s="602"/>
      <c r="AS80" s="602"/>
      <c r="AT80" s="631"/>
      <c r="AU80" s="391"/>
      <c r="AV80" s="433"/>
      <c r="AW80" s="433"/>
      <c r="AX80" s="433"/>
      <c r="AY80" s="433"/>
      <c r="AZ80" s="433"/>
      <c r="BA80" s="433"/>
      <c r="BB80" s="433"/>
      <c r="BC80" s="433"/>
      <c r="BD80" s="433"/>
      <c r="BE80" s="433"/>
      <c r="BF80" s="433"/>
      <c r="BG80" s="433"/>
      <c r="BH80" s="433"/>
      <c r="BI80" s="433"/>
      <c r="BJ80" s="433"/>
      <c r="BK80" s="433"/>
      <c r="BL80" s="433"/>
      <c r="BM80" s="433"/>
      <c r="BN80" s="433"/>
      <c r="BO80" s="433"/>
      <c r="BP80" s="433"/>
      <c r="BQ80" s="433"/>
      <c r="BR80" s="433"/>
      <c r="BS80" s="433"/>
      <c r="BT80" s="433"/>
      <c r="BU80" s="433"/>
      <c r="BV80" s="433"/>
      <c r="BW80" s="433"/>
      <c r="BX80" s="392"/>
      <c r="BY80" s="343"/>
      <c r="BZ80" s="434"/>
      <c r="CA80" s="616"/>
      <c r="CB80" s="616"/>
      <c r="CC80" s="616"/>
      <c r="CD80" s="616"/>
      <c r="CE80" s="616"/>
      <c r="CF80" s="616"/>
      <c r="CG80" s="616"/>
      <c r="CH80" s="882"/>
      <c r="CI80" s="882"/>
      <c r="CJ80" s="882"/>
      <c r="CK80" s="882"/>
      <c r="CL80" s="882"/>
      <c r="CM80" s="882"/>
      <c r="CN80" s="883"/>
      <c r="CO80" s="615"/>
      <c r="CP80" s="616"/>
      <c r="CQ80" s="887"/>
      <c r="CR80" s="619"/>
      <c r="CS80" s="619"/>
      <c r="CT80" s="619"/>
      <c r="CU80" s="709"/>
      <c r="CV80" s="343"/>
      <c r="CW80" s="364"/>
      <c r="CX80" s="364"/>
      <c r="CY80" s="364"/>
      <c r="CZ80" s="364"/>
      <c r="DA80" s="364"/>
      <c r="DB80" s="364"/>
      <c r="DC80" s="364"/>
      <c r="DD80" s="364"/>
      <c r="DE80" s="364"/>
      <c r="DF80" s="364"/>
      <c r="DG80" s="364"/>
      <c r="DH80" s="364"/>
      <c r="DI80" s="364"/>
      <c r="DJ80" s="364"/>
      <c r="DK80" s="364"/>
      <c r="DL80" s="364"/>
      <c r="DM80" s="364"/>
      <c r="DN80" s="364"/>
      <c r="DO80" s="364"/>
      <c r="DP80" s="364"/>
      <c r="DQ80" s="364"/>
      <c r="DR80" s="343"/>
      <c r="DS80" s="343"/>
      <c r="DT80" s="343"/>
    </row>
    <row r="81" spans="1:124" s="344" customFormat="1" ht="11.1" customHeight="1" x14ac:dyDescent="0.15">
      <c r="A81" s="343"/>
      <c r="B81" s="343"/>
      <c r="C81" s="343"/>
      <c r="D81" s="792"/>
      <c r="E81" s="813"/>
      <c r="F81" s="814"/>
      <c r="G81" s="815" t="s">
        <v>131</v>
      </c>
      <c r="H81" s="816"/>
      <c r="I81" s="816"/>
      <c r="J81" s="816"/>
      <c r="K81" s="816"/>
      <c r="L81" s="817"/>
      <c r="M81" s="782"/>
      <c r="N81" s="396"/>
      <c r="O81" s="622"/>
      <c r="P81" s="622"/>
      <c r="Q81" s="622"/>
      <c r="R81" s="622"/>
      <c r="S81" s="622"/>
      <c r="T81" s="622"/>
      <c r="U81" s="622"/>
      <c r="V81" s="622"/>
      <c r="W81" s="622"/>
      <c r="X81" s="622"/>
      <c r="Y81" s="622"/>
      <c r="Z81" s="622"/>
      <c r="AA81" s="622"/>
      <c r="AB81" s="622"/>
      <c r="AC81" s="622"/>
      <c r="AD81" s="622"/>
      <c r="AE81" s="599"/>
      <c r="AF81" s="434"/>
      <c r="AG81" s="365"/>
      <c r="AH81" s="434"/>
      <c r="AI81" s="619"/>
      <c r="AJ81" s="619"/>
      <c r="AK81" s="619"/>
      <c r="AL81" s="619"/>
      <c r="AM81" s="619"/>
      <c r="AN81" s="619"/>
      <c r="AO81" s="619"/>
      <c r="AP81" s="365"/>
      <c r="AQ81" s="616"/>
      <c r="AR81" s="616"/>
      <c r="AS81" s="616"/>
      <c r="AT81" s="632"/>
      <c r="AU81" s="397"/>
      <c r="AV81" s="605">
        <f>SUM(O52:AD69)+AV76</f>
        <v>4262077</v>
      </c>
      <c r="AW81" s="605"/>
      <c r="AX81" s="605"/>
      <c r="AY81" s="605"/>
      <c r="AZ81" s="605"/>
      <c r="BA81" s="605"/>
      <c r="BB81" s="605"/>
      <c r="BC81" s="605"/>
      <c r="BD81" s="605"/>
      <c r="BE81" s="605"/>
      <c r="BF81" s="605"/>
      <c r="BG81" s="605"/>
      <c r="BH81" s="605"/>
      <c r="BI81" s="605"/>
      <c r="BJ81" s="605"/>
      <c r="BK81" s="605"/>
      <c r="BL81" s="605"/>
      <c r="BM81" s="605"/>
      <c r="BN81" s="605"/>
      <c r="BO81" s="605"/>
      <c r="BP81" s="605"/>
      <c r="BQ81" s="605"/>
      <c r="BR81" s="605"/>
      <c r="BS81" s="605"/>
      <c r="BT81" s="605"/>
      <c r="BU81" s="605"/>
      <c r="BV81" s="605"/>
      <c r="BW81" s="605"/>
      <c r="BX81" s="398"/>
      <c r="BY81" s="343"/>
      <c r="BZ81" s="442"/>
      <c r="CA81" s="629"/>
      <c r="CB81" s="629"/>
      <c r="CC81" s="629"/>
      <c r="CD81" s="629"/>
      <c r="CE81" s="629"/>
      <c r="CF81" s="629"/>
      <c r="CG81" s="629"/>
      <c r="CH81" s="884"/>
      <c r="CI81" s="884"/>
      <c r="CJ81" s="884"/>
      <c r="CK81" s="884"/>
      <c r="CL81" s="884"/>
      <c r="CM81" s="884"/>
      <c r="CN81" s="885"/>
      <c r="CO81" s="628"/>
      <c r="CP81" s="629"/>
      <c r="CQ81" s="728"/>
      <c r="CR81" s="620"/>
      <c r="CS81" s="620"/>
      <c r="CT81" s="620"/>
      <c r="CU81" s="888"/>
      <c r="CV81" s="343"/>
      <c r="CW81" s="364"/>
      <c r="CX81" s="364"/>
      <c r="CY81" s="364"/>
      <c r="CZ81" s="364"/>
      <c r="DA81" s="364"/>
      <c r="DB81" s="364"/>
      <c r="DC81" s="364"/>
      <c r="DD81" s="364"/>
      <c r="DE81" s="364"/>
      <c r="DF81" s="364"/>
      <c r="DG81" s="364"/>
      <c r="DH81" s="364"/>
      <c r="DI81" s="364"/>
      <c r="DJ81" s="364"/>
      <c r="DK81" s="364"/>
      <c r="DL81" s="364"/>
      <c r="DM81" s="364"/>
      <c r="DN81" s="364"/>
      <c r="DO81" s="364"/>
      <c r="DP81" s="364"/>
      <c r="DQ81" s="364"/>
      <c r="DR81" s="343"/>
      <c r="DS81" s="343"/>
      <c r="DT81" s="343"/>
    </row>
    <row r="82" spans="1:124" s="344" customFormat="1" ht="11.1" customHeight="1" x14ac:dyDescent="0.15">
      <c r="A82" s="343"/>
      <c r="B82" s="343"/>
      <c r="C82" s="343"/>
      <c r="D82" s="792"/>
      <c r="E82" s="813"/>
      <c r="F82" s="814"/>
      <c r="G82" s="815"/>
      <c r="H82" s="816"/>
      <c r="I82" s="816"/>
      <c r="J82" s="816"/>
      <c r="K82" s="816"/>
      <c r="L82" s="817"/>
      <c r="M82" s="783"/>
      <c r="N82" s="396"/>
      <c r="O82" s="622"/>
      <c r="P82" s="622"/>
      <c r="Q82" s="622"/>
      <c r="R82" s="622"/>
      <c r="S82" s="622"/>
      <c r="T82" s="622"/>
      <c r="U82" s="622"/>
      <c r="V82" s="622"/>
      <c r="W82" s="622"/>
      <c r="X82" s="622"/>
      <c r="Y82" s="622"/>
      <c r="Z82" s="622"/>
      <c r="AA82" s="622"/>
      <c r="AB82" s="622"/>
      <c r="AC82" s="622"/>
      <c r="AD82" s="622"/>
      <c r="AE82" s="401"/>
      <c r="AF82" s="434"/>
      <c r="AG82" s="365"/>
      <c r="AH82" s="434"/>
      <c r="AI82" s="619"/>
      <c r="AJ82" s="619"/>
      <c r="AK82" s="619"/>
      <c r="AL82" s="619"/>
      <c r="AM82" s="619"/>
      <c r="AN82" s="619"/>
      <c r="AO82" s="619"/>
      <c r="AP82" s="365"/>
      <c r="AQ82" s="616"/>
      <c r="AR82" s="616"/>
      <c r="AS82" s="616"/>
      <c r="AT82" s="632"/>
      <c r="AU82" s="397"/>
      <c r="AV82" s="605"/>
      <c r="AW82" s="605"/>
      <c r="AX82" s="605"/>
      <c r="AY82" s="605"/>
      <c r="AZ82" s="605"/>
      <c r="BA82" s="605"/>
      <c r="BB82" s="605"/>
      <c r="BC82" s="605"/>
      <c r="BD82" s="605"/>
      <c r="BE82" s="605"/>
      <c r="BF82" s="605"/>
      <c r="BG82" s="605"/>
      <c r="BH82" s="605"/>
      <c r="BI82" s="605"/>
      <c r="BJ82" s="605"/>
      <c r="BK82" s="605"/>
      <c r="BL82" s="605"/>
      <c r="BM82" s="605"/>
      <c r="BN82" s="605"/>
      <c r="BO82" s="605"/>
      <c r="BP82" s="605"/>
      <c r="BQ82" s="605"/>
      <c r="BR82" s="605"/>
      <c r="BS82" s="605"/>
      <c r="BT82" s="605"/>
      <c r="BU82" s="605"/>
      <c r="BV82" s="605"/>
      <c r="BW82" s="605"/>
      <c r="BX82" s="398"/>
      <c r="BY82" s="343"/>
      <c r="BZ82" s="502"/>
      <c r="CA82" s="868" t="s">
        <v>147</v>
      </c>
      <c r="CB82" s="868"/>
      <c r="CC82" s="868"/>
      <c r="CD82" s="868"/>
      <c r="CE82" s="868"/>
      <c r="CF82" s="868"/>
      <c r="CG82" s="868"/>
      <c r="CH82" s="873" t="s">
        <v>223</v>
      </c>
      <c r="CI82" s="873"/>
      <c r="CJ82" s="873"/>
      <c r="CK82" s="873"/>
      <c r="CL82" s="873"/>
      <c r="CM82" s="873"/>
      <c r="CN82" s="874"/>
      <c r="CO82" s="803" t="s">
        <v>149</v>
      </c>
      <c r="CP82" s="805"/>
      <c r="CQ82" s="896">
        <v>12</v>
      </c>
      <c r="CR82" s="897"/>
      <c r="CS82" s="897"/>
      <c r="CT82" s="897"/>
      <c r="CU82" s="898"/>
      <c r="CV82" s="343"/>
      <c r="CW82" s="364"/>
      <c r="CX82" s="364"/>
      <c r="CY82" s="364"/>
      <c r="CZ82" s="364"/>
      <c r="DA82" s="364"/>
      <c r="DB82" s="364"/>
      <c r="DC82" s="364"/>
      <c r="DD82" s="364"/>
      <c r="DE82" s="364"/>
      <c r="DF82" s="364"/>
      <c r="DG82" s="364"/>
      <c r="DH82" s="364"/>
      <c r="DI82" s="364"/>
      <c r="DJ82" s="364"/>
      <c r="DK82" s="364"/>
      <c r="DL82" s="364"/>
      <c r="DM82" s="364"/>
      <c r="DN82" s="364"/>
      <c r="DO82" s="364"/>
      <c r="DP82" s="364"/>
      <c r="DQ82" s="364"/>
      <c r="DR82" s="343"/>
      <c r="DS82" s="343"/>
      <c r="DT82" s="343"/>
    </row>
    <row r="83" spans="1:124" s="344" customFormat="1" ht="4.5" customHeight="1" x14ac:dyDescent="0.15">
      <c r="A83" s="343"/>
      <c r="B83" s="343"/>
      <c r="C83" s="343"/>
      <c r="D83" s="792"/>
      <c r="E83" s="813"/>
      <c r="F83" s="814"/>
      <c r="G83" s="368"/>
      <c r="H83" s="368"/>
      <c r="I83" s="368"/>
      <c r="J83" s="368"/>
      <c r="K83" s="368"/>
      <c r="L83" s="414"/>
      <c r="M83" s="784"/>
      <c r="N83" s="415"/>
      <c r="O83" s="623"/>
      <c r="P83" s="623"/>
      <c r="Q83" s="623"/>
      <c r="R83" s="623"/>
      <c r="S83" s="623"/>
      <c r="T83" s="623"/>
      <c r="U83" s="623"/>
      <c r="V83" s="623"/>
      <c r="W83" s="623"/>
      <c r="X83" s="623"/>
      <c r="Y83" s="623"/>
      <c r="Z83" s="623"/>
      <c r="AA83" s="623"/>
      <c r="AB83" s="623"/>
      <c r="AC83" s="623"/>
      <c r="AD83" s="623"/>
      <c r="AE83" s="417"/>
      <c r="AF83" s="442"/>
      <c r="AG83" s="370"/>
      <c r="AH83" s="442"/>
      <c r="AI83" s="620"/>
      <c r="AJ83" s="620"/>
      <c r="AK83" s="620"/>
      <c r="AL83" s="620"/>
      <c r="AM83" s="620"/>
      <c r="AN83" s="620"/>
      <c r="AO83" s="620"/>
      <c r="AP83" s="370"/>
      <c r="AQ83" s="629"/>
      <c r="AR83" s="629"/>
      <c r="AS83" s="629"/>
      <c r="AT83" s="633"/>
      <c r="AU83" s="418"/>
      <c r="AV83" s="416"/>
      <c r="AW83" s="416"/>
      <c r="AX83" s="416"/>
      <c r="AY83" s="416"/>
      <c r="AZ83" s="416"/>
      <c r="BA83" s="416"/>
      <c r="BB83" s="416"/>
      <c r="BC83" s="416"/>
      <c r="BD83" s="416"/>
      <c r="BE83" s="416"/>
      <c r="BF83" s="416"/>
      <c r="BG83" s="416"/>
      <c r="BH83" s="416"/>
      <c r="BI83" s="416"/>
      <c r="BJ83" s="416"/>
      <c r="BK83" s="416"/>
      <c r="BL83" s="416"/>
      <c r="BM83" s="416"/>
      <c r="BN83" s="416"/>
      <c r="BO83" s="416"/>
      <c r="BP83" s="416"/>
      <c r="BQ83" s="416"/>
      <c r="BR83" s="416"/>
      <c r="BS83" s="416"/>
      <c r="BT83" s="416"/>
      <c r="BU83" s="416"/>
      <c r="BV83" s="416"/>
      <c r="BW83" s="416"/>
      <c r="BX83" s="419"/>
      <c r="BY83" s="343"/>
      <c r="BZ83" s="434"/>
      <c r="CA83" s="869"/>
      <c r="CB83" s="869"/>
      <c r="CC83" s="869"/>
      <c r="CD83" s="869"/>
      <c r="CE83" s="869"/>
      <c r="CF83" s="869"/>
      <c r="CG83" s="869"/>
      <c r="CH83" s="875"/>
      <c r="CI83" s="875"/>
      <c r="CJ83" s="875"/>
      <c r="CK83" s="875"/>
      <c r="CL83" s="875"/>
      <c r="CM83" s="875"/>
      <c r="CN83" s="876"/>
      <c r="CO83" s="763"/>
      <c r="CP83" s="765"/>
      <c r="CQ83" s="899"/>
      <c r="CR83" s="900"/>
      <c r="CS83" s="900"/>
      <c r="CT83" s="900"/>
      <c r="CU83" s="901"/>
      <c r="CV83" s="343"/>
      <c r="CW83" s="364"/>
      <c r="CX83" s="364"/>
      <c r="CY83" s="364"/>
      <c r="CZ83" s="364"/>
      <c r="DA83" s="364"/>
      <c r="DB83" s="364"/>
      <c r="DC83" s="364"/>
      <c r="DD83" s="364"/>
      <c r="DE83" s="364"/>
      <c r="DF83" s="364"/>
      <c r="DG83" s="364"/>
      <c r="DH83" s="364"/>
      <c r="DI83" s="364"/>
      <c r="DJ83" s="364"/>
      <c r="DK83" s="364"/>
      <c r="DL83" s="364"/>
      <c r="DM83" s="364"/>
      <c r="DN83" s="364"/>
      <c r="DO83" s="364"/>
      <c r="DP83" s="364"/>
      <c r="DQ83" s="364"/>
      <c r="DR83" s="343"/>
      <c r="DS83" s="343"/>
      <c r="DT83" s="343"/>
    </row>
    <row r="84" spans="1:124" s="344" customFormat="1" ht="3.75" customHeight="1" x14ac:dyDescent="0.15">
      <c r="A84" s="343"/>
      <c r="B84" s="343"/>
      <c r="C84" s="343"/>
      <c r="D84" s="792"/>
      <c r="E84" s="813"/>
      <c r="F84" s="814"/>
      <c r="G84" s="367"/>
      <c r="H84" s="367"/>
      <c r="I84" s="367"/>
      <c r="J84" s="367"/>
      <c r="K84" s="367"/>
      <c r="L84" s="367"/>
      <c r="M84" s="818" t="s">
        <v>50</v>
      </c>
      <c r="N84" s="386"/>
      <c r="O84" s="621">
        <v>375000</v>
      </c>
      <c r="P84" s="621"/>
      <c r="Q84" s="621"/>
      <c r="R84" s="621"/>
      <c r="S84" s="621"/>
      <c r="T84" s="621"/>
      <c r="U84" s="621"/>
      <c r="V84" s="621"/>
      <c r="W84" s="621"/>
      <c r="X84" s="621"/>
      <c r="Y84" s="621"/>
      <c r="Z84" s="621"/>
      <c r="AA84" s="621"/>
      <c r="AB84" s="621"/>
      <c r="AC84" s="621"/>
      <c r="AD84" s="621"/>
      <c r="AE84" s="598"/>
      <c r="AF84" s="889" t="s">
        <v>108</v>
      </c>
      <c r="AG84" s="890"/>
      <c r="AH84" s="890"/>
      <c r="AI84" s="890"/>
      <c r="AJ84" s="890"/>
      <c r="AK84" s="890"/>
      <c r="AL84" s="890"/>
      <c r="AM84" s="890"/>
      <c r="AN84" s="890"/>
      <c r="AO84" s="890"/>
      <c r="AP84" s="891"/>
      <c r="AQ84" s="634" t="s">
        <v>24</v>
      </c>
      <c r="AR84" s="602"/>
      <c r="AS84" s="602"/>
      <c r="AT84" s="665"/>
      <c r="AU84" s="391"/>
      <c r="AV84" s="433"/>
      <c r="AW84" s="433"/>
      <c r="AX84" s="433"/>
      <c r="AY84" s="433"/>
      <c r="AZ84" s="433"/>
      <c r="BA84" s="433"/>
      <c r="BB84" s="433"/>
      <c r="BC84" s="433"/>
      <c r="BD84" s="433"/>
      <c r="BE84" s="433"/>
      <c r="BF84" s="433"/>
      <c r="BG84" s="433"/>
      <c r="BH84" s="433"/>
      <c r="BI84" s="433"/>
      <c r="BJ84" s="433"/>
      <c r="BK84" s="433"/>
      <c r="BL84" s="433"/>
      <c r="BM84" s="433"/>
      <c r="BN84" s="433"/>
      <c r="BO84" s="433"/>
      <c r="BP84" s="433"/>
      <c r="BQ84" s="433"/>
      <c r="BR84" s="433"/>
      <c r="BS84" s="433"/>
      <c r="BT84" s="433"/>
      <c r="BU84" s="433"/>
      <c r="BV84" s="433"/>
      <c r="BW84" s="433"/>
      <c r="BX84" s="392"/>
      <c r="BY84" s="343"/>
      <c r="BZ84" s="434"/>
      <c r="CA84" s="869"/>
      <c r="CB84" s="869"/>
      <c r="CC84" s="869"/>
      <c r="CD84" s="869"/>
      <c r="CE84" s="869"/>
      <c r="CF84" s="869"/>
      <c r="CG84" s="869"/>
      <c r="CH84" s="875"/>
      <c r="CI84" s="875"/>
      <c r="CJ84" s="875"/>
      <c r="CK84" s="875"/>
      <c r="CL84" s="875"/>
      <c r="CM84" s="875"/>
      <c r="CN84" s="876"/>
      <c r="CO84" s="763"/>
      <c r="CP84" s="765"/>
      <c r="CQ84" s="899"/>
      <c r="CR84" s="900"/>
      <c r="CS84" s="900"/>
      <c r="CT84" s="900"/>
      <c r="CU84" s="901"/>
      <c r="CV84" s="343"/>
      <c r="CW84" s="364"/>
      <c r="CX84" s="364"/>
      <c r="CY84" s="364"/>
      <c r="CZ84" s="364"/>
      <c r="DA84" s="364"/>
      <c r="DB84" s="364"/>
      <c r="DC84" s="364"/>
      <c r="DD84" s="364"/>
      <c r="DE84" s="364"/>
      <c r="DF84" s="364"/>
      <c r="DG84" s="364"/>
      <c r="DH84" s="364"/>
      <c r="DI84" s="364"/>
      <c r="DJ84" s="364"/>
      <c r="DK84" s="364"/>
      <c r="DL84" s="364"/>
      <c r="DM84" s="364"/>
      <c r="DN84" s="364"/>
      <c r="DO84" s="364"/>
      <c r="DP84" s="364"/>
      <c r="DQ84" s="364"/>
      <c r="DR84" s="343"/>
      <c r="DS84" s="343"/>
      <c r="DT84" s="343"/>
    </row>
    <row r="85" spans="1:124" s="344" customFormat="1" ht="11.1" customHeight="1" x14ac:dyDescent="0.15">
      <c r="A85" s="343"/>
      <c r="B85" s="343"/>
      <c r="C85" s="343"/>
      <c r="D85" s="792"/>
      <c r="E85" s="813"/>
      <c r="F85" s="814"/>
      <c r="G85" s="836" t="s">
        <v>132</v>
      </c>
      <c r="H85" s="836"/>
      <c r="I85" s="836"/>
      <c r="J85" s="836"/>
      <c r="K85" s="836"/>
      <c r="L85" s="837"/>
      <c r="M85" s="819"/>
      <c r="N85" s="396"/>
      <c r="O85" s="622"/>
      <c r="P85" s="622"/>
      <c r="Q85" s="622"/>
      <c r="R85" s="622"/>
      <c r="S85" s="622"/>
      <c r="T85" s="622"/>
      <c r="U85" s="622"/>
      <c r="V85" s="622"/>
      <c r="W85" s="622"/>
      <c r="X85" s="622"/>
      <c r="Y85" s="622"/>
      <c r="Z85" s="622"/>
      <c r="AA85" s="622"/>
      <c r="AB85" s="622"/>
      <c r="AC85" s="622"/>
      <c r="AD85" s="622"/>
      <c r="AE85" s="599"/>
      <c r="AF85" s="892"/>
      <c r="AG85" s="893"/>
      <c r="AH85" s="893"/>
      <c r="AI85" s="893"/>
      <c r="AJ85" s="893"/>
      <c r="AK85" s="893"/>
      <c r="AL85" s="893"/>
      <c r="AM85" s="893"/>
      <c r="AN85" s="893"/>
      <c r="AO85" s="893"/>
      <c r="AP85" s="894"/>
      <c r="AQ85" s="615"/>
      <c r="AR85" s="616"/>
      <c r="AS85" s="616"/>
      <c r="AT85" s="617"/>
      <c r="AU85" s="397"/>
      <c r="AV85" s="605">
        <f>O49-AV81</f>
        <v>5016223</v>
      </c>
      <c r="AW85" s="605"/>
      <c r="AX85" s="605"/>
      <c r="AY85" s="605"/>
      <c r="AZ85" s="605"/>
      <c r="BA85" s="605"/>
      <c r="BB85" s="605"/>
      <c r="BC85" s="605"/>
      <c r="BD85" s="605"/>
      <c r="BE85" s="605"/>
      <c r="BF85" s="605"/>
      <c r="BG85" s="605"/>
      <c r="BH85" s="605"/>
      <c r="BI85" s="605"/>
      <c r="BJ85" s="605"/>
      <c r="BK85" s="605"/>
      <c r="BL85" s="605"/>
      <c r="BM85" s="605"/>
      <c r="BN85" s="605"/>
      <c r="BO85" s="605"/>
      <c r="BP85" s="605"/>
      <c r="BQ85" s="605"/>
      <c r="BR85" s="605"/>
      <c r="BS85" s="605"/>
      <c r="BT85" s="605"/>
      <c r="BU85" s="605"/>
      <c r="BV85" s="605"/>
      <c r="BW85" s="605"/>
      <c r="BX85" s="398"/>
      <c r="BY85" s="343"/>
      <c r="BZ85" s="442"/>
      <c r="CA85" s="870"/>
      <c r="CB85" s="870"/>
      <c r="CC85" s="870"/>
      <c r="CD85" s="870"/>
      <c r="CE85" s="870"/>
      <c r="CF85" s="870"/>
      <c r="CG85" s="870"/>
      <c r="CH85" s="877"/>
      <c r="CI85" s="877"/>
      <c r="CJ85" s="877"/>
      <c r="CK85" s="877"/>
      <c r="CL85" s="877"/>
      <c r="CM85" s="877"/>
      <c r="CN85" s="878"/>
      <c r="CO85" s="766"/>
      <c r="CP85" s="768"/>
      <c r="CQ85" s="902"/>
      <c r="CR85" s="903"/>
      <c r="CS85" s="903"/>
      <c r="CT85" s="903"/>
      <c r="CU85" s="904"/>
      <c r="CV85" s="343"/>
      <c r="CW85" s="364"/>
      <c r="CX85" s="364"/>
      <c r="CY85" s="364"/>
      <c r="CZ85" s="364"/>
      <c r="DA85" s="364"/>
      <c r="DB85" s="364"/>
      <c r="DC85" s="364"/>
      <c r="DD85" s="364"/>
      <c r="DE85" s="364"/>
      <c r="DF85" s="364"/>
      <c r="DG85" s="364"/>
      <c r="DH85" s="364"/>
      <c r="DI85" s="364"/>
      <c r="DJ85" s="364"/>
      <c r="DK85" s="364"/>
      <c r="DL85" s="364"/>
      <c r="DM85" s="364"/>
      <c r="DN85" s="364"/>
      <c r="DO85" s="364"/>
      <c r="DP85" s="364"/>
      <c r="DQ85" s="364"/>
      <c r="DR85" s="343"/>
      <c r="DS85" s="343"/>
      <c r="DT85" s="343"/>
    </row>
    <row r="86" spans="1:124" s="344" customFormat="1" ht="11.1" customHeight="1" x14ac:dyDescent="0.15">
      <c r="A86" s="343"/>
      <c r="B86" s="343"/>
      <c r="C86" s="343"/>
      <c r="D86" s="792"/>
      <c r="E86" s="813"/>
      <c r="F86" s="814"/>
      <c r="G86" s="836"/>
      <c r="H86" s="836"/>
      <c r="I86" s="836"/>
      <c r="J86" s="836"/>
      <c r="K86" s="836"/>
      <c r="L86" s="837"/>
      <c r="M86" s="819"/>
      <c r="N86" s="396"/>
      <c r="O86" s="622"/>
      <c r="P86" s="622"/>
      <c r="Q86" s="622"/>
      <c r="R86" s="622"/>
      <c r="S86" s="622"/>
      <c r="T86" s="622"/>
      <c r="U86" s="622"/>
      <c r="V86" s="622"/>
      <c r="W86" s="622"/>
      <c r="X86" s="622"/>
      <c r="Y86" s="622"/>
      <c r="Z86" s="622"/>
      <c r="AA86" s="622"/>
      <c r="AB86" s="622"/>
      <c r="AC86" s="622"/>
      <c r="AD86" s="622"/>
      <c r="AE86" s="401"/>
      <c r="AF86" s="838" t="s">
        <v>109</v>
      </c>
      <c r="AG86" s="839"/>
      <c r="AH86" s="839"/>
      <c r="AI86" s="839"/>
      <c r="AJ86" s="839"/>
      <c r="AK86" s="839"/>
      <c r="AL86" s="839"/>
      <c r="AM86" s="839"/>
      <c r="AN86" s="839"/>
      <c r="AO86" s="839"/>
      <c r="AP86" s="840"/>
      <c r="AQ86" s="615"/>
      <c r="AR86" s="616"/>
      <c r="AS86" s="616"/>
      <c r="AT86" s="617"/>
      <c r="AU86" s="397"/>
      <c r="AV86" s="605"/>
      <c r="AW86" s="605"/>
      <c r="AX86" s="605"/>
      <c r="AY86" s="605"/>
      <c r="AZ86" s="605"/>
      <c r="BA86" s="605"/>
      <c r="BB86" s="605"/>
      <c r="BC86" s="605"/>
      <c r="BD86" s="605"/>
      <c r="BE86" s="605"/>
      <c r="BF86" s="605"/>
      <c r="BG86" s="605"/>
      <c r="BH86" s="605"/>
      <c r="BI86" s="605"/>
      <c r="BJ86" s="605"/>
      <c r="BK86" s="605"/>
      <c r="BL86" s="605"/>
      <c r="BM86" s="605"/>
      <c r="BN86" s="605"/>
      <c r="BO86" s="605"/>
      <c r="BP86" s="605"/>
      <c r="BQ86" s="605"/>
      <c r="BR86" s="605"/>
      <c r="BS86" s="605"/>
      <c r="BT86" s="605"/>
      <c r="BU86" s="605"/>
      <c r="BV86" s="605"/>
      <c r="BW86" s="605"/>
      <c r="BX86" s="398"/>
      <c r="BY86" s="343"/>
      <c r="BZ86" s="502"/>
      <c r="CA86" s="868" t="s">
        <v>148</v>
      </c>
      <c r="CB86" s="868"/>
      <c r="CC86" s="868"/>
      <c r="CD86" s="868"/>
      <c r="CE86" s="868"/>
      <c r="CF86" s="868"/>
      <c r="CG86" s="868"/>
      <c r="CH86" s="873" t="s">
        <v>224</v>
      </c>
      <c r="CI86" s="873"/>
      <c r="CJ86" s="873"/>
      <c r="CK86" s="873"/>
      <c r="CL86" s="873"/>
      <c r="CM86" s="873"/>
      <c r="CN86" s="874"/>
      <c r="CO86" s="803" t="s">
        <v>150</v>
      </c>
      <c r="CP86" s="805"/>
      <c r="CQ86" s="896">
        <v>12</v>
      </c>
      <c r="CR86" s="897"/>
      <c r="CS86" s="897"/>
      <c r="CT86" s="897"/>
      <c r="CU86" s="898"/>
      <c r="CV86" s="343"/>
      <c r="CW86" s="364"/>
      <c r="CX86" s="364"/>
      <c r="CY86" s="364"/>
      <c r="CZ86" s="364"/>
      <c r="DA86" s="364"/>
      <c r="DB86" s="364"/>
      <c r="DC86" s="364"/>
      <c r="DD86" s="364"/>
      <c r="DE86" s="364"/>
      <c r="DF86" s="364"/>
      <c r="DG86" s="364"/>
      <c r="DH86" s="364"/>
      <c r="DI86" s="364"/>
      <c r="DJ86" s="364"/>
      <c r="DK86" s="364"/>
      <c r="DL86" s="364"/>
      <c r="DM86" s="364"/>
      <c r="DN86" s="364"/>
      <c r="DO86" s="364"/>
      <c r="DP86" s="364"/>
      <c r="DQ86" s="364"/>
      <c r="DR86" s="343"/>
      <c r="DS86" s="343"/>
      <c r="DT86" s="343"/>
    </row>
    <row r="87" spans="1:124" s="344" customFormat="1" ht="4.5" customHeight="1" x14ac:dyDescent="0.15">
      <c r="A87" s="343"/>
      <c r="B87" s="343"/>
      <c r="C87" s="343"/>
      <c r="D87" s="792"/>
      <c r="E87" s="813"/>
      <c r="F87" s="814"/>
      <c r="G87" s="504"/>
      <c r="H87" s="504"/>
      <c r="I87" s="504"/>
      <c r="J87" s="504"/>
      <c r="K87" s="504"/>
      <c r="L87" s="541"/>
      <c r="M87" s="820"/>
      <c r="N87" s="415"/>
      <c r="O87" s="623"/>
      <c r="P87" s="623"/>
      <c r="Q87" s="623"/>
      <c r="R87" s="623"/>
      <c r="S87" s="623"/>
      <c r="T87" s="623"/>
      <c r="U87" s="623"/>
      <c r="V87" s="623"/>
      <c r="W87" s="623"/>
      <c r="X87" s="623"/>
      <c r="Y87" s="623"/>
      <c r="Z87" s="623"/>
      <c r="AA87" s="623"/>
      <c r="AB87" s="623"/>
      <c r="AC87" s="623"/>
      <c r="AD87" s="623"/>
      <c r="AE87" s="417"/>
      <c r="AF87" s="841"/>
      <c r="AG87" s="842"/>
      <c r="AH87" s="842"/>
      <c r="AI87" s="842"/>
      <c r="AJ87" s="842"/>
      <c r="AK87" s="842"/>
      <c r="AL87" s="842"/>
      <c r="AM87" s="842"/>
      <c r="AN87" s="842"/>
      <c r="AO87" s="842"/>
      <c r="AP87" s="843"/>
      <c r="AQ87" s="628"/>
      <c r="AR87" s="629"/>
      <c r="AS87" s="629"/>
      <c r="AT87" s="630"/>
      <c r="AU87" s="418"/>
      <c r="AV87" s="416"/>
      <c r="AW87" s="416"/>
      <c r="AX87" s="416"/>
      <c r="AY87" s="416"/>
      <c r="AZ87" s="416"/>
      <c r="BA87" s="416"/>
      <c r="BB87" s="416"/>
      <c r="BC87" s="416"/>
      <c r="BD87" s="416"/>
      <c r="BE87" s="416"/>
      <c r="BF87" s="416"/>
      <c r="BG87" s="416"/>
      <c r="BH87" s="416"/>
      <c r="BI87" s="416"/>
      <c r="BJ87" s="416"/>
      <c r="BK87" s="416"/>
      <c r="BL87" s="416"/>
      <c r="BM87" s="416"/>
      <c r="BN87" s="416"/>
      <c r="BO87" s="416"/>
      <c r="BP87" s="416"/>
      <c r="BQ87" s="416"/>
      <c r="BR87" s="416"/>
      <c r="BS87" s="416"/>
      <c r="BT87" s="416"/>
      <c r="BU87" s="416"/>
      <c r="BV87" s="416"/>
      <c r="BW87" s="416"/>
      <c r="BX87" s="419"/>
      <c r="BY87" s="343"/>
      <c r="BZ87" s="434"/>
      <c r="CA87" s="869"/>
      <c r="CB87" s="869"/>
      <c r="CC87" s="869"/>
      <c r="CD87" s="869"/>
      <c r="CE87" s="869"/>
      <c r="CF87" s="869"/>
      <c r="CG87" s="869"/>
      <c r="CH87" s="875"/>
      <c r="CI87" s="875"/>
      <c r="CJ87" s="875"/>
      <c r="CK87" s="875"/>
      <c r="CL87" s="875"/>
      <c r="CM87" s="875"/>
      <c r="CN87" s="876"/>
      <c r="CO87" s="763"/>
      <c r="CP87" s="765"/>
      <c r="CQ87" s="899"/>
      <c r="CR87" s="900"/>
      <c r="CS87" s="900"/>
      <c r="CT87" s="900"/>
      <c r="CU87" s="901"/>
      <c r="CV87" s="343"/>
      <c r="CW87" s="364"/>
      <c r="CX87" s="364"/>
      <c r="CY87" s="364"/>
      <c r="CZ87" s="364"/>
      <c r="DA87" s="364"/>
      <c r="DB87" s="364"/>
      <c r="DC87" s="364"/>
      <c r="DD87" s="364"/>
      <c r="DE87" s="364"/>
      <c r="DF87" s="364"/>
      <c r="DG87" s="364"/>
      <c r="DH87" s="364"/>
      <c r="DI87" s="364"/>
      <c r="DJ87" s="364"/>
      <c r="DK87" s="364"/>
      <c r="DL87" s="364"/>
      <c r="DM87" s="364"/>
      <c r="DN87" s="364"/>
      <c r="DO87" s="364"/>
      <c r="DP87" s="364"/>
      <c r="DQ87" s="364"/>
      <c r="DR87" s="343"/>
      <c r="DS87" s="343"/>
      <c r="DT87" s="343"/>
    </row>
    <row r="88" spans="1:124" s="344" customFormat="1" ht="3.75" customHeight="1" x14ac:dyDescent="0.15">
      <c r="A88" s="343"/>
      <c r="B88" s="343"/>
      <c r="C88" s="343"/>
      <c r="D88" s="792"/>
      <c r="E88" s="813"/>
      <c r="F88" s="814"/>
      <c r="G88" s="542"/>
      <c r="H88" s="542"/>
      <c r="I88" s="542"/>
      <c r="J88" s="542"/>
      <c r="K88" s="542"/>
      <c r="L88" s="542"/>
      <c r="M88" s="818" t="s">
        <v>51</v>
      </c>
      <c r="N88" s="386"/>
      <c r="O88" s="621">
        <v>286000</v>
      </c>
      <c r="P88" s="621"/>
      <c r="Q88" s="621"/>
      <c r="R88" s="621"/>
      <c r="S88" s="621"/>
      <c r="T88" s="621"/>
      <c r="U88" s="621"/>
      <c r="V88" s="621"/>
      <c r="W88" s="621"/>
      <c r="X88" s="621"/>
      <c r="Y88" s="621"/>
      <c r="Z88" s="621"/>
      <c r="AA88" s="621"/>
      <c r="AB88" s="621"/>
      <c r="AC88" s="621"/>
      <c r="AD88" s="621"/>
      <c r="AE88" s="598"/>
      <c r="AF88" s="543"/>
      <c r="AG88" s="543"/>
      <c r="AH88" s="543"/>
      <c r="AI88" s="543"/>
      <c r="AJ88" s="543"/>
      <c r="AK88" s="543"/>
      <c r="AL88" s="543"/>
      <c r="AM88" s="543"/>
      <c r="AN88" s="543"/>
      <c r="AO88" s="543"/>
      <c r="AP88" s="543"/>
      <c r="AQ88" s="634" t="s">
        <v>25</v>
      </c>
      <c r="AR88" s="602"/>
      <c r="AS88" s="602"/>
      <c r="AT88" s="665"/>
      <c r="AU88" s="391"/>
      <c r="AV88" s="621">
        <v>1360000</v>
      </c>
      <c r="AW88" s="621"/>
      <c r="AX88" s="621"/>
      <c r="AY88" s="621"/>
      <c r="AZ88" s="621"/>
      <c r="BA88" s="621"/>
      <c r="BB88" s="621"/>
      <c r="BC88" s="621"/>
      <c r="BD88" s="621"/>
      <c r="BE88" s="621"/>
      <c r="BF88" s="621"/>
      <c r="BG88" s="621"/>
      <c r="BH88" s="621"/>
      <c r="BI88" s="621"/>
      <c r="BJ88" s="621"/>
      <c r="BK88" s="621"/>
      <c r="BL88" s="621"/>
      <c r="BM88" s="621"/>
      <c r="BN88" s="621"/>
      <c r="BO88" s="621"/>
      <c r="BP88" s="621"/>
      <c r="BQ88" s="621"/>
      <c r="BR88" s="621"/>
      <c r="BS88" s="621"/>
      <c r="BT88" s="621"/>
      <c r="BU88" s="621"/>
      <c r="BV88" s="621"/>
      <c r="BW88" s="621"/>
      <c r="BX88" s="392"/>
      <c r="BY88" s="343"/>
      <c r="BZ88" s="434"/>
      <c r="CA88" s="869"/>
      <c r="CB88" s="869"/>
      <c r="CC88" s="869"/>
      <c r="CD88" s="869"/>
      <c r="CE88" s="869"/>
      <c r="CF88" s="869"/>
      <c r="CG88" s="869"/>
      <c r="CH88" s="875"/>
      <c r="CI88" s="875"/>
      <c r="CJ88" s="875"/>
      <c r="CK88" s="875"/>
      <c r="CL88" s="875"/>
      <c r="CM88" s="875"/>
      <c r="CN88" s="876"/>
      <c r="CO88" s="763"/>
      <c r="CP88" s="765"/>
      <c r="CQ88" s="899"/>
      <c r="CR88" s="900"/>
      <c r="CS88" s="900"/>
      <c r="CT88" s="900"/>
      <c r="CU88" s="901"/>
      <c r="CV88" s="343"/>
      <c r="CW88" s="364"/>
      <c r="CX88" s="364"/>
      <c r="CY88" s="364"/>
      <c r="CZ88" s="364"/>
      <c r="DA88" s="364"/>
      <c r="DB88" s="364"/>
      <c r="DC88" s="364"/>
      <c r="DD88" s="364"/>
      <c r="DE88" s="364"/>
      <c r="DF88" s="364"/>
      <c r="DG88" s="364"/>
      <c r="DH88" s="364"/>
      <c r="DI88" s="364"/>
      <c r="DJ88" s="364"/>
      <c r="DK88" s="364"/>
      <c r="DL88" s="364"/>
      <c r="DM88" s="364"/>
      <c r="DN88" s="364"/>
      <c r="DO88" s="364"/>
      <c r="DP88" s="364"/>
      <c r="DQ88" s="364"/>
      <c r="DR88" s="343"/>
      <c r="DS88" s="343"/>
      <c r="DT88" s="343"/>
    </row>
    <row r="89" spans="1:124" s="344" customFormat="1" ht="10.5" customHeight="1" x14ac:dyDescent="0.15">
      <c r="A89" s="343"/>
      <c r="B89" s="343"/>
      <c r="C89" s="343"/>
      <c r="D89" s="792"/>
      <c r="E89" s="813"/>
      <c r="F89" s="814"/>
      <c r="G89" s="836" t="s">
        <v>133</v>
      </c>
      <c r="H89" s="836"/>
      <c r="I89" s="836"/>
      <c r="J89" s="836"/>
      <c r="K89" s="836"/>
      <c r="L89" s="837"/>
      <c r="M89" s="819"/>
      <c r="N89" s="396"/>
      <c r="O89" s="622"/>
      <c r="P89" s="622"/>
      <c r="Q89" s="622"/>
      <c r="R89" s="622"/>
      <c r="S89" s="622"/>
      <c r="T89" s="622"/>
      <c r="U89" s="622"/>
      <c r="V89" s="622"/>
      <c r="W89" s="622"/>
      <c r="X89" s="622"/>
      <c r="Y89" s="622"/>
      <c r="Z89" s="622"/>
      <c r="AA89" s="622"/>
      <c r="AB89" s="622"/>
      <c r="AC89" s="622"/>
      <c r="AD89" s="622"/>
      <c r="AE89" s="599"/>
      <c r="AF89" s="543"/>
      <c r="AG89" s="859" t="s">
        <v>107</v>
      </c>
      <c r="AH89" s="860"/>
      <c r="AI89" s="860"/>
      <c r="AJ89" s="860"/>
      <c r="AK89" s="860"/>
      <c r="AL89" s="860"/>
      <c r="AM89" s="860"/>
      <c r="AN89" s="860"/>
      <c r="AO89" s="860"/>
      <c r="AP89" s="543"/>
      <c r="AQ89" s="615"/>
      <c r="AR89" s="616"/>
      <c r="AS89" s="616"/>
      <c r="AT89" s="617"/>
      <c r="AU89" s="397"/>
      <c r="AV89" s="622"/>
      <c r="AW89" s="622"/>
      <c r="AX89" s="622"/>
      <c r="AY89" s="622"/>
      <c r="AZ89" s="622"/>
      <c r="BA89" s="622"/>
      <c r="BB89" s="622"/>
      <c r="BC89" s="622"/>
      <c r="BD89" s="622"/>
      <c r="BE89" s="622"/>
      <c r="BF89" s="622"/>
      <c r="BG89" s="622"/>
      <c r="BH89" s="622"/>
      <c r="BI89" s="622"/>
      <c r="BJ89" s="622"/>
      <c r="BK89" s="622"/>
      <c r="BL89" s="622"/>
      <c r="BM89" s="622"/>
      <c r="BN89" s="622"/>
      <c r="BO89" s="622"/>
      <c r="BP89" s="622"/>
      <c r="BQ89" s="622"/>
      <c r="BR89" s="622"/>
      <c r="BS89" s="622"/>
      <c r="BT89" s="622"/>
      <c r="BU89" s="622"/>
      <c r="BV89" s="622"/>
      <c r="BW89" s="622"/>
      <c r="BX89" s="398"/>
      <c r="BY89" s="343"/>
      <c r="BZ89" s="442"/>
      <c r="CA89" s="870"/>
      <c r="CB89" s="870"/>
      <c r="CC89" s="870"/>
      <c r="CD89" s="870"/>
      <c r="CE89" s="870"/>
      <c r="CF89" s="870"/>
      <c r="CG89" s="870"/>
      <c r="CH89" s="877"/>
      <c r="CI89" s="877"/>
      <c r="CJ89" s="877"/>
      <c r="CK89" s="877"/>
      <c r="CL89" s="877"/>
      <c r="CM89" s="877"/>
      <c r="CN89" s="878"/>
      <c r="CO89" s="766"/>
      <c r="CP89" s="768"/>
      <c r="CQ89" s="902"/>
      <c r="CR89" s="903"/>
      <c r="CS89" s="903"/>
      <c r="CT89" s="903"/>
      <c r="CU89" s="904"/>
      <c r="CV89" s="343"/>
      <c r="CW89" s="364"/>
      <c r="CX89" s="364"/>
      <c r="CY89" s="364"/>
      <c r="CZ89" s="364"/>
      <c r="DA89" s="364"/>
      <c r="DB89" s="364"/>
      <c r="DC89" s="364"/>
      <c r="DD89" s="364"/>
      <c r="DE89" s="364"/>
      <c r="DF89" s="364"/>
      <c r="DG89" s="364"/>
      <c r="DH89" s="364"/>
      <c r="DI89" s="364"/>
      <c r="DJ89" s="364"/>
      <c r="DK89" s="364"/>
      <c r="DL89" s="364"/>
      <c r="DM89" s="364"/>
      <c r="DN89" s="364"/>
      <c r="DO89" s="364"/>
      <c r="DP89" s="364"/>
      <c r="DQ89" s="364"/>
      <c r="DR89" s="343"/>
      <c r="DS89" s="343"/>
      <c r="DT89" s="343"/>
    </row>
    <row r="90" spans="1:124" s="344" customFormat="1" ht="11.1" customHeight="1" x14ac:dyDescent="0.15">
      <c r="A90" s="343"/>
      <c r="B90" s="343"/>
      <c r="C90" s="343"/>
      <c r="D90" s="792"/>
      <c r="E90" s="813"/>
      <c r="F90" s="814"/>
      <c r="G90" s="836"/>
      <c r="H90" s="836"/>
      <c r="I90" s="836"/>
      <c r="J90" s="836"/>
      <c r="K90" s="836"/>
      <c r="L90" s="837"/>
      <c r="M90" s="819"/>
      <c r="N90" s="396"/>
      <c r="O90" s="622"/>
      <c r="P90" s="622"/>
      <c r="Q90" s="622"/>
      <c r="R90" s="622"/>
      <c r="S90" s="622"/>
      <c r="T90" s="622"/>
      <c r="U90" s="622"/>
      <c r="V90" s="622"/>
      <c r="W90" s="622"/>
      <c r="X90" s="622"/>
      <c r="Y90" s="622"/>
      <c r="Z90" s="622"/>
      <c r="AA90" s="622"/>
      <c r="AB90" s="622"/>
      <c r="AC90" s="622"/>
      <c r="AD90" s="622"/>
      <c r="AE90" s="401"/>
      <c r="AF90" s="543"/>
      <c r="AG90" s="860"/>
      <c r="AH90" s="860"/>
      <c r="AI90" s="860"/>
      <c r="AJ90" s="860"/>
      <c r="AK90" s="860"/>
      <c r="AL90" s="860"/>
      <c r="AM90" s="860"/>
      <c r="AN90" s="860"/>
      <c r="AO90" s="860"/>
      <c r="AP90" s="543"/>
      <c r="AQ90" s="615"/>
      <c r="AR90" s="616"/>
      <c r="AS90" s="616"/>
      <c r="AT90" s="617"/>
      <c r="AU90" s="397"/>
      <c r="AV90" s="622"/>
      <c r="AW90" s="622"/>
      <c r="AX90" s="622"/>
      <c r="AY90" s="622"/>
      <c r="AZ90" s="622"/>
      <c r="BA90" s="622"/>
      <c r="BB90" s="622"/>
      <c r="BC90" s="622"/>
      <c r="BD90" s="622"/>
      <c r="BE90" s="622"/>
      <c r="BF90" s="622"/>
      <c r="BG90" s="622"/>
      <c r="BH90" s="622"/>
      <c r="BI90" s="622"/>
      <c r="BJ90" s="622"/>
      <c r="BK90" s="622"/>
      <c r="BL90" s="622"/>
      <c r="BM90" s="622"/>
      <c r="BN90" s="622"/>
      <c r="BO90" s="622"/>
      <c r="BP90" s="622"/>
      <c r="BQ90" s="622"/>
      <c r="BR90" s="622"/>
      <c r="BS90" s="622"/>
      <c r="BT90" s="622"/>
      <c r="BU90" s="622"/>
      <c r="BV90" s="622"/>
      <c r="BW90" s="622"/>
      <c r="BX90" s="398"/>
      <c r="BY90" s="343"/>
      <c r="BZ90" s="502"/>
      <c r="CA90" s="868"/>
      <c r="CB90" s="868"/>
      <c r="CC90" s="868"/>
      <c r="CD90" s="868"/>
      <c r="CE90" s="868"/>
      <c r="CF90" s="868"/>
      <c r="CG90" s="868"/>
      <c r="CH90" s="873" t="s">
        <v>225</v>
      </c>
      <c r="CI90" s="873"/>
      <c r="CJ90" s="873"/>
      <c r="CK90" s="873"/>
      <c r="CL90" s="873"/>
      <c r="CM90" s="873"/>
      <c r="CN90" s="874"/>
      <c r="CO90" s="803"/>
      <c r="CP90" s="805"/>
      <c r="CQ90" s="896"/>
      <c r="CR90" s="897"/>
      <c r="CS90" s="897"/>
      <c r="CT90" s="897"/>
      <c r="CU90" s="898"/>
      <c r="CV90" s="343"/>
      <c r="CW90" s="364"/>
      <c r="CX90" s="364"/>
      <c r="CY90" s="364"/>
      <c r="CZ90" s="364"/>
      <c r="DA90" s="364"/>
      <c r="DB90" s="364"/>
      <c r="DC90" s="364"/>
      <c r="DD90" s="364"/>
      <c r="DE90" s="364"/>
      <c r="DF90" s="364"/>
      <c r="DG90" s="364"/>
      <c r="DH90" s="364"/>
      <c r="DI90" s="364"/>
      <c r="DJ90" s="364"/>
      <c r="DK90" s="364"/>
      <c r="DL90" s="364"/>
      <c r="DM90" s="364"/>
      <c r="DN90" s="364"/>
      <c r="DO90" s="364"/>
      <c r="DP90" s="364"/>
      <c r="DQ90" s="364"/>
      <c r="DR90" s="343"/>
      <c r="DS90" s="343"/>
      <c r="DT90" s="343"/>
    </row>
    <row r="91" spans="1:124" s="344" customFormat="1" ht="4.5" customHeight="1" x14ac:dyDescent="0.15">
      <c r="A91" s="343"/>
      <c r="B91" s="343"/>
      <c r="C91" s="343"/>
      <c r="D91" s="544"/>
      <c r="E91" s="813"/>
      <c r="F91" s="814"/>
      <c r="G91" s="545"/>
      <c r="H91" s="545"/>
      <c r="I91" s="545"/>
      <c r="J91" s="545"/>
      <c r="K91" s="545"/>
      <c r="L91" s="546"/>
      <c r="M91" s="820"/>
      <c r="N91" s="415"/>
      <c r="O91" s="623"/>
      <c r="P91" s="623"/>
      <c r="Q91" s="623"/>
      <c r="R91" s="623"/>
      <c r="S91" s="623"/>
      <c r="T91" s="623"/>
      <c r="U91" s="623"/>
      <c r="V91" s="623"/>
      <c r="W91" s="623"/>
      <c r="X91" s="623"/>
      <c r="Y91" s="623"/>
      <c r="Z91" s="623"/>
      <c r="AA91" s="623"/>
      <c r="AB91" s="623"/>
      <c r="AC91" s="623"/>
      <c r="AD91" s="623"/>
      <c r="AE91" s="417"/>
      <c r="AF91" s="543"/>
      <c r="AG91" s="543"/>
      <c r="AH91" s="543"/>
      <c r="AI91" s="543"/>
      <c r="AJ91" s="543"/>
      <c r="AK91" s="543"/>
      <c r="AL91" s="543"/>
      <c r="AM91" s="543"/>
      <c r="AN91" s="543"/>
      <c r="AO91" s="543"/>
      <c r="AP91" s="543"/>
      <c r="AQ91" s="628"/>
      <c r="AR91" s="629"/>
      <c r="AS91" s="629"/>
      <c r="AT91" s="630"/>
      <c r="AU91" s="418"/>
      <c r="AV91" s="623"/>
      <c r="AW91" s="623"/>
      <c r="AX91" s="623"/>
      <c r="AY91" s="623"/>
      <c r="AZ91" s="623"/>
      <c r="BA91" s="623"/>
      <c r="BB91" s="623"/>
      <c r="BC91" s="623"/>
      <c r="BD91" s="623"/>
      <c r="BE91" s="623"/>
      <c r="BF91" s="623"/>
      <c r="BG91" s="623"/>
      <c r="BH91" s="623"/>
      <c r="BI91" s="623"/>
      <c r="BJ91" s="623"/>
      <c r="BK91" s="623"/>
      <c r="BL91" s="623"/>
      <c r="BM91" s="623"/>
      <c r="BN91" s="623"/>
      <c r="BO91" s="623"/>
      <c r="BP91" s="623"/>
      <c r="BQ91" s="623"/>
      <c r="BR91" s="623"/>
      <c r="BS91" s="623"/>
      <c r="BT91" s="623"/>
      <c r="BU91" s="623"/>
      <c r="BV91" s="623"/>
      <c r="BW91" s="623"/>
      <c r="BX91" s="419"/>
      <c r="BY91" s="343"/>
      <c r="BZ91" s="434"/>
      <c r="CA91" s="869"/>
      <c r="CB91" s="869"/>
      <c r="CC91" s="869"/>
      <c r="CD91" s="869"/>
      <c r="CE91" s="869"/>
      <c r="CF91" s="869"/>
      <c r="CG91" s="869"/>
      <c r="CH91" s="875"/>
      <c r="CI91" s="875"/>
      <c r="CJ91" s="875"/>
      <c r="CK91" s="875"/>
      <c r="CL91" s="875"/>
      <c r="CM91" s="875"/>
      <c r="CN91" s="876"/>
      <c r="CO91" s="763"/>
      <c r="CP91" s="765"/>
      <c r="CQ91" s="899"/>
      <c r="CR91" s="900"/>
      <c r="CS91" s="900"/>
      <c r="CT91" s="900"/>
      <c r="CU91" s="901"/>
      <c r="CV91" s="343"/>
      <c r="CW91" s="364"/>
      <c r="CX91" s="364"/>
      <c r="CY91" s="364"/>
      <c r="CZ91" s="364"/>
      <c r="DA91" s="364"/>
      <c r="DB91" s="364"/>
      <c r="DC91" s="364"/>
      <c r="DD91" s="364"/>
      <c r="DE91" s="364"/>
      <c r="DF91" s="364"/>
      <c r="DG91" s="364"/>
      <c r="DH91" s="364"/>
      <c r="DI91" s="364"/>
      <c r="DJ91" s="364"/>
      <c r="DK91" s="364"/>
      <c r="DL91" s="364"/>
      <c r="DM91" s="364"/>
      <c r="DN91" s="364"/>
      <c r="DO91" s="364"/>
      <c r="DP91" s="364"/>
      <c r="DQ91" s="364"/>
      <c r="DR91" s="343"/>
      <c r="DS91" s="343"/>
      <c r="DT91" s="343"/>
    </row>
    <row r="92" spans="1:124" s="344" customFormat="1" ht="4.5" customHeight="1" x14ac:dyDescent="0.15">
      <c r="A92" s="343"/>
      <c r="B92" s="343"/>
      <c r="C92" s="343"/>
      <c r="D92" s="544"/>
      <c r="E92" s="813"/>
      <c r="F92" s="814"/>
      <c r="G92" s="853" t="s">
        <v>275</v>
      </c>
      <c r="H92" s="854"/>
      <c r="I92" s="854"/>
      <c r="J92" s="547"/>
      <c r="K92" s="547"/>
      <c r="L92" s="548"/>
      <c r="M92" s="818" t="s">
        <v>52</v>
      </c>
      <c r="N92" s="386"/>
      <c r="O92" s="621">
        <v>347500</v>
      </c>
      <c r="P92" s="621"/>
      <c r="Q92" s="621"/>
      <c r="R92" s="621"/>
      <c r="S92" s="621"/>
      <c r="T92" s="621"/>
      <c r="U92" s="621"/>
      <c r="V92" s="621"/>
      <c r="W92" s="621"/>
      <c r="X92" s="621"/>
      <c r="Y92" s="621"/>
      <c r="Z92" s="621"/>
      <c r="AA92" s="621"/>
      <c r="AB92" s="621"/>
      <c r="AC92" s="621"/>
      <c r="AD92" s="621"/>
      <c r="AE92" s="598"/>
      <c r="AF92" s="502"/>
      <c r="AG92" s="618" t="s">
        <v>278</v>
      </c>
      <c r="AH92" s="618"/>
      <c r="AI92" s="618"/>
      <c r="AJ92" s="618"/>
      <c r="AK92" s="618"/>
      <c r="AL92" s="618"/>
      <c r="AM92" s="618"/>
      <c r="AN92" s="618"/>
      <c r="AO92" s="618"/>
      <c r="AP92" s="432"/>
      <c r="AQ92" s="634" t="s">
        <v>26</v>
      </c>
      <c r="AR92" s="602"/>
      <c r="AS92" s="602"/>
      <c r="AT92" s="665"/>
      <c r="AU92" s="391"/>
      <c r="AV92" s="433"/>
      <c r="AW92" s="433"/>
      <c r="AX92" s="433"/>
      <c r="AY92" s="433"/>
      <c r="AZ92" s="433"/>
      <c r="BA92" s="433"/>
      <c r="BB92" s="433"/>
      <c r="BC92" s="433"/>
      <c r="BD92" s="433"/>
      <c r="BE92" s="433"/>
      <c r="BF92" s="433"/>
      <c r="BG92" s="433"/>
      <c r="BH92" s="433"/>
      <c r="BI92" s="433"/>
      <c r="BJ92" s="433"/>
      <c r="BK92" s="433"/>
      <c r="BL92" s="433"/>
      <c r="BM92" s="433"/>
      <c r="BN92" s="433"/>
      <c r="BO92" s="433"/>
      <c r="BP92" s="433"/>
      <c r="BQ92" s="433"/>
      <c r="BR92" s="433"/>
      <c r="BS92" s="433"/>
      <c r="BT92" s="433"/>
      <c r="BU92" s="433"/>
      <c r="BV92" s="433"/>
      <c r="BW92" s="433"/>
      <c r="BX92" s="392"/>
      <c r="BY92" s="343"/>
      <c r="BZ92" s="434"/>
      <c r="CA92" s="869"/>
      <c r="CB92" s="869"/>
      <c r="CC92" s="869"/>
      <c r="CD92" s="869"/>
      <c r="CE92" s="869"/>
      <c r="CF92" s="869"/>
      <c r="CG92" s="869"/>
      <c r="CH92" s="875"/>
      <c r="CI92" s="875"/>
      <c r="CJ92" s="875"/>
      <c r="CK92" s="875"/>
      <c r="CL92" s="875"/>
      <c r="CM92" s="875"/>
      <c r="CN92" s="876"/>
      <c r="CO92" s="763"/>
      <c r="CP92" s="765"/>
      <c r="CQ92" s="899"/>
      <c r="CR92" s="900"/>
      <c r="CS92" s="900"/>
      <c r="CT92" s="900"/>
      <c r="CU92" s="901"/>
      <c r="CV92" s="343"/>
      <c r="CW92" s="364"/>
      <c r="CX92" s="364"/>
      <c r="CY92" s="364"/>
      <c r="CZ92" s="364"/>
      <c r="DA92" s="364"/>
      <c r="DB92" s="364"/>
      <c r="DC92" s="364"/>
      <c r="DD92" s="364"/>
      <c r="DE92" s="364"/>
      <c r="DF92" s="364"/>
      <c r="DG92" s="364"/>
      <c r="DH92" s="364"/>
      <c r="DI92" s="364"/>
      <c r="DJ92" s="364"/>
      <c r="DK92" s="364"/>
      <c r="DL92" s="364"/>
      <c r="DM92" s="364"/>
      <c r="DN92" s="364"/>
      <c r="DO92" s="364"/>
      <c r="DP92" s="364"/>
      <c r="DQ92" s="364"/>
      <c r="DR92" s="343"/>
      <c r="DS92" s="343"/>
      <c r="DT92" s="343"/>
    </row>
    <row r="93" spans="1:124" s="344" customFormat="1" ht="11.1" customHeight="1" x14ac:dyDescent="0.15">
      <c r="A93" s="343"/>
      <c r="B93" s="343"/>
      <c r="C93" s="343"/>
      <c r="D93" s="544"/>
      <c r="E93" s="813"/>
      <c r="F93" s="814"/>
      <c r="G93" s="855"/>
      <c r="H93" s="856"/>
      <c r="I93" s="856"/>
      <c r="J93" s="833" t="s">
        <v>134</v>
      </c>
      <c r="K93" s="833"/>
      <c r="L93" s="548"/>
      <c r="M93" s="819"/>
      <c r="N93" s="396"/>
      <c r="O93" s="622"/>
      <c r="P93" s="622"/>
      <c r="Q93" s="622"/>
      <c r="R93" s="622"/>
      <c r="S93" s="622"/>
      <c r="T93" s="622"/>
      <c r="U93" s="622"/>
      <c r="V93" s="622"/>
      <c r="W93" s="622"/>
      <c r="X93" s="622"/>
      <c r="Y93" s="622"/>
      <c r="Z93" s="622"/>
      <c r="AA93" s="622"/>
      <c r="AB93" s="622"/>
      <c r="AC93" s="622"/>
      <c r="AD93" s="622"/>
      <c r="AE93" s="599"/>
      <c r="AF93" s="434"/>
      <c r="AG93" s="619"/>
      <c r="AH93" s="619"/>
      <c r="AI93" s="619"/>
      <c r="AJ93" s="619"/>
      <c r="AK93" s="619"/>
      <c r="AL93" s="619"/>
      <c r="AM93" s="619"/>
      <c r="AN93" s="619"/>
      <c r="AO93" s="619"/>
      <c r="AP93" s="365"/>
      <c r="AQ93" s="615"/>
      <c r="AR93" s="616"/>
      <c r="AS93" s="616"/>
      <c r="AT93" s="617"/>
      <c r="AU93" s="397"/>
      <c r="AV93" s="605">
        <f>AV85-AV88</f>
        <v>3656223</v>
      </c>
      <c r="AW93" s="605"/>
      <c r="AX93" s="605"/>
      <c r="AY93" s="605"/>
      <c r="AZ93" s="605"/>
      <c r="BA93" s="605"/>
      <c r="BB93" s="605"/>
      <c r="BC93" s="605"/>
      <c r="BD93" s="605"/>
      <c r="BE93" s="605"/>
      <c r="BF93" s="605"/>
      <c r="BG93" s="605"/>
      <c r="BH93" s="605"/>
      <c r="BI93" s="605"/>
      <c r="BJ93" s="605"/>
      <c r="BK93" s="605"/>
      <c r="BL93" s="605"/>
      <c r="BM93" s="605"/>
      <c r="BN93" s="605"/>
      <c r="BO93" s="605"/>
      <c r="BP93" s="605"/>
      <c r="BQ93" s="605"/>
      <c r="BR93" s="605"/>
      <c r="BS93" s="605"/>
      <c r="BT93" s="605"/>
      <c r="BU93" s="605"/>
      <c r="BV93" s="605"/>
      <c r="BW93" s="605"/>
      <c r="BX93" s="398"/>
      <c r="BY93" s="343"/>
      <c r="BZ93" s="442"/>
      <c r="CA93" s="870"/>
      <c r="CB93" s="870"/>
      <c r="CC93" s="870"/>
      <c r="CD93" s="870"/>
      <c r="CE93" s="870"/>
      <c r="CF93" s="870"/>
      <c r="CG93" s="870"/>
      <c r="CH93" s="877"/>
      <c r="CI93" s="877"/>
      <c r="CJ93" s="877"/>
      <c r="CK93" s="877"/>
      <c r="CL93" s="877"/>
      <c r="CM93" s="877"/>
      <c r="CN93" s="878"/>
      <c r="CO93" s="766"/>
      <c r="CP93" s="768"/>
      <c r="CQ93" s="902"/>
      <c r="CR93" s="903"/>
      <c r="CS93" s="903"/>
      <c r="CT93" s="903"/>
      <c r="CU93" s="904"/>
      <c r="CV93" s="343"/>
      <c r="CW93" s="364"/>
      <c r="CX93" s="364"/>
      <c r="CY93" s="364"/>
      <c r="CZ93" s="364"/>
      <c r="DA93" s="364"/>
      <c r="DB93" s="364"/>
      <c r="DC93" s="364"/>
      <c r="DD93" s="364"/>
      <c r="DE93" s="364"/>
      <c r="DF93" s="364"/>
      <c r="DG93" s="364"/>
      <c r="DH93" s="364"/>
      <c r="DI93" s="364"/>
      <c r="DJ93" s="364"/>
      <c r="DK93" s="364"/>
      <c r="DL93" s="364"/>
      <c r="DM93" s="364"/>
      <c r="DN93" s="364"/>
      <c r="DO93" s="364"/>
      <c r="DP93" s="364"/>
      <c r="DQ93" s="364"/>
      <c r="DR93" s="343"/>
      <c r="DS93" s="343"/>
      <c r="DT93" s="343"/>
    </row>
    <row r="94" spans="1:124" s="344" customFormat="1" ht="11.1" customHeight="1" x14ac:dyDescent="0.15">
      <c r="A94" s="343"/>
      <c r="B94" s="343"/>
      <c r="C94" s="343"/>
      <c r="D94" s="549"/>
      <c r="E94" s="813"/>
      <c r="F94" s="814"/>
      <c r="G94" s="855"/>
      <c r="H94" s="856"/>
      <c r="I94" s="856"/>
      <c r="J94" s="833"/>
      <c r="K94" s="833"/>
      <c r="L94" s="548"/>
      <c r="M94" s="819"/>
      <c r="N94" s="396"/>
      <c r="O94" s="622"/>
      <c r="P94" s="622"/>
      <c r="Q94" s="622"/>
      <c r="R94" s="622"/>
      <c r="S94" s="622"/>
      <c r="T94" s="622"/>
      <c r="U94" s="622"/>
      <c r="V94" s="622"/>
      <c r="W94" s="622"/>
      <c r="X94" s="622"/>
      <c r="Y94" s="622"/>
      <c r="Z94" s="622"/>
      <c r="AA94" s="622"/>
      <c r="AB94" s="622"/>
      <c r="AC94" s="622"/>
      <c r="AD94" s="622"/>
      <c r="AE94" s="401"/>
      <c r="AF94" s="434"/>
      <c r="AG94" s="619"/>
      <c r="AH94" s="619"/>
      <c r="AI94" s="619"/>
      <c r="AJ94" s="619"/>
      <c r="AK94" s="619"/>
      <c r="AL94" s="619"/>
      <c r="AM94" s="619"/>
      <c r="AN94" s="619"/>
      <c r="AO94" s="619"/>
      <c r="AP94" s="365"/>
      <c r="AQ94" s="615"/>
      <c r="AR94" s="616"/>
      <c r="AS94" s="616"/>
      <c r="AT94" s="617"/>
      <c r="AU94" s="397"/>
      <c r="AV94" s="605"/>
      <c r="AW94" s="605"/>
      <c r="AX94" s="605"/>
      <c r="AY94" s="605"/>
      <c r="AZ94" s="605"/>
      <c r="BA94" s="605"/>
      <c r="BB94" s="605"/>
      <c r="BC94" s="605"/>
      <c r="BD94" s="605"/>
      <c r="BE94" s="605"/>
      <c r="BF94" s="605"/>
      <c r="BG94" s="605"/>
      <c r="BH94" s="605"/>
      <c r="BI94" s="605"/>
      <c r="BJ94" s="605"/>
      <c r="BK94" s="605"/>
      <c r="BL94" s="605"/>
      <c r="BM94" s="605"/>
      <c r="BN94" s="605"/>
      <c r="BO94" s="605"/>
      <c r="BP94" s="605"/>
      <c r="BQ94" s="605"/>
      <c r="BR94" s="605"/>
      <c r="BS94" s="605"/>
      <c r="BT94" s="605"/>
      <c r="BU94" s="605"/>
      <c r="BV94" s="605"/>
      <c r="BW94" s="605"/>
      <c r="BX94" s="398"/>
      <c r="BY94" s="343"/>
      <c r="BZ94" s="502"/>
      <c r="CA94" s="868"/>
      <c r="CB94" s="868"/>
      <c r="CC94" s="868"/>
      <c r="CD94" s="868"/>
      <c r="CE94" s="868"/>
      <c r="CF94" s="868"/>
      <c r="CG94" s="868"/>
      <c r="CH94" s="873" t="s">
        <v>226</v>
      </c>
      <c r="CI94" s="873"/>
      <c r="CJ94" s="873"/>
      <c r="CK94" s="873"/>
      <c r="CL94" s="873"/>
      <c r="CM94" s="873"/>
      <c r="CN94" s="874"/>
      <c r="CO94" s="803"/>
      <c r="CP94" s="805"/>
      <c r="CQ94" s="896"/>
      <c r="CR94" s="897"/>
      <c r="CS94" s="897"/>
      <c r="CT94" s="897"/>
      <c r="CU94" s="898"/>
      <c r="CV94" s="343"/>
      <c r="CW94" s="364"/>
      <c r="CX94" s="364"/>
      <c r="CY94" s="364"/>
      <c r="CZ94" s="364"/>
      <c r="DA94" s="364"/>
      <c r="DB94" s="364"/>
      <c r="DC94" s="364"/>
      <c r="DD94" s="364"/>
      <c r="DE94" s="364"/>
      <c r="DF94" s="364"/>
      <c r="DG94" s="364"/>
      <c r="DH94" s="364"/>
      <c r="DI94" s="364"/>
      <c r="DJ94" s="364"/>
      <c r="DK94" s="364"/>
      <c r="DL94" s="364"/>
      <c r="DM94" s="364"/>
      <c r="DN94" s="364"/>
      <c r="DO94" s="364"/>
      <c r="DP94" s="364"/>
      <c r="DQ94" s="364"/>
      <c r="DR94" s="343"/>
      <c r="DS94" s="343"/>
      <c r="DT94" s="343"/>
    </row>
    <row r="95" spans="1:124" s="344" customFormat="1" ht="3.75" customHeight="1" x14ac:dyDescent="0.15">
      <c r="A95" s="343"/>
      <c r="B95" s="343"/>
      <c r="C95" s="343"/>
      <c r="D95" s="434"/>
      <c r="E95" s="531"/>
      <c r="F95" s="532"/>
      <c r="G95" s="857"/>
      <c r="H95" s="858"/>
      <c r="I95" s="858"/>
      <c r="J95" s="545"/>
      <c r="K95" s="545"/>
      <c r="L95" s="550"/>
      <c r="M95" s="820"/>
      <c r="N95" s="415"/>
      <c r="O95" s="623"/>
      <c r="P95" s="623"/>
      <c r="Q95" s="623"/>
      <c r="R95" s="623"/>
      <c r="S95" s="623"/>
      <c r="T95" s="623"/>
      <c r="U95" s="623"/>
      <c r="V95" s="623"/>
      <c r="W95" s="623"/>
      <c r="X95" s="623"/>
      <c r="Y95" s="623"/>
      <c r="Z95" s="623"/>
      <c r="AA95" s="623"/>
      <c r="AB95" s="623"/>
      <c r="AC95" s="623"/>
      <c r="AD95" s="623"/>
      <c r="AE95" s="417"/>
      <c r="AF95" s="442"/>
      <c r="AG95" s="620"/>
      <c r="AH95" s="620"/>
      <c r="AI95" s="620"/>
      <c r="AJ95" s="620"/>
      <c r="AK95" s="620"/>
      <c r="AL95" s="620"/>
      <c r="AM95" s="620"/>
      <c r="AN95" s="620"/>
      <c r="AO95" s="620"/>
      <c r="AP95" s="370"/>
      <c r="AQ95" s="628"/>
      <c r="AR95" s="629"/>
      <c r="AS95" s="629"/>
      <c r="AT95" s="630"/>
      <c r="AU95" s="418"/>
      <c r="AV95" s="416"/>
      <c r="AW95" s="416"/>
      <c r="AX95" s="416"/>
      <c r="AY95" s="416"/>
      <c r="AZ95" s="416"/>
      <c r="BA95" s="416"/>
      <c r="BB95" s="416"/>
      <c r="BC95" s="416"/>
      <c r="BD95" s="416"/>
      <c r="BE95" s="416"/>
      <c r="BF95" s="416"/>
      <c r="BG95" s="416"/>
      <c r="BH95" s="416"/>
      <c r="BI95" s="416"/>
      <c r="BJ95" s="416"/>
      <c r="BK95" s="416"/>
      <c r="BL95" s="416"/>
      <c r="BM95" s="416"/>
      <c r="BN95" s="416"/>
      <c r="BO95" s="416"/>
      <c r="BP95" s="416"/>
      <c r="BQ95" s="416"/>
      <c r="BR95" s="416"/>
      <c r="BS95" s="416"/>
      <c r="BT95" s="416"/>
      <c r="BU95" s="416"/>
      <c r="BV95" s="416"/>
      <c r="BW95" s="416"/>
      <c r="BX95" s="419"/>
      <c r="BY95" s="343"/>
      <c r="BZ95" s="434"/>
      <c r="CA95" s="869"/>
      <c r="CB95" s="869"/>
      <c r="CC95" s="869"/>
      <c r="CD95" s="869"/>
      <c r="CE95" s="869"/>
      <c r="CF95" s="869"/>
      <c r="CG95" s="869"/>
      <c r="CH95" s="875"/>
      <c r="CI95" s="875"/>
      <c r="CJ95" s="875"/>
      <c r="CK95" s="875"/>
      <c r="CL95" s="875"/>
      <c r="CM95" s="875"/>
      <c r="CN95" s="876"/>
      <c r="CO95" s="763"/>
      <c r="CP95" s="765"/>
      <c r="CQ95" s="899"/>
      <c r="CR95" s="900"/>
      <c r="CS95" s="900"/>
      <c r="CT95" s="900"/>
      <c r="CU95" s="901"/>
      <c r="CV95" s="343"/>
      <c r="CW95" s="364"/>
      <c r="CX95" s="364"/>
      <c r="CY95" s="364"/>
      <c r="CZ95" s="364"/>
      <c r="DA95" s="364"/>
      <c r="DB95" s="364"/>
      <c r="DC95" s="364"/>
      <c r="DD95" s="364"/>
      <c r="DE95" s="364"/>
      <c r="DF95" s="364"/>
      <c r="DG95" s="364"/>
      <c r="DH95" s="364"/>
      <c r="DI95" s="364"/>
      <c r="DJ95" s="364"/>
      <c r="DK95" s="364"/>
      <c r="DL95" s="364"/>
      <c r="DM95" s="364"/>
      <c r="DN95" s="364"/>
      <c r="DO95" s="364"/>
      <c r="DP95" s="364"/>
      <c r="DQ95" s="364"/>
      <c r="DR95" s="343"/>
      <c r="DS95" s="343"/>
      <c r="DT95" s="343"/>
    </row>
    <row r="96" spans="1:124" s="344" customFormat="1" ht="3.75" customHeight="1" x14ac:dyDescent="0.15">
      <c r="A96" s="343"/>
      <c r="B96" s="343"/>
      <c r="C96" s="343"/>
      <c r="D96" s="434"/>
      <c r="E96" s="531"/>
      <c r="F96" s="532"/>
      <c r="G96" s="551"/>
      <c r="H96" s="551"/>
      <c r="I96" s="551"/>
      <c r="J96" s="551"/>
      <c r="K96" s="551"/>
      <c r="L96" s="551"/>
      <c r="M96" s="861" t="s">
        <v>53</v>
      </c>
      <c r="N96" s="396"/>
      <c r="O96" s="621">
        <v>587000</v>
      </c>
      <c r="P96" s="621"/>
      <c r="Q96" s="621"/>
      <c r="R96" s="621"/>
      <c r="S96" s="621"/>
      <c r="T96" s="621"/>
      <c r="U96" s="621"/>
      <c r="V96" s="621"/>
      <c r="W96" s="621"/>
      <c r="X96" s="621"/>
      <c r="Y96" s="621"/>
      <c r="Z96" s="621"/>
      <c r="AA96" s="621"/>
      <c r="AB96" s="621"/>
      <c r="AC96" s="621"/>
      <c r="AD96" s="621"/>
      <c r="AE96" s="396"/>
      <c r="AF96" s="862" t="s">
        <v>241</v>
      </c>
      <c r="AG96" s="863"/>
      <c r="AH96" s="863"/>
      <c r="AI96" s="863"/>
      <c r="AJ96" s="863"/>
      <c r="AK96" s="863"/>
      <c r="AL96" s="863"/>
      <c r="AM96" s="863"/>
      <c r="AN96" s="863"/>
      <c r="AO96" s="863"/>
      <c r="AP96" s="863"/>
      <c r="AQ96" s="863"/>
      <c r="AR96" s="863"/>
      <c r="AS96" s="863"/>
      <c r="AT96" s="552"/>
      <c r="AU96" s="391"/>
      <c r="AV96" s="621"/>
      <c r="AW96" s="621"/>
      <c r="AX96" s="621"/>
      <c r="AY96" s="621"/>
      <c r="AZ96" s="621"/>
      <c r="BA96" s="621"/>
      <c r="BB96" s="621"/>
      <c r="BC96" s="621"/>
      <c r="BD96" s="621"/>
      <c r="BE96" s="621"/>
      <c r="BF96" s="621"/>
      <c r="BG96" s="621"/>
      <c r="BH96" s="621"/>
      <c r="BI96" s="621"/>
      <c r="BJ96" s="621"/>
      <c r="BK96" s="621"/>
      <c r="BL96" s="621"/>
      <c r="BM96" s="621"/>
      <c r="BN96" s="621"/>
      <c r="BO96" s="621"/>
      <c r="BP96" s="621"/>
      <c r="BQ96" s="621"/>
      <c r="BR96" s="621"/>
      <c r="BS96" s="621"/>
      <c r="BT96" s="621"/>
      <c r="BU96" s="621"/>
      <c r="BV96" s="621"/>
      <c r="BW96" s="621"/>
      <c r="BX96" s="392"/>
      <c r="BY96" s="343"/>
      <c r="BZ96" s="434"/>
      <c r="CA96" s="869"/>
      <c r="CB96" s="869"/>
      <c r="CC96" s="869"/>
      <c r="CD96" s="869"/>
      <c r="CE96" s="869"/>
      <c r="CF96" s="869"/>
      <c r="CG96" s="869"/>
      <c r="CH96" s="875"/>
      <c r="CI96" s="875"/>
      <c r="CJ96" s="875"/>
      <c r="CK96" s="875"/>
      <c r="CL96" s="875"/>
      <c r="CM96" s="875"/>
      <c r="CN96" s="876"/>
      <c r="CO96" s="763"/>
      <c r="CP96" s="765"/>
      <c r="CQ96" s="899"/>
      <c r="CR96" s="900"/>
      <c r="CS96" s="900"/>
      <c r="CT96" s="900"/>
      <c r="CU96" s="901"/>
      <c r="CV96" s="343"/>
      <c r="CW96" s="364"/>
      <c r="CX96" s="364"/>
      <c r="CY96" s="364"/>
      <c r="CZ96" s="364"/>
      <c r="DA96" s="364"/>
      <c r="DB96" s="364"/>
      <c r="DC96" s="364"/>
      <c r="DD96" s="364"/>
      <c r="DE96" s="364"/>
      <c r="DF96" s="364"/>
      <c r="DG96" s="364"/>
      <c r="DH96" s="364"/>
      <c r="DI96" s="364"/>
      <c r="DJ96" s="364"/>
      <c r="DK96" s="364"/>
      <c r="DL96" s="364"/>
      <c r="DM96" s="364"/>
      <c r="DN96" s="364"/>
      <c r="DO96" s="364"/>
      <c r="DP96" s="364"/>
      <c r="DQ96" s="364"/>
      <c r="DR96" s="343"/>
      <c r="DS96" s="343"/>
      <c r="DT96" s="343"/>
    </row>
    <row r="97" spans="1:124" s="344" customFormat="1" ht="11.1" customHeight="1" x14ac:dyDescent="0.15">
      <c r="A97" s="343"/>
      <c r="B97" s="343"/>
      <c r="C97" s="343"/>
      <c r="D97" s="434"/>
      <c r="E97" s="531"/>
      <c r="F97" s="532"/>
      <c r="G97" s="833" t="s">
        <v>235</v>
      </c>
      <c r="H97" s="833"/>
      <c r="I97" s="833"/>
      <c r="J97" s="833"/>
      <c r="K97" s="833"/>
      <c r="L97" s="833"/>
      <c r="M97" s="595"/>
      <c r="N97" s="396"/>
      <c r="O97" s="622"/>
      <c r="P97" s="622"/>
      <c r="Q97" s="622"/>
      <c r="R97" s="622"/>
      <c r="S97" s="622"/>
      <c r="T97" s="622"/>
      <c r="U97" s="622"/>
      <c r="V97" s="622"/>
      <c r="W97" s="622"/>
      <c r="X97" s="622"/>
      <c r="Y97" s="622"/>
      <c r="Z97" s="622"/>
      <c r="AA97" s="622"/>
      <c r="AB97" s="622"/>
      <c r="AC97" s="622"/>
      <c r="AD97" s="622"/>
      <c r="AE97" s="364"/>
      <c r="AF97" s="864"/>
      <c r="AG97" s="865"/>
      <c r="AH97" s="865"/>
      <c r="AI97" s="865"/>
      <c r="AJ97" s="865"/>
      <c r="AK97" s="865"/>
      <c r="AL97" s="865"/>
      <c r="AM97" s="865"/>
      <c r="AN97" s="865"/>
      <c r="AO97" s="865"/>
      <c r="AP97" s="865"/>
      <c r="AQ97" s="865"/>
      <c r="AR97" s="865"/>
      <c r="AS97" s="865"/>
      <c r="AT97" s="553"/>
      <c r="AU97" s="397"/>
      <c r="AV97" s="622"/>
      <c r="AW97" s="622"/>
      <c r="AX97" s="622"/>
      <c r="AY97" s="622"/>
      <c r="AZ97" s="622"/>
      <c r="BA97" s="622"/>
      <c r="BB97" s="622"/>
      <c r="BC97" s="622"/>
      <c r="BD97" s="622"/>
      <c r="BE97" s="622"/>
      <c r="BF97" s="622"/>
      <c r="BG97" s="622"/>
      <c r="BH97" s="622"/>
      <c r="BI97" s="622"/>
      <c r="BJ97" s="622"/>
      <c r="BK97" s="622"/>
      <c r="BL97" s="622"/>
      <c r="BM97" s="622"/>
      <c r="BN97" s="622"/>
      <c r="BO97" s="622"/>
      <c r="BP97" s="622"/>
      <c r="BQ97" s="622"/>
      <c r="BR97" s="622"/>
      <c r="BS97" s="622"/>
      <c r="BT97" s="622"/>
      <c r="BU97" s="622"/>
      <c r="BV97" s="622"/>
      <c r="BW97" s="622"/>
      <c r="BX97" s="398"/>
      <c r="BY97" s="343"/>
      <c r="BZ97" s="442"/>
      <c r="CA97" s="870"/>
      <c r="CB97" s="870"/>
      <c r="CC97" s="870"/>
      <c r="CD97" s="870"/>
      <c r="CE97" s="870"/>
      <c r="CF97" s="870"/>
      <c r="CG97" s="870"/>
      <c r="CH97" s="877"/>
      <c r="CI97" s="877"/>
      <c r="CJ97" s="877"/>
      <c r="CK97" s="877"/>
      <c r="CL97" s="877"/>
      <c r="CM97" s="877"/>
      <c r="CN97" s="878"/>
      <c r="CO97" s="766"/>
      <c r="CP97" s="768"/>
      <c r="CQ97" s="902"/>
      <c r="CR97" s="903"/>
      <c r="CS97" s="903"/>
      <c r="CT97" s="903"/>
      <c r="CU97" s="904"/>
      <c r="CV97" s="343"/>
      <c r="CW97" s="364"/>
      <c r="CX97" s="364"/>
      <c r="CY97" s="364"/>
      <c r="CZ97" s="364"/>
      <c r="DA97" s="364"/>
      <c r="DB97" s="364"/>
      <c r="DC97" s="364"/>
      <c r="DD97" s="364"/>
      <c r="DE97" s="364"/>
      <c r="DF97" s="364"/>
      <c r="DG97" s="364"/>
      <c r="DH97" s="364"/>
      <c r="DI97" s="364"/>
      <c r="DJ97" s="364"/>
      <c r="DK97" s="364"/>
      <c r="DL97" s="364"/>
      <c r="DM97" s="364"/>
      <c r="DN97" s="364"/>
      <c r="DO97" s="364"/>
      <c r="DP97" s="364"/>
      <c r="DQ97" s="364"/>
      <c r="DR97" s="343"/>
      <c r="DS97" s="343"/>
      <c r="DT97" s="343"/>
    </row>
    <row r="98" spans="1:124" s="344" customFormat="1" ht="5.45" customHeight="1" x14ac:dyDescent="0.15">
      <c r="A98" s="343"/>
      <c r="B98" s="343"/>
      <c r="C98" s="343"/>
      <c r="D98" s="434"/>
      <c r="E98" s="531"/>
      <c r="F98" s="532"/>
      <c r="G98" s="833"/>
      <c r="H98" s="833"/>
      <c r="I98" s="833"/>
      <c r="J98" s="833"/>
      <c r="K98" s="833"/>
      <c r="L98" s="833"/>
      <c r="M98" s="595"/>
      <c r="N98" s="396"/>
      <c r="O98" s="622"/>
      <c r="P98" s="622"/>
      <c r="Q98" s="622"/>
      <c r="R98" s="622"/>
      <c r="S98" s="622"/>
      <c r="T98" s="622"/>
      <c r="U98" s="622"/>
      <c r="V98" s="622"/>
      <c r="W98" s="622"/>
      <c r="X98" s="622"/>
      <c r="Y98" s="622"/>
      <c r="Z98" s="622"/>
      <c r="AA98" s="622"/>
      <c r="AB98" s="622"/>
      <c r="AC98" s="622"/>
      <c r="AD98" s="622"/>
      <c r="AE98" s="364"/>
      <c r="AF98" s="864"/>
      <c r="AG98" s="865"/>
      <c r="AH98" s="865"/>
      <c r="AI98" s="865"/>
      <c r="AJ98" s="865"/>
      <c r="AK98" s="865"/>
      <c r="AL98" s="865"/>
      <c r="AM98" s="865"/>
      <c r="AN98" s="865"/>
      <c r="AO98" s="865"/>
      <c r="AP98" s="865"/>
      <c r="AQ98" s="865"/>
      <c r="AR98" s="865"/>
      <c r="AS98" s="865"/>
      <c r="AT98" s="553"/>
      <c r="AU98" s="397"/>
      <c r="AV98" s="622"/>
      <c r="AW98" s="622"/>
      <c r="AX98" s="622"/>
      <c r="AY98" s="622"/>
      <c r="AZ98" s="622"/>
      <c r="BA98" s="622"/>
      <c r="BB98" s="622"/>
      <c r="BC98" s="622"/>
      <c r="BD98" s="622"/>
      <c r="BE98" s="622"/>
      <c r="BF98" s="622"/>
      <c r="BG98" s="622"/>
      <c r="BH98" s="622"/>
      <c r="BI98" s="622"/>
      <c r="BJ98" s="622"/>
      <c r="BK98" s="622"/>
      <c r="BL98" s="622"/>
      <c r="BM98" s="622"/>
      <c r="BN98" s="622"/>
      <c r="BO98" s="622"/>
      <c r="BP98" s="622"/>
      <c r="BQ98" s="622"/>
      <c r="BR98" s="622"/>
      <c r="BS98" s="622"/>
      <c r="BT98" s="622"/>
      <c r="BU98" s="622"/>
      <c r="BV98" s="622"/>
      <c r="BW98" s="622"/>
      <c r="BX98" s="398"/>
      <c r="BY98" s="343"/>
      <c r="BZ98" s="844"/>
      <c r="CA98" s="845"/>
      <c r="CB98" s="845"/>
      <c r="CC98" s="845"/>
      <c r="CD98" s="845"/>
      <c r="CE98" s="845"/>
      <c r="CF98" s="845"/>
      <c r="CG98" s="845"/>
      <c r="CH98" s="845"/>
      <c r="CI98" s="845"/>
      <c r="CJ98" s="845"/>
      <c r="CK98" s="845"/>
      <c r="CL98" s="845"/>
      <c r="CM98" s="845"/>
      <c r="CN98" s="846"/>
      <c r="CO98" s="785" t="s">
        <v>37</v>
      </c>
      <c r="CP98" s="786"/>
      <c r="CQ98" s="453"/>
      <c r="CR98" s="453"/>
      <c r="CS98" s="453"/>
      <c r="CT98" s="453"/>
      <c r="CU98" s="454"/>
      <c r="CV98" s="343"/>
      <c r="CW98" s="364"/>
      <c r="CX98" s="364"/>
      <c r="CY98" s="364"/>
      <c r="CZ98" s="364"/>
      <c r="DA98" s="364"/>
      <c r="DB98" s="364"/>
      <c r="DC98" s="364"/>
      <c r="DD98" s="364"/>
      <c r="DE98" s="364"/>
      <c r="DF98" s="364"/>
      <c r="DG98" s="364"/>
      <c r="DH98" s="364"/>
      <c r="DI98" s="364"/>
      <c r="DJ98" s="364"/>
      <c r="DK98" s="364"/>
      <c r="DL98" s="364"/>
      <c r="DM98" s="364"/>
      <c r="DN98" s="364"/>
      <c r="DO98" s="364"/>
      <c r="DP98" s="364"/>
      <c r="DQ98" s="364"/>
      <c r="DR98" s="343"/>
      <c r="DS98" s="343"/>
      <c r="DT98" s="343"/>
    </row>
    <row r="99" spans="1:124" s="344" customFormat="1" ht="5.45" customHeight="1" x14ac:dyDescent="0.15">
      <c r="A99" s="343"/>
      <c r="B99" s="343"/>
      <c r="C99" s="343"/>
      <c r="D99" s="434"/>
      <c r="E99" s="531"/>
      <c r="F99" s="532"/>
      <c r="G99" s="833"/>
      <c r="H99" s="833"/>
      <c r="I99" s="833"/>
      <c r="J99" s="833"/>
      <c r="K99" s="833"/>
      <c r="L99" s="833"/>
      <c r="M99" s="595"/>
      <c r="N99" s="396"/>
      <c r="O99" s="622"/>
      <c r="P99" s="622"/>
      <c r="Q99" s="622"/>
      <c r="R99" s="622"/>
      <c r="S99" s="622"/>
      <c r="T99" s="622"/>
      <c r="U99" s="622"/>
      <c r="V99" s="622"/>
      <c r="W99" s="622"/>
      <c r="X99" s="622"/>
      <c r="Y99" s="622"/>
      <c r="Z99" s="622"/>
      <c r="AA99" s="622"/>
      <c r="AB99" s="622"/>
      <c r="AC99" s="622"/>
      <c r="AD99" s="622"/>
      <c r="AE99" s="364"/>
      <c r="AF99" s="864"/>
      <c r="AG99" s="865"/>
      <c r="AH99" s="865"/>
      <c r="AI99" s="865"/>
      <c r="AJ99" s="865"/>
      <c r="AK99" s="865"/>
      <c r="AL99" s="865"/>
      <c r="AM99" s="865"/>
      <c r="AN99" s="865"/>
      <c r="AO99" s="865"/>
      <c r="AP99" s="865"/>
      <c r="AQ99" s="865"/>
      <c r="AR99" s="865"/>
      <c r="AS99" s="865"/>
      <c r="AT99" s="553"/>
      <c r="AU99" s="397"/>
      <c r="AV99" s="622"/>
      <c r="AW99" s="622"/>
      <c r="AX99" s="622"/>
      <c r="AY99" s="622"/>
      <c r="AZ99" s="622"/>
      <c r="BA99" s="622"/>
      <c r="BB99" s="622"/>
      <c r="BC99" s="622"/>
      <c r="BD99" s="622"/>
      <c r="BE99" s="622"/>
      <c r="BF99" s="622"/>
      <c r="BG99" s="622"/>
      <c r="BH99" s="622"/>
      <c r="BI99" s="622"/>
      <c r="BJ99" s="622"/>
      <c r="BK99" s="622"/>
      <c r="BL99" s="622"/>
      <c r="BM99" s="622"/>
      <c r="BN99" s="622"/>
      <c r="BO99" s="622"/>
      <c r="BP99" s="622"/>
      <c r="BQ99" s="622"/>
      <c r="BR99" s="622"/>
      <c r="BS99" s="622"/>
      <c r="BT99" s="622"/>
      <c r="BU99" s="622"/>
      <c r="BV99" s="622"/>
      <c r="BW99" s="622"/>
      <c r="BX99" s="398"/>
      <c r="BY99" s="343"/>
      <c r="BZ99" s="847"/>
      <c r="CA99" s="848"/>
      <c r="CB99" s="848"/>
      <c r="CC99" s="848"/>
      <c r="CD99" s="848"/>
      <c r="CE99" s="848"/>
      <c r="CF99" s="848"/>
      <c r="CG99" s="848"/>
      <c r="CH99" s="848"/>
      <c r="CI99" s="848"/>
      <c r="CJ99" s="848"/>
      <c r="CK99" s="848"/>
      <c r="CL99" s="848"/>
      <c r="CM99" s="848"/>
      <c r="CN99" s="849"/>
      <c r="CO99" s="600"/>
      <c r="CP99" s="593"/>
      <c r="CQ99" s="364"/>
      <c r="CR99" s="879">
        <f>SUM(CQ82:CU97)</f>
        <v>24</v>
      </c>
      <c r="CS99" s="879"/>
      <c r="CT99" s="879"/>
      <c r="CU99" s="491"/>
      <c r="CV99" s="343"/>
      <c r="CW99" s="364"/>
      <c r="CX99" s="364"/>
      <c r="CY99" s="364"/>
      <c r="CZ99" s="364"/>
      <c r="DA99" s="364"/>
      <c r="DB99" s="364"/>
      <c r="DC99" s="895">
        <f ca="1">TODAY()</f>
        <v>45670</v>
      </c>
      <c r="DD99" s="895"/>
      <c r="DE99" s="895"/>
      <c r="DF99" s="895"/>
      <c r="DG99" s="895"/>
      <c r="DH99" s="895"/>
      <c r="DI99" s="895"/>
      <c r="DJ99" s="895"/>
      <c r="DK99" s="895"/>
      <c r="DL99" s="895"/>
      <c r="DM99" s="895"/>
      <c r="DN99" s="895"/>
      <c r="DO99" s="364"/>
      <c r="DP99" s="364"/>
      <c r="DQ99" s="364"/>
      <c r="DR99" s="343"/>
      <c r="DS99" s="343"/>
      <c r="DT99" s="343"/>
    </row>
    <row r="100" spans="1:124" s="344" customFormat="1" ht="3.75" customHeight="1" x14ac:dyDescent="0.15">
      <c r="A100" s="343"/>
      <c r="B100" s="343"/>
      <c r="C100" s="343"/>
      <c r="D100" s="442"/>
      <c r="E100" s="554"/>
      <c r="F100" s="555"/>
      <c r="G100" s="368"/>
      <c r="H100" s="368"/>
      <c r="I100" s="368"/>
      <c r="J100" s="368"/>
      <c r="K100" s="368"/>
      <c r="L100" s="534"/>
      <c r="M100" s="597"/>
      <c r="N100" s="415"/>
      <c r="O100" s="623"/>
      <c r="P100" s="623"/>
      <c r="Q100" s="623"/>
      <c r="R100" s="623"/>
      <c r="S100" s="623"/>
      <c r="T100" s="623"/>
      <c r="U100" s="623"/>
      <c r="V100" s="623"/>
      <c r="W100" s="623"/>
      <c r="X100" s="623"/>
      <c r="Y100" s="623"/>
      <c r="Z100" s="623"/>
      <c r="AA100" s="623"/>
      <c r="AB100" s="623"/>
      <c r="AC100" s="623"/>
      <c r="AD100" s="623"/>
      <c r="AE100" s="429"/>
      <c r="AF100" s="866"/>
      <c r="AG100" s="867"/>
      <c r="AH100" s="867"/>
      <c r="AI100" s="867"/>
      <c r="AJ100" s="867"/>
      <c r="AK100" s="867"/>
      <c r="AL100" s="867"/>
      <c r="AM100" s="867"/>
      <c r="AN100" s="867"/>
      <c r="AO100" s="867"/>
      <c r="AP100" s="867"/>
      <c r="AQ100" s="867"/>
      <c r="AR100" s="867"/>
      <c r="AS100" s="867"/>
      <c r="AT100" s="556"/>
      <c r="AU100" s="418"/>
      <c r="AV100" s="623"/>
      <c r="AW100" s="623"/>
      <c r="AX100" s="623"/>
      <c r="AY100" s="623"/>
      <c r="AZ100" s="623"/>
      <c r="BA100" s="623"/>
      <c r="BB100" s="623"/>
      <c r="BC100" s="623"/>
      <c r="BD100" s="623"/>
      <c r="BE100" s="623"/>
      <c r="BF100" s="623"/>
      <c r="BG100" s="623"/>
      <c r="BH100" s="623"/>
      <c r="BI100" s="623"/>
      <c r="BJ100" s="623"/>
      <c r="BK100" s="623"/>
      <c r="BL100" s="623"/>
      <c r="BM100" s="623"/>
      <c r="BN100" s="623"/>
      <c r="BO100" s="623"/>
      <c r="BP100" s="623"/>
      <c r="BQ100" s="623"/>
      <c r="BR100" s="623"/>
      <c r="BS100" s="623"/>
      <c r="BT100" s="623"/>
      <c r="BU100" s="623"/>
      <c r="BV100" s="623"/>
      <c r="BW100" s="623"/>
      <c r="BX100" s="419"/>
      <c r="BY100" s="343"/>
      <c r="BZ100" s="847"/>
      <c r="CA100" s="848"/>
      <c r="CB100" s="848"/>
      <c r="CC100" s="848"/>
      <c r="CD100" s="848"/>
      <c r="CE100" s="848"/>
      <c r="CF100" s="848"/>
      <c r="CG100" s="848"/>
      <c r="CH100" s="848"/>
      <c r="CI100" s="848"/>
      <c r="CJ100" s="848"/>
      <c r="CK100" s="848"/>
      <c r="CL100" s="848"/>
      <c r="CM100" s="848"/>
      <c r="CN100" s="849"/>
      <c r="CO100" s="600"/>
      <c r="CP100" s="593"/>
      <c r="CQ100" s="364"/>
      <c r="CR100" s="879"/>
      <c r="CS100" s="879"/>
      <c r="CT100" s="879"/>
      <c r="CU100" s="491"/>
      <c r="CV100" s="343"/>
      <c r="CW100" s="364"/>
      <c r="CX100" s="364"/>
      <c r="CY100" s="364"/>
      <c r="CZ100" s="364"/>
      <c r="DA100" s="364"/>
      <c r="DB100" s="364"/>
      <c r="DC100" s="895"/>
      <c r="DD100" s="895"/>
      <c r="DE100" s="895"/>
      <c r="DF100" s="895"/>
      <c r="DG100" s="895"/>
      <c r="DH100" s="895"/>
      <c r="DI100" s="895"/>
      <c r="DJ100" s="895"/>
      <c r="DK100" s="895"/>
      <c r="DL100" s="895"/>
      <c r="DM100" s="895"/>
      <c r="DN100" s="895"/>
      <c r="DO100" s="364"/>
      <c r="DP100" s="364"/>
      <c r="DQ100" s="364"/>
      <c r="DR100" s="343"/>
      <c r="DS100" s="343"/>
      <c r="DT100" s="343"/>
    </row>
    <row r="101" spans="1:124" s="344" customFormat="1" ht="3.75" customHeight="1" x14ac:dyDescent="0.15">
      <c r="A101" s="343"/>
      <c r="B101" s="343"/>
      <c r="C101" s="343"/>
      <c r="D101" s="343"/>
      <c r="E101" s="343"/>
      <c r="F101" s="343"/>
      <c r="G101" s="343"/>
      <c r="H101" s="343"/>
      <c r="I101" s="343"/>
      <c r="J101" s="343"/>
      <c r="K101" s="343"/>
      <c r="L101" s="343"/>
      <c r="M101" s="343"/>
      <c r="N101" s="343"/>
      <c r="O101" s="343"/>
      <c r="P101" s="343"/>
      <c r="Q101" s="343"/>
      <c r="R101" s="343"/>
      <c r="S101" s="343"/>
      <c r="T101" s="343"/>
      <c r="U101" s="343"/>
      <c r="V101" s="343"/>
      <c r="W101" s="343"/>
      <c r="X101" s="343"/>
      <c r="Y101" s="343"/>
      <c r="Z101" s="343"/>
      <c r="AA101" s="343"/>
      <c r="AB101" s="343"/>
      <c r="AC101" s="343"/>
      <c r="AD101" s="343"/>
      <c r="AE101" s="343"/>
      <c r="AF101" s="343"/>
      <c r="AG101" s="343"/>
      <c r="AH101" s="343"/>
      <c r="AI101" s="343"/>
      <c r="AJ101" s="343"/>
      <c r="AK101" s="343"/>
      <c r="AL101" s="343"/>
      <c r="AM101" s="343"/>
      <c r="AN101" s="343"/>
      <c r="AO101" s="343"/>
      <c r="AP101" s="343"/>
      <c r="AQ101" s="343"/>
      <c r="AR101" s="343"/>
      <c r="AS101" s="343"/>
      <c r="AT101" s="343"/>
      <c r="AU101" s="343"/>
      <c r="AV101" s="343"/>
      <c r="AW101" s="343"/>
      <c r="AX101" s="343"/>
      <c r="AY101" s="343"/>
      <c r="AZ101" s="343"/>
      <c r="BA101" s="343"/>
      <c r="BB101" s="343"/>
      <c r="BC101" s="343"/>
      <c r="BD101" s="343"/>
      <c r="BE101" s="343"/>
      <c r="BF101" s="343"/>
      <c r="BG101" s="343"/>
      <c r="BH101" s="343"/>
      <c r="BI101" s="343"/>
      <c r="BJ101" s="343"/>
      <c r="BK101" s="343"/>
      <c r="BL101" s="343"/>
      <c r="BM101" s="343"/>
      <c r="BN101" s="343"/>
      <c r="BO101" s="343"/>
      <c r="BP101" s="343"/>
      <c r="BQ101" s="343"/>
      <c r="BR101" s="343"/>
      <c r="BS101" s="343"/>
      <c r="BT101" s="343"/>
      <c r="BU101" s="343"/>
      <c r="BV101" s="343"/>
      <c r="BW101" s="343"/>
      <c r="BX101" s="343"/>
      <c r="BY101" s="343"/>
      <c r="BZ101" s="847"/>
      <c r="CA101" s="848"/>
      <c r="CB101" s="848"/>
      <c r="CC101" s="848"/>
      <c r="CD101" s="848"/>
      <c r="CE101" s="848"/>
      <c r="CF101" s="848"/>
      <c r="CG101" s="848"/>
      <c r="CH101" s="848"/>
      <c r="CI101" s="848"/>
      <c r="CJ101" s="848"/>
      <c r="CK101" s="848"/>
      <c r="CL101" s="848"/>
      <c r="CM101" s="848"/>
      <c r="CN101" s="849"/>
      <c r="CO101" s="600"/>
      <c r="CP101" s="593"/>
      <c r="CQ101" s="364"/>
      <c r="CR101" s="879"/>
      <c r="CS101" s="879"/>
      <c r="CT101" s="879"/>
      <c r="CU101" s="491"/>
      <c r="CV101" s="343"/>
      <c r="CW101" s="364"/>
      <c r="CX101" s="364"/>
      <c r="CY101" s="364"/>
      <c r="CZ101" s="364"/>
      <c r="DA101" s="364"/>
      <c r="DB101" s="364"/>
      <c r="DC101" s="895"/>
      <c r="DD101" s="895"/>
      <c r="DE101" s="895"/>
      <c r="DF101" s="895"/>
      <c r="DG101" s="895"/>
      <c r="DH101" s="895"/>
      <c r="DI101" s="895"/>
      <c r="DJ101" s="895"/>
      <c r="DK101" s="895"/>
      <c r="DL101" s="895"/>
      <c r="DM101" s="895"/>
      <c r="DN101" s="895"/>
      <c r="DO101" s="364"/>
      <c r="DP101" s="364"/>
      <c r="DQ101" s="364"/>
      <c r="DR101" s="343"/>
      <c r="DS101" s="343"/>
      <c r="DT101" s="343"/>
    </row>
    <row r="102" spans="1:124" s="344" customFormat="1" ht="6.75" customHeight="1" x14ac:dyDescent="0.15">
      <c r="A102" s="343"/>
      <c r="B102" s="343"/>
      <c r="C102" s="343"/>
      <c r="D102" s="343"/>
      <c r="E102" s="343"/>
      <c r="F102" s="343"/>
      <c r="G102" s="343"/>
      <c r="H102" s="343"/>
      <c r="I102" s="343"/>
      <c r="J102" s="343"/>
      <c r="K102" s="343"/>
      <c r="L102" s="343"/>
      <c r="M102" s="343"/>
      <c r="N102" s="343"/>
      <c r="O102" s="343"/>
      <c r="P102" s="343"/>
      <c r="Q102" s="343"/>
      <c r="R102" s="343"/>
      <c r="S102" s="343"/>
      <c r="T102" s="343"/>
      <c r="U102" s="343"/>
      <c r="V102" s="343"/>
      <c r="W102" s="343"/>
      <c r="X102" s="343"/>
      <c r="Y102" s="343"/>
      <c r="Z102" s="343"/>
      <c r="AA102" s="343"/>
      <c r="AB102" s="343"/>
      <c r="AC102" s="343"/>
      <c r="AD102" s="343"/>
      <c r="AE102" s="343"/>
      <c r="AF102" s="343"/>
      <c r="AG102" s="343"/>
      <c r="AH102" s="343"/>
      <c r="AI102" s="343"/>
      <c r="AJ102" s="343"/>
      <c r="AK102" s="343"/>
      <c r="AL102" s="343"/>
      <c r="AM102" s="343"/>
      <c r="AN102" s="343"/>
      <c r="AO102" s="343"/>
      <c r="AP102" s="343"/>
      <c r="AQ102" s="343"/>
      <c r="AR102" s="343"/>
      <c r="AS102" s="343"/>
      <c r="AT102" s="343"/>
      <c r="AU102" s="343"/>
      <c r="AV102" s="343"/>
      <c r="AW102" s="343"/>
      <c r="AX102" s="343"/>
      <c r="AY102" s="343"/>
      <c r="AZ102" s="343"/>
      <c r="BA102" s="343"/>
      <c r="BB102" s="343"/>
      <c r="BC102" s="343"/>
      <c r="BD102" s="343"/>
      <c r="BE102" s="343"/>
      <c r="BF102" s="343"/>
      <c r="BG102" s="343"/>
      <c r="BH102" s="343"/>
      <c r="BI102" s="343"/>
      <c r="BJ102" s="343"/>
      <c r="BK102" s="343"/>
      <c r="BL102" s="343"/>
      <c r="BM102" s="343"/>
      <c r="BN102" s="343"/>
      <c r="BO102" s="343"/>
      <c r="BP102" s="343"/>
      <c r="BQ102" s="343"/>
      <c r="BR102" s="343"/>
      <c r="BS102" s="343"/>
      <c r="BT102" s="343"/>
      <c r="BU102" s="343"/>
      <c r="BV102" s="343"/>
      <c r="BW102" s="343"/>
      <c r="BX102" s="343"/>
      <c r="BY102" s="343"/>
      <c r="BZ102" s="847"/>
      <c r="CA102" s="848"/>
      <c r="CB102" s="848"/>
      <c r="CC102" s="848"/>
      <c r="CD102" s="848"/>
      <c r="CE102" s="848"/>
      <c r="CF102" s="848"/>
      <c r="CG102" s="848"/>
      <c r="CH102" s="848"/>
      <c r="CI102" s="848"/>
      <c r="CJ102" s="848"/>
      <c r="CK102" s="848"/>
      <c r="CL102" s="848"/>
      <c r="CM102" s="848"/>
      <c r="CN102" s="849"/>
      <c r="CO102" s="600"/>
      <c r="CP102" s="593"/>
      <c r="CQ102" s="343"/>
      <c r="CR102" s="879"/>
      <c r="CS102" s="879"/>
      <c r="CT102" s="879"/>
      <c r="CU102" s="365"/>
      <c r="CV102" s="343"/>
      <c r="CW102" s="364"/>
      <c r="CX102" s="364"/>
      <c r="CY102" s="364"/>
      <c r="CZ102" s="364"/>
      <c r="DA102" s="364"/>
      <c r="DB102" s="364"/>
      <c r="DC102" s="895"/>
      <c r="DD102" s="895"/>
      <c r="DE102" s="895"/>
      <c r="DF102" s="895"/>
      <c r="DG102" s="895"/>
      <c r="DH102" s="895"/>
      <c r="DI102" s="895"/>
      <c r="DJ102" s="895"/>
      <c r="DK102" s="895"/>
      <c r="DL102" s="895"/>
      <c r="DM102" s="895"/>
      <c r="DN102" s="895"/>
      <c r="DO102" s="364"/>
      <c r="DP102" s="364"/>
      <c r="DQ102" s="364"/>
      <c r="DR102" s="343"/>
      <c r="DS102" s="343"/>
      <c r="DT102" s="343"/>
    </row>
    <row r="103" spans="1:124" s="344" customFormat="1" ht="5.45" customHeight="1" x14ac:dyDescent="0.15">
      <c r="A103" s="343"/>
      <c r="B103" s="585"/>
      <c r="C103" s="343"/>
      <c r="D103" s="343"/>
      <c r="E103" s="343"/>
      <c r="F103" s="343"/>
      <c r="G103" s="343"/>
      <c r="H103" s="343"/>
      <c r="I103" s="343"/>
      <c r="J103" s="343"/>
      <c r="K103" s="343"/>
      <c r="L103" s="343"/>
      <c r="M103" s="343"/>
      <c r="N103" s="343"/>
      <c r="O103" s="343"/>
      <c r="P103" s="343"/>
      <c r="Q103" s="343"/>
      <c r="R103" s="343"/>
      <c r="S103" s="343"/>
      <c r="T103" s="343"/>
      <c r="U103" s="343"/>
      <c r="V103" s="343"/>
      <c r="W103" s="343"/>
      <c r="X103" s="343"/>
      <c r="Y103" s="343"/>
      <c r="Z103" s="343"/>
      <c r="AA103" s="343"/>
      <c r="AB103" s="343"/>
      <c r="AC103" s="343"/>
      <c r="AD103" s="343"/>
      <c r="AE103" s="343"/>
      <c r="AF103" s="343"/>
      <c r="AG103" s="343"/>
      <c r="AH103" s="343"/>
      <c r="AI103" s="343"/>
      <c r="AJ103" s="343"/>
      <c r="AK103" s="343"/>
      <c r="AL103" s="343"/>
      <c r="AM103" s="343"/>
      <c r="AN103" s="343"/>
      <c r="AO103" s="343"/>
      <c r="AP103" s="343"/>
      <c r="AQ103" s="343"/>
      <c r="AR103" s="343"/>
      <c r="AS103" s="343"/>
      <c r="AT103" s="343"/>
      <c r="AU103" s="343"/>
      <c r="AV103" s="343"/>
      <c r="AW103" s="343"/>
      <c r="AX103" s="343"/>
      <c r="AY103" s="343"/>
      <c r="AZ103" s="343"/>
      <c r="BA103" s="343"/>
      <c r="BB103" s="343"/>
      <c r="BC103" s="343"/>
      <c r="BD103" s="343"/>
      <c r="BE103" s="343"/>
      <c r="BF103" s="343"/>
      <c r="BG103" s="343"/>
      <c r="BH103" s="343"/>
      <c r="BI103" s="343"/>
      <c r="BJ103" s="343"/>
      <c r="BK103" s="343"/>
      <c r="BL103" s="343"/>
      <c r="BM103" s="343"/>
      <c r="BN103" s="343"/>
      <c r="BO103" s="343"/>
      <c r="BP103" s="343"/>
      <c r="BQ103" s="343"/>
      <c r="BR103" s="343"/>
      <c r="BS103" s="343"/>
      <c r="BT103" s="343"/>
      <c r="BU103" s="343"/>
      <c r="BV103" s="343"/>
      <c r="BW103" s="343"/>
      <c r="BX103" s="343"/>
      <c r="BY103" s="343"/>
      <c r="BZ103" s="850"/>
      <c r="CA103" s="851"/>
      <c r="CB103" s="851"/>
      <c r="CC103" s="851"/>
      <c r="CD103" s="851"/>
      <c r="CE103" s="851"/>
      <c r="CF103" s="851"/>
      <c r="CG103" s="851"/>
      <c r="CH103" s="851"/>
      <c r="CI103" s="851"/>
      <c r="CJ103" s="851"/>
      <c r="CK103" s="851"/>
      <c r="CL103" s="851"/>
      <c r="CM103" s="851"/>
      <c r="CN103" s="852"/>
      <c r="CO103" s="734"/>
      <c r="CP103" s="787"/>
      <c r="CQ103" s="534"/>
      <c r="CR103" s="557"/>
      <c r="CS103" s="534"/>
      <c r="CT103" s="557"/>
      <c r="CU103" s="370"/>
      <c r="CV103" s="343"/>
      <c r="CW103" s="343"/>
      <c r="CX103" s="364"/>
      <c r="CY103" s="364"/>
      <c r="CZ103" s="364"/>
      <c r="DA103" s="364"/>
      <c r="DB103" s="364"/>
      <c r="DC103" s="364"/>
      <c r="DD103" s="364"/>
      <c r="DE103" s="364"/>
      <c r="DF103" s="364"/>
      <c r="DG103" s="364"/>
      <c r="DH103" s="364"/>
      <c r="DI103" s="364"/>
      <c r="DJ103" s="364"/>
      <c r="DK103" s="364"/>
      <c r="DL103" s="364"/>
      <c r="DM103" s="364"/>
      <c r="DN103" s="364"/>
      <c r="DO103" s="364"/>
      <c r="DP103" s="364"/>
      <c r="DQ103" s="364"/>
      <c r="DR103" s="343"/>
      <c r="DS103" s="343"/>
      <c r="DT103" s="343"/>
    </row>
    <row r="104" spans="1:124" s="344" customFormat="1" ht="3.75" customHeight="1" x14ac:dyDescent="0.15">
      <c r="A104" s="343"/>
      <c r="B104" s="585"/>
      <c r="C104" s="343"/>
      <c r="D104" s="343"/>
      <c r="E104" s="343"/>
      <c r="F104" s="343"/>
      <c r="G104" s="343"/>
      <c r="H104" s="343"/>
      <c r="I104" s="343"/>
      <c r="J104" s="343"/>
      <c r="K104" s="343"/>
      <c r="L104" s="343"/>
      <c r="M104" s="343"/>
      <c r="N104" s="343"/>
      <c r="O104" s="343"/>
      <c r="P104" s="343"/>
      <c r="Q104" s="343"/>
      <c r="R104" s="343"/>
      <c r="S104" s="343"/>
      <c r="T104" s="343"/>
      <c r="U104" s="343"/>
      <c r="V104" s="343"/>
      <c r="W104" s="343"/>
      <c r="X104" s="343"/>
      <c r="Y104" s="343"/>
      <c r="Z104" s="343"/>
      <c r="AA104" s="343"/>
      <c r="AB104" s="343"/>
      <c r="AC104" s="343"/>
      <c r="AD104" s="343"/>
      <c r="AE104" s="343"/>
      <c r="AF104" s="343"/>
      <c r="AG104" s="343"/>
      <c r="AH104" s="343"/>
      <c r="AI104" s="343"/>
      <c r="AJ104" s="343"/>
      <c r="AK104" s="343"/>
      <c r="AL104" s="343"/>
      <c r="AM104" s="343"/>
      <c r="AN104" s="343"/>
      <c r="AO104" s="343"/>
      <c r="AP104" s="343"/>
      <c r="AQ104" s="343"/>
      <c r="AR104" s="343"/>
      <c r="AS104" s="343"/>
      <c r="AT104" s="343"/>
      <c r="AU104" s="343"/>
      <c r="AV104" s="343"/>
      <c r="AW104" s="343"/>
      <c r="AX104" s="343"/>
      <c r="AY104" s="343"/>
      <c r="AZ104" s="343"/>
      <c r="BA104" s="343"/>
      <c r="BB104" s="343"/>
      <c r="BC104" s="343"/>
      <c r="BD104" s="343"/>
      <c r="BE104" s="343"/>
      <c r="BF104" s="343"/>
      <c r="BG104" s="343"/>
      <c r="BH104" s="343"/>
      <c r="BI104" s="343"/>
      <c r="BJ104" s="343"/>
      <c r="BK104" s="343"/>
      <c r="BL104" s="343"/>
      <c r="BM104" s="343"/>
      <c r="BN104" s="343"/>
      <c r="BO104" s="343"/>
      <c r="BP104" s="343"/>
      <c r="BQ104" s="343"/>
      <c r="BR104" s="343"/>
      <c r="BS104" s="343"/>
      <c r="BT104" s="343"/>
      <c r="BU104" s="343"/>
      <c r="BV104" s="343"/>
      <c r="BW104" s="343"/>
      <c r="BX104" s="343"/>
      <c r="BY104" s="343"/>
      <c r="BZ104" s="364"/>
      <c r="CA104" s="364"/>
      <c r="CB104" s="364"/>
      <c r="CC104" s="364"/>
      <c r="CD104" s="364"/>
      <c r="CE104" s="364"/>
      <c r="CF104" s="364"/>
      <c r="CG104" s="364"/>
      <c r="CH104" s="364"/>
      <c r="CI104" s="364"/>
      <c r="CJ104" s="364"/>
      <c r="CK104" s="364"/>
      <c r="CL104" s="364"/>
      <c r="CM104" s="364"/>
      <c r="CN104" s="364"/>
      <c r="CO104" s="558"/>
      <c r="CP104" s="558"/>
      <c r="CQ104" s="343"/>
      <c r="CR104" s="343"/>
      <c r="CS104" s="343"/>
      <c r="CT104" s="343"/>
      <c r="CU104" s="343"/>
      <c r="CV104" s="343"/>
      <c r="CW104" s="343"/>
      <c r="CX104" s="364"/>
      <c r="CY104" s="364"/>
      <c r="CZ104" s="364"/>
      <c r="DA104" s="364"/>
      <c r="DB104" s="364"/>
      <c r="DC104" s="364"/>
      <c r="DD104" s="364"/>
      <c r="DE104" s="364"/>
      <c r="DF104" s="364"/>
      <c r="DG104" s="364"/>
      <c r="DH104" s="364"/>
      <c r="DI104" s="364"/>
      <c r="DJ104" s="364"/>
      <c r="DK104" s="364"/>
      <c r="DL104" s="364"/>
      <c r="DM104" s="364"/>
      <c r="DN104" s="364"/>
      <c r="DO104" s="364"/>
      <c r="DP104" s="364"/>
      <c r="DQ104" s="364"/>
      <c r="DR104" s="343"/>
      <c r="DS104" s="343"/>
      <c r="DT104" s="343"/>
    </row>
    <row r="105" spans="1:124" s="344" customFormat="1" ht="12" customHeight="1" x14ac:dyDescent="0.15">
      <c r="A105" s="343"/>
      <c r="B105" s="585"/>
      <c r="C105" s="343"/>
      <c r="D105" s="343"/>
      <c r="E105" s="343"/>
      <c r="F105" s="343"/>
      <c r="G105" s="343"/>
      <c r="H105" s="343"/>
      <c r="I105" s="343"/>
      <c r="J105" s="343"/>
      <c r="K105" s="343"/>
      <c r="L105" s="343"/>
      <c r="M105" s="343"/>
      <c r="N105" s="343"/>
      <c r="O105" s="343"/>
      <c r="P105" s="343"/>
      <c r="Q105" s="343"/>
      <c r="R105" s="343"/>
      <c r="S105" s="343"/>
      <c r="T105" s="343"/>
      <c r="U105" s="343"/>
      <c r="V105" s="343"/>
      <c r="W105" s="343"/>
      <c r="X105" s="343"/>
      <c r="Y105" s="343"/>
      <c r="Z105" s="343"/>
      <c r="AA105" s="343"/>
      <c r="AB105" s="343"/>
      <c r="AC105" s="343"/>
      <c r="AD105" s="343"/>
      <c r="AE105" s="343"/>
      <c r="AF105" s="343"/>
      <c r="AG105" s="343"/>
      <c r="AH105" s="343"/>
      <c r="AI105" s="343"/>
      <c r="AJ105" s="343"/>
      <c r="AK105" s="343"/>
      <c r="AL105" s="343"/>
      <c r="AM105" s="343"/>
      <c r="AN105" s="343"/>
      <c r="AO105" s="343"/>
      <c r="AP105" s="343"/>
      <c r="AQ105" s="343"/>
      <c r="AR105" s="343"/>
      <c r="AS105" s="343"/>
      <c r="AT105" s="343"/>
      <c r="AU105" s="343"/>
      <c r="AV105" s="343"/>
      <c r="AW105" s="343"/>
      <c r="AX105" s="343"/>
      <c r="AY105" s="343"/>
      <c r="AZ105" s="343"/>
      <c r="BA105" s="343"/>
      <c r="BB105" s="343"/>
      <c r="BC105" s="343"/>
      <c r="BD105" s="343"/>
      <c r="BE105" s="343"/>
      <c r="BF105" s="343"/>
      <c r="BG105" s="343"/>
      <c r="BH105" s="343"/>
      <c r="BI105" s="343"/>
      <c r="BJ105" s="343"/>
      <c r="BK105" s="343"/>
      <c r="BL105" s="343"/>
      <c r="BM105" s="343"/>
      <c r="BN105" s="343"/>
      <c r="BO105" s="343"/>
      <c r="BP105" s="343"/>
      <c r="BQ105" s="343"/>
      <c r="BR105" s="343"/>
      <c r="BS105" s="343"/>
      <c r="BT105" s="343"/>
      <c r="BU105" s="343"/>
      <c r="BV105" s="343"/>
      <c r="BW105" s="343"/>
      <c r="BX105" s="343"/>
      <c r="BY105" s="343"/>
      <c r="BZ105" s="343"/>
      <c r="CA105" s="343"/>
      <c r="CB105" s="343"/>
      <c r="CC105" s="343"/>
      <c r="CD105" s="343"/>
      <c r="CE105" s="343"/>
      <c r="CF105" s="343"/>
      <c r="CG105" s="343"/>
      <c r="CH105" s="367"/>
      <c r="CI105" s="367"/>
      <c r="CJ105" s="367"/>
      <c r="CK105" s="367"/>
      <c r="CL105" s="367"/>
      <c r="CM105" s="367"/>
      <c r="CN105" s="367"/>
      <c r="CO105" s="559"/>
      <c r="CP105" s="559"/>
      <c r="CQ105" s="343"/>
      <c r="CR105" s="343"/>
      <c r="CS105" s="343"/>
      <c r="CT105" s="343"/>
      <c r="CU105" s="343"/>
      <c r="CV105" s="343"/>
      <c r="CW105" s="343"/>
      <c r="CX105" s="364"/>
      <c r="CY105" s="364"/>
      <c r="CZ105" s="364"/>
      <c r="DA105" s="364"/>
      <c r="DB105" s="364"/>
      <c r="DC105" s="364"/>
      <c r="DD105" s="364"/>
      <c r="DE105" s="364"/>
      <c r="DF105" s="364"/>
      <c r="DG105" s="364"/>
      <c r="DH105" s="364"/>
      <c r="DI105" s="364"/>
      <c r="DJ105" s="364"/>
      <c r="DK105" s="364"/>
      <c r="DL105" s="364"/>
      <c r="DM105" s="364"/>
      <c r="DN105" s="364"/>
      <c r="DO105" s="364"/>
      <c r="DP105" s="364"/>
      <c r="DQ105" s="364"/>
      <c r="DR105" s="343"/>
      <c r="DS105" s="343"/>
      <c r="DT105" s="343"/>
    </row>
    <row r="106" spans="1:124" s="344" customFormat="1" ht="3.75" customHeight="1" x14ac:dyDescent="0.15">
      <c r="A106" s="343"/>
      <c r="B106" s="343"/>
      <c r="C106" s="343"/>
      <c r="D106" s="343"/>
      <c r="E106" s="343"/>
      <c r="F106" s="343"/>
      <c r="G106" s="343"/>
      <c r="H106" s="343"/>
      <c r="I106" s="343"/>
      <c r="J106" s="343"/>
      <c r="K106" s="343"/>
      <c r="L106" s="343"/>
      <c r="M106" s="343"/>
      <c r="N106" s="343"/>
      <c r="O106" s="343"/>
      <c r="P106" s="343"/>
      <c r="Q106" s="343"/>
      <c r="R106" s="343"/>
      <c r="S106" s="343"/>
      <c r="T106" s="343"/>
      <c r="U106" s="343"/>
      <c r="V106" s="343"/>
      <c r="W106" s="343"/>
      <c r="X106" s="343"/>
      <c r="Y106" s="343"/>
      <c r="Z106" s="343"/>
      <c r="AA106" s="343"/>
      <c r="AB106" s="343"/>
      <c r="AC106" s="343"/>
      <c r="AD106" s="343"/>
      <c r="AE106" s="343"/>
      <c r="AF106" s="343"/>
      <c r="AG106" s="343"/>
      <c r="AH106" s="343"/>
      <c r="AI106" s="343"/>
      <c r="AJ106" s="343"/>
      <c r="AK106" s="343"/>
      <c r="AL106" s="343"/>
      <c r="AM106" s="343"/>
      <c r="AN106" s="343"/>
      <c r="AO106" s="343"/>
      <c r="AP106" s="343"/>
      <c r="AQ106" s="343"/>
      <c r="AR106" s="343"/>
      <c r="AS106" s="343"/>
      <c r="AT106" s="343"/>
      <c r="AU106" s="343"/>
      <c r="AV106" s="343"/>
      <c r="AW106" s="343"/>
      <c r="AX106" s="343"/>
      <c r="AY106" s="343"/>
      <c r="AZ106" s="343"/>
      <c r="BA106" s="343"/>
      <c r="BB106" s="343"/>
      <c r="BC106" s="343"/>
      <c r="BD106" s="343"/>
      <c r="BE106" s="343"/>
      <c r="BF106" s="343"/>
      <c r="BG106" s="343"/>
      <c r="BH106" s="343"/>
      <c r="BI106" s="343"/>
      <c r="BJ106" s="343"/>
      <c r="BK106" s="343"/>
      <c r="BL106" s="343"/>
      <c r="BM106" s="343"/>
      <c r="BN106" s="343"/>
      <c r="BO106" s="343"/>
      <c r="BP106" s="343"/>
      <c r="BQ106" s="343"/>
      <c r="BR106" s="343"/>
      <c r="BS106" s="343"/>
      <c r="BT106" s="343"/>
      <c r="BU106" s="343"/>
      <c r="BV106" s="343"/>
      <c r="BW106" s="343"/>
      <c r="BX106" s="343"/>
      <c r="BY106" s="343"/>
      <c r="BZ106" s="343"/>
      <c r="CA106" s="343"/>
      <c r="CB106" s="343"/>
      <c r="CC106" s="343"/>
      <c r="CD106" s="343"/>
      <c r="CE106" s="343"/>
      <c r="CF106" s="343"/>
      <c r="CG106" s="343"/>
      <c r="CH106" s="343"/>
      <c r="CI106" s="343"/>
      <c r="CJ106" s="343"/>
      <c r="CK106" s="343"/>
      <c r="CL106" s="343"/>
      <c r="CM106" s="343"/>
      <c r="CN106" s="343"/>
      <c r="CO106" s="343"/>
      <c r="CP106" s="343"/>
      <c r="CQ106" s="343"/>
      <c r="CR106" s="343"/>
      <c r="CS106" s="343"/>
      <c r="CT106" s="343"/>
      <c r="CU106" s="343"/>
      <c r="CV106" s="343"/>
      <c r="CW106" s="343"/>
      <c r="CX106" s="364"/>
      <c r="CY106" s="364"/>
      <c r="CZ106" s="364"/>
      <c r="DA106" s="364"/>
      <c r="DB106" s="364"/>
      <c r="DC106" s="364"/>
      <c r="DD106" s="364"/>
      <c r="DE106" s="364"/>
      <c r="DF106" s="364"/>
      <c r="DG106" s="364"/>
      <c r="DH106" s="364"/>
      <c r="DI106" s="364"/>
      <c r="DJ106" s="364"/>
      <c r="DK106" s="364"/>
      <c r="DL106" s="364"/>
      <c r="DM106" s="364"/>
      <c r="DN106" s="364"/>
      <c r="DO106" s="364"/>
      <c r="DP106" s="364"/>
      <c r="DQ106" s="364"/>
      <c r="DR106" s="343"/>
      <c r="DS106" s="343"/>
      <c r="DT106" s="343"/>
    </row>
    <row r="107" spans="1:124" s="344" customFormat="1" x14ac:dyDescent="0.15">
      <c r="A107" s="343"/>
      <c r="B107" s="343"/>
      <c r="C107" s="343"/>
      <c r="D107" s="343"/>
      <c r="E107" s="343"/>
      <c r="F107" s="343"/>
      <c r="G107" s="343"/>
      <c r="H107" s="343"/>
      <c r="I107" s="343"/>
      <c r="J107" s="343"/>
      <c r="K107" s="343"/>
      <c r="L107" s="343"/>
      <c r="M107" s="343"/>
      <c r="N107" s="343"/>
      <c r="O107" s="343"/>
      <c r="P107" s="343"/>
      <c r="Q107" s="343"/>
      <c r="R107" s="343"/>
      <c r="S107" s="343"/>
      <c r="T107" s="343"/>
      <c r="U107" s="343"/>
      <c r="V107" s="343"/>
      <c r="W107" s="343"/>
      <c r="X107" s="343"/>
      <c r="Y107" s="343"/>
      <c r="Z107" s="343"/>
      <c r="AA107" s="343"/>
      <c r="AB107" s="343"/>
      <c r="AC107" s="343"/>
      <c r="AD107" s="343"/>
      <c r="AE107" s="343"/>
      <c r="AF107" s="343"/>
      <c r="AG107" s="343"/>
      <c r="AH107" s="343"/>
      <c r="AI107" s="343"/>
      <c r="AJ107" s="343"/>
      <c r="AK107" s="343"/>
      <c r="AL107" s="343"/>
      <c r="AM107" s="343"/>
      <c r="AN107" s="343"/>
      <c r="AO107" s="343"/>
      <c r="AP107" s="343"/>
      <c r="AQ107" s="343"/>
      <c r="AR107" s="343"/>
      <c r="AS107" s="343"/>
      <c r="AT107" s="343"/>
      <c r="AU107" s="343"/>
      <c r="AV107" s="343"/>
      <c r="AW107" s="343"/>
      <c r="AX107" s="343"/>
      <c r="AY107" s="343"/>
      <c r="AZ107" s="343"/>
      <c r="BA107" s="343"/>
      <c r="BB107" s="343"/>
      <c r="BC107" s="343"/>
      <c r="BD107" s="343"/>
      <c r="BE107" s="343"/>
      <c r="BF107" s="343"/>
      <c r="BG107" s="343"/>
      <c r="BH107" s="343"/>
      <c r="BI107" s="343"/>
      <c r="BJ107" s="343"/>
      <c r="BK107" s="343"/>
      <c r="BL107" s="343"/>
      <c r="BM107" s="343"/>
      <c r="BN107" s="343"/>
      <c r="BO107" s="343"/>
      <c r="BP107" s="343"/>
      <c r="BQ107" s="343"/>
      <c r="BR107" s="343"/>
      <c r="BS107" s="343"/>
      <c r="BT107" s="343"/>
      <c r="BU107" s="343"/>
      <c r="BV107" s="343"/>
      <c r="BW107" s="343"/>
      <c r="BX107" s="343"/>
      <c r="BY107" s="343"/>
      <c r="BZ107" s="343"/>
      <c r="CA107" s="343"/>
      <c r="CB107" s="343"/>
      <c r="CC107" s="343"/>
      <c r="CD107" s="343"/>
      <c r="CE107" s="343"/>
      <c r="CF107" s="343"/>
      <c r="CG107" s="343"/>
      <c r="CH107" s="343"/>
      <c r="CI107" s="343"/>
      <c r="CJ107" s="343"/>
      <c r="CK107" s="343"/>
      <c r="CL107" s="343"/>
      <c r="CM107" s="343"/>
      <c r="CN107" s="343"/>
      <c r="CO107" s="343"/>
      <c r="CP107" s="343"/>
      <c r="CQ107" s="343"/>
      <c r="CR107" s="343"/>
      <c r="CS107" s="343"/>
      <c r="CT107" s="343"/>
      <c r="CU107" s="343"/>
      <c r="CV107" s="343"/>
      <c r="CW107" s="343"/>
      <c r="CX107" s="364"/>
      <c r="CY107" s="364"/>
      <c r="CZ107" s="364"/>
      <c r="DA107" s="364"/>
      <c r="DB107" s="364"/>
      <c r="DC107" s="364"/>
      <c r="DD107" s="364"/>
      <c r="DE107" s="364"/>
      <c r="DF107" s="364"/>
      <c r="DG107" s="364"/>
      <c r="DH107" s="364"/>
      <c r="DI107" s="364"/>
      <c r="DJ107" s="364"/>
      <c r="DK107" s="364"/>
      <c r="DL107" s="364"/>
      <c r="DM107" s="364"/>
      <c r="DN107" s="364"/>
      <c r="DO107" s="364"/>
      <c r="DP107" s="364"/>
      <c r="DQ107" s="364"/>
      <c r="DR107" s="343"/>
      <c r="DS107" s="343"/>
      <c r="DT107" s="343"/>
    </row>
    <row r="108" spans="1:124" s="344" customFormat="1" x14ac:dyDescent="0.15">
      <c r="A108" s="343"/>
      <c r="B108" s="343"/>
      <c r="C108" s="343"/>
      <c r="D108" s="343"/>
      <c r="E108" s="343"/>
      <c r="F108" s="343"/>
      <c r="G108" s="343"/>
      <c r="H108" s="343"/>
      <c r="I108" s="343"/>
      <c r="J108" s="343"/>
      <c r="K108" s="343"/>
      <c r="L108" s="343"/>
      <c r="M108" s="343"/>
      <c r="N108" s="343"/>
      <c r="O108" s="343"/>
      <c r="P108" s="343"/>
      <c r="Q108" s="343"/>
      <c r="R108" s="343"/>
      <c r="S108" s="343"/>
      <c r="T108" s="343"/>
      <c r="U108" s="343"/>
      <c r="V108" s="343"/>
      <c r="W108" s="343"/>
      <c r="X108" s="343"/>
      <c r="Y108" s="343"/>
      <c r="Z108" s="343"/>
      <c r="AA108" s="343"/>
      <c r="AB108" s="343"/>
      <c r="AC108" s="343"/>
      <c r="AD108" s="343"/>
      <c r="AE108" s="343"/>
      <c r="AF108" s="343"/>
      <c r="AG108" s="343"/>
      <c r="AH108" s="343"/>
      <c r="AI108" s="343"/>
      <c r="AJ108" s="343"/>
      <c r="AK108" s="343"/>
      <c r="AL108" s="343"/>
      <c r="AM108" s="343"/>
      <c r="AN108" s="343"/>
      <c r="AO108" s="343"/>
      <c r="AP108" s="343"/>
      <c r="AQ108" s="343"/>
      <c r="AR108" s="343"/>
      <c r="AS108" s="343"/>
      <c r="AT108" s="343"/>
      <c r="AU108" s="343"/>
      <c r="AV108" s="343"/>
      <c r="AW108" s="343"/>
      <c r="AX108" s="343"/>
      <c r="AY108" s="343"/>
      <c r="AZ108" s="343"/>
      <c r="BA108" s="343"/>
      <c r="BB108" s="343"/>
      <c r="BC108" s="343"/>
      <c r="BD108" s="343"/>
      <c r="BE108" s="343"/>
      <c r="BF108" s="343"/>
      <c r="BG108" s="343"/>
      <c r="BH108" s="343"/>
      <c r="BI108" s="343"/>
      <c r="BJ108" s="343"/>
      <c r="BK108" s="343"/>
      <c r="BL108" s="343"/>
      <c r="BM108" s="343"/>
      <c r="BN108" s="343"/>
      <c r="BO108" s="343"/>
      <c r="BP108" s="343"/>
      <c r="BQ108" s="343"/>
      <c r="BR108" s="343"/>
      <c r="BS108" s="343"/>
      <c r="BT108" s="343"/>
      <c r="BU108" s="343"/>
      <c r="BV108" s="343"/>
      <c r="BW108" s="343"/>
      <c r="BX108" s="343"/>
      <c r="BY108" s="343"/>
      <c r="BZ108" s="343"/>
      <c r="CA108" s="343"/>
      <c r="CB108" s="343"/>
      <c r="CC108" s="343"/>
      <c r="CD108" s="343"/>
      <c r="CE108" s="343"/>
      <c r="CF108" s="343"/>
      <c r="CG108" s="343"/>
      <c r="CH108" s="343"/>
      <c r="CI108" s="343"/>
      <c r="CJ108" s="343"/>
      <c r="CK108" s="343"/>
      <c r="CL108" s="343"/>
      <c r="CM108" s="343"/>
      <c r="CN108" s="343"/>
      <c r="CO108" s="343"/>
      <c r="CP108" s="343"/>
      <c r="CQ108" s="343"/>
      <c r="CR108" s="343"/>
      <c r="CS108" s="343"/>
      <c r="CT108" s="343"/>
      <c r="CU108" s="343"/>
      <c r="CV108" s="343"/>
      <c r="CW108" s="343"/>
      <c r="CX108" s="364"/>
      <c r="CY108" s="364"/>
      <c r="CZ108" s="364"/>
      <c r="DA108" s="364"/>
      <c r="DB108" s="364"/>
      <c r="DC108" s="364"/>
      <c r="DD108" s="364"/>
      <c r="DE108" s="364"/>
      <c r="DF108" s="364"/>
      <c r="DG108" s="364"/>
      <c r="DH108" s="364"/>
      <c r="DI108" s="364"/>
      <c r="DJ108" s="364"/>
      <c r="DK108" s="364"/>
      <c r="DL108" s="364"/>
      <c r="DM108" s="364"/>
      <c r="DN108" s="364"/>
      <c r="DO108" s="364"/>
      <c r="DP108" s="364"/>
      <c r="DQ108" s="364"/>
      <c r="DR108" s="343"/>
      <c r="DS108" s="343"/>
      <c r="DT108" s="343"/>
    </row>
    <row r="109" spans="1:124" s="344" customFormat="1" x14ac:dyDescent="0.15">
      <c r="A109" s="343"/>
      <c r="B109" s="343"/>
      <c r="C109" s="343"/>
      <c r="D109" s="343"/>
      <c r="E109" s="343"/>
      <c r="F109" s="343"/>
      <c r="G109" s="343"/>
      <c r="H109" s="343"/>
      <c r="I109" s="343"/>
      <c r="J109" s="343"/>
      <c r="K109" s="343"/>
      <c r="L109" s="343"/>
      <c r="M109" s="343"/>
      <c r="N109" s="343"/>
      <c r="O109" s="343"/>
      <c r="P109" s="343"/>
      <c r="Q109" s="343"/>
      <c r="R109" s="343"/>
      <c r="S109" s="343"/>
      <c r="T109" s="343"/>
      <c r="U109" s="343"/>
      <c r="V109" s="343"/>
      <c r="W109" s="343"/>
      <c r="X109" s="343"/>
      <c r="Y109" s="343"/>
      <c r="Z109" s="343"/>
      <c r="AA109" s="343"/>
      <c r="AB109" s="343"/>
      <c r="AC109" s="343"/>
      <c r="AD109" s="343"/>
      <c r="AE109" s="343"/>
      <c r="AF109" s="343"/>
      <c r="AG109" s="343"/>
      <c r="AH109" s="343"/>
      <c r="AI109" s="343"/>
      <c r="AJ109" s="343"/>
      <c r="AK109" s="343"/>
      <c r="AL109" s="343"/>
      <c r="AM109" s="343"/>
      <c r="AN109" s="343"/>
      <c r="AO109" s="343"/>
      <c r="AP109" s="343"/>
      <c r="AQ109" s="343"/>
      <c r="AR109" s="343"/>
      <c r="AS109" s="343"/>
      <c r="AT109" s="343"/>
      <c r="AU109" s="343"/>
      <c r="AV109" s="343"/>
      <c r="AW109" s="343"/>
      <c r="AX109" s="343"/>
      <c r="AY109" s="343"/>
      <c r="AZ109" s="343"/>
      <c r="BA109" s="343"/>
      <c r="BB109" s="343"/>
      <c r="BC109" s="343"/>
      <c r="BD109" s="343"/>
      <c r="BE109" s="343"/>
      <c r="BF109" s="343"/>
      <c r="BG109" s="343"/>
      <c r="BH109" s="343"/>
      <c r="BI109" s="343"/>
      <c r="BJ109" s="343"/>
      <c r="BK109" s="343"/>
      <c r="BL109" s="343"/>
      <c r="BM109" s="343"/>
      <c r="BN109" s="343"/>
      <c r="BO109" s="343"/>
      <c r="BP109" s="343"/>
      <c r="BQ109" s="343"/>
      <c r="BR109" s="343"/>
      <c r="BS109" s="343"/>
      <c r="BT109" s="343"/>
      <c r="BU109" s="343"/>
      <c r="BV109" s="343"/>
      <c r="BW109" s="343"/>
      <c r="BX109" s="343"/>
      <c r="BY109" s="343"/>
      <c r="BZ109" s="343"/>
      <c r="CA109" s="343"/>
      <c r="CB109" s="343"/>
      <c r="CC109" s="343"/>
      <c r="CD109" s="343"/>
      <c r="CE109" s="343"/>
      <c r="CF109" s="343"/>
      <c r="CG109" s="343"/>
      <c r="CH109" s="343"/>
      <c r="CI109" s="343"/>
      <c r="CJ109" s="343"/>
      <c r="CK109" s="343"/>
      <c r="CL109" s="343"/>
      <c r="CM109" s="343"/>
      <c r="CN109" s="343"/>
      <c r="CO109" s="343"/>
      <c r="CP109" s="343"/>
      <c r="CQ109" s="343"/>
      <c r="CR109" s="343"/>
      <c r="CS109" s="343"/>
      <c r="CT109" s="343"/>
      <c r="CU109" s="343"/>
      <c r="CV109" s="343"/>
      <c r="CW109" s="343"/>
      <c r="CX109" s="364"/>
      <c r="CY109" s="364"/>
      <c r="CZ109" s="364"/>
      <c r="DA109" s="364"/>
      <c r="DB109" s="364"/>
      <c r="DC109" s="364"/>
      <c r="DD109" s="364"/>
      <c r="DE109" s="364"/>
      <c r="DF109" s="364"/>
      <c r="DG109" s="364"/>
      <c r="DH109" s="364"/>
      <c r="DI109" s="364"/>
      <c r="DJ109" s="364"/>
      <c r="DK109" s="364"/>
      <c r="DL109" s="364"/>
      <c r="DM109" s="364"/>
      <c r="DN109" s="364"/>
      <c r="DO109" s="364"/>
      <c r="DP109" s="364"/>
      <c r="DQ109" s="364"/>
      <c r="DR109" s="343"/>
      <c r="DS109" s="343"/>
      <c r="DT109" s="343"/>
    </row>
    <row r="110" spans="1:124" s="344" customFormat="1" x14ac:dyDescent="0.15">
      <c r="A110" s="343"/>
      <c r="B110" s="343"/>
      <c r="C110" s="343"/>
      <c r="D110" s="343"/>
      <c r="E110" s="343"/>
      <c r="F110" s="343"/>
      <c r="G110" s="343"/>
      <c r="H110" s="343"/>
      <c r="I110" s="343"/>
      <c r="J110" s="343"/>
      <c r="K110" s="343"/>
      <c r="L110" s="343"/>
      <c r="M110" s="343"/>
      <c r="N110" s="343"/>
      <c r="O110" s="343"/>
      <c r="P110" s="343"/>
      <c r="Q110" s="343"/>
      <c r="R110" s="343"/>
      <c r="S110" s="343"/>
      <c r="T110" s="343"/>
      <c r="U110" s="343"/>
      <c r="V110" s="343"/>
      <c r="W110" s="343"/>
      <c r="X110" s="343"/>
      <c r="Y110" s="343"/>
      <c r="Z110" s="343"/>
      <c r="AA110" s="343"/>
      <c r="AB110" s="343"/>
      <c r="AC110" s="343"/>
      <c r="AD110" s="343"/>
      <c r="AE110" s="343"/>
      <c r="AF110" s="343"/>
      <c r="AG110" s="343"/>
      <c r="AH110" s="343"/>
      <c r="AI110" s="343"/>
      <c r="AJ110" s="343"/>
      <c r="AK110" s="343"/>
      <c r="AL110" s="343"/>
      <c r="AM110" s="343"/>
      <c r="AN110" s="343"/>
      <c r="AO110" s="343"/>
      <c r="AP110" s="343"/>
      <c r="AQ110" s="343"/>
      <c r="AR110" s="343"/>
      <c r="AS110" s="343"/>
      <c r="AT110" s="343"/>
      <c r="AU110" s="343"/>
      <c r="AV110" s="343"/>
      <c r="AW110" s="343"/>
      <c r="AX110" s="343"/>
      <c r="AY110" s="343"/>
      <c r="AZ110" s="343"/>
      <c r="BA110" s="343"/>
      <c r="BB110" s="343"/>
      <c r="BC110" s="343"/>
      <c r="BD110" s="343"/>
      <c r="BE110" s="343"/>
      <c r="BF110" s="343"/>
      <c r="BG110" s="343"/>
      <c r="BH110" s="343"/>
      <c r="BI110" s="343"/>
      <c r="BJ110" s="343"/>
      <c r="BK110" s="343"/>
      <c r="BL110" s="343"/>
      <c r="BM110" s="343"/>
      <c r="BN110" s="343"/>
      <c r="BO110" s="343"/>
      <c r="BP110" s="343"/>
      <c r="BQ110" s="343"/>
      <c r="BR110" s="343"/>
      <c r="BS110" s="343"/>
      <c r="BT110" s="343"/>
      <c r="BU110" s="343"/>
      <c r="BV110" s="343"/>
      <c r="BW110" s="343"/>
      <c r="BX110" s="343"/>
      <c r="BY110" s="343"/>
      <c r="BZ110" s="343"/>
      <c r="CA110" s="343"/>
      <c r="CB110" s="343"/>
      <c r="CC110" s="343"/>
      <c r="CD110" s="343"/>
      <c r="CE110" s="343"/>
      <c r="CF110" s="343"/>
      <c r="CG110" s="343"/>
      <c r="CH110" s="343"/>
      <c r="CI110" s="343"/>
      <c r="CJ110" s="343"/>
      <c r="CK110" s="343"/>
      <c r="CL110" s="343"/>
      <c r="CM110" s="343"/>
      <c r="CN110" s="343"/>
      <c r="CO110" s="343"/>
      <c r="CP110" s="343"/>
      <c r="CQ110" s="343"/>
      <c r="CR110" s="343"/>
      <c r="CS110" s="343"/>
      <c r="CT110" s="343"/>
      <c r="CU110" s="343"/>
      <c r="CV110" s="343"/>
      <c r="CW110" s="343"/>
      <c r="CX110" s="343"/>
      <c r="CY110" s="343"/>
      <c r="CZ110" s="343"/>
      <c r="DA110" s="343"/>
      <c r="DB110" s="343"/>
      <c r="DC110" s="343"/>
      <c r="DD110" s="343"/>
      <c r="DE110" s="343"/>
      <c r="DF110" s="343"/>
      <c r="DG110" s="343"/>
      <c r="DH110" s="343"/>
      <c r="DI110" s="343"/>
      <c r="DJ110" s="343"/>
      <c r="DK110" s="343"/>
      <c r="DL110" s="343"/>
      <c r="DM110" s="343"/>
      <c r="DN110" s="343"/>
      <c r="DO110" s="343"/>
      <c r="DP110" s="343"/>
      <c r="DQ110" s="343"/>
      <c r="DR110" s="343"/>
      <c r="DS110" s="343"/>
      <c r="DT110" s="343"/>
    </row>
    <row r="111" spans="1:124" s="344" customFormat="1" x14ac:dyDescent="0.15">
      <c r="A111" s="343"/>
      <c r="B111" s="343"/>
      <c r="C111" s="343"/>
      <c r="D111" s="343"/>
      <c r="E111" s="343"/>
      <c r="F111" s="343"/>
      <c r="G111" s="343"/>
      <c r="H111" s="343"/>
      <c r="I111" s="343"/>
      <c r="J111" s="343"/>
      <c r="K111" s="343"/>
      <c r="L111" s="343"/>
      <c r="M111" s="343"/>
      <c r="N111" s="343"/>
      <c r="O111" s="343"/>
      <c r="P111" s="343"/>
      <c r="Q111" s="343"/>
      <c r="R111" s="343"/>
      <c r="S111" s="343"/>
      <c r="T111" s="343"/>
      <c r="U111" s="343"/>
      <c r="V111" s="343"/>
      <c r="W111" s="343"/>
      <c r="X111" s="343"/>
      <c r="Y111" s="343"/>
      <c r="Z111" s="343"/>
      <c r="AA111" s="343"/>
      <c r="AB111" s="343"/>
      <c r="AC111" s="343"/>
      <c r="AD111" s="343"/>
      <c r="AE111" s="343"/>
      <c r="AF111" s="343"/>
      <c r="AG111" s="343"/>
      <c r="AH111" s="343"/>
      <c r="AI111" s="343"/>
      <c r="AJ111" s="343"/>
      <c r="AK111" s="343"/>
      <c r="AL111" s="343"/>
      <c r="AM111" s="343"/>
      <c r="AN111" s="343"/>
      <c r="AO111" s="343"/>
      <c r="AP111" s="343"/>
      <c r="AQ111" s="343"/>
      <c r="AR111" s="343"/>
      <c r="AS111" s="343"/>
      <c r="AT111" s="343"/>
      <c r="AU111" s="343"/>
      <c r="AV111" s="343"/>
      <c r="AW111" s="343"/>
      <c r="AX111" s="343"/>
      <c r="AY111" s="343"/>
      <c r="AZ111" s="343"/>
      <c r="BA111" s="343"/>
      <c r="BB111" s="343"/>
      <c r="BC111" s="343"/>
      <c r="BD111" s="343"/>
      <c r="BE111" s="343"/>
      <c r="BF111" s="343"/>
      <c r="BG111" s="343"/>
      <c r="BH111" s="343"/>
      <c r="BI111" s="343"/>
      <c r="BJ111" s="343"/>
      <c r="BK111" s="343"/>
      <c r="BL111" s="343"/>
      <c r="BM111" s="343"/>
      <c r="BN111" s="343"/>
      <c r="BO111" s="343"/>
      <c r="BP111" s="343"/>
      <c r="BQ111" s="343"/>
      <c r="BR111" s="343"/>
      <c r="BS111" s="343"/>
      <c r="BT111" s="343"/>
      <c r="BU111" s="343"/>
      <c r="BV111" s="343"/>
      <c r="BW111" s="343"/>
      <c r="BX111" s="343"/>
      <c r="BY111" s="343"/>
      <c r="BZ111" s="343"/>
      <c r="CA111" s="343"/>
      <c r="CB111" s="343"/>
      <c r="CC111" s="343"/>
      <c r="CD111" s="343"/>
      <c r="CE111" s="343"/>
      <c r="CF111" s="343"/>
      <c r="CG111" s="343"/>
      <c r="CH111" s="343"/>
      <c r="CI111" s="343"/>
      <c r="CJ111" s="343"/>
      <c r="CK111" s="343"/>
      <c r="CL111" s="343"/>
      <c r="CM111" s="343"/>
      <c r="CN111" s="343"/>
      <c r="CO111" s="343"/>
      <c r="CP111" s="343"/>
      <c r="CQ111" s="343"/>
      <c r="CR111" s="343"/>
      <c r="CS111" s="343"/>
      <c r="CT111" s="343"/>
      <c r="CU111" s="343"/>
      <c r="CV111" s="343"/>
      <c r="CW111" s="343"/>
      <c r="CX111" s="343"/>
      <c r="CY111" s="343"/>
      <c r="CZ111" s="343"/>
      <c r="DA111" s="343"/>
      <c r="DB111" s="343"/>
      <c r="DC111" s="343"/>
      <c r="DD111" s="343"/>
      <c r="DE111" s="343"/>
      <c r="DF111" s="343"/>
      <c r="DG111" s="343"/>
      <c r="DH111" s="343"/>
      <c r="DI111" s="343"/>
      <c r="DJ111" s="343"/>
      <c r="DK111" s="343"/>
      <c r="DL111" s="343"/>
      <c r="DM111" s="343"/>
      <c r="DN111" s="343"/>
      <c r="DO111" s="343"/>
      <c r="DP111" s="343"/>
      <c r="DQ111" s="343"/>
      <c r="DR111" s="343"/>
      <c r="DS111" s="343"/>
      <c r="DT111" s="343"/>
    </row>
    <row r="112" spans="1:124" s="344" customFormat="1" x14ac:dyDescent="0.15">
      <c r="A112" s="560"/>
      <c r="B112" s="560"/>
      <c r="C112" s="560"/>
      <c r="D112" s="560"/>
      <c r="E112" s="560"/>
      <c r="F112" s="560"/>
      <c r="G112" s="560"/>
      <c r="H112" s="560"/>
      <c r="I112" s="560"/>
      <c r="J112" s="560"/>
      <c r="K112" s="560"/>
      <c r="L112" s="560"/>
      <c r="M112" s="560"/>
      <c r="N112" s="560"/>
      <c r="O112" s="560"/>
      <c r="P112" s="560"/>
      <c r="Q112" s="560"/>
      <c r="R112" s="560"/>
      <c r="S112" s="560"/>
      <c r="T112" s="560"/>
      <c r="U112" s="560"/>
      <c r="V112" s="560"/>
      <c r="W112" s="560"/>
      <c r="X112" s="560"/>
      <c r="Y112" s="560"/>
      <c r="Z112" s="560"/>
      <c r="AA112" s="560"/>
      <c r="AB112" s="560"/>
      <c r="AC112" s="560"/>
      <c r="AD112" s="560"/>
      <c r="AE112" s="560"/>
      <c r="AF112" s="560"/>
      <c r="AG112" s="560"/>
      <c r="AH112" s="560"/>
      <c r="AI112" s="560"/>
      <c r="AJ112" s="560"/>
      <c r="AK112" s="560"/>
      <c r="AL112" s="560"/>
      <c r="AM112" s="560"/>
      <c r="AN112" s="560"/>
      <c r="AO112" s="560"/>
      <c r="AP112" s="560"/>
      <c r="AQ112" s="560"/>
      <c r="AR112" s="560"/>
      <c r="AS112" s="560"/>
      <c r="AT112" s="560"/>
      <c r="AU112" s="560"/>
      <c r="AV112" s="560"/>
      <c r="AW112" s="560"/>
      <c r="AX112" s="560"/>
      <c r="AY112" s="560"/>
      <c r="AZ112" s="560"/>
      <c r="BA112" s="560"/>
      <c r="BB112" s="560"/>
      <c r="BC112" s="560"/>
      <c r="BD112" s="560"/>
      <c r="BE112" s="560"/>
      <c r="BF112" s="560"/>
      <c r="BG112" s="560"/>
      <c r="BH112" s="560"/>
      <c r="BI112" s="560"/>
      <c r="BJ112" s="560"/>
      <c r="BK112" s="560"/>
      <c r="BL112" s="560"/>
      <c r="BM112" s="560"/>
      <c r="BN112" s="560"/>
      <c r="BO112" s="560"/>
      <c r="BP112" s="560"/>
      <c r="BQ112" s="560"/>
      <c r="BR112" s="560"/>
      <c r="BS112" s="560"/>
      <c r="BT112" s="560"/>
      <c r="BU112" s="560"/>
      <c r="BV112" s="560"/>
      <c r="BW112" s="560"/>
      <c r="BX112" s="560"/>
      <c r="BY112" s="560"/>
      <c r="BZ112" s="560"/>
      <c r="CA112" s="560"/>
      <c r="CB112" s="560"/>
      <c r="CC112" s="560"/>
      <c r="CD112" s="560"/>
      <c r="CE112" s="560"/>
      <c r="CF112" s="560"/>
      <c r="CG112" s="560"/>
      <c r="CH112" s="560"/>
      <c r="CI112" s="560"/>
      <c r="CJ112" s="560"/>
      <c r="CK112" s="560"/>
      <c r="CL112" s="560"/>
      <c r="CM112" s="560"/>
      <c r="CN112" s="560"/>
      <c r="CO112" s="560"/>
      <c r="CP112" s="560"/>
      <c r="CQ112" s="560"/>
      <c r="CR112" s="560"/>
      <c r="CS112" s="560"/>
      <c r="CT112" s="560"/>
      <c r="CU112" s="560"/>
      <c r="CV112" s="560"/>
      <c r="CW112" s="560"/>
      <c r="CX112" s="560"/>
      <c r="CY112" s="560"/>
      <c r="CZ112" s="560"/>
      <c r="DA112" s="560"/>
      <c r="DB112" s="560"/>
      <c r="DC112" s="560"/>
      <c r="DD112" s="560"/>
      <c r="DE112" s="560"/>
      <c r="DF112" s="560"/>
      <c r="DG112" s="560"/>
      <c r="DH112" s="560"/>
      <c r="DI112" s="560"/>
      <c r="DJ112" s="560"/>
      <c r="DK112" s="560"/>
      <c r="DL112" s="560"/>
      <c r="DM112" s="560"/>
      <c r="DN112" s="560"/>
      <c r="DO112" s="560"/>
      <c r="DP112" s="560"/>
      <c r="DQ112" s="560"/>
      <c r="DR112" s="560"/>
      <c r="DS112" s="560"/>
      <c r="DT112" s="560"/>
    </row>
    <row r="113" spans="1:124" s="344" customFormat="1" x14ac:dyDescent="0.15">
      <c r="A113" s="560"/>
      <c r="B113" s="560"/>
      <c r="C113" s="560"/>
      <c r="D113" s="560"/>
      <c r="E113" s="560"/>
      <c r="F113" s="560"/>
      <c r="G113" s="560"/>
      <c r="H113" s="560"/>
      <c r="I113" s="560"/>
      <c r="J113" s="560"/>
      <c r="K113" s="560"/>
      <c r="L113" s="560"/>
      <c r="M113" s="560"/>
      <c r="N113" s="560"/>
      <c r="O113" s="560"/>
      <c r="P113" s="560"/>
      <c r="Q113" s="560"/>
      <c r="R113" s="560"/>
      <c r="S113" s="560"/>
      <c r="T113" s="560"/>
      <c r="U113" s="560"/>
      <c r="V113" s="560"/>
      <c r="W113" s="560"/>
      <c r="X113" s="560"/>
      <c r="Y113" s="560"/>
      <c r="Z113" s="560"/>
      <c r="AA113" s="560"/>
      <c r="AB113" s="560"/>
      <c r="AC113" s="560"/>
      <c r="AD113" s="560"/>
      <c r="AE113" s="560"/>
      <c r="AF113" s="560"/>
      <c r="AG113" s="560"/>
      <c r="AH113" s="560"/>
      <c r="AI113" s="560"/>
      <c r="AJ113" s="560"/>
      <c r="AK113" s="560"/>
      <c r="AL113" s="560"/>
      <c r="AM113" s="560"/>
      <c r="AN113" s="560"/>
      <c r="AO113" s="560"/>
      <c r="AP113" s="560"/>
      <c r="AQ113" s="560"/>
      <c r="AR113" s="560"/>
      <c r="AS113" s="560"/>
      <c r="AT113" s="560"/>
      <c r="AU113" s="560"/>
      <c r="AV113" s="560"/>
      <c r="AW113" s="560"/>
      <c r="AX113" s="560"/>
      <c r="AY113" s="560"/>
      <c r="AZ113" s="560"/>
      <c r="BA113" s="560"/>
      <c r="BB113" s="560"/>
      <c r="BC113" s="560"/>
      <c r="BD113" s="560"/>
      <c r="BE113" s="560"/>
      <c r="BF113" s="560"/>
      <c r="BG113" s="560"/>
      <c r="BH113" s="560"/>
      <c r="BI113" s="560"/>
      <c r="BJ113" s="560"/>
      <c r="BK113" s="560"/>
      <c r="BL113" s="560"/>
      <c r="BM113" s="560"/>
      <c r="BN113" s="560"/>
      <c r="BO113" s="560"/>
      <c r="BP113" s="560"/>
      <c r="BQ113" s="560"/>
      <c r="BR113" s="560"/>
      <c r="BS113" s="560"/>
      <c r="BT113" s="560"/>
      <c r="BU113" s="560"/>
      <c r="BV113" s="560"/>
      <c r="BW113" s="560"/>
      <c r="BX113" s="560"/>
      <c r="BY113" s="560"/>
      <c r="BZ113" s="560"/>
      <c r="CA113" s="560"/>
      <c r="CB113" s="560"/>
      <c r="CC113" s="560"/>
      <c r="CD113" s="560"/>
      <c r="CE113" s="560"/>
      <c r="CF113" s="560"/>
      <c r="CG113" s="560"/>
      <c r="CH113" s="560"/>
      <c r="CI113" s="560"/>
      <c r="CJ113" s="560"/>
      <c r="CK113" s="560"/>
      <c r="CL113" s="560"/>
      <c r="CM113" s="560"/>
      <c r="CN113" s="560"/>
      <c r="CO113" s="560"/>
      <c r="CP113" s="560"/>
      <c r="CQ113" s="560"/>
      <c r="CR113" s="560"/>
      <c r="CS113" s="560"/>
      <c r="CT113" s="560"/>
      <c r="CU113" s="560"/>
      <c r="CV113" s="560"/>
      <c r="CW113" s="560"/>
      <c r="CX113" s="560"/>
      <c r="CY113" s="560"/>
      <c r="CZ113" s="560"/>
      <c r="DA113" s="560"/>
      <c r="DB113" s="560"/>
      <c r="DC113" s="560"/>
      <c r="DD113" s="560"/>
      <c r="DE113" s="560"/>
      <c r="DF113" s="560"/>
      <c r="DG113" s="560"/>
      <c r="DH113" s="560"/>
      <c r="DI113" s="560"/>
      <c r="DJ113" s="560"/>
      <c r="DK113" s="560"/>
      <c r="DL113" s="560"/>
      <c r="DM113" s="560"/>
      <c r="DN113" s="560"/>
      <c r="DO113" s="560"/>
      <c r="DP113" s="560"/>
      <c r="DQ113" s="560"/>
      <c r="DR113" s="560"/>
      <c r="DS113" s="560"/>
      <c r="DT113" s="560"/>
    </row>
    <row r="114" spans="1:124" s="344" customFormat="1" x14ac:dyDescent="0.15"/>
    <row r="115" spans="1:124" s="344" customFormat="1" x14ac:dyDescent="0.15"/>
    <row r="116" spans="1:124" s="344" customFormat="1" x14ac:dyDescent="0.15"/>
    <row r="117" spans="1:124" s="344" customFormat="1" x14ac:dyDescent="0.15"/>
    <row r="118" spans="1:124" s="344" customFormat="1" x14ac:dyDescent="0.15"/>
    <row r="119" spans="1:124" s="344" customFormat="1" x14ac:dyDescent="0.15"/>
    <row r="120" spans="1:124" s="344" customFormat="1" x14ac:dyDescent="0.15"/>
  </sheetData>
  <sheetProtection algorithmName="SHA-512" hashValue="OotipX0tKvkryP6jngg3cWbhWahSRzCxyON1I8qkA1cXy79U48PaljBOth0DETKvV2cTL36GUn3i+D9OGkLm1g==" saltValue="r/NlwRrg/MRwTzo2jhH49A==" spinCount="100000" sheet="1" objects="1" scenarios="1"/>
  <mergeCells count="282">
    <mergeCell ref="DC99:DN102"/>
    <mergeCell ref="CH86:CN89"/>
    <mergeCell ref="AQ88:AT91"/>
    <mergeCell ref="AV85:BW86"/>
    <mergeCell ref="AV73:BW75"/>
    <mergeCell ref="CQ94:CU97"/>
    <mergeCell ref="CQ90:CU93"/>
    <mergeCell ref="CH94:CN97"/>
    <mergeCell ref="CO86:CP89"/>
    <mergeCell ref="CQ86:CU89"/>
    <mergeCell ref="CO94:CP97"/>
    <mergeCell ref="CQ82:CU85"/>
    <mergeCell ref="CH90:CN93"/>
    <mergeCell ref="CY77:DI77"/>
    <mergeCell ref="BZ75:CN77"/>
    <mergeCell ref="CR99:CT102"/>
    <mergeCell ref="CA94:CG97"/>
    <mergeCell ref="CA86:CG89"/>
    <mergeCell ref="AV88:BW91"/>
    <mergeCell ref="AV96:BW100"/>
    <mergeCell ref="AI80:AO83"/>
    <mergeCell ref="G89:L90"/>
    <mergeCell ref="M88:M91"/>
    <mergeCell ref="AE88:AE89"/>
    <mergeCell ref="AV93:BW94"/>
    <mergeCell ref="CA78:CG81"/>
    <mergeCell ref="CH78:CN81"/>
    <mergeCell ref="CO78:CP81"/>
    <mergeCell ref="CQ78:CU81"/>
    <mergeCell ref="AE84:AE85"/>
    <mergeCell ref="AF84:AP85"/>
    <mergeCell ref="O88:AD91"/>
    <mergeCell ref="CA82:CG85"/>
    <mergeCell ref="CA65:CO65"/>
    <mergeCell ref="CD45:CD46"/>
    <mergeCell ref="CE45:CG46"/>
    <mergeCell ref="CH34:CM41"/>
    <mergeCell ref="CN34:CO37"/>
    <mergeCell ref="CO82:CP85"/>
    <mergeCell ref="O92:AD95"/>
    <mergeCell ref="O96:AD100"/>
    <mergeCell ref="AE80:AE81"/>
    <mergeCell ref="AE92:AE93"/>
    <mergeCell ref="AG92:AO95"/>
    <mergeCell ref="CH82:CN85"/>
    <mergeCell ref="B103:B105"/>
    <mergeCell ref="BZ98:CN103"/>
    <mergeCell ref="G92:I95"/>
    <mergeCell ref="M92:M95"/>
    <mergeCell ref="AG89:AO90"/>
    <mergeCell ref="CO90:CP93"/>
    <mergeCell ref="CO98:CP103"/>
    <mergeCell ref="M96:M100"/>
    <mergeCell ref="AF96:AS100"/>
    <mergeCell ref="AQ92:AT95"/>
    <mergeCell ref="CA90:CG93"/>
    <mergeCell ref="G97:L99"/>
    <mergeCell ref="J93:K94"/>
    <mergeCell ref="M73:M75"/>
    <mergeCell ref="AJ73:AP75"/>
    <mergeCell ref="AQ73:AT75"/>
    <mergeCell ref="AJ67:AM72"/>
    <mergeCell ref="AQ67:AT69"/>
    <mergeCell ref="AV76:BW79"/>
    <mergeCell ref="G81:L82"/>
    <mergeCell ref="G85:L86"/>
    <mergeCell ref="AF86:AP87"/>
    <mergeCell ref="M84:M87"/>
    <mergeCell ref="O84:AD87"/>
    <mergeCell ref="AQ84:AT87"/>
    <mergeCell ref="M80:M83"/>
    <mergeCell ref="D62:D90"/>
    <mergeCell ref="E74:F94"/>
    <mergeCell ref="G74:L74"/>
    <mergeCell ref="G77:L78"/>
    <mergeCell ref="AK65:AO65"/>
    <mergeCell ref="M64:M66"/>
    <mergeCell ref="G71:L71"/>
    <mergeCell ref="AQ64:AT66"/>
    <mergeCell ref="F61:K63"/>
    <mergeCell ref="M61:M63"/>
    <mergeCell ref="AE61:AE62"/>
    <mergeCell ref="AQ61:AT63"/>
    <mergeCell ref="M70:M72"/>
    <mergeCell ref="AE70:AE71"/>
    <mergeCell ref="AN70:AP71"/>
    <mergeCell ref="AQ70:AT72"/>
    <mergeCell ref="E67:E68"/>
    <mergeCell ref="F67:K69"/>
    <mergeCell ref="L67:L68"/>
    <mergeCell ref="M67:M69"/>
    <mergeCell ref="AE67:AE68"/>
    <mergeCell ref="F64:K66"/>
    <mergeCell ref="L64:L65"/>
    <mergeCell ref="M76:M79"/>
    <mergeCell ref="E56:L60"/>
    <mergeCell ref="M56:M60"/>
    <mergeCell ref="AE56:AE57"/>
    <mergeCell ref="E48:E49"/>
    <mergeCell ref="F48:K51"/>
    <mergeCell ref="L48:L49"/>
    <mergeCell ref="M48:M51"/>
    <mergeCell ref="AJ48:AJ49"/>
    <mergeCell ref="AQ48:AT51"/>
    <mergeCell ref="AK48:AO51"/>
    <mergeCell ref="F53:K54"/>
    <mergeCell ref="O49:AD50"/>
    <mergeCell ref="M52:M55"/>
    <mergeCell ref="AQ52:AT55"/>
    <mergeCell ref="DB34:DN41"/>
    <mergeCell ref="CQ42:CY49"/>
    <mergeCell ref="CA45:CC46"/>
    <mergeCell ref="CN46:CO49"/>
    <mergeCell ref="M36:M39"/>
    <mergeCell ref="AE36:AE37"/>
    <mergeCell ref="AJ36:AP39"/>
    <mergeCell ref="O33:AD34"/>
    <mergeCell ref="AE32:AE33"/>
    <mergeCell ref="AF29:AG67"/>
    <mergeCell ref="O52:AD55"/>
    <mergeCell ref="O37:AD38"/>
    <mergeCell ref="AQ40:AT43"/>
    <mergeCell ref="CQ34:CY41"/>
    <mergeCell ref="DB27:DN33"/>
    <mergeCell ref="D28:D46"/>
    <mergeCell ref="E28:E29"/>
    <mergeCell ref="F28:I31"/>
    <mergeCell ref="M28:M31"/>
    <mergeCell ref="AE28:AE29"/>
    <mergeCell ref="M32:M35"/>
    <mergeCell ref="CN30:CO33"/>
    <mergeCell ref="AV36:BW39"/>
    <mergeCell ref="AV40:BW43"/>
    <mergeCell ref="J29:L30"/>
    <mergeCell ref="O29:AD30"/>
    <mergeCell ref="F41:I43"/>
    <mergeCell ref="J41:L42"/>
    <mergeCell ref="BZ34:CG41"/>
    <mergeCell ref="O41:AD42"/>
    <mergeCell ref="AJ32:AP35"/>
    <mergeCell ref="DB42:DN49"/>
    <mergeCell ref="F44:I46"/>
    <mergeCell ref="M44:M47"/>
    <mergeCell ref="AE44:AE45"/>
    <mergeCell ref="AQ44:AT47"/>
    <mergeCell ref="J45:L46"/>
    <mergeCell ref="CH42:CM49"/>
    <mergeCell ref="CQ27:CY33"/>
    <mergeCell ref="BV23:BX23"/>
    <mergeCell ref="AQ36:AT39"/>
    <mergeCell ref="AH37:AI62"/>
    <mergeCell ref="AV44:BW47"/>
    <mergeCell ref="CN38:CO41"/>
    <mergeCell ref="M40:M43"/>
    <mergeCell ref="AE40:AE41"/>
    <mergeCell ref="AJ40:AP43"/>
    <mergeCell ref="CN42:CO45"/>
    <mergeCell ref="AQ32:AT35"/>
    <mergeCell ref="AV24:BW27"/>
    <mergeCell ref="AV28:BW31"/>
    <mergeCell ref="AV32:BW35"/>
    <mergeCell ref="CN24:CP25"/>
    <mergeCell ref="AQ28:AT31"/>
    <mergeCell ref="CH26:CM27"/>
    <mergeCell ref="BZ27:CG33"/>
    <mergeCell ref="CH28:CM33"/>
    <mergeCell ref="AQ24:AT27"/>
    <mergeCell ref="CN27:CO29"/>
    <mergeCell ref="BF18:BJ20"/>
    <mergeCell ref="BO18:BS20"/>
    <mergeCell ref="BD23:BP23"/>
    <mergeCell ref="AI23:AO23"/>
    <mergeCell ref="DC24:DO25"/>
    <mergeCell ref="BZ23:CG25"/>
    <mergeCell ref="CH23:CM25"/>
    <mergeCell ref="CN23:CP23"/>
    <mergeCell ref="CQ23:DA25"/>
    <mergeCell ref="DC23:DO23"/>
    <mergeCell ref="AT12:BZ13"/>
    <mergeCell ref="AK18:AM20"/>
    <mergeCell ref="AM12:AR13"/>
    <mergeCell ref="BU18:BV20"/>
    <mergeCell ref="DB8:DO9"/>
    <mergeCell ref="DB10:DO11"/>
    <mergeCell ref="CB12:CE12"/>
    <mergeCell ref="CY16:DO18"/>
    <mergeCell ref="CW12:DA12"/>
    <mergeCell ref="DB12:DO13"/>
    <mergeCell ref="CB13:CE13"/>
    <mergeCell ref="CW13:DA13"/>
    <mergeCell ref="CV15:CW19"/>
    <mergeCell ref="CU8:CV13"/>
    <mergeCell ref="CG10:CT11"/>
    <mergeCell ref="CW8:DA9"/>
    <mergeCell ref="CW10:DA11"/>
    <mergeCell ref="CG12:CT13"/>
    <mergeCell ref="BZ19:CM21"/>
    <mergeCell ref="AO19:AP20"/>
    <mergeCell ref="AZ19:BA20"/>
    <mergeCell ref="BD19:BD20"/>
    <mergeCell ref="BM19:BM20"/>
    <mergeCell ref="AR18:AX20"/>
    <mergeCell ref="AK4:AQ6"/>
    <mergeCell ref="BD4:CA6"/>
    <mergeCell ref="CB5:CM5"/>
    <mergeCell ref="B8:B10"/>
    <mergeCell ref="AM8:AR10"/>
    <mergeCell ref="AT8:CA10"/>
    <mergeCell ref="CB8:CE9"/>
    <mergeCell ref="CG8:CT9"/>
    <mergeCell ref="CB10:CE11"/>
    <mergeCell ref="AM11:AR11"/>
    <mergeCell ref="AT11:BZ11"/>
    <mergeCell ref="AS4:BA6"/>
    <mergeCell ref="AQ76:AT79"/>
    <mergeCell ref="AK61:AO63"/>
    <mergeCell ref="DC53:DM54"/>
    <mergeCell ref="DI68:DO68"/>
    <mergeCell ref="CW68:DG68"/>
    <mergeCell ref="CP68:CV68"/>
    <mergeCell ref="DI71:DO71"/>
    <mergeCell ref="CW71:DG71"/>
    <mergeCell ref="CP71:CV71"/>
    <mergeCell ref="CW64:DG66"/>
    <mergeCell ref="BZ62:CW62"/>
    <mergeCell ref="CP64:CV66"/>
    <mergeCell ref="BZ50:CG58"/>
    <mergeCell ref="CH50:CM58"/>
    <mergeCell ref="CN50:CO53"/>
    <mergeCell ref="CQ50:CY58"/>
    <mergeCell ref="CN54:CO58"/>
    <mergeCell ref="DI65:DO65"/>
    <mergeCell ref="CA68:CO68"/>
    <mergeCell ref="CA71:CO71"/>
    <mergeCell ref="AV48:BW51"/>
    <mergeCell ref="AV52:BW55"/>
    <mergeCell ref="AV56:BW60"/>
    <mergeCell ref="AV61:BW63"/>
    <mergeCell ref="AK52:AO55"/>
    <mergeCell ref="AV67:BW69"/>
    <mergeCell ref="O76:AD79"/>
    <mergeCell ref="O80:AD83"/>
    <mergeCell ref="AH19:AI20"/>
    <mergeCell ref="AE64:AE65"/>
    <mergeCell ref="AJ64:AJ65"/>
    <mergeCell ref="AN68:AP69"/>
    <mergeCell ref="AV70:BW72"/>
    <mergeCell ref="AQ80:AT83"/>
    <mergeCell ref="AV81:BW82"/>
    <mergeCell ref="O56:AD60"/>
    <mergeCell ref="O64:AD66"/>
    <mergeCell ref="O67:AD69"/>
    <mergeCell ref="O70:AD72"/>
    <mergeCell ref="O73:AD75"/>
    <mergeCell ref="O62:AD62"/>
    <mergeCell ref="AQ56:AT60"/>
    <mergeCell ref="AV64:BW66"/>
    <mergeCell ref="AJ76:AP79"/>
    <mergeCell ref="C17:D20"/>
    <mergeCell ref="K17:L20"/>
    <mergeCell ref="J17:J20"/>
    <mergeCell ref="I17:I20"/>
    <mergeCell ref="H17:H20"/>
    <mergeCell ref="G17:G20"/>
    <mergeCell ref="E17:F20"/>
    <mergeCell ref="AK56:AO60"/>
    <mergeCell ref="F24:K27"/>
    <mergeCell ref="L24:L25"/>
    <mergeCell ref="M24:M27"/>
    <mergeCell ref="AE24:AE25"/>
    <mergeCell ref="AJ24:AJ25"/>
    <mergeCell ref="E23:L23"/>
    <mergeCell ref="Q23:AA23"/>
    <mergeCell ref="AC23:AE23"/>
    <mergeCell ref="O25:AD26"/>
    <mergeCell ref="AJ28:AP31"/>
    <mergeCell ref="AK24:AO27"/>
    <mergeCell ref="AJ45:AP46"/>
    <mergeCell ref="O45:AD46"/>
    <mergeCell ref="F36:K39"/>
    <mergeCell ref="L36:L37"/>
    <mergeCell ref="F33:K34"/>
  </mergeCells>
  <phoneticPr fontId="17"/>
  <printOptions horizontalCentered="1" verticalCentered="1"/>
  <pageMargins left="0" right="0" top="0" bottom="0" header="0" footer="0"/>
  <pageSetup paperSize="9" scale="68" orientation="landscape" blackAndWhite="1" verticalDpi="36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W117"/>
  <sheetViews>
    <sheetView showZeros="0" zoomScale="65" zoomScaleNormal="65" zoomScaleSheetLayoutView="50" workbookViewId="0">
      <selection activeCell="DT185" sqref="DT185"/>
    </sheetView>
  </sheetViews>
  <sheetFormatPr defaultRowHeight="12" x14ac:dyDescent="0.15"/>
  <cols>
    <col min="1" max="1" width="1.625" style="2" customWidth="1"/>
    <col min="2" max="2" width="3.125" style="2" customWidth="1"/>
    <col min="3" max="3" width="2.125" style="2" customWidth="1"/>
    <col min="4" max="4" width="4.125" style="2" customWidth="1"/>
    <col min="5" max="5" width="0.5" style="2" customWidth="1"/>
    <col min="6" max="6" width="2.625" style="2" customWidth="1"/>
    <col min="7" max="7" width="2.25" style="2" customWidth="1"/>
    <col min="8" max="8" width="2.75" style="2" customWidth="1"/>
    <col min="9" max="9" width="1.875" style="2" customWidth="1"/>
    <col min="10" max="10" width="3.25" style="2" customWidth="1"/>
    <col min="11" max="11" width="1.375" style="2" customWidth="1"/>
    <col min="12" max="12" width="0.5" style="2" customWidth="1"/>
    <col min="13" max="13" width="4" style="2" customWidth="1"/>
    <col min="14" max="14" width="0.625" style="2" customWidth="1"/>
    <col min="15" max="15" width="6.625" style="2" customWidth="1"/>
    <col min="16" max="16" width="0.625" style="2" customWidth="1"/>
    <col min="17" max="17" width="3" style="2" customWidth="1"/>
    <col min="18" max="18" width="0.625" style="2" customWidth="1"/>
    <col min="19" max="19" width="3" style="2" customWidth="1"/>
    <col min="20" max="20" width="0.625" style="2" customWidth="1"/>
    <col min="21" max="21" width="3" style="2" customWidth="1"/>
    <col min="22" max="22" width="0.625" style="2" customWidth="1"/>
    <col min="23" max="23" width="3" style="2" customWidth="1"/>
    <col min="24" max="24" width="0.625" style="2" customWidth="1"/>
    <col min="25" max="25" width="3" style="2" customWidth="1"/>
    <col min="26" max="26" width="0.625" style="2" customWidth="1"/>
    <col min="27" max="27" width="3" style="2" customWidth="1"/>
    <col min="28" max="28" width="0.625" style="2" customWidth="1"/>
    <col min="29" max="29" width="1.125" style="2" customWidth="1"/>
    <col min="30" max="30" width="2.5" style="2" customWidth="1"/>
    <col min="31" max="31" width="0.625" style="2" customWidth="1"/>
    <col min="32" max="32" width="0.5" style="2" customWidth="1"/>
    <col min="33" max="33" width="3.5" style="2" customWidth="1"/>
    <col min="34" max="34" width="1.75" style="2" customWidth="1"/>
    <col min="35" max="35" width="2.375" style="2" customWidth="1"/>
    <col min="36" max="36" width="0.625" style="2" customWidth="1"/>
    <col min="37" max="37" width="3.5" style="2" customWidth="1"/>
    <col min="38" max="38" width="0.625" style="2" customWidth="1"/>
    <col min="39" max="39" width="3.5" style="2" customWidth="1"/>
    <col min="40" max="40" width="0.625" style="2" customWidth="1"/>
    <col min="41" max="41" width="3.375" style="2" customWidth="1"/>
    <col min="42" max="42" width="0.5" style="2" customWidth="1"/>
    <col min="43" max="43" width="0.625" style="2" customWidth="1"/>
    <col min="44" max="44" width="1.375" style="2" customWidth="1"/>
    <col min="45" max="45" width="0.875" style="2" customWidth="1"/>
    <col min="46" max="46" width="0.75" style="2" customWidth="1"/>
    <col min="47" max="47" width="0.625" style="2" customWidth="1"/>
    <col min="48" max="48" width="1.75" style="2" customWidth="1"/>
    <col min="49" max="49" width="0.875" style="2" customWidth="1"/>
    <col min="50" max="50" width="1" style="2" customWidth="1"/>
    <col min="51" max="51" width="0.625" style="2" customWidth="1"/>
    <col min="52" max="52" width="1.5" style="2" customWidth="1"/>
    <col min="53" max="53" width="0.875" style="2" customWidth="1"/>
    <col min="54" max="54" width="0.75" style="2" customWidth="1"/>
    <col min="55" max="55" width="0.625" style="2" customWidth="1"/>
    <col min="56" max="56" width="2.75" style="2" customWidth="1"/>
    <col min="57" max="58" width="0.625" style="2" customWidth="1"/>
    <col min="59" max="59" width="2.875" style="2" customWidth="1"/>
    <col min="60" max="61" width="0.625" style="2" customWidth="1"/>
    <col min="62" max="62" width="2.875" style="2" customWidth="1"/>
    <col min="63" max="64" width="0.625" style="2" customWidth="1"/>
    <col min="65" max="65" width="2.75" style="2" customWidth="1"/>
    <col min="66" max="67" width="0.625" style="2" customWidth="1"/>
    <col min="68" max="68" width="2.625" style="2" customWidth="1"/>
    <col min="69" max="70" width="0.625" style="2" customWidth="1"/>
    <col min="71" max="71" width="2.625" style="2" customWidth="1"/>
    <col min="72" max="72" width="0.75" style="2" customWidth="1"/>
    <col min="73" max="73" width="0.625" style="2" customWidth="1"/>
    <col min="74" max="74" width="1.75" style="2" customWidth="1"/>
    <col min="75" max="75" width="1.375" style="2" customWidth="1"/>
    <col min="76" max="76" width="0.625" style="2" customWidth="1"/>
    <col min="77" max="77" width="2.125" style="2" customWidth="1"/>
    <col min="78" max="78" width="1.375" style="2" customWidth="1"/>
    <col min="79" max="79" width="3.75" style="2" customWidth="1"/>
    <col min="80" max="80" width="2.25" style="2" customWidth="1"/>
    <col min="81" max="81" width="1.625" style="2" customWidth="1"/>
    <col min="82" max="82" width="3.375" style="2" customWidth="1"/>
    <col min="83" max="83" width="2.75" style="2" customWidth="1"/>
    <col min="84" max="84" width="0.625" style="2" customWidth="1"/>
    <col min="85" max="86" width="1.625" style="2" customWidth="1"/>
    <col min="87" max="87" width="0.625" style="2" customWidth="1"/>
    <col min="88" max="88" width="0.875" style="2" customWidth="1"/>
    <col min="89" max="89" width="1.25" style="2" customWidth="1"/>
    <col min="90" max="90" width="0.75" style="2" customWidth="1"/>
    <col min="91" max="91" width="0.625" style="2" customWidth="1"/>
    <col min="92" max="92" width="5.875" style="2" customWidth="1"/>
    <col min="93" max="93" width="8.5" style="2" customWidth="1"/>
    <col min="94" max="94" width="2.625" style="2" customWidth="1"/>
    <col min="95" max="95" width="0.625" style="2" customWidth="1"/>
    <col min="96" max="96" width="2.125" style="2" customWidth="1"/>
    <col min="97" max="97" width="0.625" style="2" customWidth="1"/>
    <col min="98" max="98" width="2.25" style="2" customWidth="1"/>
    <col min="99" max="99" width="0.625" style="2" customWidth="1"/>
    <col min="100" max="100" width="3.75" style="2" customWidth="1"/>
    <col min="101" max="101" width="2.875" style="2" customWidth="1"/>
    <col min="102" max="102" width="0.625" style="2" customWidth="1"/>
    <col min="103" max="103" width="2.125" style="2" customWidth="1"/>
    <col min="104" max="104" width="0.5" style="2" customWidth="1"/>
    <col min="105" max="105" width="0.75" style="2" customWidth="1"/>
    <col min="106" max="106" width="0.625" style="2" customWidth="1"/>
    <col min="107" max="107" width="3" style="2" customWidth="1"/>
    <col min="108" max="108" width="0.625" style="2" customWidth="1"/>
    <col min="109" max="109" width="3" style="2" customWidth="1"/>
    <col min="110" max="110" width="0.625" style="2" customWidth="1"/>
    <col min="111" max="111" width="3" style="2" customWidth="1"/>
    <col min="112" max="112" width="0.625" style="2" customWidth="1"/>
    <col min="113" max="113" width="3" style="2" customWidth="1"/>
    <col min="114" max="114" width="0.625" style="2" customWidth="1"/>
    <col min="115" max="115" width="3" style="2" customWidth="1"/>
    <col min="116" max="116" width="0.625" style="2" customWidth="1"/>
    <col min="117" max="117" width="3" style="2" customWidth="1"/>
    <col min="118" max="118" width="0.625" style="2" customWidth="1"/>
    <col min="119" max="119" width="3" style="2" customWidth="1"/>
    <col min="120" max="120" width="0.625" style="2" customWidth="1"/>
    <col min="121" max="121" width="1.375" style="2" customWidth="1"/>
    <col min="122" max="122" width="3.25" style="2" customWidth="1"/>
    <col min="123" max="124" width="3.625" style="2" customWidth="1"/>
    <col min="125" max="16384" width="9" style="2"/>
  </cols>
  <sheetData>
    <row r="1" spans="1:124" ht="15" customHeight="1" x14ac:dyDescent="0.15">
      <c r="A1" s="61"/>
      <c r="B1" s="61"/>
      <c r="C1" s="61"/>
      <c r="D1" s="61"/>
      <c r="E1" s="61"/>
      <c r="F1" s="61"/>
      <c r="G1" s="61"/>
      <c r="H1" s="61"/>
      <c r="I1" s="61"/>
      <c r="J1" s="61"/>
      <c r="K1" s="61"/>
      <c r="L1" s="61"/>
      <c r="M1" s="61"/>
      <c r="N1" s="61"/>
      <c r="O1" s="61"/>
      <c r="P1" s="61"/>
      <c r="Q1" s="61"/>
      <c r="R1" s="61"/>
      <c r="S1" s="61"/>
      <c r="T1" s="61"/>
      <c r="U1" s="61"/>
      <c r="V1" s="61"/>
      <c r="W1" s="61"/>
      <c r="X1" s="61"/>
      <c r="Y1" s="61"/>
      <c r="Z1" s="61"/>
      <c r="AA1" s="61"/>
      <c r="AB1" s="61"/>
      <c r="AC1" s="61"/>
      <c r="AD1" s="61"/>
      <c r="AE1" s="61"/>
      <c r="AF1" s="61"/>
      <c r="AG1" s="61"/>
      <c r="AH1" s="61"/>
      <c r="AI1" s="61"/>
      <c r="AJ1" s="61"/>
      <c r="AK1" s="61"/>
      <c r="AL1" s="61"/>
      <c r="AM1" s="61"/>
      <c r="AN1" s="61"/>
      <c r="AO1" s="61"/>
      <c r="AP1" s="61"/>
      <c r="AQ1" s="61"/>
      <c r="AR1" s="61"/>
      <c r="AS1" s="61"/>
      <c r="AT1" s="61"/>
      <c r="AU1" s="61"/>
      <c r="AV1" s="61"/>
      <c r="AW1" s="61"/>
      <c r="AX1" s="61"/>
      <c r="AY1" s="61"/>
      <c r="AZ1" s="61"/>
      <c r="BA1" s="61"/>
      <c r="BB1" s="61"/>
      <c r="BC1" s="61"/>
      <c r="BD1" s="61"/>
      <c r="BE1" s="61"/>
      <c r="BF1" s="61"/>
      <c r="BG1" s="61"/>
      <c r="BH1" s="61"/>
      <c r="BI1" s="61"/>
      <c r="BJ1" s="61"/>
      <c r="BK1" s="61"/>
      <c r="BL1" s="61"/>
      <c r="BM1" s="61"/>
      <c r="BN1" s="61"/>
      <c r="BO1" s="61"/>
      <c r="BP1" s="61"/>
      <c r="BQ1" s="61"/>
      <c r="BR1" s="61"/>
      <c r="BS1" s="61"/>
      <c r="BT1" s="61"/>
      <c r="BU1" s="61"/>
      <c r="BV1" s="61"/>
      <c r="BW1" s="61"/>
      <c r="BX1" s="61"/>
      <c r="BY1" s="61"/>
      <c r="BZ1" s="61"/>
      <c r="CA1" s="61"/>
      <c r="CB1" s="61"/>
      <c r="CC1" s="61"/>
      <c r="CD1" s="61"/>
      <c r="CE1" s="61"/>
      <c r="CF1" s="61"/>
      <c r="CG1" s="61"/>
      <c r="CH1" s="61"/>
      <c r="CI1" s="61"/>
      <c r="CJ1" s="61"/>
      <c r="CK1" s="61"/>
      <c r="CL1" s="61"/>
      <c r="CM1" s="61"/>
      <c r="CN1" s="61"/>
      <c r="CO1" s="61"/>
      <c r="CP1" s="61"/>
      <c r="CQ1" s="61"/>
      <c r="CR1" s="61"/>
      <c r="CS1" s="61"/>
      <c r="CT1" s="61"/>
      <c r="CU1" s="61"/>
      <c r="CV1" s="61"/>
      <c r="CW1" s="61"/>
      <c r="CX1" s="61"/>
      <c r="CY1" s="61"/>
      <c r="CZ1" s="61"/>
      <c r="DA1" s="61"/>
      <c r="DB1" s="61"/>
      <c r="DC1" s="61"/>
      <c r="DD1" s="61"/>
      <c r="DE1" s="61"/>
      <c r="DF1" s="61"/>
      <c r="DG1" s="61"/>
      <c r="DH1" s="61"/>
      <c r="DI1" s="61"/>
      <c r="DJ1" s="61"/>
      <c r="DK1" s="61"/>
      <c r="DL1" s="61"/>
      <c r="DM1" s="61"/>
      <c r="DN1" s="61"/>
      <c r="DO1" s="61"/>
      <c r="DP1" s="61"/>
      <c r="DQ1" s="61"/>
      <c r="DR1" s="61"/>
      <c r="DS1" s="61"/>
      <c r="DT1" s="1"/>
    </row>
    <row r="2" spans="1:124" ht="19.5" customHeight="1" x14ac:dyDescent="0.15">
      <c r="A2" s="61"/>
      <c r="B2" s="61"/>
      <c r="C2" s="61"/>
      <c r="D2" s="61"/>
      <c r="E2" s="61"/>
      <c r="F2" s="61"/>
      <c r="G2" s="61"/>
      <c r="H2" s="61"/>
      <c r="I2" s="61"/>
      <c r="J2" s="61"/>
      <c r="K2" s="61"/>
      <c r="L2" s="61"/>
      <c r="M2" s="61"/>
      <c r="N2" s="61"/>
      <c r="O2" s="61"/>
      <c r="P2" s="61"/>
      <c r="Q2" s="61"/>
      <c r="R2" s="61"/>
      <c r="S2" s="61"/>
      <c r="T2" s="61"/>
      <c r="U2" s="61"/>
      <c r="V2" s="61"/>
      <c r="W2" s="61"/>
      <c r="X2" s="61"/>
      <c r="Y2" s="61"/>
      <c r="Z2" s="61"/>
      <c r="AA2" s="61"/>
      <c r="AB2" s="61"/>
      <c r="AC2" s="61"/>
      <c r="AD2" s="61"/>
      <c r="AE2" s="61"/>
      <c r="AF2" s="61"/>
      <c r="AG2" s="61"/>
      <c r="AH2" s="61"/>
      <c r="AI2" s="61"/>
      <c r="AJ2" s="61"/>
      <c r="AK2" s="61"/>
      <c r="AL2" s="61"/>
      <c r="AM2" s="61"/>
      <c r="AN2" s="61"/>
      <c r="AO2" s="61"/>
      <c r="AP2" s="61"/>
      <c r="AQ2" s="61"/>
      <c r="AR2" s="61"/>
      <c r="AS2" s="61"/>
      <c r="AT2" s="61"/>
      <c r="AU2" s="61"/>
      <c r="AV2" s="61"/>
      <c r="AW2" s="61"/>
      <c r="AX2" s="61"/>
      <c r="AY2" s="61"/>
      <c r="AZ2" s="61"/>
      <c r="BA2" s="61"/>
      <c r="BB2" s="61"/>
      <c r="BC2" s="61"/>
      <c r="BD2" s="61"/>
      <c r="BE2" s="61"/>
      <c r="BF2" s="61"/>
      <c r="BG2" s="61"/>
      <c r="BH2" s="61"/>
      <c r="BI2" s="61"/>
      <c r="BJ2" s="61"/>
      <c r="BK2" s="61"/>
      <c r="BL2" s="61"/>
      <c r="BM2" s="61"/>
      <c r="BN2" s="61"/>
      <c r="BO2" s="61"/>
      <c r="BP2" s="61"/>
      <c r="BQ2" s="61"/>
      <c r="BR2" s="61"/>
      <c r="BS2" s="61"/>
      <c r="BT2" s="61"/>
      <c r="BU2" s="61"/>
      <c r="BV2" s="61"/>
      <c r="BW2" s="61"/>
      <c r="BX2" s="61"/>
      <c r="BY2" s="61"/>
      <c r="BZ2" s="61"/>
      <c r="CA2" s="61"/>
      <c r="CB2" s="61"/>
      <c r="CC2" s="61"/>
      <c r="CD2" s="61"/>
      <c r="CE2" s="61"/>
      <c r="CF2" s="61"/>
      <c r="CG2" s="61"/>
      <c r="CH2" s="61"/>
      <c r="CI2" s="61"/>
      <c r="CJ2" s="61"/>
      <c r="CK2" s="61"/>
      <c r="CL2" s="61"/>
      <c r="CM2" s="61"/>
      <c r="CN2" s="61"/>
      <c r="CO2" s="61"/>
      <c r="CP2" s="61"/>
      <c r="CQ2" s="61"/>
      <c r="CR2" s="61"/>
      <c r="CS2" s="61"/>
      <c r="CT2" s="61"/>
      <c r="CU2" s="61"/>
      <c r="CV2" s="61"/>
      <c r="CW2" s="61"/>
      <c r="CX2" s="61"/>
      <c r="CY2" s="61"/>
      <c r="CZ2" s="61"/>
      <c r="DA2" s="61"/>
      <c r="DB2" s="61"/>
      <c r="DC2" s="61"/>
      <c r="DD2" s="61"/>
      <c r="DE2" s="61"/>
      <c r="DF2" s="61"/>
      <c r="DG2" s="61"/>
      <c r="DH2" s="61"/>
      <c r="DI2" s="61"/>
      <c r="DJ2" s="61"/>
      <c r="DK2" s="61"/>
      <c r="DL2" s="61"/>
      <c r="DM2" s="61"/>
      <c r="DN2" s="61"/>
      <c r="DO2" s="61"/>
      <c r="DP2" s="61"/>
      <c r="DQ2" s="61"/>
      <c r="DR2" s="61"/>
      <c r="DS2" s="61"/>
      <c r="DT2" s="1"/>
    </row>
    <row r="3" spans="1:124" ht="13.5" customHeight="1" x14ac:dyDescent="0.15">
      <c r="A3" s="61"/>
      <c r="B3" s="61"/>
      <c r="C3" s="61"/>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c r="AH3" s="61"/>
      <c r="AI3" s="61"/>
      <c r="AJ3" s="61"/>
      <c r="AK3" s="61"/>
      <c r="AL3" s="61"/>
      <c r="AM3" s="61"/>
      <c r="AN3" s="61"/>
      <c r="AO3" s="61"/>
      <c r="AP3" s="61"/>
      <c r="AQ3" s="61"/>
      <c r="AR3" s="61"/>
      <c r="AS3" s="61"/>
      <c r="AT3" s="61"/>
      <c r="AU3" s="61"/>
      <c r="AV3" s="61"/>
      <c r="AW3" s="61"/>
      <c r="AX3" s="61"/>
      <c r="AY3" s="61"/>
      <c r="AZ3" s="61"/>
      <c r="BA3" s="61"/>
      <c r="BB3" s="61"/>
      <c r="BC3" s="61"/>
      <c r="BD3" s="61"/>
      <c r="BE3" s="61"/>
      <c r="BF3" s="61"/>
      <c r="BG3" s="61"/>
      <c r="BH3" s="61"/>
      <c r="BI3" s="61"/>
      <c r="BJ3" s="61"/>
      <c r="BK3" s="61"/>
      <c r="BL3" s="61"/>
      <c r="BM3" s="61"/>
      <c r="BN3" s="61"/>
      <c r="BO3" s="61"/>
      <c r="BP3" s="61"/>
      <c r="BQ3" s="61"/>
      <c r="BR3" s="61"/>
      <c r="BS3" s="61"/>
      <c r="BT3" s="61"/>
      <c r="BU3" s="61"/>
      <c r="BV3" s="61"/>
      <c r="BW3" s="61"/>
      <c r="BX3" s="61"/>
      <c r="BY3" s="61"/>
      <c r="BZ3" s="61"/>
      <c r="CA3" s="61"/>
      <c r="CB3" s="61"/>
      <c r="CC3" s="61"/>
      <c r="CD3" s="61"/>
      <c r="CE3" s="61"/>
      <c r="CF3" s="61"/>
      <c r="CG3" s="61"/>
      <c r="CH3" s="61"/>
      <c r="CI3" s="61"/>
      <c r="CJ3" s="61"/>
      <c r="CK3" s="61"/>
      <c r="CL3" s="61"/>
      <c r="CM3" s="61"/>
      <c r="CN3" s="61"/>
      <c r="CO3" s="905" t="s">
        <v>267</v>
      </c>
      <c r="CP3" s="905"/>
      <c r="CQ3" s="905"/>
      <c r="CR3" s="905"/>
      <c r="CS3" s="905"/>
      <c r="CT3" s="905"/>
      <c r="CU3" s="905"/>
      <c r="CV3" s="905"/>
      <c r="CW3" s="905"/>
      <c r="CX3" s="905"/>
      <c r="CY3" s="905"/>
      <c r="CZ3" s="61"/>
      <c r="DA3" s="61"/>
      <c r="DB3" s="61"/>
      <c r="DC3" s="61"/>
      <c r="DD3" s="61"/>
      <c r="DE3" s="61"/>
      <c r="DF3" s="61"/>
      <c r="DG3" s="61"/>
      <c r="DH3" s="61"/>
      <c r="DI3" s="61"/>
      <c r="DJ3" s="61"/>
      <c r="DK3" s="61"/>
      <c r="DL3" s="61"/>
      <c r="DM3" s="61"/>
      <c r="DN3" s="61"/>
      <c r="DO3" s="61"/>
      <c r="DP3" s="61"/>
      <c r="DQ3" s="61"/>
      <c r="DR3" s="61"/>
      <c r="DS3" s="61"/>
      <c r="DT3" s="1"/>
    </row>
    <row r="4" spans="1:124" ht="3.75" customHeight="1" x14ac:dyDescent="0.15">
      <c r="A4" s="61"/>
      <c r="B4" s="61"/>
      <c r="C4" s="143"/>
      <c r="D4" s="143"/>
      <c r="E4" s="252"/>
      <c r="F4" s="143"/>
      <c r="G4" s="143"/>
      <c r="H4" s="252"/>
      <c r="I4" s="143"/>
      <c r="J4" s="143"/>
      <c r="K4" s="143"/>
      <c r="L4" s="143"/>
      <c r="M4" s="61"/>
      <c r="N4" s="61"/>
      <c r="O4" s="61"/>
      <c r="P4" s="61"/>
      <c r="Q4" s="61"/>
      <c r="R4" s="61"/>
      <c r="S4" s="61"/>
      <c r="T4" s="61"/>
      <c r="U4" s="61"/>
      <c r="V4" s="61"/>
      <c r="W4" s="61"/>
      <c r="X4" s="61"/>
      <c r="Y4" s="61"/>
      <c r="Z4" s="61"/>
      <c r="AA4" s="62"/>
      <c r="AB4" s="62"/>
      <c r="AC4" s="62"/>
      <c r="AD4" s="62"/>
      <c r="AE4" s="62"/>
      <c r="AF4" s="62"/>
      <c r="AG4" s="62"/>
      <c r="AH4" s="62"/>
      <c r="AI4" s="62"/>
      <c r="AJ4" s="62"/>
      <c r="AK4" s="916" t="s">
        <v>265</v>
      </c>
      <c r="AL4" s="916"/>
      <c r="AM4" s="916"/>
      <c r="AN4" s="916"/>
      <c r="AO4" s="916"/>
      <c r="AP4" s="916"/>
      <c r="AQ4" s="916"/>
      <c r="AR4" s="62"/>
      <c r="AS4" s="63"/>
      <c r="AT4" s="64"/>
      <c r="AU4" s="64"/>
      <c r="AV4" s="64"/>
      <c r="AW4" s="64"/>
      <c r="AX4" s="64"/>
      <c r="AY4" s="64"/>
      <c r="AZ4" s="64"/>
      <c r="BA4" s="65"/>
      <c r="BB4" s="62"/>
      <c r="BC4" s="62"/>
      <c r="BD4" s="917" t="s">
        <v>43</v>
      </c>
      <c r="BE4" s="917"/>
      <c r="BF4" s="917"/>
      <c r="BG4" s="917"/>
      <c r="BH4" s="917"/>
      <c r="BI4" s="917"/>
      <c r="BJ4" s="917"/>
      <c r="BK4" s="917"/>
      <c r="BL4" s="917"/>
      <c r="BM4" s="917"/>
      <c r="BN4" s="917"/>
      <c r="BO4" s="917"/>
      <c r="BP4" s="917"/>
      <c r="BQ4" s="917"/>
      <c r="BR4" s="917"/>
      <c r="BS4" s="917"/>
      <c r="BT4" s="917"/>
      <c r="BU4" s="917"/>
      <c r="BV4" s="917"/>
      <c r="BW4" s="917"/>
      <c r="BX4" s="917"/>
      <c r="BY4" s="917"/>
      <c r="BZ4" s="917"/>
      <c r="CA4" s="917"/>
      <c r="CB4" s="62"/>
      <c r="CC4" s="62"/>
      <c r="CD4" s="62"/>
      <c r="CE4" s="62"/>
      <c r="CF4" s="62"/>
      <c r="CG4" s="62"/>
      <c r="CH4" s="62"/>
      <c r="CI4" s="62"/>
      <c r="CJ4" s="62"/>
      <c r="CK4" s="62"/>
      <c r="CL4" s="62"/>
      <c r="CM4" s="62"/>
      <c r="CN4" s="62"/>
      <c r="CO4" s="905"/>
      <c r="CP4" s="905"/>
      <c r="CQ4" s="905"/>
      <c r="CR4" s="905"/>
      <c r="CS4" s="905"/>
      <c r="CT4" s="905"/>
      <c r="CU4" s="905"/>
      <c r="CV4" s="905"/>
      <c r="CW4" s="905"/>
      <c r="CX4" s="905"/>
      <c r="CY4" s="905"/>
      <c r="CZ4" s="62"/>
      <c r="DA4" s="62"/>
      <c r="DB4" s="62"/>
      <c r="DC4" s="62"/>
      <c r="DD4" s="61"/>
      <c r="DE4" s="61"/>
      <c r="DF4" s="61"/>
      <c r="DG4" s="61"/>
      <c r="DH4" s="61"/>
      <c r="DI4" s="61"/>
      <c r="DJ4" s="61"/>
      <c r="DK4" s="61"/>
      <c r="DL4" s="61"/>
      <c r="DM4" s="61"/>
      <c r="DN4" s="61"/>
      <c r="DO4" s="61"/>
      <c r="DP4" s="61"/>
      <c r="DQ4" s="61"/>
      <c r="DR4" s="61"/>
      <c r="DS4" s="61"/>
      <c r="DT4" s="1"/>
    </row>
    <row r="5" spans="1:124" ht="21.75" customHeight="1" x14ac:dyDescent="0.15">
      <c r="A5" s="61"/>
      <c r="B5" s="61"/>
      <c r="C5" s="143"/>
      <c r="D5" s="143"/>
      <c r="E5" s="143"/>
      <c r="F5" s="143"/>
      <c r="G5" s="143"/>
      <c r="H5" s="143"/>
      <c r="I5" s="143"/>
      <c r="J5" s="143"/>
      <c r="K5" s="143"/>
      <c r="L5" s="143"/>
      <c r="M5" s="61"/>
      <c r="N5" s="61"/>
      <c r="O5" s="61"/>
      <c r="P5" s="61"/>
      <c r="Q5" s="61"/>
      <c r="R5" s="61"/>
      <c r="S5" s="61"/>
      <c r="T5" s="61"/>
      <c r="U5" s="61"/>
      <c r="V5" s="61"/>
      <c r="W5" s="61"/>
      <c r="X5" s="61"/>
      <c r="Y5" s="61"/>
      <c r="Z5" s="61"/>
      <c r="AA5" s="62"/>
      <c r="AB5" s="62"/>
      <c r="AC5" s="62"/>
      <c r="AD5" s="62"/>
      <c r="AE5" s="62"/>
      <c r="AF5" s="62"/>
      <c r="AG5" s="62"/>
      <c r="AH5" s="62"/>
      <c r="AI5" s="62"/>
      <c r="AJ5" s="62"/>
      <c r="AK5" s="916"/>
      <c r="AL5" s="916"/>
      <c r="AM5" s="916"/>
      <c r="AN5" s="916"/>
      <c r="AO5" s="916"/>
      <c r="AP5" s="916"/>
      <c r="AQ5" s="916"/>
      <c r="AR5" s="62"/>
      <c r="AS5" s="66"/>
      <c r="AT5" s="918" t="s">
        <v>266</v>
      </c>
      <c r="AU5" s="919"/>
      <c r="AV5" s="920"/>
      <c r="AW5" s="253"/>
      <c r="AX5" s="921" t="str">
        <f>RIGHT(農業内訳書入力用!AS4,1)</f>
        <v>6</v>
      </c>
      <c r="AY5" s="922"/>
      <c r="AZ5" s="923"/>
      <c r="BA5" s="67"/>
      <c r="BB5" s="62"/>
      <c r="BC5" s="62"/>
      <c r="BD5" s="917"/>
      <c r="BE5" s="917"/>
      <c r="BF5" s="917"/>
      <c r="BG5" s="917"/>
      <c r="BH5" s="917"/>
      <c r="BI5" s="917"/>
      <c r="BJ5" s="917"/>
      <c r="BK5" s="917"/>
      <c r="BL5" s="917"/>
      <c r="BM5" s="917"/>
      <c r="BN5" s="917"/>
      <c r="BO5" s="917"/>
      <c r="BP5" s="917"/>
      <c r="BQ5" s="917"/>
      <c r="BR5" s="917"/>
      <c r="BS5" s="917"/>
      <c r="BT5" s="917"/>
      <c r="BU5" s="917"/>
      <c r="BV5" s="917"/>
      <c r="BW5" s="917"/>
      <c r="BX5" s="917"/>
      <c r="BY5" s="917"/>
      <c r="BZ5" s="917"/>
      <c r="CA5" s="917"/>
      <c r="CB5" s="924" t="s">
        <v>243</v>
      </c>
      <c r="CC5" s="924"/>
      <c r="CD5" s="924"/>
      <c r="CE5" s="924"/>
      <c r="CF5" s="924"/>
      <c r="CG5" s="924"/>
      <c r="CH5" s="924"/>
      <c r="CI5" s="924"/>
      <c r="CJ5" s="924"/>
      <c r="CK5" s="924"/>
      <c r="CL5" s="924"/>
      <c r="CM5" s="924"/>
      <c r="CN5" s="924"/>
      <c r="CO5" s="905"/>
      <c r="CP5" s="905"/>
      <c r="CQ5" s="905"/>
      <c r="CR5" s="905"/>
      <c r="CS5" s="905"/>
      <c r="CT5" s="905"/>
      <c r="CU5" s="905"/>
      <c r="CV5" s="905"/>
      <c r="CW5" s="905"/>
      <c r="CX5" s="905"/>
      <c r="CY5" s="905"/>
      <c r="CZ5" s="62"/>
      <c r="DA5" s="62"/>
      <c r="DB5" s="62"/>
      <c r="DC5" s="62"/>
      <c r="DD5" s="61"/>
      <c r="DE5" s="61"/>
      <c r="DF5" s="61"/>
      <c r="DG5" s="61"/>
      <c r="DH5" s="61"/>
      <c r="DI5" s="61"/>
      <c r="DJ5" s="61"/>
      <c r="DK5" s="61"/>
      <c r="DL5" s="61"/>
      <c r="DM5" s="61"/>
      <c r="DN5" s="61"/>
      <c r="DO5" s="61"/>
      <c r="DP5" s="61"/>
      <c r="DQ5" s="61"/>
      <c r="DR5" s="61"/>
      <c r="DS5" s="61"/>
      <c r="DT5" s="1"/>
    </row>
    <row r="6" spans="1:124" ht="3.75" customHeight="1" x14ac:dyDescent="0.15">
      <c r="A6" s="61"/>
      <c r="B6" s="61"/>
      <c r="C6" s="61"/>
      <c r="D6" s="61"/>
      <c r="E6" s="61"/>
      <c r="F6" s="61"/>
      <c r="G6" s="61"/>
      <c r="H6" s="61"/>
      <c r="I6" s="61"/>
      <c r="J6" s="61"/>
      <c r="K6" s="61"/>
      <c r="L6" s="61"/>
      <c r="M6" s="61"/>
      <c r="N6" s="61"/>
      <c r="O6" s="61"/>
      <c r="P6" s="61"/>
      <c r="Q6" s="61"/>
      <c r="R6" s="61"/>
      <c r="S6" s="61"/>
      <c r="T6" s="61"/>
      <c r="U6" s="61"/>
      <c r="V6" s="61"/>
      <c r="W6" s="61"/>
      <c r="X6" s="61"/>
      <c r="Y6" s="61"/>
      <c r="Z6" s="61"/>
      <c r="AA6" s="62"/>
      <c r="AB6" s="62"/>
      <c r="AC6" s="62"/>
      <c r="AD6" s="62"/>
      <c r="AE6" s="62"/>
      <c r="AF6" s="62"/>
      <c r="AG6" s="62"/>
      <c r="AH6" s="62"/>
      <c r="AI6" s="62"/>
      <c r="AJ6" s="62"/>
      <c r="AK6" s="916"/>
      <c r="AL6" s="916"/>
      <c r="AM6" s="916"/>
      <c r="AN6" s="916"/>
      <c r="AO6" s="916"/>
      <c r="AP6" s="916"/>
      <c r="AQ6" s="916"/>
      <c r="AR6" s="62"/>
      <c r="AS6" s="68"/>
      <c r="AT6" s="69"/>
      <c r="AU6" s="69"/>
      <c r="AV6" s="69"/>
      <c r="AW6" s="69"/>
      <c r="AX6" s="69"/>
      <c r="AY6" s="69"/>
      <c r="AZ6" s="69"/>
      <c r="BA6" s="70"/>
      <c r="BB6" s="62"/>
      <c r="BC6" s="62"/>
      <c r="BD6" s="917"/>
      <c r="BE6" s="917"/>
      <c r="BF6" s="917"/>
      <c r="BG6" s="917"/>
      <c r="BH6" s="917"/>
      <c r="BI6" s="917"/>
      <c r="BJ6" s="917"/>
      <c r="BK6" s="917"/>
      <c r="BL6" s="917"/>
      <c r="BM6" s="917"/>
      <c r="BN6" s="917"/>
      <c r="BO6" s="917"/>
      <c r="BP6" s="917"/>
      <c r="BQ6" s="917"/>
      <c r="BR6" s="917"/>
      <c r="BS6" s="917"/>
      <c r="BT6" s="917"/>
      <c r="BU6" s="917"/>
      <c r="BV6" s="917"/>
      <c r="BW6" s="917"/>
      <c r="BX6" s="917"/>
      <c r="BY6" s="917"/>
      <c r="BZ6" s="917"/>
      <c r="CA6" s="917"/>
      <c r="CB6" s="62"/>
      <c r="CC6" s="62"/>
      <c r="CD6" s="62"/>
      <c r="CE6" s="62"/>
      <c r="CF6" s="62"/>
      <c r="CG6" s="62"/>
      <c r="CH6" s="62"/>
      <c r="CI6" s="62"/>
      <c r="CJ6" s="62"/>
      <c r="CK6" s="62"/>
      <c r="CL6" s="62"/>
      <c r="CM6" s="62"/>
      <c r="CN6" s="62"/>
      <c r="CO6" s="905"/>
      <c r="CP6" s="905"/>
      <c r="CQ6" s="905"/>
      <c r="CR6" s="905"/>
      <c r="CS6" s="905"/>
      <c r="CT6" s="905"/>
      <c r="CU6" s="905"/>
      <c r="CV6" s="905"/>
      <c r="CW6" s="905"/>
      <c r="CX6" s="905"/>
      <c r="CY6" s="905"/>
      <c r="CZ6" s="62"/>
      <c r="DA6" s="62"/>
      <c r="DB6" s="62"/>
      <c r="DC6" s="62"/>
      <c r="DD6" s="61"/>
      <c r="DE6" s="61"/>
      <c r="DF6" s="61"/>
      <c r="DG6" s="61"/>
      <c r="DH6" s="61"/>
      <c r="DI6" s="61"/>
      <c r="DJ6" s="61"/>
      <c r="DK6" s="61"/>
      <c r="DL6" s="61"/>
      <c r="DM6" s="61"/>
      <c r="DN6" s="61"/>
      <c r="DO6" s="61"/>
      <c r="DP6" s="61"/>
      <c r="DQ6" s="61"/>
      <c r="DR6" s="61"/>
      <c r="DS6" s="61"/>
      <c r="DT6" s="1"/>
    </row>
    <row r="7" spans="1:124" ht="6.75" customHeight="1" x14ac:dyDescent="0.15">
      <c r="A7" s="61"/>
      <c r="B7" s="61"/>
      <c r="C7" s="61"/>
      <c r="D7" s="61"/>
      <c r="E7" s="61"/>
      <c r="F7" s="61"/>
      <c r="G7" s="61"/>
      <c r="H7" s="61"/>
      <c r="I7" s="61"/>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c r="AX7" s="61"/>
      <c r="AY7" s="61"/>
      <c r="AZ7" s="61"/>
      <c r="BA7" s="61"/>
      <c r="BB7" s="61"/>
      <c r="BC7" s="61"/>
      <c r="BD7" s="61"/>
      <c r="BE7" s="61"/>
      <c r="BF7" s="61"/>
      <c r="BG7" s="61"/>
      <c r="BH7" s="61"/>
      <c r="BI7" s="61"/>
      <c r="BJ7" s="61"/>
      <c r="BK7" s="61"/>
      <c r="BL7" s="61"/>
      <c r="BM7" s="61"/>
      <c r="BN7" s="61"/>
      <c r="BO7" s="61"/>
      <c r="BP7" s="61"/>
      <c r="BQ7" s="61"/>
      <c r="BR7" s="61"/>
      <c r="BS7" s="61"/>
      <c r="BT7" s="61"/>
      <c r="BU7" s="61"/>
      <c r="BV7" s="61"/>
      <c r="BW7" s="61"/>
      <c r="BX7" s="61"/>
      <c r="BY7" s="61"/>
      <c r="BZ7" s="61"/>
      <c r="CA7" s="61"/>
      <c r="CB7" s="61"/>
      <c r="CC7" s="61"/>
      <c r="CD7" s="61"/>
      <c r="CE7" s="61"/>
      <c r="CF7" s="61"/>
      <c r="CG7" s="61"/>
      <c r="CH7" s="61"/>
      <c r="CI7" s="61"/>
      <c r="CJ7" s="61"/>
      <c r="CK7" s="61"/>
      <c r="CL7" s="61"/>
      <c r="CM7" s="61"/>
      <c r="CN7" s="61"/>
      <c r="CO7" s="905"/>
      <c r="CP7" s="905"/>
      <c r="CQ7" s="905"/>
      <c r="CR7" s="905"/>
      <c r="CS7" s="905"/>
      <c r="CT7" s="905"/>
      <c r="CU7" s="905"/>
      <c r="CV7" s="905"/>
      <c r="CW7" s="905"/>
      <c r="CX7" s="905"/>
      <c r="CY7" s="905"/>
      <c r="CZ7" s="61"/>
      <c r="DA7" s="61"/>
      <c r="DB7" s="61"/>
      <c r="DC7" s="61"/>
      <c r="DD7" s="61"/>
      <c r="DE7" s="61"/>
      <c r="DF7" s="61"/>
      <c r="DG7" s="61"/>
      <c r="DH7" s="61"/>
      <c r="DI7" s="61"/>
      <c r="DJ7" s="61"/>
      <c r="DK7" s="61"/>
      <c r="DL7" s="61"/>
      <c r="DM7" s="61"/>
      <c r="DN7" s="61"/>
      <c r="DO7" s="61"/>
      <c r="DP7" s="61"/>
      <c r="DQ7" s="61"/>
      <c r="DR7" s="61"/>
      <c r="DS7" s="61"/>
      <c r="DT7" s="1"/>
    </row>
    <row r="8" spans="1:124" ht="15" customHeight="1" x14ac:dyDescent="0.15">
      <c r="A8" s="61"/>
      <c r="B8" s="1086" t="s">
        <v>33</v>
      </c>
      <c r="C8" s="61"/>
      <c r="D8" s="61"/>
      <c r="E8" s="61"/>
      <c r="F8" s="61"/>
      <c r="G8" s="61"/>
      <c r="H8" s="61"/>
      <c r="I8" s="61"/>
      <c r="J8" s="61"/>
      <c r="K8" s="61"/>
      <c r="L8" s="61"/>
      <c r="M8" s="61"/>
      <c r="N8" s="61"/>
      <c r="O8" s="61"/>
      <c r="P8" s="61"/>
      <c r="Q8" s="61"/>
      <c r="R8" s="61"/>
      <c r="S8" s="61"/>
      <c r="T8" s="61"/>
      <c r="U8" s="61"/>
      <c r="V8" s="61"/>
      <c r="W8" s="61"/>
      <c r="X8" s="61"/>
      <c r="Y8" s="61"/>
      <c r="Z8" s="61"/>
      <c r="AA8" s="61"/>
      <c r="AB8" s="61"/>
      <c r="AC8" s="61"/>
      <c r="AD8" s="61"/>
      <c r="AE8" s="71"/>
      <c r="AF8" s="71"/>
      <c r="AG8" s="71"/>
      <c r="AH8" s="71"/>
      <c r="AI8" s="71"/>
      <c r="AJ8" s="71"/>
      <c r="AK8" s="72"/>
      <c r="AL8" s="72"/>
      <c r="AM8" s="908" t="s">
        <v>262</v>
      </c>
      <c r="AN8" s="908"/>
      <c r="AO8" s="908"/>
      <c r="AP8" s="908"/>
      <c r="AQ8" s="908"/>
      <c r="AR8" s="907"/>
      <c r="AS8" s="328"/>
      <c r="AT8" s="1143" t="str">
        <f>農業内訳書入力用!AT8</f>
        <v>△△市〇〇町×-××</v>
      </c>
      <c r="AU8" s="1143"/>
      <c r="AV8" s="1143"/>
      <c r="AW8" s="1143"/>
      <c r="AX8" s="1143"/>
      <c r="AY8" s="1143"/>
      <c r="AZ8" s="1143"/>
      <c r="BA8" s="1143"/>
      <c r="BB8" s="1143"/>
      <c r="BC8" s="1143"/>
      <c r="BD8" s="1143"/>
      <c r="BE8" s="1143"/>
      <c r="BF8" s="1143"/>
      <c r="BG8" s="1143"/>
      <c r="BH8" s="1143"/>
      <c r="BI8" s="1143"/>
      <c r="BJ8" s="1143"/>
      <c r="BK8" s="1143"/>
      <c r="BL8" s="1143"/>
      <c r="BM8" s="1143"/>
      <c r="BN8" s="1143"/>
      <c r="BO8" s="1143"/>
      <c r="BP8" s="1143"/>
      <c r="BQ8" s="1143"/>
      <c r="BR8" s="1143"/>
      <c r="BS8" s="1143"/>
      <c r="BT8" s="1143"/>
      <c r="BU8" s="1143"/>
      <c r="BV8" s="1143"/>
      <c r="BW8" s="1143"/>
      <c r="BX8" s="1143"/>
      <c r="BY8" s="1143"/>
      <c r="BZ8" s="1143"/>
      <c r="CA8" s="1144"/>
      <c r="CB8" s="906" t="s">
        <v>70</v>
      </c>
      <c r="CC8" s="908"/>
      <c r="CD8" s="908"/>
      <c r="CE8" s="907"/>
      <c r="CF8" s="73"/>
      <c r="CG8" s="1139" t="str">
        <f>農業内訳書入力用!CG8</f>
        <v>〇〇農業</v>
      </c>
      <c r="CH8" s="1139"/>
      <c r="CI8" s="1139"/>
      <c r="CJ8" s="1139"/>
      <c r="CK8" s="1139"/>
      <c r="CL8" s="1139"/>
      <c r="CM8" s="1139"/>
      <c r="CN8" s="1139"/>
      <c r="CO8" s="1139"/>
      <c r="CP8" s="1139"/>
      <c r="CQ8" s="1139"/>
      <c r="CR8" s="1139"/>
      <c r="CS8" s="1139"/>
      <c r="CT8" s="1140"/>
      <c r="CU8" s="1137" t="s">
        <v>0</v>
      </c>
      <c r="CV8" s="983"/>
      <c r="CW8" s="972" t="s">
        <v>270</v>
      </c>
      <c r="CX8" s="972"/>
      <c r="CY8" s="972"/>
      <c r="CZ8" s="972"/>
      <c r="DA8" s="972"/>
      <c r="DB8" s="74"/>
      <c r="DC8" s="1139">
        <f>農業内訳書入力用!DB8</f>
        <v>0</v>
      </c>
      <c r="DD8" s="1139"/>
      <c r="DE8" s="1139"/>
      <c r="DF8" s="1139"/>
      <c r="DG8" s="1139"/>
      <c r="DH8" s="1139"/>
      <c r="DI8" s="1139"/>
      <c r="DJ8" s="1139"/>
      <c r="DK8" s="1139"/>
      <c r="DL8" s="1139"/>
      <c r="DM8" s="1139"/>
      <c r="DN8" s="1139"/>
      <c r="DO8" s="1139"/>
      <c r="DP8" s="1139"/>
      <c r="DQ8" s="61"/>
      <c r="DR8" s="61"/>
      <c r="DS8" s="61"/>
      <c r="DT8" s="1"/>
    </row>
    <row r="9" spans="1:124" ht="24" customHeight="1" x14ac:dyDescent="0.15">
      <c r="A9" s="61"/>
      <c r="B9" s="1086"/>
      <c r="C9" s="61"/>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71"/>
      <c r="AF9" s="71"/>
      <c r="AG9" s="71"/>
      <c r="AH9" s="71"/>
      <c r="AI9" s="71"/>
      <c r="AJ9" s="71"/>
      <c r="AK9" s="72"/>
      <c r="AL9" s="72"/>
      <c r="AM9" s="908"/>
      <c r="AN9" s="908"/>
      <c r="AO9" s="908"/>
      <c r="AP9" s="908"/>
      <c r="AQ9" s="908"/>
      <c r="AR9" s="907"/>
      <c r="AS9" s="328"/>
      <c r="AT9" s="1143"/>
      <c r="AU9" s="1143"/>
      <c r="AV9" s="1143"/>
      <c r="AW9" s="1143"/>
      <c r="AX9" s="1143"/>
      <c r="AY9" s="1143"/>
      <c r="AZ9" s="1143"/>
      <c r="BA9" s="1143"/>
      <c r="BB9" s="1143"/>
      <c r="BC9" s="1143"/>
      <c r="BD9" s="1143"/>
      <c r="BE9" s="1143"/>
      <c r="BF9" s="1143"/>
      <c r="BG9" s="1143"/>
      <c r="BH9" s="1143"/>
      <c r="BI9" s="1143"/>
      <c r="BJ9" s="1143"/>
      <c r="BK9" s="1143"/>
      <c r="BL9" s="1143"/>
      <c r="BM9" s="1143"/>
      <c r="BN9" s="1143"/>
      <c r="BO9" s="1143"/>
      <c r="BP9" s="1143"/>
      <c r="BQ9" s="1143"/>
      <c r="BR9" s="1143"/>
      <c r="BS9" s="1143"/>
      <c r="BT9" s="1143"/>
      <c r="BU9" s="1143"/>
      <c r="BV9" s="1143"/>
      <c r="BW9" s="1143"/>
      <c r="BX9" s="1143"/>
      <c r="BY9" s="1143"/>
      <c r="BZ9" s="1143"/>
      <c r="CA9" s="1144"/>
      <c r="CB9" s="969"/>
      <c r="CC9" s="970"/>
      <c r="CD9" s="970"/>
      <c r="CE9" s="971"/>
      <c r="CF9" s="75"/>
      <c r="CG9" s="1141"/>
      <c r="CH9" s="1141"/>
      <c r="CI9" s="1141"/>
      <c r="CJ9" s="1141"/>
      <c r="CK9" s="1141"/>
      <c r="CL9" s="1141"/>
      <c r="CM9" s="1141"/>
      <c r="CN9" s="1141"/>
      <c r="CO9" s="1141"/>
      <c r="CP9" s="1141"/>
      <c r="CQ9" s="1141"/>
      <c r="CR9" s="1141"/>
      <c r="CS9" s="1141"/>
      <c r="CT9" s="1142"/>
      <c r="CU9" s="1137"/>
      <c r="CV9" s="983"/>
      <c r="CW9" s="972"/>
      <c r="CX9" s="972"/>
      <c r="CY9" s="972"/>
      <c r="CZ9" s="972"/>
      <c r="DA9" s="972"/>
      <c r="DB9" s="74"/>
      <c r="DC9" s="1139"/>
      <c r="DD9" s="1139"/>
      <c r="DE9" s="1139"/>
      <c r="DF9" s="1139"/>
      <c r="DG9" s="1139"/>
      <c r="DH9" s="1139"/>
      <c r="DI9" s="1139"/>
      <c r="DJ9" s="1139"/>
      <c r="DK9" s="1139"/>
      <c r="DL9" s="1139"/>
      <c r="DM9" s="1139"/>
      <c r="DN9" s="1139"/>
      <c r="DO9" s="1139"/>
      <c r="DP9" s="1139"/>
      <c r="DQ9" s="61"/>
      <c r="DR9" s="61"/>
      <c r="DS9" s="61"/>
      <c r="DT9" s="1"/>
    </row>
    <row r="10" spans="1:124" ht="21" customHeight="1" x14ac:dyDescent="0.15">
      <c r="A10" s="61"/>
      <c r="B10" s="1086"/>
      <c r="C10" s="61"/>
      <c r="D10" s="61"/>
      <c r="E10" s="61"/>
      <c r="F10" s="76"/>
      <c r="G10" s="61"/>
      <c r="H10" s="1111" t="s">
        <v>61</v>
      </c>
      <c r="I10" s="1111"/>
      <c r="J10" s="1111"/>
      <c r="K10" s="1111"/>
      <c r="L10" s="1111"/>
      <c r="M10" s="1111"/>
      <c r="N10" s="1111"/>
      <c r="O10" s="1111"/>
      <c r="P10" s="1111"/>
      <c r="Q10" s="1111"/>
      <c r="R10" s="1111"/>
      <c r="S10" s="1111"/>
      <c r="T10" s="1111"/>
      <c r="U10" s="1111"/>
      <c r="V10" s="1111"/>
      <c r="W10" s="1111"/>
      <c r="X10" s="1111"/>
      <c r="Y10" s="1111"/>
      <c r="Z10" s="61"/>
      <c r="AA10" s="61"/>
      <c r="AB10" s="61"/>
      <c r="AC10" s="61"/>
      <c r="AD10" s="61"/>
      <c r="AE10" s="71"/>
      <c r="AF10" s="71"/>
      <c r="AG10" s="71"/>
      <c r="AH10" s="71"/>
      <c r="AI10" s="71"/>
      <c r="AJ10" s="71"/>
      <c r="AK10" s="72"/>
      <c r="AL10" s="72"/>
      <c r="AM10" s="970"/>
      <c r="AN10" s="970"/>
      <c r="AO10" s="970"/>
      <c r="AP10" s="970"/>
      <c r="AQ10" s="970"/>
      <c r="AR10" s="971"/>
      <c r="AS10" s="77"/>
      <c r="AT10" s="1145"/>
      <c r="AU10" s="1145"/>
      <c r="AV10" s="1145"/>
      <c r="AW10" s="1145"/>
      <c r="AX10" s="1145"/>
      <c r="AY10" s="1145"/>
      <c r="AZ10" s="1145"/>
      <c r="BA10" s="1145"/>
      <c r="BB10" s="1145"/>
      <c r="BC10" s="1145"/>
      <c r="BD10" s="1145"/>
      <c r="BE10" s="1145"/>
      <c r="BF10" s="1145"/>
      <c r="BG10" s="1145"/>
      <c r="BH10" s="1145"/>
      <c r="BI10" s="1145"/>
      <c r="BJ10" s="1145"/>
      <c r="BK10" s="1145"/>
      <c r="BL10" s="1145"/>
      <c r="BM10" s="1145"/>
      <c r="BN10" s="1145"/>
      <c r="BO10" s="1145"/>
      <c r="BP10" s="1145"/>
      <c r="BQ10" s="1145"/>
      <c r="BR10" s="1145"/>
      <c r="BS10" s="1145"/>
      <c r="BT10" s="1145"/>
      <c r="BU10" s="1145"/>
      <c r="BV10" s="1145"/>
      <c r="BW10" s="1145"/>
      <c r="BX10" s="1145"/>
      <c r="BY10" s="1145"/>
      <c r="BZ10" s="1145"/>
      <c r="CA10" s="1146"/>
      <c r="CB10" s="966" t="s">
        <v>71</v>
      </c>
      <c r="CC10" s="967"/>
      <c r="CD10" s="967"/>
      <c r="CE10" s="968"/>
      <c r="CF10" s="78"/>
      <c r="CG10" s="1105" t="str">
        <f>農業内訳書入力用!CG10</f>
        <v>国税農園</v>
      </c>
      <c r="CH10" s="1105"/>
      <c r="CI10" s="1105"/>
      <c r="CJ10" s="1105"/>
      <c r="CK10" s="1105"/>
      <c r="CL10" s="1105"/>
      <c r="CM10" s="1105"/>
      <c r="CN10" s="1105"/>
      <c r="CO10" s="1105"/>
      <c r="CP10" s="1105"/>
      <c r="CQ10" s="1105"/>
      <c r="CR10" s="1105"/>
      <c r="CS10" s="1105"/>
      <c r="CT10" s="1106"/>
      <c r="CU10" s="1137"/>
      <c r="CV10" s="983"/>
      <c r="CW10" s="909" t="s">
        <v>271</v>
      </c>
      <c r="CX10" s="910"/>
      <c r="CY10" s="910"/>
      <c r="CZ10" s="910"/>
      <c r="DA10" s="911"/>
      <c r="DB10" s="79"/>
      <c r="DC10" s="1150">
        <f>農業内訳書入力用!DB10</f>
        <v>0</v>
      </c>
      <c r="DD10" s="1150"/>
      <c r="DE10" s="1150"/>
      <c r="DF10" s="1150"/>
      <c r="DG10" s="1150"/>
      <c r="DH10" s="1150"/>
      <c r="DI10" s="1150"/>
      <c r="DJ10" s="1150"/>
      <c r="DK10" s="1150"/>
      <c r="DL10" s="1150"/>
      <c r="DM10" s="1150"/>
      <c r="DN10" s="1150"/>
      <c r="DO10" s="1150"/>
      <c r="DP10" s="1150"/>
      <c r="DQ10" s="61"/>
      <c r="DR10" s="61"/>
      <c r="DS10" s="61"/>
      <c r="DT10" s="1"/>
    </row>
    <row r="11" spans="1:124" ht="18.75" customHeight="1" x14ac:dyDescent="0.15">
      <c r="A11" s="61"/>
      <c r="B11" s="1092" t="s">
        <v>297</v>
      </c>
      <c r="C11" s="61"/>
      <c r="D11" s="61"/>
      <c r="E11" s="61"/>
      <c r="F11" s="76"/>
      <c r="G11" s="61"/>
      <c r="H11" s="1111" t="s">
        <v>299</v>
      </c>
      <c r="I11" s="1111"/>
      <c r="J11" s="1111"/>
      <c r="K11" s="1111"/>
      <c r="L11" s="1111"/>
      <c r="M11" s="1111"/>
      <c r="N11" s="1111"/>
      <c r="O11" s="1111"/>
      <c r="P11" s="1111"/>
      <c r="Q11" s="1111"/>
      <c r="R11" s="1111"/>
      <c r="S11" s="1111"/>
      <c r="T11" s="1111"/>
      <c r="U11" s="1111"/>
      <c r="V11" s="1111"/>
      <c r="W11" s="1111"/>
      <c r="X11" s="1111"/>
      <c r="Y11" s="1111"/>
      <c r="Z11" s="61"/>
      <c r="AA11" s="61"/>
      <c r="AB11" s="61"/>
      <c r="AC11" s="61"/>
      <c r="AD11" s="61"/>
      <c r="AE11" s="71"/>
      <c r="AF11" s="71"/>
      <c r="AG11" s="71"/>
      <c r="AH11" s="71"/>
      <c r="AI11" s="71"/>
      <c r="AJ11" s="71"/>
      <c r="AK11" s="72"/>
      <c r="AL11" s="72"/>
      <c r="AM11" s="1109" t="s">
        <v>66</v>
      </c>
      <c r="AN11" s="1109"/>
      <c r="AO11" s="1109"/>
      <c r="AP11" s="1109"/>
      <c r="AQ11" s="1109"/>
      <c r="AR11" s="1110"/>
      <c r="AS11" s="80"/>
      <c r="AT11" s="1123" t="str">
        <f>農業内訳書入力用!AT11</f>
        <v>コクゼイ　タロウ</v>
      </c>
      <c r="AU11" s="1123"/>
      <c r="AV11" s="1123"/>
      <c r="AW11" s="1123"/>
      <c r="AX11" s="1123"/>
      <c r="AY11" s="1123"/>
      <c r="AZ11" s="1123"/>
      <c r="BA11" s="1123"/>
      <c r="BB11" s="1123"/>
      <c r="BC11" s="1123"/>
      <c r="BD11" s="1123"/>
      <c r="BE11" s="1123"/>
      <c r="BF11" s="1123"/>
      <c r="BG11" s="1123"/>
      <c r="BH11" s="1123"/>
      <c r="BI11" s="1123"/>
      <c r="BJ11" s="1123"/>
      <c r="BK11" s="1123"/>
      <c r="BL11" s="1123"/>
      <c r="BM11" s="1123"/>
      <c r="BN11" s="1123"/>
      <c r="BO11" s="1123"/>
      <c r="BP11" s="1123"/>
      <c r="BQ11" s="1123"/>
      <c r="BR11" s="1123"/>
      <c r="BS11" s="1123"/>
      <c r="BT11" s="1123"/>
      <c r="BU11" s="1123"/>
      <c r="BV11" s="1123"/>
      <c r="BW11" s="1123"/>
      <c r="BX11" s="1123"/>
      <c r="BY11" s="1123"/>
      <c r="BZ11" s="1123"/>
      <c r="CA11" s="81"/>
      <c r="CB11" s="969"/>
      <c r="CC11" s="970"/>
      <c r="CD11" s="970"/>
      <c r="CE11" s="971"/>
      <c r="CF11" s="82"/>
      <c r="CG11" s="1107"/>
      <c r="CH11" s="1107"/>
      <c r="CI11" s="1107"/>
      <c r="CJ11" s="1107"/>
      <c r="CK11" s="1107"/>
      <c r="CL11" s="1107"/>
      <c r="CM11" s="1107"/>
      <c r="CN11" s="1107"/>
      <c r="CO11" s="1107"/>
      <c r="CP11" s="1107"/>
      <c r="CQ11" s="1107"/>
      <c r="CR11" s="1107"/>
      <c r="CS11" s="1107"/>
      <c r="CT11" s="1108"/>
      <c r="CU11" s="1137"/>
      <c r="CV11" s="983"/>
      <c r="CW11" s="912"/>
      <c r="CX11" s="913"/>
      <c r="CY11" s="913"/>
      <c r="CZ11" s="913"/>
      <c r="DA11" s="914"/>
      <c r="DB11" s="75"/>
      <c r="DC11" s="1141"/>
      <c r="DD11" s="1141"/>
      <c r="DE11" s="1141"/>
      <c r="DF11" s="1141"/>
      <c r="DG11" s="1141"/>
      <c r="DH11" s="1141"/>
      <c r="DI11" s="1141"/>
      <c r="DJ11" s="1141"/>
      <c r="DK11" s="1141"/>
      <c r="DL11" s="1141"/>
      <c r="DM11" s="1141"/>
      <c r="DN11" s="1141"/>
      <c r="DO11" s="1141"/>
      <c r="DP11" s="1141"/>
      <c r="DQ11" s="61"/>
      <c r="DR11" s="61"/>
      <c r="DS11" s="61"/>
      <c r="DT11" s="1"/>
    </row>
    <row r="12" spans="1:124" ht="21" customHeight="1" x14ac:dyDescent="0.15">
      <c r="A12" s="61"/>
      <c r="B12" s="1092"/>
      <c r="C12" s="61"/>
      <c r="D12" s="61"/>
      <c r="E12" s="61"/>
      <c r="F12" s="76"/>
      <c r="G12" s="61"/>
      <c r="H12" s="1121" t="s">
        <v>300</v>
      </c>
      <c r="I12" s="1122"/>
      <c r="J12" s="1122"/>
      <c r="K12" s="1122"/>
      <c r="L12" s="1122"/>
      <c r="M12" s="1122"/>
      <c r="N12" s="1122"/>
      <c r="O12" s="1122"/>
      <c r="P12" s="278"/>
      <c r="Q12" s="278"/>
      <c r="R12" s="278"/>
      <c r="S12" s="278"/>
      <c r="T12" s="278"/>
      <c r="U12" s="278"/>
      <c r="V12" s="278"/>
      <c r="W12" s="278"/>
      <c r="X12" s="278"/>
      <c r="Y12" s="278"/>
      <c r="Z12" s="61"/>
      <c r="AA12" s="61"/>
      <c r="AB12" s="61"/>
      <c r="AC12" s="61"/>
      <c r="AD12" s="61"/>
      <c r="AE12" s="71"/>
      <c r="AF12" s="71"/>
      <c r="AG12" s="71"/>
      <c r="AH12" s="71"/>
      <c r="AI12" s="71"/>
      <c r="AJ12" s="71"/>
      <c r="AK12" s="83"/>
      <c r="AL12" s="83"/>
      <c r="AM12" s="972" t="s">
        <v>263</v>
      </c>
      <c r="AN12" s="972"/>
      <c r="AO12" s="972"/>
      <c r="AP12" s="972"/>
      <c r="AQ12" s="972"/>
      <c r="AR12" s="1104"/>
      <c r="AS12" s="80"/>
      <c r="AT12" s="915" t="str">
        <f>農業内訳書入力用!AT12</f>
        <v>国税　太郎</v>
      </c>
      <c r="AU12" s="915"/>
      <c r="AV12" s="915"/>
      <c r="AW12" s="915"/>
      <c r="AX12" s="915"/>
      <c r="AY12" s="915"/>
      <c r="AZ12" s="915"/>
      <c r="BA12" s="915"/>
      <c r="BB12" s="915"/>
      <c r="BC12" s="915"/>
      <c r="BD12" s="915"/>
      <c r="BE12" s="915"/>
      <c r="BF12" s="915"/>
      <c r="BG12" s="915"/>
      <c r="BH12" s="915"/>
      <c r="BI12" s="915"/>
      <c r="BJ12" s="915"/>
      <c r="BK12" s="915"/>
      <c r="BL12" s="915"/>
      <c r="BM12" s="915"/>
      <c r="BN12" s="915"/>
      <c r="BO12" s="915"/>
      <c r="BP12" s="915"/>
      <c r="BQ12" s="915"/>
      <c r="BR12" s="915"/>
      <c r="BS12" s="915"/>
      <c r="BT12" s="915"/>
      <c r="BU12" s="915"/>
      <c r="BV12" s="915"/>
      <c r="BW12" s="915"/>
      <c r="BX12" s="915"/>
      <c r="BY12" s="915"/>
      <c r="BZ12" s="915"/>
      <c r="CA12" s="579"/>
      <c r="CB12" s="1125" t="s">
        <v>68</v>
      </c>
      <c r="CC12" s="1126"/>
      <c r="CD12" s="1126"/>
      <c r="CE12" s="1127"/>
      <c r="CF12" s="84"/>
      <c r="CG12" s="1150" t="str">
        <f>農業内訳書入力用!CG12</f>
        <v>06-6666-6666</v>
      </c>
      <c r="CH12" s="1150"/>
      <c r="CI12" s="1150"/>
      <c r="CJ12" s="1150"/>
      <c r="CK12" s="1150"/>
      <c r="CL12" s="1150"/>
      <c r="CM12" s="1150"/>
      <c r="CN12" s="1150"/>
      <c r="CO12" s="1150"/>
      <c r="CP12" s="1150"/>
      <c r="CQ12" s="1150"/>
      <c r="CR12" s="1150"/>
      <c r="CS12" s="1150"/>
      <c r="CT12" s="1151"/>
      <c r="CU12" s="1137"/>
      <c r="CV12" s="983"/>
      <c r="CW12" s="1126" t="s">
        <v>30</v>
      </c>
      <c r="CX12" s="1126"/>
      <c r="CY12" s="1126"/>
      <c r="CZ12" s="1126"/>
      <c r="DA12" s="1126"/>
      <c r="DB12" s="74"/>
      <c r="DC12" s="1139">
        <f>農業内訳書入力用!DB12</f>
        <v>0</v>
      </c>
      <c r="DD12" s="1139"/>
      <c r="DE12" s="1139"/>
      <c r="DF12" s="1139"/>
      <c r="DG12" s="1139"/>
      <c r="DH12" s="1139"/>
      <c r="DI12" s="1139"/>
      <c r="DJ12" s="1139"/>
      <c r="DK12" s="1139"/>
      <c r="DL12" s="1139"/>
      <c r="DM12" s="1139"/>
      <c r="DN12" s="1139"/>
      <c r="DO12" s="1139"/>
      <c r="DP12" s="1139"/>
      <c r="DQ12" s="61"/>
      <c r="DR12" s="61"/>
      <c r="DS12" s="61"/>
      <c r="DT12" s="1"/>
    </row>
    <row r="13" spans="1:124" ht="18.75" customHeight="1" x14ac:dyDescent="0.15">
      <c r="A13" s="61"/>
      <c r="B13" s="1092"/>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1"/>
      <c r="AC13" s="61"/>
      <c r="AD13" s="71"/>
      <c r="AE13" s="71"/>
      <c r="AF13" s="71"/>
      <c r="AG13" s="71"/>
      <c r="AH13" s="71"/>
      <c r="AI13" s="71"/>
      <c r="AJ13" s="71"/>
      <c r="AK13" s="83"/>
      <c r="AL13" s="83"/>
      <c r="AM13" s="972"/>
      <c r="AN13" s="972"/>
      <c r="AO13" s="972"/>
      <c r="AP13" s="972"/>
      <c r="AQ13" s="972"/>
      <c r="AR13" s="1104"/>
      <c r="AS13" s="80"/>
      <c r="AT13" s="915"/>
      <c r="AU13" s="915"/>
      <c r="AV13" s="915"/>
      <c r="AW13" s="915"/>
      <c r="AX13" s="915"/>
      <c r="AY13" s="915"/>
      <c r="AZ13" s="915"/>
      <c r="BA13" s="915"/>
      <c r="BB13" s="915"/>
      <c r="BC13" s="915"/>
      <c r="BD13" s="915"/>
      <c r="BE13" s="915"/>
      <c r="BF13" s="915"/>
      <c r="BG13" s="915"/>
      <c r="BH13" s="915"/>
      <c r="BI13" s="915"/>
      <c r="BJ13" s="915"/>
      <c r="BK13" s="915"/>
      <c r="BL13" s="915"/>
      <c r="BM13" s="915"/>
      <c r="BN13" s="915"/>
      <c r="BO13" s="915"/>
      <c r="BP13" s="915"/>
      <c r="BQ13" s="915"/>
      <c r="BR13" s="915"/>
      <c r="BS13" s="915"/>
      <c r="BT13" s="915"/>
      <c r="BU13" s="915"/>
      <c r="BV13" s="915"/>
      <c r="BW13" s="915"/>
      <c r="BX13" s="915"/>
      <c r="BY13" s="915"/>
      <c r="BZ13" s="915"/>
      <c r="CA13" s="579"/>
      <c r="CB13" s="1098" t="s">
        <v>69</v>
      </c>
      <c r="CC13" s="1097"/>
      <c r="CD13" s="1097"/>
      <c r="CE13" s="1099"/>
      <c r="CF13" s="85"/>
      <c r="CG13" s="1139"/>
      <c r="CH13" s="1139"/>
      <c r="CI13" s="1139"/>
      <c r="CJ13" s="1139"/>
      <c r="CK13" s="1139"/>
      <c r="CL13" s="1139"/>
      <c r="CM13" s="1139"/>
      <c r="CN13" s="1139"/>
      <c r="CO13" s="1139"/>
      <c r="CP13" s="1139"/>
      <c r="CQ13" s="1139"/>
      <c r="CR13" s="1139"/>
      <c r="CS13" s="1139"/>
      <c r="CT13" s="1140"/>
      <c r="CU13" s="1137"/>
      <c r="CV13" s="983"/>
      <c r="CW13" s="1097" t="s">
        <v>31</v>
      </c>
      <c r="CX13" s="1097"/>
      <c r="CY13" s="1097"/>
      <c r="CZ13" s="1097"/>
      <c r="DA13" s="1097"/>
      <c r="DB13" s="74"/>
      <c r="DC13" s="1139"/>
      <c r="DD13" s="1139"/>
      <c r="DE13" s="1139"/>
      <c r="DF13" s="1139"/>
      <c r="DG13" s="1139"/>
      <c r="DH13" s="1139"/>
      <c r="DI13" s="1139"/>
      <c r="DJ13" s="1139"/>
      <c r="DK13" s="1139"/>
      <c r="DL13" s="1139"/>
      <c r="DM13" s="1139"/>
      <c r="DN13" s="1139"/>
      <c r="DO13" s="1139"/>
      <c r="DP13" s="1139"/>
      <c r="DQ13" s="61"/>
      <c r="DR13" s="61"/>
      <c r="DS13" s="61"/>
      <c r="DT13" s="1"/>
    </row>
    <row r="14" spans="1:124" ht="9.75" customHeight="1" x14ac:dyDescent="0.15">
      <c r="A14" s="61"/>
      <c r="B14" s="1092"/>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86"/>
      <c r="AV14" s="61"/>
      <c r="AW14" s="61"/>
      <c r="AX14" s="61"/>
      <c r="AY14" s="61"/>
      <c r="AZ14" s="61"/>
      <c r="BA14" s="61"/>
      <c r="BB14" s="61"/>
      <c r="BC14" s="61"/>
      <c r="BD14" s="61"/>
      <c r="BE14" s="61"/>
      <c r="BF14" s="61"/>
      <c r="BG14" s="61"/>
      <c r="BH14" s="61"/>
      <c r="BI14" s="61"/>
      <c r="BJ14" s="61"/>
      <c r="BK14" s="61"/>
      <c r="BL14" s="61"/>
      <c r="BM14" s="61"/>
      <c r="BN14" s="61"/>
      <c r="BO14" s="61"/>
      <c r="BP14" s="61"/>
      <c r="BQ14" s="61"/>
      <c r="BR14" s="61"/>
      <c r="BS14" s="61"/>
      <c r="BT14" s="61"/>
      <c r="BU14" s="61"/>
      <c r="BV14" s="61"/>
      <c r="BW14" s="61"/>
      <c r="BX14" s="61"/>
      <c r="BY14" s="61"/>
      <c r="BZ14" s="61"/>
      <c r="CA14" s="61"/>
      <c r="CB14" s="61"/>
      <c r="CC14" s="61"/>
      <c r="CD14" s="61"/>
      <c r="CE14" s="61"/>
      <c r="CF14" s="61"/>
      <c r="CG14" s="61"/>
      <c r="CH14" s="61"/>
      <c r="CI14" s="61"/>
      <c r="CJ14" s="61"/>
      <c r="CK14" s="61"/>
      <c r="CL14" s="61"/>
      <c r="CM14" s="61"/>
      <c r="CN14" s="61"/>
      <c r="CO14" s="61"/>
      <c r="CP14" s="61"/>
      <c r="CQ14" s="61"/>
      <c r="CR14" s="61"/>
      <c r="CS14" s="61"/>
      <c r="CT14" s="61"/>
      <c r="CU14" s="61"/>
      <c r="CV14" s="61"/>
      <c r="CW14" s="61"/>
      <c r="CX14" s="61"/>
      <c r="CY14" s="61"/>
      <c r="CZ14" s="61"/>
      <c r="DA14" s="61"/>
      <c r="DB14" s="61"/>
      <c r="DC14" s="61"/>
      <c r="DD14" s="61"/>
      <c r="DE14" s="61"/>
      <c r="DF14" s="61"/>
      <c r="DG14" s="61"/>
      <c r="DH14" s="61"/>
      <c r="DI14" s="61"/>
      <c r="DJ14" s="61"/>
      <c r="DK14" s="61"/>
      <c r="DL14" s="61"/>
      <c r="DM14" s="61"/>
      <c r="DN14" s="61"/>
      <c r="DO14" s="61"/>
      <c r="DP14" s="61"/>
      <c r="DQ14" s="61"/>
      <c r="DR14" s="61"/>
      <c r="DS14" s="61"/>
      <c r="DT14" s="1"/>
    </row>
    <row r="15" spans="1:124" ht="3.75" customHeight="1" x14ac:dyDescent="0.15">
      <c r="A15" s="61"/>
      <c r="B15" s="1092"/>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86"/>
      <c r="AV15" s="61"/>
      <c r="AW15" s="61"/>
      <c r="AX15" s="61"/>
      <c r="AY15" s="61"/>
      <c r="AZ15" s="61"/>
      <c r="BA15" s="61"/>
      <c r="BB15" s="61"/>
      <c r="BC15" s="61"/>
      <c r="BD15" s="61"/>
      <c r="BE15" s="61"/>
      <c r="BF15" s="61"/>
      <c r="BG15" s="61"/>
      <c r="BH15" s="61"/>
      <c r="BI15" s="61"/>
      <c r="BJ15" s="61"/>
      <c r="BK15" s="61"/>
      <c r="BL15" s="61"/>
      <c r="BM15" s="61"/>
      <c r="BN15" s="61"/>
      <c r="BO15" s="61"/>
      <c r="BP15" s="61"/>
      <c r="BQ15" s="61"/>
      <c r="BR15" s="61"/>
      <c r="BS15" s="61"/>
      <c r="BT15" s="61"/>
      <c r="BU15" s="61"/>
      <c r="BV15" s="61"/>
      <c r="BW15" s="61"/>
      <c r="BX15" s="61"/>
      <c r="BY15" s="61"/>
      <c r="BZ15" s="61"/>
      <c r="CA15" s="61"/>
      <c r="CB15" s="61"/>
      <c r="CC15" s="61"/>
      <c r="CD15" s="61"/>
      <c r="CE15" s="61"/>
      <c r="CF15" s="61"/>
      <c r="CG15" s="61"/>
      <c r="CH15" s="61"/>
      <c r="CI15" s="61"/>
      <c r="CJ15" s="61"/>
      <c r="CK15" s="61"/>
      <c r="CL15" s="61"/>
      <c r="CM15" s="61"/>
      <c r="CN15" s="61"/>
      <c r="CO15" s="61"/>
      <c r="CP15" s="61"/>
      <c r="CQ15" s="61"/>
      <c r="CR15" s="61"/>
      <c r="CS15" s="61"/>
      <c r="CT15" s="61"/>
      <c r="CU15" s="61"/>
      <c r="CV15" s="909" t="s">
        <v>296</v>
      </c>
      <c r="CW15" s="1100"/>
      <c r="CX15" s="87"/>
      <c r="CY15" s="87"/>
      <c r="CZ15" s="87"/>
      <c r="DA15" s="87"/>
      <c r="DB15" s="87"/>
      <c r="DC15" s="334"/>
      <c r="DD15" s="334"/>
      <c r="DE15" s="334"/>
      <c r="DF15" s="334"/>
      <c r="DG15" s="334"/>
      <c r="DH15" s="334"/>
      <c r="DI15" s="334"/>
      <c r="DJ15" s="334"/>
      <c r="DK15" s="334"/>
      <c r="DL15" s="334"/>
      <c r="DM15" s="334"/>
      <c r="DN15" s="334"/>
      <c r="DO15" s="334"/>
      <c r="DP15" s="88"/>
      <c r="DQ15" s="61"/>
      <c r="DR15" s="61"/>
      <c r="DS15" s="61"/>
      <c r="DT15" s="1"/>
    </row>
    <row r="16" spans="1:124" ht="12.75" customHeight="1" x14ac:dyDescent="0.15">
      <c r="A16" s="61"/>
      <c r="B16" s="1092"/>
      <c r="C16" s="61"/>
      <c r="D16" s="61"/>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89"/>
      <c r="AW16" s="89"/>
      <c r="AX16" s="89"/>
      <c r="AY16" s="89"/>
      <c r="AZ16" s="89"/>
      <c r="BA16" s="89"/>
      <c r="BB16" s="89"/>
      <c r="BC16" s="89"/>
      <c r="BD16" s="89"/>
      <c r="BE16" s="89"/>
      <c r="BF16" s="89"/>
      <c r="BG16" s="89"/>
      <c r="BH16" s="89"/>
      <c r="BI16" s="89"/>
      <c r="BJ16" s="89"/>
      <c r="BK16" s="89"/>
      <c r="BL16" s="89"/>
      <c r="BM16" s="89"/>
      <c r="BN16" s="89"/>
      <c r="BO16" s="89"/>
      <c r="BP16" s="89"/>
      <c r="BQ16" s="89"/>
      <c r="BR16" s="89"/>
      <c r="BS16" s="89"/>
      <c r="BT16" s="89"/>
      <c r="BU16" s="89"/>
      <c r="BV16" s="89"/>
      <c r="BW16" s="89"/>
      <c r="BX16" s="89"/>
      <c r="BY16" s="89"/>
      <c r="BZ16" s="89"/>
      <c r="CA16" s="89"/>
      <c r="CB16" s="89"/>
      <c r="CC16" s="89"/>
      <c r="CD16" s="89"/>
      <c r="CE16" s="89"/>
      <c r="CF16" s="89"/>
      <c r="CG16" s="89"/>
      <c r="CH16" s="89"/>
      <c r="CI16" s="89"/>
      <c r="CJ16" s="89"/>
      <c r="CK16" s="89"/>
      <c r="CL16" s="89"/>
      <c r="CM16" s="61"/>
      <c r="CN16" s="61"/>
      <c r="CO16" s="61"/>
      <c r="CP16" s="61"/>
      <c r="CQ16" s="61"/>
      <c r="CR16" s="61"/>
      <c r="CS16" s="61"/>
      <c r="CT16" s="61"/>
      <c r="CU16" s="89"/>
      <c r="CV16" s="906"/>
      <c r="CW16" s="1101"/>
      <c r="CX16" s="89"/>
      <c r="CY16" s="1128" t="str">
        <f>IF(OR(農業内訳書入力用!CY16=0,LEN(農業内訳書入力用!CY16)-7&lt;=0),"",MID(農業内訳書入力用!CY16,LEN(農業内訳書入力用!CY16)-7,1))</f>
        <v>0</v>
      </c>
      <c r="CZ16" s="1129"/>
      <c r="DA16" s="1130"/>
      <c r="DB16" s="254"/>
      <c r="DC16" s="980" t="str">
        <f>IF(OR(農業内訳書入力用!CY16=0,LEN(農業内訳書入力用!CY16)-6&lt;=0),"",MID(農業内訳書入力用!CY16,LEN(農業内訳書入力用!CY16)-6,1))</f>
        <v>1</v>
      </c>
      <c r="DD16" s="255"/>
      <c r="DE16" s="980" t="str">
        <f>IF(OR(農業内訳書入力用!CY16=0,LEN(農業内訳書入力用!CY16)-5&lt;=0),"",MID(農業内訳書入力用!CY16,LEN(農業内訳書入力用!CY16)-5,1))</f>
        <v>2</v>
      </c>
      <c r="DF16" s="256"/>
      <c r="DG16" s="980" t="str">
        <f>IF(OR(農業内訳書入力用!CY16=0,LEN(農業内訳書入力用!CY16)-4&lt;=0),"",MID(農業内訳書入力用!CY16,LEN(農業内訳書入力用!CY16)-4,1))</f>
        <v>3</v>
      </c>
      <c r="DH16" s="256"/>
      <c r="DI16" s="980" t="str">
        <f>IF(OR(農業内訳書入力用!CY16=0,LEN(農業内訳書入力用!CY16)-3&lt;=0),"",MID(農業内訳書入力用!CY16,LEN(農業内訳書入力用!CY16)-3,1))</f>
        <v>4</v>
      </c>
      <c r="DJ16" s="255"/>
      <c r="DK16" s="980" t="str">
        <f>IF(OR(農業内訳書入力用!CY16=0,LEN(農業内訳書入力用!CY16)-2&lt;=0),"",MID(農業内訳書入力用!CY16,LEN(農業内訳書入力用!CY16)-2,1))</f>
        <v>5</v>
      </c>
      <c r="DL16" s="257"/>
      <c r="DM16" s="980" t="str">
        <f>IF(OR(農業内訳書入力用!CY16=0,LEN(農業内訳書入力用!CY16)-1&lt;=0),"",MID(農業内訳書入力用!CY16,LEN(農業内訳書入力用!CY16)-1,1))</f>
        <v>6</v>
      </c>
      <c r="DN16" s="257"/>
      <c r="DO16" s="980" t="str">
        <f>IF(農業内訳書入力用!CY16&lt;&gt;0,RIGHT(農業内訳書入力用!CY16,1),"")</f>
        <v>7</v>
      </c>
      <c r="DP16" s="90"/>
      <c r="DQ16" s="61"/>
      <c r="DR16" s="61"/>
      <c r="DS16" s="61"/>
      <c r="DT16" s="1"/>
    </row>
    <row r="17" spans="1:124" ht="3.75" customHeight="1" x14ac:dyDescent="0.15">
      <c r="A17" s="61"/>
      <c r="B17" s="1092"/>
      <c r="C17" s="908" t="s">
        <v>265</v>
      </c>
      <c r="D17" s="908"/>
      <c r="E17" s="1103" t="str">
        <f>農業内訳書入力用!E17</f>
        <v>7</v>
      </c>
      <c r="F17" s="1103"/>
      <c r="G17" s="908" t="s">
        <v>1</v>
      </c>
      <c r="H17" s="1103" t="str">
        <f>農業内訳書入力用!H17</f>
        <v>3</v>
      </c>
      <c r="I17" s="908" t="s">
        <v>32</v>
      </c>
      <c r="J17" s="931">
        <f>農業内訳書入力用!J17</f>
        <v>15</v>
      </c>
      <c r="K17" s="908" t="s">
        <v>3</v>
      </c>
      <c r="L17" s="908"/>
      <c r="M17" s="61"/>
      <c r="N17" s="61"/>
      <c r="O17" s="61"/>
      <c r="P17" s="61"/>
      <c r="Q17" s="61"/>
      <c r="R17" s="61"/>
      <c r="S17" s="61"/>
      <c r="T17" s="61"/>
      <c r="U17" s="61"/>
      <c r="V17" s="61"/>
      <c r="W17" s="61"/>
      <c r="X17" s="61"/>
      <c r="Y17" s="61"/>
      <c r="Z17" s="61"/>
      <c r="AA17" s="61"/>
      <c r="AB17" s="61"/>
      <c r="AC17" s="61"/>
      <c r="AD17" s="61"/>
      <c r="AE17" s="61"/>
      <c r="AF17" s="61"/>
      <c r="AG17" s="61"/>
      <c r="AH17" s="61"/>
      <c r="AI17" s="61"/>
      <c r="AJ17" s="91"/>
      <c r="AK17" s="87"/>
      <c r="AL17" s="87"/>
      <c r="AM17" s="87"/>
      <c r="AN17" s="88"/>
      <c r="AO17" s="61"/>
      <c r="AP17" s="61"/>
      <c r="AQ17" s="91"/>
      <c r="AR17" s="87"/>
      <c r="AS17" s="87"/>
      <c r="AT17" s="87"/>
      <c r="AU17" s="87"/>
      <c r="AV17" s="92"/>
      <c r="AW17" s="92"/>
      <c r="AX17" s="92"/>
      <c r="AY17" s="93"/>
      <c r="AZ17" s="89"/>
      <c r="BA17" s="89"/>
      <c r="BB17" s="89"/>
      <c r="BC17" s="89"/>
      <c r="BD17" s="89"/>
      <c r="BE17" s="94"/>
      <c r="BF17" s="92"/>
      <c r="BG17" s="92"/>
      <c r="BH17" s="92"/>
      <c r="BI17" s="92"/>
      <c r="BJ17" s="92"/>
      <c r="BK17" s="93"/>
      <c r="BL17" s="89"/>
      <c r="BM17" s="89"/>
      <c r="BN17" s="94"/>
      <c r="BO17" s="92"/>
      <c r="BP17" s="92"/>
      <c r="BQ17" s="92"/>
      <c r="BR17" s="92"/>
      <c r="BS17" s="92"/>
      <c r="BT17" s="93"/>
      <c r="BU17" s="89"/>
      <c r="BV17" s="89"/>
      <c r="BW17" s="89"/>
      <c r="BX17" s="89"/>
      <c r="BY17" s="89"/>
      <c r="BZ17" s="89"/>
      <c r="CA17" s="89"/>
      <c r="CB17" s="89"/>
      <c r="CC17" s="89"/>
      <c r="CD17" s="89"/>
      <c r="CE17" s="89"/>
      <c r="CF17" s="89"/>
      <c r="CG17" s="89"/>
      <c r="CH17" s="89"/>
      <c r="CI17" s="89"/>
      <c r="CJ17" s="89"/>
      <c r="CK17" s="89"/>
      <c r="CL17" s="89"/>
      <c r="CM17" s="61"/>
      <c r="CN17" s="61"/>
      <c r="CO17" s="61"/>
      <c r="CP17" s="61"/>
      <c r="CQ17" s="61"/>
      <c r="CR17" s="61"/>
      <c r="CS17" s="61"/>
      <c r="CT17" s="61"/>
      <c r="CU17" s="89"/>
      <c r="CV17" s="906"/>
      <c r="CW17" s="1101"/>
      <c r="CX17" s="89"/>
      <c r="CY17" s="1131"/>
      <c r="CZ17" s="1132"/>
      <c r="DA17" s="1133"/>
      <c r="DB17" s="254"/>
      <c r="DC17" s="1124"/>
      <c r="DD17" s="258"/>
      <c r="DE17" s="1124"/>
      <c r="DF17" s="259"/>
      <c r="DG17" s="1124"/>
      <c r="DH17" s="259"/>
      <c r="DI17" s="1124"/>
      <c r="DJ17" s="258"/>
      <c r="DK17" s="1124"/>
      <c r="DL17" s="257"/>
      <c r="DM17" s="1124"/>
      <c r="DN17" s="257"/>
      <c r="DO17" s="1124"/>
      <c r="DP17" s="90"/>
      <c r="DQ17" s="61"/>
      <c r="DR17" s="61"/>
      <c r="DS17" s="61"/>
      <c r="DT17" s="1"/>
    </row>
    <row r="18" spans="1:124" ht="4.5" customHeight="1" x14ac:dyDescent="0.15">
      <c r="A18" s="61"/>
      <c r="B18" s="1092"/>
      <c r="C18" s="908"/>
      <c r="D18" s="908"/>
      <c r="E18" s="1103"/>
      <c r="F18" s="1103"/>
      <c r="G18" s="908"/>
      <c r="H18" s="1103"/>
      <c r="I18" s="908"/>
      <c r="J18" s="931"/>
      <c r="K18" s="908"/>
      <c r="L18" s="908"/>
      <c r="M18" s="61"/>
      <c r="N18" s="61"/>
      <c r="O18" s="61"/>
      <c r="P18" s="61"/>
      <c r="Q18" s="61"/>
      <c r="R18" s="61"/>
      <c r="S18" s="61"/>
      <c r="T18" s="61"/>
      <c r="U18" s="61"/>
      <c r="V18" s="95"/>
      <c r="W18" s="95"/>
      <c r="X18" s="95"/>
      <c r="Y18" s="95"/>
      <c r="Z18" s="95"/>
      <c r="AA18" s="95"/>
      <c r="AB18" s="95"/>
      <c r="AC18" s="95"/>
      <c r="AD18" s="95"/>
      <c r="AE18" s="95"/>
      <c r="AF18" s="95"/>
      <c r="AG18" s="95"/>
      <c r="AH18" s="908" t="s">
        <v>244</v>
      </c>
      <c r="AI18" s="907"/>
      <c r="AJ18" s="96"/>
      <c r="AK18" s="1118" t="str">
        <f>IF(LEN(農業内訳書入力用!AK18)&gt;=2,LEFT(農業内訳書入力用!AK18,1),IF(LEN(農業内訳書入力用!AK18)=1,"0",MID(TEXT(農業内訳書入力用!AK18,"???"),2,1)))</f>
        <v>0</v>
      </c>
      <c r="AL18" s="256"/>
      <c r="AM18" s="1118" t="str">
        <f>RIGHT(農業内訳書入力用!AK18,1)</f>
        <v>1</v>
      </c>
      <c r="AN18" s="97"/>
      <c r="AO18" s="906" t="s">
        <v>2</v>
      </c>
      <c r="AP18" s="907"/>
      <c r="AQ18" s="98"/>
      <c r="AR18" s="1112" t="str">
        <f>IF(LEN(農業内訳書入力用!AR18)&gt;=2,LEFT(農業内訳書入力用!AR18,1),IF(LEN(農業内訳書入力用!AR18)=1,"0",MID(TEXT(農業内訳書入力用!AR18,"???"),2,1)))</f>
        <v>0</v>
      </c>
      <c r="AS18" s="1147"/>
      <c r="AT18" s="1113"/>
      <c r="AU18" s="261"/>
      <c r="AV18" s="1112" t="str">
        <f>RIGHT(農業内訳書入力用!AR18,1)</f>
        <v>1</v>
      </c>
      <c r="AW18" s="1147"/>
      <c r="AX18" s="1113"/>
      <c r="AY18" s="99"/>
      <c r="AZ18" s="906" t="s">
        <v>3</v>
      </c>
      <c r="BA18" s="908"/>
      <c r="BB18" s="908"/>
      <c r="BC18" s="908" t="s">
        <v>36</v>
      </c>
      <c r="BD18" s="907"/>
      <c r="BE18" s="98"/>
      <c r="BF18" s="1112" t="str">
        <f>IF(LEN(農業内訳書入力用!BF18)&gt;=2,LEFT(農業内訳書入力用!BF18,1),IF(LEN(農業内訳書入力用!BF18)=1,"0",MID(TEXT(農業内訳書入力用!BF18,"???"),2,1)))</f>
        <v>1</v>
      </c>
      <c r="BG18" s="1113"/>
      <c r="BH18" s="260"/>
      <c r="BI18" s="1112" t="str">
        <f>RIGHT(農業内訳書入力用!BF18,1)</f>
        <v>2</v>
      </c>
      <c r="BJ18" s="1113"/>
      <c r="BK18" s="100"/>
      <c r="BL18" s="906" t="s">
        <v>2</v>
      </c>
      <c r="BM18" s="907"/>
      <c r="BN18" s="98"/>
      <c r="BO18" s="1112" t="str">
        <f>IF(LEN(農業内訳書入力用!BO18)&gt;=2,LEFT(農業内訳書入力用!BO18,1),IF(LEN(農業内訳書入力用!BO18)=1,"0",MID(TEXT(農業内訳書入力用!BO18,"???"),2,1)))</f>
        <v>3</v>
      </c>
      <c r="BP18" s="1113"/>
      <c r="BQ18" s="260"/>
      <c r="BR18" s="1112" t="str">
        <f>RIGHT(農業内訳書入力用!BO18,1)</f>
        <v>1</v>
      </c>
      <c r="BS18" s="1113"/>
      <c r="BT18" s="100"/>
      <c r="BU18" s="906" t="s">
        <v>245</v>
      </c>
      <c r="BV18" s="908"/>
      <c r="BW18" s="908"/>
      <c r="BX18" s="89"/>
      <c r="BY18" s="89"/>
      <c r="BZ18" s="1138" t="s">
        <v>237</v>
      </c>
      <c r="CA18" s="1138"/>
      <c r="CB18" s="1138"/>
      <c r="CC18" s="1138"/>
      <c r="CD18" s="1138"/>
      <c r="CE18" s="1138"/>
      <c r="CF18" s="1138"/>
      <c r="CG18" s="1138"/>
      <c r="CH18" s="1138"/>
      <c r="CI18" s="1138"/>
      <c r="CJ18" s="1138"/>
      <c r="CK18" s="1138"/>
      <c r="CL18" s="1138"/>
      <c r="CM18" s="1138"/>
      <c r="CN18" s="61"/>
      <c r="CO18" s="61"/>
      <c r="CP18" s="61"/>
      <c r="CQ18" s="61"/>
      <c r="CR18" s="61"/>
      <c r="CS18" s="61"/>
      <c r="CT18" s="61"/>
      <c r="CU18" s="89"/>
      <c r="CV18" s="906"/>
      <c r="CW18" s="1101"/>
      <c r="CX18" s="89"/>
      <c r="CY18" s="1134"/>
      <c r="CZ18" s="1135"/>
      <c r="DA18" s="1136"/>
      <c r="DB18" s="254"/>
      <c r="DC18" s="981"/>
      <c r="DD18" s="258"/>
      <c r="DE18" s="981"/>
      <c r="DF18" s="259"/>
      <c r="DG18" s="981"/>
      <c r="DH18" s="259"/>
      <c r="DI18" s="981"/>
      <c r="DJ18" s="258"/>
      <c r="DK18" s="981"/>
      <c r="DL18" s="257"/>
      <c r="DM18" s="981"/>
      <c r="DN18" s="257"/>
      <c r="DO18" s="981"/>
      <c r="DP18" s="90"/>
      <c r="DQ18" s="61"/>
      <c r="DR18" s="61"/>
      <c r="DS18" s="61"/>
      <c r="DT18" s="1"/>
    </row>
    <row r="19" spans="1:124" ht="3.75" customHeight="1" x14ac:dyDescent="0.15">
      <c r="A19" s="61"/>
      <c r="B19" s="1092"/>
      <c r="C19" s="908"/>
      <c r="D19" s="908"/>
      <c r="E19" s="1103"/>
      <c r="F19" s="1103"/>
      <c r="G19" s="908"/>
      <c r="H19" s="1103"/>
      <c r="I19" s="908"/>
      <c r="J19" s="931"/>
      <c r="K19" s="908"/>
      <c r="L19" s="908"/>
      <c r="M19" s="61"/>
      <c r="N19" s="61"/>
      <c r="O19" s="61"/>
      <c r="P19" s="61"/>
      <c r="Q19" s="61"/>
      <c r="R19" s="61"/>
      <c r="S19" s="61"/>
      <c r="T19" s="61"/>
      <c r="U19" s="61"/>
      <c r="V19" s="95"/>
      <c r="W19" s="95"/>
      <c r="X19" s="95"/>
      <c r="Y19" s="95"/>
      <c r="Z19" s="95"/>
      <c r="AA19" s="95"/>
      <c r="AB19" s="95"/>
      <c r="AC19" s="95"/>
      <c r="AD19" s="95"/>
      <c r="AE19" s="95"/>
      <c r="AF19" s="95"/>
      <c r="AG19" s="95"/>
      <c r="AH19" s="908"/>
      <c r="AI19" s="907"/>
      <c r="AJ19" s="96"/>
      <c r="AK19" s="1119"/>
      <c r="AL19" s="256"/>
      <c r="AM19" s="1119"/>
      <c r="AN19" s="97"/>
      <c r="AO19" s="906"/>
      <c r="AP19" s="907"/>
      <c r="AQ19" s="98"/>
      <c r="AR19" s="1114"/>
      <c r="AS19" s="1148"/>
      <c r="AT19" s="1115"/>
      <c r="AU19" s="261"/>
      <c r="AV19" s="1114"/>
      <c r="AW19" s="1148"/>
      <c r="AX19" s="1115"/>
      <c r="AY19" s="99"/>
      <c r="AZ19" s="906"/>
      <c r="BA19" s="908"/>
      <c r="BB19" s="908"/>
      <c r="BC19" s="908"/>
      <c r="BD19" s="907"/>
      <c r="BE19" s="98"/>
      <c r="BF19" s="1114"/>
      <c r="BG19" s="1115"/>
      <c r="BH19" s="260"/>
      <c r="BI19" s="1114"/>
      <c r="BJ19" s="1115"/>
      <c r="BK19" s="100"/>
      <c r="BL19" s="906"/>
      <c r="BM19" s="907"/>
      <c r="BN19" s="320"/>
      <c r="BO19" s="1114"/>
      <c r="BP19" s="1115"/>
      <c r="BQ19" s="260"/>
      <c r="BR19" s="1114"/>
      <c r="BS19" s="1115"/>
      <c r="BT19" s="100"/>
      <c r="BU19" s="906"/>
      <c r="BV19" s="908"/>
      <c r="BW19" s="908"/>
      <c r="BX19" s="89"/>
      <c r="BY19" s="89"/>
      <c r="BZ19" s="1138"/>
      <c r="CA19" s="1138"/>
      <c r="CB19" s="1138"/>
      <c r="CC19" s="1138"/>
      <c r="CD19" s="1138"/>
      <c r="CE19" s="1138"/>
      <c r="CF19" s="1138"/>
      <c r="CG19" s="1138"/>
      <c r="CH19" s="1138"/>
      <c r="CI19" s="1138"/>
      <c r="CJ19" s="1138"/>
      <c r="CK19" s="1138"/>
      <c r="CL19" s="1138"/>
      <c r="CM19" s="1138"/>
      <c r="CN19" s="61"/>
      <c r="CO19" s="61"/>
      <c r="CP19" s="61"/>
      <c r="CQ19" s="61"/>
      <c r="CR19" s="61"/>
      <c r="CS19" s="61"/>
      <c r="CT19" s="61"/>
      <c r="CU19" s="319"/>
      <c r="CV19" s="969"/>
      <c r="CW19" s="1102"/>
      <c r="CX19" s="101"/>
      <c r="CY19" s="101"/>
      <c r="CZ19" s="101"/>
      <c r="DA19" s="101"/>
      <c r="DB19" s="101"/>
      <c r="DC19" s="102"/>
      <c r="DD19" s="102"/>
      <c r="DE19" s="102"/>
      <c r="DF19" s="102"/>
      <c r="DG19" s="102"/>
      <c r="DH19" s="102"/>
      <c r="DI19" s="102"/>
      <c r="DJ19" s="102"/>
      <c r="DK19" s="102"/>
      <c r="DL19" s="102"/>
      <c r="DM19" s="102"/>
      <c r="DN19" s="102"/>
      <c r="DO19" s="102"/>
      <c r="DP19" s="103"/>
      <c r="DQ19" s="61"/>
      <c r="DR19" s="61"/>
      <c r="DS19" s="61"/>
      <c r="DT19" s="1"/>
    </row>
    <row r="20" spans="1:124" ht="9" customHeight="1" x14ac:dyDescent="0.15">
      <c r="A20" s="61"/>
      <c r="B20" s="1092"/>
      <c r="C20" s="908"/>
      <c r="D20" s="908"/>
      <c r="E20" s="1103"/>
      <c r="F20" s="1103"/>
      <c r="G20" s="908"/>
      <c r="H20" s="1103"/>
      <c r="I20" s="908"/>
      <c r="J20" s="931"/>
      <c r="K20" s="908"/>
      <c r="L20" s="908"/>
      <c r="M20" s="61"/>
      <c r="N20" s="61"/>
      <c r="O20" s="61"/>
      <c r="P20" s="61"/>
      <c r="Q20" s="61"/>
      <c r="R20" s="61"/>
      <c r="S20" s="61"/>
      <c r="T20" s="61"/>
      <c r="U20" s="61"/>
      <c r="V20" s="95"/>
      <c r="W20" s="95"/>
      <c r="X20" s="95"/>
      <c r="Y20" s="95"/>
      <c r="Z20" s="95"/>
      <c r="AA20" s="95"/>
      <c r="AB20" s="95"/>
      <c r="AC20" s="95"/>
      <c r="AD20" s="95"/>
      <c r="AE20" s="95"/>
      <c r="AF20" s="95"/>
      <c r="AG20" s="95"/>
      <c r="AH20" s="908"/>
      <c r="AI20" s="907"/>
      <c r="AJ20" s="96"/>
      <c r="AK20" s="1120"/>
      <c r="AL20" s="256"/>
      <c r="AM20" s="1120"/>
      <c r="AN20" s="97"/>
      <c r="AO20" s="906"/>
      <c r="AP20" s="907"/>
      <c r="AQ20" s="98"/>
      <c r="AR20" s="1116"/>
      <c r="AS20" s="1149"/>
      <c r="AT20" s="1117"/>
      <c r="AU20" s="260"/>
      <c r="AV20" s="1116"/>
      <c r="AW20" s="1149"/>
      <c r="AX20" s="1117"/>
      <c r="AY20" s="99"/>
      <c r="AZ20" s="906"/>
      <c r="BA20" s="908"/>
      <c r="BB20" s="908"/>
      <c r="BC20" s="908"/>
      <c r="BD20" s="907"/>
      <c r="BE20" s="98"/>
      <c r="BF20" s="1116"/>
      <c r="BG20" s="1117"/>
      <c r="BH20" s="260"/>
      <c r="BI20" s="1116"/>
      <c r="BJ20" s="1117"/>
      <c r="BK20" s="100"/>
      <c r="BL20" s="906"/>
      <c r="BM20" s="907"/>
      <c r="BN20" s="320"/>
      <c r="BO20" s="1116"/>
      <c r="BP20" s="1117"/>
      <c r="BQ20" s="260"/>
      <c r="BR20" s="1116"/>
      <c r="BS20" s="1117"/>
      <c r="BT20" s="100"/>
      <c r="BU20" s="906"/>
      <c r="BV20" s="908"/>
      <c r="BW20" s="908"/>
      <c r="BX20" s="89"/>
      <c r="BY20" s="89"/>
      <c r="BZ20" s="1138"/>
      <c r="CA20" s="1138"/>
      <c r="CB20" s="1138"/>
      <c r="CC20" s="1138"/>
      <c r="CD20" s="1138"/>
      <c r="CE20" s="1138"/>
      <c r="CF20" s="1138"/>
      <c r="CG20" s="1138"/>
      <c r="CH20" s="1138"/>
      <c r="CI20" s="1138"/>
      <c r="CJ20" s="1138"/>
      <c r="CK20" s="1138"/>
      <c r="CL20" s="1138"/>
      <c r="CM20" s="1138"/>
      <c r="CN20" s="61"/>
      <c r="CO20" s="61"/>
      <c r="CP20" s="61"/>
      <c r="CQ20" s="61"/>
      <c r="CR20" s="61"/>
      <c r="CS20" s="61"/>
      <c r="CT20" s="61"/>
      <c r="CU20" s="61"/>
      <c r="CV20" s="61"/>
      <c r="CW20" s="61"/>
      <c r="CX20" s="61"/>
      <c r="CY20" s="61"/>
      <c r="CZ20" s="61"/>
      <c r="DA20" s="61"/>
      <c r="DB20" s="61"/>
      <c r="DC20" s="61"/>
      <c r="DD20" s="61"/>
      <c r="DE20" s="61"/>
      <c r="DF20" s="61"/>
      <c r="DG20" s="61"/>
      <c r="DH20" s="61"/>
      <c r="DI20" s="61"/>
      <c r="DJ20" s="61"/>
      <c r="DK20" s="61"/>
      <c r="DL20" s="61"/>
      <c r="DM20" s="61"/>
      <c r="DN20" s="61"/>
      <c r="DO20" s="61"/>
      <c r="DP20" s="61"/>
      <c r="DQ20" s="61"/>
      <c r="DR20" s="61"/>
      <c r="DS20" s="61"/>
      <c r="DT20" s="1"/>
    </row>
    <row r="21" spans="1:124" ht="3.75" customHeight="1" x14ac:dyDescent="0.15">
      <c r="A21" s="61"/>
      <c r="B21" s="1092"/>
      <c r="C21" s="104"/>
      <c r="D21" s="104"/>
      <c r="E21" s="105"/>
      <c r="F21" s="106"/>
      <c r="G21" s="105"/>
      <c r="H21" s="106"/>
      <c r="I21" s="105"/>
      <c r="J21" s="106"/>
      <c r="K21" s="61"/>
      <c r="L21" s="61"/>
      <c r="M21" s="61"/>
      <c r="N21" s="61"/>
      <c r="O21" s="61"/>
      <c r="P21" s="61"/>
      <c r="Q21" s="61"/>
      <c r="R21" s="61"/>
      <c r="S21" s="61"/>
      <c r="T21" s="61"/>
      <c r="U21" s="61"/>
      <c r="V21" s="61"/>
      <c r="W21" s="61"/>
      <c r="X21" s="61"/>
      <c r="Y21" s="61"/>
      <c r="Z21" s="61"/>
      <c r="AA21" s="61"/>
      <c r="AB21" s="61"/>
      <c r="AC21" s="61"/>
      <c r="AD21" s="61"/>
      <c r="AE21" s="107"/>
      <c r="AF21" s="107"/>
      <c r="AG21" s="107"/>
      <c r="AH21" s="107"/>
      <c r="AI21" s="107"/>
      <c r="AJ21" s="108"/>
      <c r="AK21" s="109"/>
      <c r="AL21" s="109"/>
      <c r="AM21" s="109"/>
      <c r="AN21" s="110"/>
      <c r="AO21" s="107"/>
      <c r="AP21" s="107"/>
      <c r="AQ21" s="111"/>
      <c r="AR21" s="112"/>
      <c r="AS21" s="112"/>
      <c r="AT21" s="112"/>
      <c r="AU21" s="101"/>
      <c r="AV21" s="112"/>
      <c r="AW21" s="112"/>
      <c r="AX21" s="112"/>
      <c r="AY21" s="113"/>
      <c r="AZ21" s="89"/>
      <c r="BA21" s="89"/>
      <c r="BB21" s="89"/>
      <c r="BC21" s="89"/>
      <c r="BD21" s="89"/>
      <c r="BE21" s="111"/>
      <c r="BF21" s="112"/>
      <c r="BG21" s="112"/>
      <c r="BH21" s="112"/>
      <c r="BI21" s="112"/>
      <c r="BJ21" s="112"/>
      <c r="BK21" s="113"/>
      <c r="BL21" s="89"/>
      <c r="BM21" s="89"/>
      <c r="BN21" s="111"/>
      <c r="BO21" s="112"/>
      <c r="BP21" s="112"/>
      <c r="BQ21" s="112"/>
      <c r="BR21" s="112"/>
      <c r="BS21" s="112"/>
      <c r="BT21" s="113"/>
      <c r="BU21" s="89"/>
      <c r="BV21" s="89"/>
      <c r="BW21" s="89"/>
      <c r="BX21" s="89"/>
      <c r="BY21" s="89"/>
      <c r="BZ21" s="1138"/>
      <c r="CA21" s="1138"/>
      <c r="CB21" s="1138"/>
      <c r="CC21" s="1138"/>
      <c r="CD21" s="1138"/>
      <c r="CE21" s="1138"/>
      <c r="CF21" s="1138"/>
      <c r="CG21" s="1138"/>
      <c r="CH21" s="1138"/>
      <c r="CI21" s="1138"/>
      <c r="CJ21" s="1138"/>
      <c r="CK21" s="1138"/>
      <c r="CL21" s="1138"/>
      <c r="CM21" s="1138"/>
      <c r="CN21" s="61"/>
      <c r="CO21" s="61"/>
      <c r="CP21" s="61"/>
      <c r="CQ21" s="61"/>
      <c r="CR21" s="61"/>
      <c r="CS21" s="61"/>
      <c r="CT21" s="61"/>
      <c r="CU21" s="61"/>
      <c r="CV21" s="61"/>
      <c r="CW21" s="61"/>
      <c r="CX21" s="61"/>
      <c r="CY21" s="61"/>
      <c r="CZ21" s="61"/>
      <c r="DA21" s="61"/>
      <c r="DB21" s="61"/>
      <c r="DC21" s="61"/>
      <c r="DD21" s="61"/>
      <c r="DE21" s="61"/>
      <c r="DF21" s="61"/>
      <c r="DG21" s="61"/>
      <c r="DH21" s="61"/>
      <c r="DI21" s="61"/>
      <c r="DJ21" s="61"/>
      <c r="DK21" s="61"/>
      <c r="DL21" s="61"/>
      <c r="DM21" s="61"/>
      <c r="DN21" s="61"/>
      <c r="DO21" s="61"/>
      <c r="DP21" s="61"/>
      <c r="DQ21" s="61"/>
      <c r="DR21" s="61"/>
      <c r="DS21" s="61"/>
      <c r="DT21" s="1"/>
    </row>
    <row r="22" spans="1:124" ht="4.5" customHeight="1" x14ac:dyDescent="0.15">
      <c r="A22" s="61"/>
      <c r="B22" s="1092"/>
      <c r="C22" s="61"/>
      <c r="D22" s="61"/>
      <c r="E22" s="61"/>
      <c r="F22" s="61"/>
      <c r="G22" s="61"/>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1"/>
      <c r="AV22" s="61"/>
      <c r="AW22" s="61"/>
      <c r="AX22" s="61"/>
      <c r="AY22" s="61"/>
      <c r="AZ22" s="61"/>
      <c r="BA22" s="61"/>
      <c r="BB22" s="61"/>
      <c r="BC22" s="61"/>
      <c r="BD22" s="61"/>
      <c r="BE22" s="61"/>
      <c r="BF22" s="61"/>
      <c r="BG22" s="61"/>
      <c r="BH22" s="61"/>
      <c r="BI22" s="61"/>
      <c r="BJ22" s="61"/>
      <c r="BK22" s="61"/>
      <c r="BL22" s="61"/>
      <c r="BM22" s="61"/>
      <c r="BN22" s="61"/>
      <c r="BO22" s="61"/>
      <c r="BP22" s="61"/>
      <c r="BQ22" s="61"/>
      <c r="BR22" s="61"/>
      <c r="BS22" s="61"/>
      <c r="BT22" s="61"/>
      <c r="BU22" s="61"/>
      <c r="BV22" s="61"/>
      <c r="BW22" s="61"/>
      <c r="BX22" s="61"/>
      <c r="BY22" s="61"/>
      <c r="BZ22" s="61"/>
      <c r="CA22" s="61"/>
      <c r="CB22" s="61"/>
      <c r="CC22" s="61"/>
      <c r="CD22" s="61"/>
      <c r="CE22" s="61"/>
      <c r="CF22" s="61"/>
      <c r="CG22" s="61"/>
      <c r="CH22" s="61"/>
      <c r="CI22" s="61"/>
      <c r="CJ22" s="61"/>
      <c r="CK22" s="61"/>
      <c r="CL22" s="61"/>
      <c r="CM22" s="61"/>
      <c r="CN22" s="61"/>
      <c r="CO22" s="61"/>
      <c r="CP22" s="61"/>
      <c r="CQ22" s="61"/>
      <c r="CR22" s="61"/>
      <c r="CS22" s="61"/>
      <c r="CT22" s="61"/>
      <c r="CU22" s="61"/>
      <c r="CV22" s="61"/>
      <c r="CW22" s="61"/>
      <c r="CX22" s="61"/>
      <c r="CY22" s="61"/>
      <c r="CZ22" s="61"/>
      <c r="DA22" s="61"/>
      <c r="DB22" s="61"/>
      <c r="DC22" s="61"/>
      <c r="DD22" s="61"/>
      <c r="DE22" s="61"/>
      <c r="DF22" s="61"/>
      <c r="DG22" s="61"/>
      <c r="DH22" s="61"/>
      <c r="DI22" s="61"/>
      <c r="DJ22" s="61"/>
      <c r="DK22" s="61"/>
      <c r="DL22" s="61"/>
      <c r="DM22" s="61"/>
      <c r="DN22" s="61"/>
      <c r="DO22" s="61"/>
      <c r="DP22" s="61"/>
      <c r="DQ22" s="61"/>
      <c r="DR22" s="61"/>
      <c r="DS22" s="61"/>
      <c r="DT22" s="1"/>
    </row>
    <row r="23" spans="1:124" ht="16.5" customHeight="1" thickBot="1" x14ac:dyDescent="0.2">
      <c r="A23" s="61"/>
      <c r="B23" s="1092"/>
      <c r="C23" s="61"/>
      <c r="D23" s="114"/>
      <c r="E23" s="1096" t="s">
        <v>257</v>
      </c>
      <c r="F23" s="1096"/>
      <c r="G23" s="1096"/>
      <c r="H23" s="1096"/>
      <c r="I23" s="1096"/>
      <c r="J23" s="1096"/>
      <c r="K23" s="1096"/>
      <c r="L23" s="1096"/>
      <c r="M23" s="280"/>
      <c r="N23" s="87"/>
      <c r="O23" s="87"/>
      <c r="P23" s="87"/>
      <c r="Q23" s="967" t="s">
        <v>34</v>
      </c>
      <c r="R23" s="967"/>
      <c r="S23" s="967"/>
      <c r="T23" s="967"/>
      <c r="U23" s="967"/>
      <c r="V23" s="967"/>
      <c r="W23" s="967"/>
      <c r="X23" s="967"/>
      <c r="Y23" s="967"/>
      <c r="Z23" s="967"/>
      <c r="AA23" s="967"/>
      <c r="AB23" s="87"/>
      <c r="AC23" s="1089" t="s">
        <v>89</v>
      </c>
      <c r="AD23" s="1089"/>
      <c r="AE23" s="1090"/>
      <c r="AF23" s="114"/>
      <c r="AG23" s="115"/>
      <c r="AH23" s="116"/>
      <c r="AI23" s="1091" t="s">
        <v>139</v>
      </c>
      <c r="AJ23" s="1091"/>
      <c r="AK23" s="1091"/>
      <c r="AL23" s="1091"/>
      <c r="AM23" s="1091"/>
      <c r="AN23" s="1091"/>
      <c r="AO23" s="1091"/>
      <c r="AP23" s="117"/>
      <c r="AQ23" s="117"/>
      <c r="AR23" s="117"/>
      <c r="AS23" s="117"/>
      <c r="AT23" s="118"/>
      <c r="AU23" s="87"/>
      <c r="AV23" s="119"/>
      <c r="AW23" s="119"/>
      <c r="AX23" s="119"/>
      <c r="AY23" s="119"/>
      <c r="AZ23" s="119"/>
      <c r="BA23" s="119"/>
      <c r="BB23" s="119"/>
      <c r="BC23" s="119"/>
      <c r="BD23" s="967" t="s">
        <v>35</v>
      </c>
      <c r="BE23" s="967"/>
      <c r="BF23" s="967"/>
      <c r="BG23" s="967"/>
      <c r="BH23" s="967"/>
      <c r="BI23" s="967"/>
      <c r="BJ23" s="967"/>
      <c r="BK23" s="967"/>
      <c r="BL23" s="967"/>
      <c r="BM23" s="967"/>
      <c r="BN23" s="967"/>
      <c r="BO23" s="967"/>
      <c r="BP23" s="967"/>
      <c r="BQ23" s="326"/>
      <c r="BR23" s="119"/>
      <c r="BS23" s="119"/>
      <c r="BT23" s="119"/>
      <c r="BU23" s="334"/>
      <c r="BV23" s="1072" t="s">
        <v>90</v>
      </c>
      <c r="BW23" s="1072"/>
      <c r="BX23" s="1073"/>
      <c r="BY23" s="61"/>
      <c r="BZ23" s="1061" t="s">
        <v>91</v>
      </c>
      <c r="CA23" s="1062"/>
      <c r="CB23" s="1062"/>
      <c r="CC23" s="1062"/>
      <c r="CD23" s="1062"/>
      <c r="CE23" s="1062"/>
      <c r="CF23" s="1062"/>
      <c r="CG23" s="1063"/>
      <c r="CH23" s="989" t="s">
        <v>97</v>
      </c>
      <c r="CI23" s="990"/>
      <c r="CJ23" s="990"/>
      <c r="CK23" s="990"/>
      <c r="CL23" s="990"/>
      <c r="CM23" s="991"/>
      <c r="CN23" s="1058" t="s">
        <v>92</v>
      </c>
      <c r="CO23" s="1059"/>
      <c r="CP23" s="1060"/>
      <c r="CQ23" s="966" t="s">
        <v>39</v>
      </c>
      <c r="CR23" s="967"/>
      <c r="CS23" s="967"/>
      <c r="CT23" s="967"/>
      <c r="CU23" s="967"/>
      <c r="CV23" s="967"/>
      <c r="CW23" s="967"/>
      <c r="CX23" s="967"/>
      <c r="CY23" s="967"/>
      <c r="CZ23" s="967"/>
      <c r="DA23" s="968"/>
      <c r="DB23" s="92"/>
      <c r="DC23" s="1055" t="s">
        <v>94</v>
      </c>
      <c r="DD23" s="1055"/>
      <c r="DE23" s="1055"/>
      <c r="DF23" s="1055"/>
      <c r="DG23" s="1055"/>
      <c r="DH23" s="1055"/>
      <c r="DI23" s="1055"/>
      <c r="DJ23" s="1055"/>
      <c r="DK23" s="1055"/>
      <c r="DL23" s="1055"/>
      <c r="DM23" s="1055"/>
      <c r="DN23" s="1055"/>
      <c r="DO23" s="1055"/>
      <c r="DP23" s="88"/>
      <c r="DQ23" s="61"/>
      <c r="DR23" s="61"/>
      <c r="DS23" s="61"/>
      <c r="DT23" s="1"/>
    </row>
    <row r="24" spans="1:124" ht="3.75" customHeight="1" x14ac:dyDescent="0.15">
      <c r="A24" s="61"/>
      <c r="B24" s="1092"/>
      <c r="C24" s="61"/>
      <c r="D24" s="120"/>
      <c r="E24" s="98"/>
      <c r="F24" s="1055" t="s">
        <v>72</v>
      </c>
      <c r="G24" s="1055"/>
      <c r="H24" s="1055"/>
      <c r="I24" s="1055"/>
      <c r="J24" s="1055"/>
      <c r="K24" s="1055"/>
      <c r="L24" s="975"/>
      <c r="M24" s="984" t="s">
        <v>4</v>
      </c>
      <c r="N24" s="281"/>
      <c r="O24" s="281"/>
      <c r="P24" s="281"/>
      <c r="Q24" s="281"/>
      <c r="R24" s="281"/>
      <c r="S24" s="281"/>
      <c r="T24" s="281"/>
      <c r="U24" s="281"/>
      <c r="V24" s="281"/>
      <c r="W24" s="281"/>
      <c r="X24" s="281"/>
      <c r="Y24" s="281"/>
      <c r="Z24" s="281"/>
      <c r="AA24" s="281"/>
      <c r="AB24" s="281"/>
      <c r="AC24" s="282"/>
      <c r="AD24" s="282"/>
      <c r="AE24" s="987"/>
      <c r="AF24" s="279"/>
      <c r="AG24" s="124"/>
      <c r="AH24" s="123"/>
      <c r="AI24" s="124"/>
      <c r="AJ24" s="1094"/>
      <c r="AK24" s="1087" t="s">
        <v>110</v>
      </c>
      <c r="AL24" s="1087"/>
      <c r="AM24" s="1087"/>
      <c r="AN24" s="1087"/>
      <c r="AO24" s="1087"/>
      <c r="AP24" s="99"/>
      <c r="AQ24" s="1041" t="s">
        <v>77</v>
      </c>
      <c r="AR24" s="1041"/>
      <c r="AS24" s="1041"/>
      <c r="AT24" s="1042"/>
      <c r="AU24" s="125"/>
      <c r="AV24" s="122"/>
      <c r="AW24" s="122"/>
      <c r="AX24" s="122"/>
      <c r="AY24" s="122"/>
      <c r="AZ24" s="122"/>
      <c r="BA24" s="122"/>
      <c r="BB24" s="122"/>
      <c r="BC24" s="122"/>
      <c r="BD24" s="122"/>
      <c r="BE24" s="122"/>
      <c r="BF24" s="122"/>
      <c r="BG24" s="122"/>
      <c r="BH24" s="122"/>
      <c r="BI24" s="122"/>
      <c r="BJ24" s="122"/>
      <c r="BK24" s="122"/>
      <c r="BL24" s="122"/>
      <c r="BM24" s="122"/>
      <c r="BN24" s="122"/>
      <c r="BO24" s="122"/>
      <c r="BP24" s="122"/>
      <c r="BQ24" s="122"/>
      <c r="BR24" s="122"/>
      <c r="BS24" s="122"/>
      <c r="BT24" s="122"/>
      <c r="BU24" s="122"/>
      <c r="BV24" s="122"/>
      <c r="BW24" s="122"/>
      <c r="BX24" s="126"/>
      <c r="BY24" s="127"/>
      <c r="BZ24" s="1064"/>
      <c r="CA24" s="1065"/>
      <c r="CB24" s="1065"/>
      <c r="CC24" s="1065"/>
      <c r="CD24" s="1065"/>
      <c r="CE24" s="1065"/>
      <c r="CF24" s="1065"/>
      <c r="CG24" s="1066"/>
      <c r="CH24" s="992"/>
      <c r="CI24" s="993"/>
      <c r="CJ24" s="993"/>
      <c r="CK24" s="993"/>
      <c r="CL24" s="993"/>
      <c r="CM24" s="994"/>
      <c r="CN24" s="1070" t="s">
        <v>93</v>
      </c>
      <c r="CO24" s="1070"/>
      <c r="CP24" s="1070"/>
      <c r="CQ24" s="906"/>
      <c r="CR24" s="908"/>
      <c r="CS24" s="908"/>
      <c r="CT24" s="908"/>
      <c r="CU24" s="908"/>
      <c r="CV24" s="908"/>
      <c r="CW24" s="908"/>
      <c r="CX24" s="908"/>
      <c r="CY24" s="908"/>
      <c r="CZ24" s="908"/>
      <c r="DA24" s="907"/>
      <c r="DB24" s="128"/>
      <c r="DC24" s="1056" t="s">
        <v>95</v>
      </c>
      <c r="DD24" s="1056"/>
      <c r="DE24" s="1056"/>
      <c r="DF24" s="1056"/>
      <c r="DG24" s="1056"/>
      <c r="DH24" s="1056"/>
      <c r="DI24" s="1056"/>
      <c r="DJ24" s="1056"/>
      <c r="DK24" s="1056"/>
      <c r="DL24" s="1056"/>
      <c r="DM24" s="1056"/>
      <c r="DN24" s="1056"/>
      <c r="DO24" s="1056"/>
      <c r="DP24" s="129"/>
      <c r="DQ24" s="61"/>
      <c r="DR24" s="61"/>
      <c r="DS24" s="61"/>
      <c r="DT24" s="1"/>
    </row>
    <row r="25" spans="1:124" ht="11.1" customHeight="1" x14ac:dyDescent="0.15">
      <c r="A25" s="61"/>
      <c r="B25" s="1092"/>
      <c r="C25" s="61"/>
      <c r="D25" s="120"/>
      <c r="E25" s="98"/>
      <c r="F25" s="1087"/>
      <c r="G25" s="1087"/>
      <c r="H25" s="1087"/>
      <c r="I25" s="1087"/>
      <c r="J25" s="1087"/>
      <c r="K25" s="1087"/>
      <c r="L25" s="975"/>
      <c r="M25" s="985"/>
      <c r="N25" s="130"/>
      <c r="O25" s="1026" t="str">
        <f>IF(OR(農業内訳書入力用!O25=0,LEN(農業内訳書入力用!O25)-7&lt;=0),"",LEFT(農業内訳書入力用!O25,LEN(農業内訳書入力用!O25)-7))</f>
        <v/>
      </c>
      <c r="P25" s="270"/>
      <c r="Q25" s="980" t="str">
        <f>IF(OR(農業内訳書入力用!O25=0,LEN(農業内訳書入力用!O25)-6&lt;=0),"",MID(農業内訳書入力用!O25,LEN(農業内訳書入力用!O25)-6,1))</f>
        <v>8</v>
      </c>
      <c r="R25" s="271"/>
      <c r="S25" s="980" t="str">
        <f>IF(OR(農業内訳書入力用!O25=0,LEN(農業内訳書入力用!O25)-5&lt;=0),"",MID(農業内訳書入力用!O25,LEN(農業内訳書入力用!O25)-5,1))</f>
        <v>9</v>
      </c>
      <c r="T25" s="270"/>
      <c r="U25" s="980" t="str">
        <f>IF(OR(農業内訳書入力用!O25=0,LEN(農業内訳書入力用!O25)-4&lt;=0),"",MID(農業内訳書入力用!O25,LEN(農業内訳書入力用!O25)-4,1))</f>
        <v>5</v>
      </c>
      <c r="V25" s="270"/>
      <c r="W25" s="980" t="str">
        <f>IF(OR(農業内訳書入力用!O25=0,LEN(農業内訳書入力用!O25)-3&lt;=0),"",MID(農業内訳書入力用!O25,LEN(農業内訳書入力用!O25)-3,1))</f>
        <v>7</v>
      </c>
      <c r="X25" s="271"/>
      <c r="Y25" s="980" t="str">
        <f>IF(OR(農業内訳書入力用!O25=0,LEN(農業内訳書入力用!O25)-2&lt;=0),"",MID(農業内訳書入力用!O25,LEN(農業内訳書入力用!O25)-2,1))</f>
        <v>0</v>
      </c>
      <c r="Z25" s="270"/>
      <c r="AA25" s="980" t="str">
        <f>IF(OR(農業内訳書入力用!O25=0,LEN(農業内訳書入力用!O25)-1&lt;=0),"",MID(農業内訳書入力用!O25,LEN(農業内訳書入力用!O25)-1,1))</f>
        <v>0</v>
      </c>
      <c r="AB25" s="270"/>
      <c r="AC25" s="944" t="str">
        <f>IF(農業内訳書入力用!O25&lt;&gt;0,RIGHT(農業内訳書入力用!O25,1),"")</f>
        <v>0</v>
      </c>
      <c r="AD25" s="945"/>
      <c r="AE25" s="988"/>
      <c r="AF25" s="279"/>
      <c r="AG25" s="124"/>
      <c r="AH25" s="123"/>
      <c r="AI25" s="124"/>
      <c r="AJ25" s="1094"/>
      <c r="AK25" s="1087"/>
      <c r="AL25" s="1087"/>
      <c r="AM25" s="1087"/>
      <c r="AN25" s="1087"/>
      <c r="AO25" s="1087"/>
      <c r="AP25" s="99"/>
      <c r="AQ25" s="978"/>
      <c r="AR25" s="978"/>
      <c r="AS25" s="978"/>
      <c r="AT25" s="979"/>
      <c r="AU25" s="131"/>
      <c r="AV25" s="1028" t="str">
        <f>IF(OR(農業内訳書入力用!AV24=0,LEN(農業内訳書入力用!AV24)-7&lt;=0),"",LEFT(農業内訳書入力用!AV24,LEN(農業内訳書入力用!AV24)-7))</f>
        <v/>
      </c>
      <c r="AW25" s="1029"/>
      <c r="AX25" s="1029"/>
      <c r="AY25" s="1029"/>
      <c r="AZ25" s="1029"/>
      <c r="BA25" s="1029"/>
      <c r="BB25" s="1030"/>
      <c r="BC25" s="262"/>
      <c r="BD25" s="944" t="str">
        <f>IF(OR(農業内訳書入力用!AV24=0,LEN(農業内訳書入力用!AV24)-6&lt;=0),"",MID(農業内訳書入力用!AV24,LEN(農業内訳書入力用!AV24)-6,1))</f>
        <v/>
      </c>
      <c r="BE25" s="945"/>
      <c r="BF25" s="263"/>
      <c r="BG25" s="944" t="str">
        <f>IF(OR(農業内訳書入力用!AV24=0,LEN(農業内訳書入力用!AV24)-5&lt;=0),"",MID(農業内訳書入力用!AV24,LEN(農業内訳書入力用!AV24)-5,1))</f>
        <v>1</v>
      </c>
      <c r="BH25" s="945"/>
      <c r="BI25" s="262"/>
      <c r="BJ25" s="944" t="str">
        <f>IF(OR(農業内訳書入力用!AV24=0,LEN(農業内訳書入力用!AV24)-4&lt;=0),"",MID(農業内訳書入力用!AV24,LEN(農業内訳書入力用!AV24)-4,1))</f>
        <v>2</v>
      </c>
      <c r="BK25" s="945"/>
      <c r="BL25" s="262"/>
      <c r="BM25" s="944" t="str">
        <f>IF(OR(農業内訳書入力用!AV24=0,LEN(農業内訳書入力用!AV24)-3&lt;=0),"",MID(農業内訳書入力用!AV24,LEN(農業内訳書入力用!AV24)-3,1))</f>
        <v>5</v>
      </c>
      <c r="BN25" s="945"/>
      <c r="BO25" s="263"/>
      <c r="BP25" s="944" t="str">
        <f>IF(OR(農業内訳書入力用!AV24=0,LEN(農業内訳書入力用!AV24)-2&lt;=0),"",MID(農業内訳書入力用!AV24,LEN(農業内訳書入力用!AV24)-2,1))</f>
        <v>0</v>
      </c>
      <c r="BQ25" s="945"/>
      <c r="BR25" s="262"/>
      <c r="BS25" s="944" t="str">
        <f>IF(OR(農業内訳書入力用!AV24=0,LEN(農業内訳書入力用!AV24)-1&lt;=0),"",MID(農業内訳書入力用!AV24,LEN(農業内訳書入力用!AV24)-1,1))</f>
        <v>0</v>
      </c>
      <c r="BT25" s="945"/>
      <c r="BU25" s="262"/>
      <c r="BV25" s="944" t="str">
        <f>IF(農業内訳書入力用!AV24&lt;&gt;0,RIGHT(農業内訳書入力用!AV24,1),"")</f>
        <v>0</v>
      </c>
      <c r="BW25" s="945"/>
      <c r="BX25" s="133"/>
      <c r="BY25" s="127"/>
      <c r="BZ25" s="1067"/>
      <c r="CA25" s="1068"/>
      <c r="CB25" s="1068"/>
      <c r="CC25" s="1068"/>
      <c r="CD25" s="1068"/>
      <c r="CE25" s="1068"/>
      <c r="CF25" s="1068"/>
      <c r="CG25" s="1069"/>
      <c r="CH25" s="995"/>
      <c r="CI25" s="996"/>
      <c r="CJ25" s="996"/>
      <c r="CK25" s="996"/>
      <c r="CL25" s="996"/>
      <c r="CM25" s="997"/>
      <c r="CN25" s="1071"/>
      <c r="CO25" s="1071"/>
      <c r="CP25" s="1071"/>
      <c r="CQ25" s="969"/>
      <c r="CR25" s="970"/>
      <c r="CS25" s="970"/>
      <c r="CT25" s="970"/>
      <c r="CU25" s="970"/>
      <c r="CV25" s="970"/>
      <c r="CW25" s="970"/>
      <c r="CX25" s="970"/>
      <c r="CY25" s="970"/>
      <c r="CZ25" s="970"/>
      <c r="DA25" s="971"/>
      <c r="DB25" s="134"/>
      <c r="DC25" s="1057"/>
      <c r="DD25" s="1057"/>
      <c r="DE25" s="1057"/>
      <c r="DF25" s="1057"/>
      <c r="DG25" s="1057"/>
      <c r="DH25" s="1057"/>
      <c r="DI25" s="1057"/>
      <c r="DJ25" s="1057"/>
      <c r="DK25" s="1057"/>
      <c r="DL25" s="1057"/>
      <c r="DM25" s="1057"/>
      <c r="DN25" s="1057"/>
      <c r="DO25" s="1057"/>
      <c r="DP25" s="135"/>
      <c r="DQ25" s="61"/>
      <c r="DR25" s="61"/>
      <c r="DS25" s="61"/>
      <c r="DT25" s="1"/>
    </row>
    <row r="26" spans="1:124" ht="11.1" customHeight="1" x14ac:dyDescent="0.15">
      <c r="A26" s="61"/>
      <c r="B26" s="1092"/>
      <c r="C26" s="61"/>
      <c r="D26" s="120"/>
      <c r="E26" s="98"/>
      <c r="F26" s="1087"/>
      <c r="G26" s="1087"/>
      <c r="H26" s="1087"/>
      <c r="I26" s="1087"/>
      <c r="J26" s="1087"/>
      <c r="K26" s="1087"/>
      <c r="L26" s="319"/>
      <c r="M26" s="986"/>
      <c r="N26" s="130"/>
      <c r="O26" s="1027"/>
      <c r="P26" s="270"/>
      <c r="Q26" s="981"/>
      <c r="R26" s="271"/>
      <c r="S26" s="981"/>
      <c r="T26" s="270"/>
      <c r="U26" s="981"/>
      <c r="V26" s="270"/>
      <c r="W26" s="981"/>
      <c r="X26" s="271"/>
      <c r="Y26" s="981"/>
      <c r="Z26" s="270"/>
      <c r="AA26" s="981"/>
      <c r="AB26" s="270"/>
      <c r="AC26" s="946"/>
      <c r="AD26" s="947"/>
      <c r="AE26" s="318"/>
      <c r="AF26" s="279"/>
      <c r="AG26" s="124"/>
      <c r="AH26" s="123"/>
      <c r="AI26" s="124"/>
      <c r="AJ26" s="320"/>
      <c r="AK26" s="1087"/>
      <c r="AL26" s="1087"/>
      <c r="AM26" s="1087"/>
      <c r="AN26" s="1087"/>
      <c r="AO26" s="1087"/>
      <c r="AP26" s="99"/>
      <c r="AQ26" s="978"/>
      <c r="AR26" s="978"/>
      <c r="AS26" s="978"/>
      <c r="AT26" s="979"/>
      <c r="AU26" s="131"/>
      <c r="AV26" s="1031"/>
      <c r="AW26" s="1032"/>
      <c r="AX26" s="1032"/>
      <c r="AY26" s="1032"/>
      <c r="AZ26" s="1032"/>
      <c r="BA26" s="1032"/>
      <c r="BB26" s="1033"/>
      <c r="BC26" s="262"/>
      <c r="BD26" s="946"/>
      <c r="BE26" s="947"/>
      <c r="BF26" s="263"/>
      <c r="BG26" s="946"/>
      <c r="BH26" s="947"/>
      <c r="BI26" s="262"/>
      <c r="BJ26" s="946"/>
      <c r="BK26" s="947"/>
      <c r="BL26" s="262"/>
      <c r="BM26" s="946"/>
      <c r="BN26" s="947"/>
      <c r="BO26" s="263"/>
      <c r="BP26" s="946"/>
      <c r="BQ26" s="947"/>
      <c r="BR26" s="262"/>
      <c r="BS26" s="946"/>
      <c r="BT26" s="947"/>
      <c r="BU26" s="262"/>
      <c r="BV26" s="946"/>
      <c r="BW26" s="947"/>
      <c r="BX26" s="133"/>
      <c r="BY26" s="127"/>
      <c r="BZ26" s="136"/>
      <c r="CA26" s="137"/>
      <c r="CB26" s="137"/>
      <c r="CC26" s="137"/>
      <c r="CD26" s="137"/>
      <c r="CE26" s="137"/>
      <c r="CF26" s="137"/>
      <c r="CG26" s="138"/>
      <c r="CH26" s="1075" t="s">
        <v>96</v>
      </c>
      <c r="CI26" s="1076"/>
      <c r="CJ26" s="1076"/>
      <c r="CK26" s="1076"/>
      <c r="CL26" s="1076"/>
      <c r="CM26" s="1077"/>
      <c r="CN26" s="139"/>
      <c r="CO26" s="140"/>
      <c r="CP26" s="141"/>
      <c r="CQ26" s="142"/>
      <c r="CR26" s="143"/>
      <c r="CS26" s="143"/>
      <c r="CT26" s="143"/>
      <c r="CU26" s="143"/>
      <c r="CV26" s="143"/>
      <c r="CW26" s="143"/>
      <c r="CX26" s="143"/>
      <c r="CY26" s="143"/>
      <c r="CZ26" s="143"/>
      <c r="DA26" s="144"/>
      <c r="DB26" s="145"/>
      <c r="DC26" s="128"/>
      <c r="DD26" s="128"/>
      <c r="DE26" s="128"/>
      <c r="DF26" s="128"/>
      <c r="DG26" s="128"/>
      <c r="DH26" s="128"/>
      <c r="DI26" s="128"/>
      <c r="DJ26" s="128"/>
      <c r="DK26" s="128"/>
      <c r="DL26" s="128"/>
      <c r="DM26" s="128"/>
      <c r="DN26" s="128"/>
      <c r="DO26" s="128"/>
      <c r="DP26" s="129"/>
      <c r="DQ26" s="61"/>
      <c r="DR26" s="61"/>
      <c r="DS26" s="61"/>
      <c r="DT26" s="1"/>
    </row>
    <row r="27" spans="1:124" ht="3.75" customHeight="1" thickBot="1" x14ac:dyDescent="0.2">
      <c r="A27" s="61"/>
      <c r="B27" s="1092"/>
      <c r="C27" s="61"/>
      <c r="D27" s="120"/>
      <c r="E27" s="146"/>
      <c r="F27" s="1088"/>
      <c r="G27" s="1088"/>
      <c r="H27" s="1088"/>
      <c r="I27" s="1088"/>
      <c r="J27" s="1088"/>
      <c r="K27" s="1088"/>
      <c r="L27" s="101"/>
      <c r="M27" s="986"/>
      <c r="N27" s="130"/>
      <c r="O27" s="270"/>
      <c r="P27" s="270"/>
      <c r="Q27" s="270"/>
      <c r="R27" s="270"/>
      <c r="S27" s="270"/>
      <c r="T27" s="270"/>
      <c r="U27" s="270"/>
      <c r="V27" s="270"/>
      <c r="W27" s="270"/>
      <c r="X27" s="270"/>
      <c r="Y27" s="270"/>
      <c r="Z27" s="270"/>
      <c r="AA27" s="270"/>
      <c r="AB27" s="270"/>
      <c r="AC27" s="274"/>
      <c r="AD27" s="274"/>
      <c r="AE27" s="318"/>
      <c r="AF27" s="279"/>
      <c r="AG27" s="124"/>
      <c r="AH27" s="123"/>
      <c r="AI27" s="124"/>
      <c r="AJ27" s="146"/>
      <c r="AK27" s="1088"/>
      <c r="AL27" s="1088"/>
      <c r="AM27" s="1088"/>
      <c r="AN27" s="1088"/>
      <c r="AO27" s="1088"/>
      <c r="AP27" s="147"/>
      <c r="AQ27" s="1045"/>
      <c r="AR27" s="1045"/>
      <c r="AS27" s="1045"/>
      <c r="AT27" s="1046"/>
      <c r="AU27" s="151"/>
      <c r="AV27" s="264"/>
      <c r="AW27" s="264"/>
      <c r="AX27" s="264"/>
      <c r="AY27" s="264"/>
      <c r="AZ27" s="264"/>
      <c r="BA27" s="264"/>
      <c r="BB27" s="264"/>
      <c r="BC27" s="265"/>
      <c r="BD27" s="265"/>
      <c r="BE27" s="265"/>
      <c r="BF27" s="265"/>
      <c r="BG27" s="265"/>
      <c r="BH27" s="265"/>
      <c r="BI27" s="265"/>
      <c r="BJ27" s="265"/>
      <c r="BK27" s="265"/>
      <c r="BL27" s="265"/>
      <c r="BM27" s="265"/>
      <c r="BN27" s="265"/>
      <c r="BO27" s="265"/>
      <c r="BP27" s="265"/>
      <c r="BQ27" s="265"/>
      <c r="BR27" s="265"/>
      <c r="BS27" s="265"/>
      <c r="BT27" s="265"/>
      <c r="BU27" s="265"/>
      <c r="BV27" s="265"/>
      <c r="BW27" s="265"/>
      <c r="BX27" s="152"/>
      <c r="BY27" s="127"/>
      <c r="BZ27" s="1007" t="str">
        <f>農業内訳書入力用!BZ27</f>
        <v>培養土消毒</v>
      </c>
      <c r="CA27" s="1008"/>
      <c r="CB27" s="1008"/>
      <c r="CC27" s="1008"/>
      <c r="CD27" s="1008"/>
      <c r="CE27" s="1008"/>
      <c r="CF27" s="1008"/>
      <c r="CG27" s="1009"/>
      <c r="CH27" s="1078"/>
      <c r="CI27" s="1079"/>
      <c r="CJ27" s="1079"/>
      <c r="CK27" s="1079"/>
      <c r="CL27" s="1079"/>
      <c r="CM27" s="1080"/>
      <c r="CN27" s="938">
        <f>農業内訳書入力用!CN27</f>
        <v>80000</v>
      </c>
      <c r="CO27" s="939"/>
      <c r="CP27" s="153"/>
      <c r="CQ27" s="1015">
        <f>農業内訳書入力用!CQ27</f>
        <v>93000</v>
      </c>
      <c r="CR27" s="1016"/>
      <c r="CS27" s="1016"/>
      <c r="CT27" s="1016"/>
      <c r="CU27" s="1016"/>
      <c r="CV27" s="1016"/>
      <c r="CW27" s="1016"/>
      <c r="CX27" s="1016"/>
      <c r="CY27" s="1016"/>
      <c r="CZ27" s="143"/>
      <c r="DA27" s="144"/>
      <c r="DB27" s="1000">
        <f>農業内訳書入力用!DB27</f>
        <v>0</v>
      </c>
      <c r="DC27" s="1001"/>
      <c r="DD27" s="1001"/>
      <c r="DE27" s="1001"/>
      <c r="DF27" s="1001"/>
      <c r="DG27" s="1001"/>
      <c r="DH27" s="1001"/>
      <c r="DI27" s="1001"/>
      <c r="DJ27" s="1001"/>
      <c r="DK27" s="1001"/>
      <c r="DL27" s="1001"/>
      <c r="DM27" s="1001"/>
      <c r="DN27" s="1001"/>
      <c r="DO27" s="128"/>
      <c r="DP27" s="129"/>
      <c r="DQ27" s="61"/>
      <c r="DR27" s="61"/>
      <c r="DS27" s="61"/>
      <c r="DT27" s="1"/>
    </row>
    <row r="28" spans="1:124" ht="3.75" customHeight="1" x14ac:dyDescent="0.15">
      <c r="A28" s="61"/>
      <c r="B28" s="1092"/>
      <c r="C28" s="61"/>
      <c r="D28" s="1093" t="s">
        <v>127</v>
      </c>
      <c r="E28" s="1094"/>
      <c r="F28" s="976" t="s">
        <v>272</v>
      </c>
      <c r="G28" s="976"/>
      <c r="H28" s="976"/>
      <c r="I28" s="976"/>
      <c r="J28" s="92"/>
      <c r="K28" s="92"/>
      <c r="L28" s="92"/>
      <c r="M28" s="984" t="s">
        <v>5</v>
      </c>
      <c r="N28" s="281"/>
      <c r="O28" s="287"/>
      <c r="P28" s="287"/>
      <c r="Q28" s="287"/>
      <c r="R28" s="287"/>
      <c r="S28" s="287"/>
      <c r="T28" s="287"/>
      <c r="U28" s="287"/>
      <c r="V28" s="287"/>
      <c r="W28" s="287"/>
      <c r="X28" s="287"/>
      <c r="Y28" s="287"/>
      <c r="Z28" s="287"/>
      <c r="AA28" s="287"/>
      <c r="AB28" s="287"/>
      <c r="AC28" s="288"/>
      <c r="AD28" s="288"/>
      <c r="AE28" s="987"/>
      <c r="AF28" s="279"/>
      <c r="AG28" s="124"/>
      <c r="AH28" s="123"/>
      <c r="AI28" s="124"/>
      <c r="AJ28" s="966" t="s">
        <v>111</v>
      </c>
      <c r="AK28" s="967"/>
      <c r="AL28" s="967"/>
      <c r="AM28" s="967"/>
      <c r="AN28" s="967"/>
      <c r="AO28" s="967"/>
      <c r="AP28" s="968"/>
      <c r="AQ28" s="978" t="s">
        <v>78</v>
      </c>
      <c r="AR28" s="978"/>
      <c r="AS28" s="978"/>
      <c r="AT28" s="979"/>
      <c r="AU28" s="131"/>
      <c r="AV28" s="266"/>
      <c r="AW28" s="266"/>
      <c r="AX28" s="266"/>
      <c r="AY28" s="266"/>
      <c r="AZ28" s="266"/>
      <c r="BA28" s="266"/>
      <c r="BB28" s="266"/>
      <c r="BC28" s="262"/>
      <c r="BD28" s="262"/>
      <c r="BE28" s="262"/>
      <c r="BF28" s="262"/>
      <c r="BG28" s="262"/>
      <c r="BH28" s="262"/>
      <c r="BI28" s="262"/>
      <c r="BJ28" s="262"/>
      <c r="BK28" s="262"/>
      <c r="BL28" s="262"/>
      <c r="BM28" s="262"/>
      <c r="BN28" s="262"/>
      <c r="BO28" s="262"/>
      <c r="BP28" s="262"/>
      <c r="BQ28" s="262"/>
      <c r="BR28" s="262"/>
      <c r="BS28" s="262"/>
      <c r="BT28" s="262"/>
      <c r="BU28" s="262"/>
      <c r="BV28" s="262"/>
      <c r="BW28" s="262"/>
      <c r="BX28" s="133"/>
      <c r="BY28" s="127"/>
      <c r="BZ28" s="1007"/>
      <c r="CA28" s="1008"/>
      <c r="CB28" s="1008"/>
      <c r="CC28" s="1008"/>
      <c r="CD28" s="1008"/>
      <c r="CE28" s="1008"/>
      <c r="CF28" s="1008"/>
      <c r="CG28" s="1009"/>
      <c r="CH28" s="930">
        <f>農業内訳書入力用!CH28</f>
        <v>16</v>
      </c>
      <c r="CI28" s="931"/>
      <c r="CJ28" s="931"/>
      <c r="CK28" s="931"/>
      <c r="CL28" s="931"/>
      <c r="CM28" s="932"/>
      <c r="CN28" s="938"/>
      <c r="CO28" s="939"/>
      <c r="CP28" s="154"/>
      <c r="CQ28" s="1015"/>
      <c r="CR28" s="1016"/>
      <c r="CS28" s="1016"/>
      <c r="CT28" s="1016"/>
      <c r="CU28" s="1016"/>
      <c r="CV28" s="1016"/>
      <c r="CW28" s="1016"/>
      <c r="CX28" s="1016"/>
      <c r="CY28" s="1016"/>
      <c r="CZ28" s="143"/>
      <c r="DA28" s="144"/>
      <c r="DB28" s="1000"/>
      <c r="DC28" s="1001"/>
      <c r="DD28" s="1001"/>
      <c r="DE28" s="1001"/>
      <c r="DF28" s="1001"/>
      <c r="DG28" s="1001"/>
      <c r="DH28" s="1001"/>
      <c r="DI28" s="1001"/>
      <c r="DJ28" s="1001"/>
      <c r="DK28" s="1001"/>
      <c r="DL28" s="1001"/>
      <c r="DM28" s="1001"/>
      <c r="DN28" s="1001"/>
      <c r="DO28" s="128"/>
      <c r="DP28" s="129"/>
      <c r="DQ28" s="61"/>
      <c r="DR28" s="61"/>
      <c r="DS28" s="61"/>
      <c r="DT28" s="1"/>
    </row>
    <row r="29" spans="1:124" ht="11.1" customHeight="1" x14ac:dyDescent="0.15">
      <c r="A29" s="61"/>
      <c r="B29" s="1092"/>
      <c r="C29" s="61"/>
      <c r="D29" s="1093"/>
      <c r="E29" s="1094"/>
      <c r="F29" s="963"/>
      <c r="G29" s="963"/>
      <c r="H29" s="963"/>
      <c r="I29" s="963"/>
      <c r="J29" s="908" t="s">
        <v>73</v>
      </c>
      <c r="K29" s="908"/>
      <c r="L29" s="908"/>
      <c r="M29" s="985"/>
      <c r="N29" s="130"/>
      <c r="O29" s="1026" t="str">
        <f>IF(OR(農業内訳書入力用!O29=0,LEN(農業内訳書入力用!O29)-7&lt;=0),"",LEFT(農業内訳書入力用!O29,LEN(農業内訳書入力用!O29)-7))</f>
        <v/>
      </c>
      <c r="P29" s="270"/>
      <c r="Q29" s="980" t="str">
        <f>IF(OR(農業内訳書入力用!O29=0,LEN(農業内訳書入力用!O29)-6&lt;=0),"",MID(農業内訳書入力用!O29,LEN(農業内訳書入力用!O29)-6,1))</f>
        <v/>
      </c>
      <c r="R29" s="271"/>
      <c r="S29" s="980" t="str">
        <f>IF(OR(農業内訳書入力用!O29=0,LEN(農業内訳書入力用!O29)-5&lt;=0),"",MID(農業内訳書入力用!O29,LEN(農業内訳書入力用!O29)-5,1))</f>
        <v>2</v>
      </c>
      <c r="T29" s="270"/>
      <c r="U29" s="980" t="str">
        <f>IF(OR(農業内訳書入力用!O29=0,LEN(農業内訳書入力用!O29)-4&lt;=0),"",MID(農業内訳書入力用!O29,LEN(農業内訳書入力用!O29)-4,1))</f>
        <v>7</v>
      </c>
      <c r="V29" s="270"/>
      <c r="W29" s="980" t="str">
        <f>IF(OR(農業内訳書入力用!O29=0,LEN(農業内訳書入力用!O29)-3&lt;=0),"",MID(農業内訳書入力用!O29,LEN(農業内訳書入力用!O29)-3,1))</f>
        <v>5</v>
      </c>
      <c r="X29" s="271"/>
      <c r="Y29" s="980" t="str">
        <f>IF(OR(農業内訳書入力用!O29=0,LEN(農業内訳書入力用!O29)-2&lt;=0),"",MID(農業内訳書入力用!O29,LEN(農業内訳書入力用!O29)-2,1))</f>
        <v>0</v>
      </c>
      <c r="Z29" s="270"/>
      <c r="AA29" s="980" t="str">
        <f>IF(OR(農業内訳書入力用!O29=0,LEN(農業内訳書入力用!O29)-1&lt;=0),"",MID(農業内訳書入力用!O29,LEN(農業内訳書入力用!O29)-1,1))</f>
        <v>0</v>
      </c>
      <c r="AB29" s="270"/>
      <c r="AC29" s="944" t="str">
        <f>IF(農業内訳書入力用!O29&lt;&gt;0,RIGHT(農業内訳書入力用!O29,1),"")</f>
        <v>0</v>
      </c>
      <c r="AD29" s="945"/>
      <c r="AE29" s="988"/>
      <c r="AF29" s="982" t="s">
        <v>44</v>
      </c>
      <c r="AG29" s="983"/>
      <c r="AH29" s="336"/>
      <c r="AI29" s="337"/>
      <c r="AJ29" s="906"/>
      <c r="AK29" s="908"/>
      <c r="AL29" s="908"/>
      <c r="AM29" s="908"/>
      <c r="AN29" s="908"/>
      <c r="AO29" s="908"/>
      <c r="AP29" s="907"/>
      <c r="AQ29" s="978"/>
      <c r="AR29" s="978"/>
      <c r="AS29" s="978"/>
      <c r="AT29" s="979"/>
      <c r="AU29" s="131"/>
      <c r="AV29" s="1028" t="str">
        <f>IF(OR(農業内訳書入力用!AV28=0,LEN(農業内訳書入力用!AV28)-7&lt;=0),"",LEFT(農業内訳書入力用!AV28,LEN(農業内訳書入力用!AV28)-7))</f>
        <v/>
      </c>
      <c r="AW29" s="1029"/>
      <c r="AX29" s="1029"/>
      <c r="AY29" s="1029"/>
      <c r="AZ29" s="1029"/>
      <c r="BA29" s="1029"/>
      <c r="BB29" s="1030"/>
      <c r="BC29" s="262"/>
      <c r="BD29" s="944" t="str">
        <f>IF(OR(農業内訳書入力用!AV28=0,LEN(農業内訳書入力用!AV28)-6&lt;=0),"",MID(農業内訳書入力用!AV28,LEN(農業内訳書入力用!AV28)-6,1))</f>
        <v/>
      </c>
      <c r="BE29" s="945"/>
      <c r="BF29" s="263"/>
      <c r="BG29" s="944" t="str">
        <f>IF(OR(農業内訳書入力用!AV28=0,LEN(農業内訳書入力用!AV28)-5&lt;=0),"",MID(農業内訳書入力用!AV28,LEN(農業内訳書入力用!AV28)-5,1))</f>
        <v>2</v>
      </c>
      <c r="BH29" s="945"/>
      <c r="BI29" s="262"/>
      <c r="BJ29" s="944" t="str">
        <f>IF(OR(農業内訳書入力用!AV28=0,LEN(農業内訳書入力用!AV28)-4&lt;=0),"",MID(農業内訳書入力用!AV28,LEN(農業内訳書入力用!AV28)-4,1))</f>
        <v>7</v>
      </c>
      <c r="BK29" s="945"/>
      <c r="BL29" s="262"/>
      <c r="BM29" s="944" t="str">
        <f>IF(OR(農業内訳書入力用!AV28=0,LEN(農業内訳書入力用!AV28)-3&lt;=0),"",MID(農業内訳書入力用!AV28,LEN(農業内訳書入力用!AV28)-3,1))</f>
        <v>0</v>
      </c>
      <c r="BN29" s="945"/>
      <c r="BO29" s="263"/>
      <c r="BP29" s="944" t="str">
        <f>IF(OR(農業内訳書入力用!AV28=0,LEN(農業内訳書入力用!AV28)-2&lt;=0),"",MID(農業内訳書入力用!AV28,LEN(農業内訳書入力用!AV28)-2,1))</f>
        <v>5</v>
      </c>
      <c r="BQ29" s="945"/>
      <c r="BR29" s="262"/>
      <c r="BS29" s="944" t="str">
        <f>IF(OR(農業内訳書入力用!AV28=0,LEN(農業内訳書入力用!AV28)-1&lt;=0),"",MID(農業内訳書入力用!AV28,LEN(農業内訳書入力用!AV28)-1,1))</f>
        <v>1</v>
      </c>
      <c r="BT29" s="945"/>
      <c r="BU29" s="262"/>
      <c r="BV29" s="944" t="str">
        <f>IF(農業内訳書入力用!AV28&lt;&gt;0,RIGHT(農業内訳書入力用!AV28,1),"")</f>
        <v>5</v>
      </c>
      <c r="BW29" s="945"/>
      <c r="BX29" s="133"/>
      <c r="BY29" s="127"/>
      <c r="BZ29" s="1007"/>
      <c r="CA29" s="1008"/>
      <c r="CB29" s="1008"/>
      <c r="CC29" s="1008"/>
      <c r="CD29" s="1008"/>
      <c r="CE29" s="1008"/>
      <c r="CF29" s="1008"/>
      <c r="CG29" s="1009"/>
      <c r="CH29" s="930"/>
      <c r="CI29" s="931"/>
      <c r="CJ29" s="931"/>
      <c r="CK29" s="931"/>
      <c r="CL29" s="931"/>
      <c r="CM29" s="932"/>
      <c r="CN29" s="940"/>
      <c r="CO29" s="941"/>
      <c r="CP29" s="154"/>
      <c r="CQ29" s="1015"/>
      <c r="CR29" s="1016"/>
      <c r="CS29" s="1016"/>
      <c r="CT29" s="1016"/>
      <c r="CU29" s="1016"/>
      <c r="CV29" s="1016"/>
      <c r="CW29" s="1016"/>
      <c r="CX29" s="1016"/>
      <c r="CY29" s="1016"/>
      <c r="CZ29" s="143"/>
      <c r="DA29" s="144"/>
      <c r="DB29" s="1000"/>
      <c r="DC29" s="1001"/>
      <c r="DD29" s="1001"/>
      <c r="DE29" s="1001"/>
      <c r="DF29" s="1001"/>
      <c r="DG29" s="1001"/>
      <c r="DH29" s="1001"/>
      <c r="DI29" s="1001"/>
      <c r="DJ29" s="1001"/>
      <c r="DK29" s="1001"/>
      <c r="DL29" s="1001"/>
      <c r="DM29" s="1001"/>
      <c r="DN29" s="1001"/>
      <c r="DO29" s="128"/>
      <c r="DP29" s="129"/>
      <c r="DQ29" s="61"/>
      <c r="DR29" s="61"/>
      <c r="DS29" s="61"/>
      <c r="DT29" s="1"/>
    </row>
    <row r="30" spans="1:124" ht="11.1" customHeight="1" x14ac:dyDescent="0.15">
      <c r="A30" s="61"/>
      <c r="B30" s="1092"/>
      <c r="C30" s="61"/>
      <c r="D30" s="1093"/>
      <c r="E30" s="320"/>
      <c r="F30" s="963"/>
      <c r="G30" s="963"/>
      <c r="H30" s="963"/>
      <c r="I30" s="963"/>
      <c r="J30" s="908"/>
      <c r="K30" s="908"/>
      <c r="L30" s="908"/>
      <c r="M30" s="986"/>
      <c r="N30" s="130"/>
      <c r="O30" s="1027"/>
      <c r="P30" s="270"/>
      <c r="Q30" s="981"/>
      <c r="R30" s="271"/>
      <c r="S30" s="981"/>
      <c r="T30" s="270"/>
      <c r="U30" s="981"/>
      <c r="V30" s="270"/>
      <c r="W30" s="981"/>
      <c r="X30" s="271"/>
      <c r="Y30" s="981"/>
      <c r="Z30" s="270"/>
      <c r="AA30" s="981"/>
      <c r="AB30" s="270"/>
      <c r="AC30" s="946"/>
      <c r="AD30" s="947"/>
      <c r="AE30" s="318"/>
      <c r="AF30" s="982"/>
      <c r="AG30" s="983"/>
      <c r="AH30" s="336"/>
      <c r="AI30" s="337"/>
      <c r="AJ30" s="906"/>
      <c r="AK30" s="908"/>
      <c r="AL30" s="908"/>
      <c r="AM30" s="908"/>
      <c r="AN30" s="908"/>
      <c r="AO30" s="908"/>
      <c r="AP30" s="907"/>
      <c r="AQ30" s="978"/>
      <c r="AR30" s="978"/>
      <c r="AS30" s="978"/>
      <c r="AT30" s="979"/>
      <c r="AU30" s="131"/>
      <c r="AV30" s="1031"/>
      <c r="AW30" s="1032"/>
      <c r="AX30" s="1032"/>
      <c r="AY30" s="1032"/>
      <c r="AZ30" s="1032"/>
      <c r="BA30" s="1032"/>
      <c r="BB30" s="1033"/>
      <c r="BC30" s="262"/>
      <c r="BD30" s="946"/>
      <c r="BE30" s="947"/>
      <c r="BF30" s="263"/>
      <c r="BG30" s="946"/>
      <c r="BH30" s="947"/>
      <c r="BI30" s="262"/>
      <c r="BJ30" s="946"/>
      <c r="BK30" s="947"/>
      <c r="BL30" s="262"/>
      <c r="BM30" s="946"/>
      <c r="BN30" s="947"/>
      <c r="BO30" s="263"/>
      <c r="BP30" s="946"/>
      <c r="BQ30" s="947"/>
      <c r="BR30" s="262"/>
      <c r="BS30" s="946"/>
      <c r="BT30" s="947"/>
      <c r="BU30" s="262"/>
      <c r="BV30" s="946"/>
      <c r="BW30" s="947"/>
      <c r="BX30" s="133"/>
      <c r="BY30" s="127"/>
      <c r="BZ30" s="1007"/>
      <c r="CA30" s="1008"/>
      <c r="CB30" s="1008"/>
      <c r="CC30" s="1008"/>
      <c r="CD30" s="1008"/>
      <c r="CE30" s="1008"/>
      <c r="CF30" s="1008"/>
      <c r="CG30" s="1009"/>
      <c r="CH30" s="930"/>
      <c r="CI30" s="931"/>
      <c r="CJ30" s="931"/>
      <c r="CK30" s="931"/>
      <c r="CL30" s="931"/>
      <c r="CM30" s="932"/>
      <c r="CN30" s="936">
        <f>農業内訳書入力用!CN30</f>
        <v>13000</v>
      </c>
      <c r="CO30" s="937"/>
      <c r="CP30" s="155"/>
      <c r="CQ30" s="1015"/>
      <c r="CR30" s="1016"/>
      <c r="CS30" s="1016"/>
      <c r="CT30" s="1016"/>
      <c r="CU30" s="1016"/>
      <c r="CV30" s="1016"/>
      <c r="CW30" s="1016"/>
      <c r="CX30" s="1016"/>
      <c r="CY30" s="1016"/>
      <c r="CZ30" s="143"/>
      <c r="DA30" s="144"/>
      <c r="DB30" s="1000"/>
      <c r="DC30" s="1001"/>
      <c r="DD30" s="1001"/>
      <c r="DE30" s="1001"/>
      <c r="DF30" s="1001"/>
      <c r="DG30" s="1001"/>
      <c r="DH30" s="1001"/>
      <c r="DI30" s="1001"/>
      <c r="DJ30" s="1001"/>
      <c r="DK30" s="1001"/>
      <c r="DL30" s="1001"/>
      <c r="DM30" s="1001"/>
      <c r="DN30" s="1001"/>
      <c r="DO30" s="128"/>
      <c r="DP30" s="129"/>
      <c r="DQ30" s="61"/>
      <c r="DR30" s="61"/>
      <c r="DS30" s="61"/>
      <c r="DT30" s="1"/>
    </row>
    <row r="31" spans="1:124" ht="3.75" customHeight="1" thickBot="1" x14ac:dyDescent="0.2">
      <c r="A31" s="61"/>
      <c r="B31" s="1092"/>
      <c r="C31" s="61"/>
      <c r="D31" s="1093"/>
      <c r="E31" s="320"/>
      <c r="F31" s="977"/>
      <c r="G31" s="977"/>
      <c r="H31" s="977"/>
      <c r="I31" s="977"/>
      <c r="J31" s="112"/>
      <c r="K31" s="112"/>
      <c r="L31" s="319"/>
      <c r="M31" s="1025"/>
      <c r="N31" s="283"/>
      <c r="O31" s="284"/>
      <c r="P31" s="284"/>
      <c r="Q31" s="284"/>
      <c r="R31" s="284"/>
      <c r="S31" s="284"/>
      <c r="T31" s="284"/>
      <c r="U31" s="284"/>
      <c r="V31" s="284"/>
      <c r="W31" s="284"/>
      <c r="X31" s="284"/>
      <c r="Y31" s="284"/>
      <c r="Z31" s="284"/>
      <c r="AA31" s="284"/>
      <c r="AB31" s="284"/>
      <c r="AC31" s="285"/>
      <c r="AD31" s="285"/>
      <c r="AE31" s="286"/>
      <c r="AF31" s="982"/>
      <c r="AG31" s="983"/>
      <c r="AH31" s="336"/>
      <c r="AI31" s="337"/>
      <c r="AJ31" s="969"/>
      <c r="AK31" s="970"/>
      <c r="AL31" s="970"/>
      <c r="AM31" s="970"/>
      <c r="AN31" s="970"/>
      <c r="AO31" s="970"/>
      <c r="AP31" s="971"/>
      <c r="AQ31" s="978"/>
      <c r="AR31" s="978"/>
      <c r="AS31" s="978"/>
      <c r="AT31" s="979"/>
      <c r="AU31" s="131"/>
      <c r="AV31" s="266"/>
      <c r="AW31" s="266"/>
      <c r="AX31" s="266"/>
      <c r="AY31" s="266"/>
      <c r="AZ31" s="266"/>
      <c r="BA31" s="266"/>
      <c r="BB31" s="266"/>
      <c r="BC31" s="262"/>
      <c r="BD31" s="262"/>
      <c r="BE31" s="262"/>
      <c r="BF31" s="262"/>
      <c r="BG31" s="262"/>
      <c r="BH31" s="262"/>
      <c r="BI31" s="262"/>
      <c r="BJ31" s="262"/>
      <c r="BK31" s="262"/>
      <c r="BL31" s="262"/>
      <c r="BM31" s="262"/>
      <c r="BN31" s="262"/>
      <c r="BO31" s="262"/>
      <c r="BP31" s="262"/>
      <c r="BQ31" s="262"/>
      <c r="BR31" s="262"/>
      <c r="BS31" s="262"/>
      <c r="BT31" s="262"/>
      <c r="BU31" s="262"/>
      <c r="BV31" s="262"/>
      <c r="BW31" s="262"/>
      <c r="BX31" s="133"/>
      <c r="BY31" s="127"/>
      <c r="BZ31" s="1007"/>
      <c r="CA31" s="1008"/>
      <c r="CB31" s="1008"/>
      <c r="CC31" s="1008"/>
      <c r="CD31" s="1008"/>
      <c r="CE31" s="1008"/>
      <c r="CF31" s="1008"/>
      <c r="CG31" s="1009"/>
      <c r="CH31" s="930"/>
      <c r="CI31" s="931"/>
      <c r="CJ31" s="931"/>
      <c r="CK31" s="931"/>
      <c r="CL31" s="931"/>
      <c r="CM31" s="932"/>
      <c r="CN31" s="938"/>
      <c r="CO31" s="939"/>
      <c r="CP31" s="154"/>
      <c r="CQ31" s="1015"/>
      <c r="CR31" s="1016"/>
      <c r="CS31" s="1016"/>
      <c r="CT31" s="1016"/>
      <c r="CU31" s="1016"/>
      <c r="CV31" s="1016"/>
      <c r="CW31" s="1016"/>
      <c r="CX31" s="1016"/>
      <c r="CY31" s="1016"/>
      <c r="CZ31" s="143"/>
      <c r="DA31" s="144"/>
      <c r="DB31" s="1000"/>
      <c r="DC31" s="1001"/>
      <c r="DD31" s="1001"/>
      <c r="DE31" s="1001"/>
      <c r="DF31" s="1001"/>
      <c r="DG31" s="1001"/>
      <c r="DH31" s="1001"/>
      <c r="DI31" s="1001"/>
      <c r="DJ31" s="1001"/>
      <c r="DK31" s="1001"/>
      <c r="DL31" s="1001"/>
      <c r="DM31" s="1001"/>
      <c r="DN31" s="1001"/>
      <c r="DO31" s="128"/>
      <c r="DP31" s="129"/>
      <c r="DQ31" s="61"/>
      <c r="DR31" s="61"/>
      <c r="DS31" s="61"/>
      <c r="DT31" s="1"/>
    </row>
    <row r="32" spans="1:124" ht="3.75" customHeight="1" x14ac:dyDescent="0.15">
      <c r="A32" s="61"/>
      <c r="B32" s="1092"/>
      <c r="C32" s="61"/>
      <c r="D32" s="1093"/>
      <c r="E32" s="338"/>
      <c r="F32" s="334"/>
      <c r="G32" s="334"/>
      <c r="H32" s="334"/>
      <c r="I32" s="335"/>
      <c r="J32" s="335"/>
      <c r="K32" s="335"/>
      <c r="L32" s="334"/>
      <c r="M32" s="984" t="s">
        <v>6</v>
      </c>
      <c r="N32" s="281"/>
      <c r="O32" s="287"/>
      <c r="P32" s="287"/>
      <c r="Q32" s="287"/>
      <c r="R32" s="287"/>
      <c r="S32" s="287"/>
      <c r="T32" s="287"/>
      <c r="U32" s="287"/>
      <c r="V32" s="287"/>
      <c r="W32" s="287"/>
      <c r="X32" s="287"/>
      <c r="Y32" s="287"/>
      <c r="Z32" s="287"/>
      <c r="AA32" s="287"/>
      <c r="AB32" s="287"/>
      <c r="AC32" s="288"/>
      <c r="AD32" s="288"/>
      <c r="AE32" s="987"/>
      <c r="AF32" s="982"/>
      <c r="AG32" s="983"/>
      <c r="AH32" s="336"/>
      <c r="AI32" s="337"/>
      <c r="AJ32" s="966" t="s">
        <v>112</v>
      </c>
      <c r="AK32" s="967"/>
      <c r="AL32" s="967"/>
      <c r="AM32" s="967"/>
      <c r="AN32" s="967"/>
      <c r="AO32" s="967"/>
      <c r="AP32" s="968"/>
      <c r="AQ32" s="1041" t="s">
        <v>79</v>
      </c>
      <c r="AR32" s="1041"/>
      <c r="AS32" s="1041"/>
      <c r="AT32" s="1042"/>
      <c r="AU32" s="125"/>
      <c r="AV32" s="267"/>
      <c r="AW32" s="267"/>
      <c r="AX32" s="267"/>
      <c r="AY32" s="267"/>
      <c r="AZ32" s="267"/>
      <c r="BA32" s="267"/>
      <c r="BB32" s="267"/>
      <c r="BC32" s="268"/>
      <c r="BD32" s="268"/>
      <c r="BE32" s="268"/>
      <c r="BF32" s="268"/>
      <c r="BG32" s="268"/>
      <c r="BH32" s="268"/>
      <c r="BI32" s="268"/>
      <c r="BJ32" s="268"/>
      <c r="BK32" s="268"/>
      <c r="BL32" s="268"/>
      <c r="BM32" s="268"/>
      <c r="BN32" s="268"/>
      <c r="BO32" s="268"/>
      <c r="BP32" s="268"/>
      <c r="BQ32" s="268"/>
      <c r="BR32" s="268"/>
      <c r="BS32" s="268"/>
      <c r="BT32" s="268"/>
      <c r="BU32" s="268"/>
      <c r="BV32" s="268"/>
      <c r="BW32" s="268"/>
      <c r="BX32" s="126"/>
      <c r="BY32" s="127"/>
      <c r="BZ32" s="1007"/>
      <c r="CA32" s="1008"/>
      <c r="CB32" s="1008"/>
      <c r="CC32" s="1008"/>
      <c r="CD32" s="1008"/>
      <c r="CE32" s="1008"/>
      <c r="CF32" s="1008"/>
      <c r="CG32" s="1009"/>
      <c r="CH32" s="930"/>
      <c r="CI32" s="931"/>
      <c r="CJ32" s="931"/>
      <c r="CK32" s="931"/>
      <c r="CL32" s="931"/>
      <c r="CM32" s="932"/>
      <c r="CN32" s="938"/>
      <c r="CO32" s="939"/>
      <c r="CP32" s="154"/>
      <c r="CQ32" s="1015"/>
      <c r="CR32" s="1016"/>
      <c r="CS32" s="1016"/>
      <c r="CT32" s="1016"/>
      <c r="CU32" s="1016"/>
      <c r="CV32" s="1016"/>
      <c r="CW32" s="1016"/>
      <c r="CX32" s="1016"/>
      <c r="CY32" s="1016"/>
      <c r="CZ32" s="143"/>
      <c r="DA32" s="144"/>
      <c r="DB32" s="1000"/>
      <c r="DC32" s="1001"/>
      <c r="DD32" s="1001"/>
      <c r="DE32" s="1001"/>
      <c r="DF32" s="1001"/>
      <c r="DG32" s="1001"/>
      <c r="DH32" s="1001"/>
      <c r="DI32" s="1001"/>
      <c r="DJ32" s="1001"/>
      <c r="DK32" s="1001"/>
      <c r="DL32" s="1001"/>
      <c r="DM32" s="1001"/>
      <c r="DN32" s="1001"/>
      <c r="DO32" s="128"/>
      <c r="DP32" s="129"/>
      <c r="DQ32" s="61"/>
      <c r="DR32" s="61"/>
      <c r="DS32" s="61"/>
      <c r="DT32" s="1"/>
    </row>
    <row r="33" spans="1:124" ht="11.1" customHeight="1" x14ac:dyDescent="0.15">
      <c r="A33" s="61"/>
      <c r="B33" s="1092"/>
      <c r="C33" s="61"/>
      <c r="D33" s="1093"/>
      <c r="E33" s="157"/>
      <c r="F33" s="1087" t="s">
        <v>87</v>
      </c>
      <c r="G33" s="1087"/>
      <c r="H33" s="1087"/>
      <c r="I33" s="1087"/>
      <c r="J33" s="1087"/>
      <c r="K33" s="1087"/>
      <c r="L33" s="61"/>
      <c r="M33" s="985"/>
      <c r="N33" s="130"/>
      <c r="O33" s="1026" t="str">
        <f>IF(OR(農業内訳書入力用!O33=0,LEN(農業内訳書入力用!O33)-7&lt;=0),"",LEFT(農業内訳書入力用!O33,LEN(農業内訳書入力用!O33)-7))</f>
        <v/>
      </c>
      <c r="P33" s="270"/>
      <c r="Q33" s="980" t="str">
        <f>IF(OR(農業内訳書入力用!O33=0,LEN(農業内訳書入力用!O33)-6&lt;=0),"",MID(農業内訳書入力用!O33,LEN(農業内訳書入力用!O33)-6,1))</f>
        <v/>
      </c>
      <c r="R33" s="271"/>
      <c r="S33" s="980" t="str">
        <f>IF(OR(農業内訳書入力用!O33=0,LEN(農業内訳書入力用!O33)-5&lt;=0),"",MID(農業内訳書入力用!O33,LEN(農業内訳書入力用!O33)-5,1))</f>
        <v/>
      </c>
      <c r="T33" s="270"/>
      <c r="U33" s="980" t="str">
        <f>IF(OR(農業内訳書入力用!O33=0,LEN(農業内訳書入力用!O33)-4&lt;=0),"",MID(農業内訳書入力用!O33,LEN(農業内訳書入力用!O33)-4,1))</f>
        <v>2</v>
      </c>
      <c r="V33" s="270"/>
      <c r="W33" s="980" t="str">
        <f>IF(OR(農業内訳書入力用!O33=0,LEN(農業内訳書入力用!O33)-3&lt;=0),"",MID(農業内訳書入力用!O33,LEN(農業内訳書入力用!O33)-3,1))</f>
        <v>7</v>
      </c>
      <c r="X33" s="271"/>
      <c r="Y33" s="980" t="str">
        <f>IF(OR(農業内訳書入力用!O33=0,LEN(農業内訳書入力用!O33)-2&lt;=0),"",MID(農業内訳書入力用!O33,LEN(農業内訳書入力用!O33)-2,1))</f>
        <v>0</v>
      </c>
      <c r="Z33" s="270"/>
      <c r="AA33" s="980" t="str">
        <f>IF(OR(農業内訳書入力用!O33=0,LEN(農業内訳書入力用!O33)-1&lt;=0),"",MID(農業内訳書入力用!O33,LEN(農業内訳書入力用!O33)-1,1))</f>
        <v>0</v>
      </c>
      <c r="AB33" s="270"/>
      <c r="AC33" s="944" t="str">
        <f>IF(農業内訳書入力用!O33&lt;&gt;0,RIGHT(農業内訳書入力用!O33,1),"")</f>
        <v>0</v>
      </c>
      <c r="AD33" s="945"/>
      <c r="AE33" s="988"/>
      <c r="AF33" s="982"/>
      <c r="AG33" s="983"/>
      <c r="AH33" s="336"/>
      <c r="AI33" s="337"/>
      <c r="AJ33" s="906"/>
      <c r="AK33" s="908"/>
      <c r="AL33" s="908"/>
      <c r="AM33" s="908"/>
      <c r="AN33" s="908"/>
      <c r="AO33" s="908"/>
      <c r="AP33" s="907"/>
      <c r="AQ33" s="978"/>
      <c r="AR33" s="978"/>
      <c r="AS33" s="978"/>
      <c r="AT33" s="979"/>
      <c r="AU33" s="131"/>
      <c r="AV33" s="1028" t="str">
        <f>IF(OR(農業内訳書入力用!AV32=0,LEN(農業内訳書入力用!AV32)-7&lt;=0),"",LEFT(農業内訳書入力用!AV32,LEN(農業内訳書入力用!AV32)-7))</f>
        <v/>
      </c>
      <c r="AW33" s="1029"/>
      <c r="AX33" s="1029"/>
      <c r="AY33" s="1029"/>
      <c r="AZ33" s="1029"/>
      <c r="BA33" s="1029"/>
      <c r="BB33" s="1030"/>
      <c r="BC33" s="262"/>
      <c r="BD33" s="944" t="str">
        <f>IF(OR(農業内訳書入力用!AV32=0,LEN(農業内訳書入力用!AV32)-6&lt;=0),"",MID(農業内訳書入力用!AV32,LEN(農業内訳書入力用!AV32)-6,1))</f>
        <v/>
      </c>
      <c r="BE33" s="945"/>
      <c r="BF33" s="263"/>
      <c r="BG33" s="944" t="str">
        <f>IF(OR(農業内訳書入力用!AV32=0,LEN(農業内訳書入力用!AV32)-5&lt;=0),"",MID(農業内訳書入力用!AV32,LEN(農業内訳書入力用!AV32)-5,1))</f>
        <v/>
      </c>
      <c r="BH33" s="945"/>
      <c r="BI33" s="262"/>
      <c r="BJ33" s="944" t="str">
        <f>IF(OR(農業内訳書入力用!AV32=0,LEN(農業内訳書入力用!AV32)-4&lt;=0),"",MID(農業内訳書入力用!AV32,LEN(農業内訳書入力用!AV32)-4,1))</f>
        <v>3</v>
      </c>
      <c r="BK33" s="945"/>
      <c r="BL33" s="262"/>
      <c r="BM33" s="944" t="str">
        <f>IF(OR(農業内訳書入力用!AV32=0,LEN(農業内訳書入力用!AV32)-3&lt;=0),"",MID(農業内訳書入力用!AV32,LEN(農業内訳書入力用!AV32)-3,1))</f>
        <v>6</v>
      </c>
      <c r="BN33" s="945"/>
      <c r="BO33" s="263"/>
      <c r="BP33" s="944" t="str">
        <f>IF(OR(農業内訳書入力用!AV32=0,LEN(農業内訳書入力用!AV32)-2&lt;=0),"",MID(農業内訳書入力用!AV32,LEN(農業内訳書入力用!AV32)-2,1))</f>
        <v>0</v>
      </c>
      <c r="BQ33" s="945"/>
      <c r="BR33" s="262"/>
      <c r="BS33" s="944" t="str">
        <f>IF(OR(農業内訳書入力用!AV32=0,LEN(農業内訳書入力用!AV32)-1&lt;=0),"",MID(農業内訳書入力用!AV32,LEN(農業内訳書入力用!AV32)-1,1))</f>
        <v>0</v>
      </c>
      <c r="BT33" s="945"/>
      <c r="BU33" s="262"/>
      <c r="BV33" s="944" t="str">
        <f>IF(農業内訳書入力用!AV32&lt;&gt;0,RIGHT(農業内訳書入力用!AV32,1),"")</f>
        <v>0</v>
      </c>
      <c r="BW33" s="945"/>
      <c r="BX33" s="133"/>
      <c r="BY33" s="127"/>
      <c r="BZ33" s="1010"/>
      <c r="CA33" s="1011"/>
      <c r="CB33" s="1011"/>
      <c r="CC33" s="1011"/>
      <c r="CD33" s="1011"/>
      <c r="CE33" s="1011"/>
      <c r="CF33" s="1011"/>
      <c r="CG33" s="1012"/>
      <c r="CH33" s="933"/>
      <c r="CI33" s="934"/>
      <c r="CJ33" s="934"/>
      <c r="CK33" s="934"/>
      <c r="CL33" s="934"/>
      <c r="CM33" s="935"/>
      <c r="CN33" s="940"/>
      <c r="CO33" s="941"/>
      <c r="CP33" s="158"/>
      <c r="CQ33" s="1017"/>
      <c r="CR33" s="1018"/>
      <c r="CS33" s="1018"/>
      <c r="CT33" s="1018"/>
      <c r="CU33" s="1018"/>
      <c r="CV33" s="1018"/>
      <c r="CW33" s="1018"/>
      <c r="CX33" s="1018"/>
      <c r="CY33" s="1018"/>
      <c r="CZ33" s="159"/>
      <c r="DA33" s="160"/>
      <c r="DB33" s="1002"/>
      <c r="DC33" s="1003"/>
      <c r="DD33" s="1003"/>
      <c r="DE33" s="1003"/>
      <c r="DF33" s="1003"/>
      <c r="DG33" s="1003"/>
      <c r="DH33" s="1003"/>
      <c r="DI33" s="1003"/>
      <c r="DJ33" s="1003"/>
      <c r="DK33" s="1003"/>
      <c r="DL33" s="1003"/>
      <c r="DM33" s="1003"/>
      <c r="DN33" s="1003"/>
      <c r="DO33" s="134"/>
      <c r="DP33" s="135"/>
      <c r="DQ33" s="61"/>
      <c r="DR33" s="61"/>
      <c r="DS33" s="61"/>
      <c r="DT33" s="1"/>
    </row>
    <row r="34" spans="1:124" ht="11.1" customHeight="1" x14ac:dyDescent="0.15">
      <c r="A34" s="61"/>
      <c r="B34" s="1092"/>
      <c r="C34" s="61"/>
      <c r="D34" s="1093"/>
      <c r="E34" s="157"/>
      <c r="F34" s="1087"/>
      <c r="G34" s="1087"/>
      <c r="H34" s="1087"/>
      <c r="I34" s="1087"/>
      <c r="J34" s="1087"/>
      <c r="K34" s="1087"/>
      <c r="L34" s="61"/>
      <c r="M34" s="986"/>
      <c r="N34" s="130"/>
      <c r="O34" s="1027"/>
      <c r="P34" s="270"/>
      <c r="Q34" s="981"/>
      <c r="R34" s="271"/>
      <c r="S34" s="981"/>
      <c r="T34" s="270"/>
      <c r="U34" s="981"/>
      <c r="V34" s="270"/>
      <c r="W34" s="981"/>
      <c r="X34" s="271"/>
      <c r="Y34" s="981"/>
      <c r="Z34" s="270"/>
      <c r="AA34" s="981"/>
      <c r="AB34" s="270"/>
      <c r="AC34" s="946"/>
      <c r="AD34" s="947"/>
      <c r="AE34" s="318"/>
      <c r="AF34" s="982"/>
      <c r="AG34" s="983"/>
      <c r="AH34" s="336"/>
      <c r="AI34" s="337"/>
      <c r="AJ34" s="906"/>
      <c r="AK34" s="908"/>
      <c r="AL34" s="908"/>
      <c r="AM34" s="908"/>
      <c r="AN34" s="908"/>
      <c r="AO34" s="908"/>
      <c r="AP34" s="907"/>
      <c r="AQ34" s="978"/>
      <c r="AR34" s="978"/>
      <c r="AS34" s="978"/>
      <c r="AT34" s="979"/>
      <c r="AU34" s="131"/>
      <c r="AV34" s="1031"/>
      <c r="AW34" s="1032"/>
      <c r="AX34" s="1032"/>
      <c r="AY34" s="1032"/>
      <c r="AZ34" s="1032"/>
      <c r="BA34" s="1032"/>
      <c r="BB34" s="1033"/>
      <c r="BC34" s="262"/>
      <c r="BD34" s="946"/>
      <c r="BE34" s="947"/>
      <c r="BF34" s="263"/>
      <c r="BG34" s="946"/>
      <c r="BH34" s="947"/>
      <c r="BI34" s="262"/>
      <c r="BJ34" s="946"/>
      <c r="BK34" s="947"/>
      <c r="BL34" s="262"/>
      <c r="BM34" s="946"/>
      <c r="BN34" s="947"/>
      <c r="BO34" s="263"/>
      <c r="BP34" s="946"/>
      <c r="BQ34" s="947"/>
      <c r="BR34" s="262"/>
      <c r="BS34" s="946"/>
      <c r="BT34" s="947"/>
      <c r="BU34" s="262"/>
      <c r="BV34" s="946"/>
      <c r="BW34" s="947"/>
      <c r="BX34" s="133"/>
      <c r="BY34" s="127"/>
      <c r="BZ34" s="1004" t="str">
        <f>農業内訳書入力用!BZ34</f>
        <v>みかん摘果</v>
      </c>
      <c r="CA34" s="1005"/>
      <c r="CB34" s="1005"/>
      <c r="CC34" s="1005"/>
      <c r="CD34" s="1005"/>
      <c r="CE34" s="1005"/>
      <c r="CF34" s="1005"/>
      <c r="CG34" s="1006"/>
      <c r="CH34" s="927">
        <f>農業内訳書入力用!CH34</f>
        <v>26</v>
      </c>
      <c r="CI34" s="928"/>
      <c r="CJ34" s="928"/>
      <c r="CK34" s="928"/>
      <c r="CL34" s="928"/>
      <c r="CM34" s="929"/>
      <c r="CN34" s="936">
        <f>農業内訳書入力用!CN34</f>
        <v>130000</v>
      </c>
      <c r="CO34" s="937"/>
      <c r="CP34" s="155"/>
      <c r="CQ34" s="1013">
        <f>農業内訳書入力用!CQ34</f>
        <v>151000</v>
      </c>
      <c r="CR34" s="1014"/>
      <c r="CS34" s="1014"/>
      <c r="CT34" s="1014"/>
      <c r="CU34" s="1014"/>
      <c r="CV34" s="1014"/>
      <c r="CW34" s="1014"/>
      <c r="CX34" s="1014"/>
      <c r="CY34" s="1014"/>
      <c r="CZ34" s="161"/>
      <c r="DA34" s="162"/>
      <c r="DB34" s="998">
        <f>農業内訳書入力用!DB34</f>
        <v>0</v>
      </c>
      <c r="DC34" s="999"/>
      <c r="DD34" s="999"/>
      <c r="DE34" s="999"/>
      <c r="DF34" s="999"/>
      <c r="DG34" s="999"/>
      <c r="DH34" s="999"/>
      <c r="DI34" s="999"/>
      <c r="DJ34" s="999"/>
      <c r="DK34" s="999"/>
      <c r="DL34" s="999"/>
      <c r="DM34" s="999"/>
      <c r="DN34" s="999"/>
      <c r="DO34" s="163"/>
      <c r="DP34" s="164"/>
      <c r="DQ34" s="61"/>
      <c r="DR34" s="61"/>
      <c r="DS34" s="61"/>
      <c r="DT34" s="1"/>
    </row>
    <row r="35" spans="1:124" ht="3.75" customHeight="1" thickBot="1" x14ac:dyDescent="0.2">
      <c r="A35" s="61"/>
      <c r="B35" s="1092"/>
      <c r="C35" s="61"/>
      <c r="D35" s="1093"/>
      <c r="E35" s="165"/>
      <c r="F35" s="101"/>
      <c r="G35" s="101"/>
      <c r="H35" s="101"/>
      <c r="I35" s="101"/>
      <c r="J35" s="101"/>
      <c r="K35" s="101"/>
      <c r="L35" s="229"/>
      <c r="M35" s="986"/>
      <c r="N35" s="130"/>
      <c r="O35" s="270"/>
      <c r="P35" s="270"/>
      <c r="Q35" s="270"/>
      <c r="R35" s="270"/>
      <c r="S35" s="270"/>
      <c r="T35" s="270"/>
      <c r="U35" s="270"/>
      <c r="V35" s="270"/>
      <c r="W35" s="270"/>
      <c r="X35" s="270"/>
      <c r="Y35" s="270"/>
      <c r="Z35" s="270"/>
      <c r="AA35" s="270"/>
      <c r="AB35" s="270"/>
      <c r="AC35" s="274"/>
      <c r="AD35" s="274"/>
      <c r="AE35" s="318"/>
      <c r="AF35" s="982"/>
      <c r="AG35" s="983"/>
      <c r="AH35" s="336"/>
      <c r="AI35" s="337"/>
      <c r="AJ35" s="969"/>
      <c r="AK35" s="970"/>
      <c r="AL35" s="970"/>
      <c r="AM35" s="970"/>
      <c r="AN35" s="970"/>
      <c r="AO35" s="970"/>
      <c r="AP35" s="971"/>
      <c r="AQ35" s="1045"/>
      <c r="AR35" s="1045"/>
      <c r="AS35" s="1045"/>
      <c r="AT35" s="1046"/>
      <c r="AU35" s="151"/>
      <c r="AV35" s="264"/>
      <c r="AW35" s="264"/>
      <c r="AX35" s="264"/>
      <c r="AY35" s="264"/>
      <c r="AZ35" s="264"/>
      <c r="BA35" s="264"/>
      <c r="BB35" s="264"/>
      <c r="BC35" s="265"/>
      <c r="BD35" s="265"/>
      <c r="BE35" s="265"/>
      <c r="BF35" s="265"/>
      <c r="BG35" s="265"/>
      <c r="BH35" s="265"/>
      <c r="BI35" s="265"/>
      <c r="BJ35" s="265"/>
      <c r="BK35" s="265"/>
      <c r="BL35" s="265"/>
      <c r="BM35" s="265"/>
      <c r="BN35" s="265"/>
      <c r="BO35" s="265"/>
      <c r="BP35" s="265"/>
      <c r="BQ35" s="265"/>
      <c r="BR35" s="265"/>
      <c r="BS35" s="265"/>
      <c r="BT35" s="265"/>
      <c r="BU35" s="265"/>
      <c r="BV35" s="265"/>
      <c r="BW35" s="265"/>
      <c r="BX35" s="152"/>
      <c r="BY35" s="127"/>
      <c r="BZ35" s="1007"/>
      <c r="CA35" s="1008"/>
      <c r="CB35" s="1008"/>
      <c r="CC35" s="1008"/>
      <c r="CD35" s="1008"/>
      <c r="CE35" s="1008"/>
      <c r="CF35" s="1008"/>
      <c r="CG35" s="1009"/>
      <c r="CH35" s="930"/>
      <c r="CI35" s="931"/>
      <c r="CJ35" s="931"/>
      <c r="CK35" s="931"/>
      <c r="CL35" s="931"/>
      <c r="CM35" s="932"/>
      <c r="CN35" s="938"/>
      <c r="CO35" s="939"/>
      <c r="CP35" s="154"/>
      <c r="CQ35" s="1015"/>
      <c r="CR35" s="1016"/>
      <c r="CS35" s="1016"/>
      <c r="CT35" s="1016"/>
      <c r="CU35" s="1016"/>
      <c r="CV35" s="1016"/>
      <c r="CW35" s="1016"/>
      <c r="CX35" s="1016"/>
      <c r="CY35" s="1016"/>
      <c r="CZ35" s="143"/>
      <c r="DA35" s="144"/>
      <c r="DB35" s="1000"/>
      <c r="DC35" s="1001"/>
      <c r="DD35" s="1001"/>
      <c r="DE35" s="1001"/>
      <c r="DF35" s="1001"/>
      <c r="DG35" s="1001"/>
      <c r="DH35" s="1001"/>
      <c r="DI35" s="1001"/>
      <c r="DJ35" s="1001"/>
      <c r="DK35" s="1001"/>
      <c r="DL35" s="1001"/>
      <c r="DM35" s="1001"/>
      <c r="DN35" s="1001"/>
      <c r="DO35" s="128"/>
      <c r="DP35" s="129"/>
      <c r="DQ35" s="61"/>
      <c r="DR35" s="61"/>
      <c r="DS35" s="61"/>
      <c r="DT35" s="1"/>
    </row>
    <row r="36" spans="1:124" ht="3.75" customHeight="1" x14ac:dyDescent="0.15">
      <c r="A36" s="61"/>
      <c r="B36" s="1092"/>
      <c r="C36" s="61"/>
      <c r="D36" s="1093"/>
      <c r="E36" s="98"/>
      <c r="F36" s="910" t="s">
        <v>290</v>
      </c>
      <c r="G36" s="910"/>
      <c r="H36" s="910"/>
      <c r="I36" s="910"/>
      <c r="J36" s="910"/>
      <c r="K36" s="910"/>
      <c r="L36" s="975"/>
      <c r="M36" s="984" t="s">
        <v>7</v>
      </c>
      <c r="N36" s="281"/>
      <c r="O36" s="287"/>
      <c r="P36" s="287"/>
      <c r="Q36" s="287"/>
      <c r="R36" s="287"/>
      <c r="S36" s="287"/>
      <c r="T36" s="287"/>
      <c r="U36" s="287"/>
      <c r="V36" s="287"/>
      <c r="W36" s="287"/>
      <c r="X36" s="287"/>
      <c r="Y36" s="287"/>
      <c r="Z36" s="287"/>
      <c r="AA36" s="287"/>
      <c r="AB36" s="287"/>
      <c r="AC36" s="288"/>
      <c r="AD36" s="288"/>
      <c r="AE36" s="987"/>
      <c r="AF36" s="982"/>
      <c r="AG36" s="983"/>
      <c r="AH36" s="336"/>
      <c r="AI36" s="337"/>
      <c r="AJ36" s="966" t="s">
        <v>113</v>
      </c>
      <c r="AK36" s="967"/>
      <c r="AL36" s="967"/>
      <c r="AM36" s="967"/>
      <c r="AN36" s="967"/>
      <c r="AO36" s="967"/>
      <c r="AP36" s="968"/>
      <c r="AQ36" s="978" t="s">
        <v>80</v>
      </c>
      <c r="AR36" s="978"/>
      <c r="AS36" s="978"/>
      <c r="AT36" s="979"/>
      <c r="AU36" s="131"/>
      <c r="AV36" s="266"/>
      <c r="AW36" s="266"/>
      <c r="AX36" s="266"/>
      <c r="AY36" s="266"/>
      <c r="AZ36" s="266"/>
      <c r="BA36" s="266"/>
      <c r="BB36" s="266"/>
      <c r="BC36" s="262"/>
      <c r="BD36" s="262"/>
      <c r="BE36" s="262"/>
      <c r="BF36" s="262"/>
      <c r="BG36" s="262"/>
      <c r="BH36" s="262"/>
      <c r="BI36" s="262"/>
      <c r="BJ36" s="262"/>
      <c r="BK36" s="262"/>
      <c r="BL36" s="262"/>
      <c r="BM36" s="262"/>
      <c r="BN36" s="262"/>
      <c r="BO36" s="262"/>
      <c r="BP36" s="262"/>
      <c r="BQ36" s="262"/>
      <c r="BR36" s="262"/>
      <c r="BS36" s="262"/>
      <c r="BT36" s="262"/>
      <c r="BU36" s="262"/>
      <c r="BV36" s="262"/>
      <c r="BW36" s="262"/>
      <c r="BX36" s="133"/>
      <c r="BY36" s="127"/>
      <c r="BZ36" s="1007"/>
      <c r="CA36" s="1008"/>
      <c r="CB36" s="1008"/>
      <c r="CC36" s="1008"/>
      <c r="CD36" s="1008"/>
      <c r="CE36" s="1008"/>
      <c r="CF36" s="1008"/>
      <c r="CG36" s="1009"/>
      <c r="CH36" s="930"/>
      <c r="CI36" s="931"/>
      <c r="CJ36" s="931"/>
      <c r="CK36" s="931"/>
      <c r="CL36" s="931"/>
      <c r="CM36" s="932"/>
      <c r="CN36" s="938"/>
      <c r="CO36" s="939"/>
      <c r="CP36" s="154"/>
      <c r="CQ36" s="1015"/>
      <c r="CR36" s="1016"/>
      <c r="CS36" s="1016"/>
      <c r="CT36" s="1016"/>
      <c r="CU36" s="1016"/>
      <c r="CV36" s="1016"/>
      <c r="CW36" s="1016"/>
      <c r="CX36" s="1016"/>
      <c r="CY36" s="1016"/>
      <c r="CZ36" s="143"/>
      <c r="DA36" s="144"/>
      <c r="DB36" s="1000"/>
      <c r="DC36" s="1001"/>
      <c r="DD36" s="1001"/>
      <c r="DE36" s="1001"/>
      <c r="DF36" s="1001"/>
      <c r="DG36" s="1001"/>
      <c r="DH36" s="1001"/>
      <c r="DI36" s="1001"/>
      <c r="DJ36" s="1001"/>
      <c r="DK36" s="1001"/>
      <c r="DL36" s="1001"/>
      <c r="DM36" s="1001"/>
      <c r="DN36" s="1001"/>
      <c r="DO36" s="128"/>
      <c r="DP36" s="129"/>
      <c r="DQ36" s="61"/>
      <c r="DR36" s="61"/>
      <c r="DS36" s="61"/>
      <c r="DT36" s="1"/>
    </row>
    <row r="37" spans="1:124" ht="11.1" customHeight="1" x14ac:dyDescent="0.15">
      <c r="A37" s="61"/>
      <c r="B37" s="61"/>
      <c r="C37" s="61"/>
      <c r="D37" s="1093"/>
      <c r="E37" s="98"/>
      <c r="F37" s="972"/>
      <c r="G37" s="972"/>
      <c r="H37" s="972"/>
      <c r="I37" s="972"/>
      <c r="J37" s="972"/>
      <c r="K37" s="972"/>
      <c r="L37" s="975"/>
      <c r="M37" s="985"/>
      <c r="N37" s="130"/>
      <c r="O37" s="1026" t="str">
        <f>IF(OR(農業内訳書入力用!O37=0,LEN(農業内訳書入力用!O37)-7&lt;=0),"",LEFT(農業内訳書入力用!O37,LEN(農業内訳書入力用!O37)-7))</f>
        <v/>
      </c>
      <c r="P37" s="270"/>
      <c r="Q37" s="980" t="str">
        <f>IF(OR(農業内訳書入力用!O37=0,LEN(農業内訳書入力用!O37)-6&lt;=0),"",MID(農業内訳書入力用!O37,LEN(農業内訳書入力用!O37)-6,1))</f>
        <v>9</v>
      </c>
      <c r="R37" s="271"/>
      <c r="S37" s="980" t="str">
        <f>IF(OR(農業内訳書入力用!O37=0,LEN(農業内訳書入力用!O37)-5&lt;=0),"",MID(農業内訳書入力用!O37,LEN(農業内訳書入力用!O37)-5,1))</f>
        <v>2</v>
      </c>
      <c r="T37" s="270"/>
      <c r="U37" s="980" t="str">
        <f>IF(OR(農業内訳書入力用!O37=0,LEN(農業内訳書入力用!O37)-4&lt;=0),"",MID(農業内訳書入力用!O37,LEN(農業内訳書入力用!O37)-4,1))</f>
        <v>5</v>
      </c>
      <c r="V37" s="270"/>
      <c r="W37" s="980" t="str">
        <f>IF(OR(農業内訳書入力用!O37=0,LEN(農業内訳書入力用!O37)-3&lt;=0),"",MID(農業内訳書入力用!O37,LEN(農業内訳書入力用!O37)-3,1))</f>
        <v>9</v>
      </c>
      <c r="X37" s="271"/>
      <c r="Y37" s="980" t="str">
        <f>IF(OR(農業内訳書入力用!O37=0,LEN(農業内訳書入力用!O37)-2&lt;=0),"",MID(農業内訳書入力用!O37,LEN(農業内訳書入力用!O37)-2,1))</f>
        <v>0</v>
      </c>
      <c r="Z37" s="270"/>
      <c r="AA37" s="980" t="str">
        <f>IF(OR(農業内訳書入力用!O37=0,LEN(農業内訳書入力用!O37)-1&lt;=0),"",MID(農業内訳書入力用!O37,LEN(農業内訳書入力用!O37)-1,1))</f>
        <v>0</v>
      </c>
      <c r="AB37" s="270"/>
      <c r="AC37" s="944" t="str">
        <f>IF(農業内訳書入力用!O37&lt;&gt;0,RIGHT(農業内訳書入力用!O37,1),"")</f>
        <v>0</v>
      </c>
      <c r="AD37" s="945"/>
      <c r="AE37" s="988"/>
      <c r="AF37" s="982"/>
      <c r="AG37" s="983"/>
      <c r="AH37" s="1084" t="s">
        <v>65</v>
      </c>
      <c r="AI37" s="1085"/>
      <c r="AJ37" s="906"/>
      <c r="AK37" s="908"/>
      <c r="AL37" s="908"/>
      <c r="AM37" s="908"/>
      <c r="AN37" s="908"/>
      <c r="AO37" s="908"/>
      <c r="AP37" s="907"/>
      <c r="AQ37" s="978"/>
      <c r="AR37" s="978"/>
      <c r="AS37" s="978"/>
      <c r="AT37" s="979"/>
      <c r="AU37" s="131"/>
      <c r="AV37" s="1028" t="str">
        <f>IF(OR(農業内訳書入力用!AV36=0,LEN(農業内訳書入力用!AV36)-7&lt;=0),"",LEFT(農業内訳書入力用!AV36,LEN(農業内訳書入力用!AV36)-7))</f>
        <v/>
      </c>
      <c r="AW37" s="1029"/>
      <c r="AX37" s="1029"/>
      <c r="AY37" s="1029"/>
      <c r="AZ37" s="1029"/>
      <c r="BA37" s="1029"/>
      <c r="BB37" s="1030"/>
      <c r="BC37" s="262"/>
      <c r="BD37" s="944" t="str">
        <f>IF(OR(農業内訳書入力用!AV36=0,LEN(農業内訳書入力用!AV36)-6&lt;=0),"",MID(農業内訳書入力用!AV36,LEN(農業内訳書入力用!AV36)-6,1))</f>
        <v/>
      </c>
      <c r="BE37" s="945"/>
      <c r="BF37" s="263"/>
      <c r="BG37" s="944" t="str">
        <f>IF(OR(農業内訳書入力用!AV36=0,LEN(農業内訳書入力用!AV36)-5&lt;=0),"",MID(農業内訳書入力用!AV36,LEN(農業内訳書入力用!AV36)-5,1))</f>
        <v/>
      </c>
      <c r="BH37" s="945"/>
      <c r="BI37" s="262"/>
      <c r="BJ37" s="944" t="str">
        <f>IF(OR(農業内訳書入力用!AV36=0,LEN(農業内訳書入力用!AV36)-4&lt;=0),"",MID(農業内訳書入力用!AV36,LEN(農業内訳書入力用!AV36)-4,1))</f>
        <v>1</v>
      </c>
      <c r="BK37" s="945"/>
      <c r="BL37" s="262"/>
      <c r="BM37" s="944" t="str">
        <f>IF(OR(農業内訳書入力用!AV36=0,LEN(農業内訳書入力用!AV36)-3&lt;=0),"",MID(農業内訳書入力用!AV36,LEN(農業内訳書入力用!AV36)-3,1))</f>
        <v>8</v>
      </c>
      <c r="BN37" s="945"/>
      <c r="BO37" s="263"/>
      <c r="BP37" s="944" t="str">
        <f>IF(OR(農業内訳書入力用!AV36=0,LEN(農業内訳書入力用!AV36)-2&lt;=0),"",MID(農業内訳書入力用!AV36,LEN(農業内訳書入力用!AV36)-2,1))</f>
        <v>0</v>
      </c>
      <c r="BQ37" s="945"/>
      <c r="BR37" s="262"/>
      <c r="BS37" s="944" t="str">
        <f>IF(OR(農業内訳書入力用!AV36=0,LEN(農業内訳書入力用!AV36)-1&lt;=0),"",MID(農業内訳書入力用!AV36,LEN(農業内訳書入力用!AV36)-1,1))</f>
        <v>0</v>
      </c>
      <c r="BT37" s="945"/>
      <c r="BU37" s="262"/>
      <c r="BV37" s="944" t="str">
        <f>IF(農業内訳書入力用!AV36&lt;&gt;0,RIGHT(農業内訳書入力用!AV36,1),"")</f>
        <v>0</v>
      </c>
      <c r="BW37" s="945"/>
      <c r="BX37" s="133"/>
      <c r="BY37" s="127"/>
      <c r="BZ37" s="1007"/>
      <c r="CA37" s="1008"/>
      <c r="CB37" s="1008"/>
      <c r="CC37" s="1008"/>
      <c r="CD37" s="1008"/>
      <c r="CE37" s="1008"/>
      <c r="CF37" s="1008"/>
      <c r="CG37" s="1009"/>
      <c r="CH37" s="930"/>
      <c r="CI37" s="931"/>
      <c r="CJ37" s="931"/>
      <c r="CK37" s="931"/>
      <c r="CL37" s="931"/>
      <c r="CM37" s="932"/>
      <c r="CN37" s="940"/>
      <c r="CO37" s="941"/>
      <c r="CP37" s="158"/>
      <c r="CQ37" s="1015"/>
      <c r="CR37" s="1016"/>
      <c r="CS37" s="1016"/>
      <c r="CT37" s="1016"/>
      <c r="CU37" s="1016"/>
      <c r="CV37" s="1016"/>
      <c r="CW37" s="1016"/>
      <c r="CX37" s="1016"/>
      <c r="CY37" s="1016"/>
      <c r="CZ37" s="143"/>
      <c r="DA37" s="144"/>
      <c r="DB37" s="1000"/>
      <c r="DC37" s="1001"/>
      <c r="DD37" s="1001"/>
      <c r="DE37" s="1001"/>
      <c r="DF37" s="1001"/>
      <c r="DG37" s="1001"/>
      <c r="DH37" s="1001"/>
      <c r="DI37" s="1001"/>
      <c r="DJ37" s="1001"/>
      <c r="DK37" s="1001"/>
      <c r="DL37" s="1001"/>
      <c r="DM37" s="1001"/>
      <c r="DN37" s="1001"/>
      <c r="DO37" s="128"/>
      <c r="DP37" s="129"/>
      <c r="DQ37" s="61"/>
      <c r="DR37" s="61"/>
      <c r="DS37" s="61"/>
      <c r="DT37" s="1"/>
    </row>
    <row r="38" spans="1:124" ht="11.1" customHeight="1" x14ac:dyDescent="0.15">
      <c r="A38" s="61"/>
      <c r="B38" s="61"/>
      <c r="C38" s="61"/>
      <c r="D38" s="1093"/>
      <c r="E38" s="98"/>
      <c r="F38" s="972"/>
      <c r="G38" s="972"/>
      <c r="H38" s="972"/>
      <c r="I38" s="972"/>
      <c r="J38" s="972"/>
      <c r="K38" s="972"/>
      <c r="L38" s="319"/>
      <c r="M38" s="986"/>
      <c r="N38" s="130"/>
      <c r="O38" s="1027"/>
      <c r="P38" s="270"/>
      <c r="Q38" s="981"/>
      <c r="R38" s="271"/>
      <c r="S38" s="981"/>
      <c r="T38" s="270"/>
      <c r="U38" s="981"/>
      <c r="V38" s="270"/>
      <c r="W38" s="981"/>
      <c r="X38" s="271"/>
      <c r="Y38" s="981"/>
      <c r="Z38" s="270"/>
      <c r="AA38" s="981"/>
      <c r="AB38" s="270"/>
      <c r="AC38" s="946"/>
      <c r="AD38" s="947"/>
      <c r="AE38" s="318"/>
      <c r="AF38" s="982"/>
      <c r="AG38" s="983"/>
      <c r="AH38" s="1084"/>
      <c r="AI38" s="1085"/>
      <c r="AJ38" s="906"/>
      <c r="AK38" s="908"/>
      <c r="AL38" s="908"/>
      <c r="AM38" s="908"/>
      <c r="AN38" s="908"/>
      <c r="AO38" s="908"/>
      <c r="AP38" s="907"/>
      <c r="AQ38" s="978"/>
      <c r="AR38" s="978"/>
      <c r="AS38" s="978"/>
      <c r="AT38" s="979"/>
      <c r="AU38" s="131"/>
      <c r="AV38" s="1031"/>
      <c r="AW38" s="1032"/>
      <c r="AX38" s="1032"/>
      <c r="AY38" s="1032"/>
      <c r="AZ38" s="1032"/>
      <c r="BA38" s="1032"/>
      <c r="BB38" s="1033"/>
      <c r="BC38" s="262"/>
      <c r="BD38" s="946"/>
      <c r="BE38" s="947"/>
      <c r="BF38" s="263"/>
      <c r="BG38" s="946"/>
      <c r="BH38" s="947"/>
      <c r="BI38" s="262"/>
      <c r="BJ38" s="946"/>
      <c r="BK38" s="947"/>
      <c r="BL38" s="262"/>
      <c r="BM38" s="946"/>
      <c r="BN38" s="947"/>
      <c r="BO38" s="263"/>
      <c r="BP38" s="946"/>
      <c r="BQ38" s="947"/>
      <c r="BR38" s="262"/>
      <c r="BS38" s="946"/>
      <c r="BT38" s="947"/>
      <c r="BU38" s="262"/>
      <c r="BV38" s="946"/>
      <c r="BW38" s="947"/>
      <c r="BX38" s="133"/>
      <c r="BY38" s="127"/>
      <c r="BZ38" s="1007"/>
      <c r="CA38" s="1008"/>
      <c r="CB38" s="1008"/>
      <c r="CC38" s="1008"/>
      <c r="CD38" s="1008"/>
      <c r="CE38" s="1008"/>
      <c r="CF38" s="1008"/>
      <c r="CG38" s="1009"/>
      <c r="CH38" s="930"/>
      <c r="CI38" s="931"/>
      <c r="CJ38" s="931"/>
      <c r="CK38" s="931"/>
      <c r="CL38" s="931"/>
      <c r="CM38" s="932"/>
      <c r="CN38" s="936">
        <f>農業内訳書入力用!CN38</f>
        <v>21000</v>
      </c>
      <c r="CO38" s="937"/>
      <c r="CP38" s="154"/>
      <c r="CQ38" s="1015"/>
      <c r="CR38" s="1016"/>
      <c r="CS38" s="1016"/>
      <c r="CT38" s="1016"/>
      <c r="CU38" s="1016"/>
      <c r="CV38" s="1016"/>
      <c r="CW38" s="1016"/>
      <c r="CX38" s="1016"/>
      <c r="CY38" s="1016"/>
      <c r="CZ38" s="143"/>
      <c r="DA38" s="144"/>
      <c r="DB38" s="1000"/>
      <c r="DC38" s="1001"/>
      <c r="DD38" s="1001"/>
      <c r="DE38" s="1001"/>
      <c r="DF38" s="1001"/>
      <c r="DG38" s="1001"/>
      <c r="DH38" s="1001"/>
      <c r="DI38" s="1001"/>
      <c r="DJ38" s="1001"/>
      <c r="DK38" s="1001"/>
      <c r="DL38" s="1001"/>
      <c r="DM38" s="1001"/>
      <c r="DN38" s="1001"/>
      <c r="DO38" s="128"/>
      <c r="DP38" s="129"/>
      <c r="DQ38" s="61"/>
      <c r="DR38" s="61"/>
      <c r="DS38" s="61"/>
      <c r="DT38" s="1"/>
    </row>
    <row r="39" spans="1:124" ht="3.75" customHeight="1" thickBot="1" x14ac:dyDescent="0.2">
      <c r="A39" s="61"/>
      <c r="B39" s="61"/>
      <c r="C39" s="61"/>
      <c r="D39" s="1093"/>
      <c r="E39" s="146"/>
      <c r="F39" s="913"/>
      <c r="G39" s="913"/>
      <c r="H39" s="913"/>
      <c r="I39" s="913"/>
      <c r="J39" s="913"/>
      <c r="K39" s="913"/>
      <c r="L39" s="101"/>
      <c r="M39" s="1025"/>
      <c r="N39" s="283"/>
      <c r="O39" s="284"/>
      <c r="P39" s="284"/>
      <c r="Q39" s="284"/>
      <c r="R39" s="284"/>
      <c r="S39" s="284"/>
      <c r="T39" s="284"/>
      <c r="U39" s="284"/>
      <c r="V39" s="284"/>
      <c r="W39" s="284"/>
      <c r="X39" s="284"/>
      <c r="Y39" s="284"/>
      <c r="Z39" s="284"/>
      <c r="AA39" s="284"/>
      <c r="AB39" s="284"/>
      <c r="AC39" s="285"/>
      <c r="AD39" s="285"/>
      <c r="AE39" s="286"/>
      <c r="AF39" s="982"/>
      <c r="AG39" s="983"/>
      <c r="AH39" s="1084"/>
      <c r="AI39" s="1085"/>
      <c r="AJ39" s="969"/>
      <c r="AK39" s="970"/>
      <c r="AL39" s="970"/>
      <c r="AM39" s="970"/>
      <c r="AN39" s="970"/>
      <c r="AO39" s="970"/>
      <c r="AP39" s="971"/>
      <c r="AQ39" s="978"/>
      <c r="AR39" s="978"/>
      <c r="AS39" s="978"/>
      <c r="AT39" s="979"/>
      <c r="AU39" s="131"/>
      <c r="AV39" s="266"/>
      <c r="AW39" s="266"/>
      <c r="AX39" s="266"/>
      <c r="AY39" s="266"/>
      <c r="AZ39" s="266"/>
      <c r="BA39" s="266"/>
      <c r="BB39" s="266"/>
      <c r="BC39" s="262"/>
      <c r="BD39" s="262"/>
      <c r="BE39" s="262"/>
      <c r="BF39" s="262"/>
      <c r="BG39" s="262"/>
      <c r="BH39" s="262"/>
      <c r="BI39" s="262"/>
      <c r="BJ39" s="262"/>
      <c r="BK39" s="262"/>
      <c r="BL39" s="262"/>
      <c r="BM39" s="262"/>
      <c r="BN39" s="262"/>
      <c r="BO39" s="262"/>
      <c r="BP39" s="262"/>
      <c r="BQ39" s="262"/>
      <c r="BR39" s="262"/>
      <c r="BS39" s="262"/>
      <c r="BT39" s="262"/>
      <c r="BU39" s="262"/>
      <c r="BV39" s="262"/>
      <c r="BW39" s="262"/>
      <c r="BX39" s="133"/>
      <c r="BY39" s="127"/>
      <c r="BZ39" s="1007"/>
      <c r="CA39" s="1008"/>
      <c r="CB39" s="1008"/>
      <c r="CC39" s="1008"/>
      <c r="CD39" s="1008"/>
      <c r="CE39" s="1008"/>
      <c r="CF39" s="1008"/>
      <c r="CG39" s="1009"/>
      <c r="CH39" s="930"/>
      <c r="CI39" s="931"/>
      <c r="CJ39" s="931"/>
      <c r="CK39" s="931"/>
      <c r="CL39" s="931"/>
      <c r="CM39" s="932"/>
      <c r="CN39" s="938"/>
      <c r="CO39" s="939"/>
      <c r="CP39" s="154"/>
      <c r="CQ39" s="1015"/>
      <c r="CR39" s="1016"/>
      <c r="CS39" s="1016"/>
      <c r="CT39" s="1016"/>
      <c r="CU39" s="1016"/>
      <c r="CV39" s="1016"/>
      <c r="CW39" s="1016"/>
      <c r="CX39" s="1016"/>
      <c r="CY39" s="1016"/>
      <c r="CZ39" s="143"/>
      <c r="DA39" s="144"/>
      <c r="DB39" s="1000"/>
      <c r="DC39" s="1001"/>
      <c r="DD39" s="1001"/>
      <c r="DE39" s="1001"/>
      <c r="DF39" s="1001"/>
      <c r="DG39" s="1001"/>
      <c r="DH39" s="1001"/>
      <c r="DI39" s="1001"/>
      <c r="DJ39" s="1001"/>
      <c r="DK39" s="1001"/>
      <c r="DL39" s="1001"/>
      <c r="DM39" s="1001"/>
      <c r="DN39" s="1001"/>
      <c r="DO39" s="128"/>
      <c r="DP39" s="129"/>
      <c r="DQ39" s="61"/>
      <c r="DR39" s="61"/>
      <c r="DS39" s="61"/>
      <c r="DT39" s="1"/>
    </row>
    <row r="40" spans="1:124" ht="3.75" customHeight="1" x14ac:dyDescent="0.15">
      <c r="A40" s="61"/>
      <c r="B40" s="61"/>
      <c r="C40" s="61"/>
      <c r="D40" s="1093"/>
      <c r="E40" s="166"/>
      <c r="F40" s="167"/>
      <c r="G40" s="167"/>
      <c r="H40" s="167"/>
      <c r="I40" s="168"/>
      <c r="J40" s="169"/>
      <c r="K40" s="169"/>
      <c r="L40" s="169"/>
      <c r="M40" s="1095" t="s">
        <v>8</v>
      </c>
      <c r="N40" s="130"/>
      <c r="O40" s="270"/>
      <c r="P40" s="270"/>
      <c r="Q40" s="270"/>
      <c r="R40" s="270"/>
      <c r="S40" s="270"/>
      <c r="T40" s="270"/>
      <c r="U40" s="270"/>
      <c r="V40" s="270"/>
      <c r="W40" s="270"/>
      <c r="X40" s="270"/>
      <c r="Y40" s="270"/>
      <c r="Z40" s="270"/>
      <c r="AA40" s="270"/>
      <c r="AB40" s="270"/>
      <c r="AC40" s="262"/>
      <c r="AD40" s="262"/>
      <c r="AE40" s="988"/>
      <c r="AF40" s="982"/>
      <c r="AG40" s="983"/>
      <c r="AH40" s="1084"/>
      <c r="AI40" s="1085"/>
      <c r="AJ40" s="989" t="s">
        <v>114</v>
      </c>
      <c r="AK40" s="990"/>
      <c r="AL40" s="990"/>
      <c r="AM40" s="990"/>
      <c r="AN40" s="990"/>
      <c r="AO40" s="990"/>
      <c r="AP40" s="991"/>
      <c r="AQ40" s="1041" t="s">
        <v>81</v>
      </c>
      <c r="AR40" s="1041"/>
      <c r="AS40" s="1041"/>
      <c r="AT40" s="1042"/>
      <c r="AU40" s="125"/>
      <c r="AV40" s="267"/>
      <c r="AW40" s="267"/>
      <c r="AX40" s="267"/>
      <c r="AY40" s="267"/>
      <c r="AZ40" s="267"/>
      <c r="BA40" s="267"/>
      <c r="BB40" s="267"/>
      <c r="BC40" s="268"/>
      <c r="BD40" s="268"/>
      <c r="BE40" s="268"/>
      <c r="BF40" s="268"/>
      <c r="BG40" s="268"/>
      <c r="BH40" s="268"/>
      <c r="BI40" s="268"/>
      <c r="BJ40" s="268"/>
      <c r="BK40" s="268"/>
      <c r="BL40" s="268"/>
      <c r="BM40" s="268"/>
      <c r="BN40" s="268"/>
      <c r="BO40" s="268"/>
      <c r="BP40" s="268"/>
      <c r="BQ40" s="268"/>
      <c r="BR40" s="268"/>
      <c r="BS40" s="268"/>
      <c r="BT40" s="268"/>
      <c r="BU40" s="268"/>
      <c r="BV40" s="268"/>
      <c r="BW40" s="268"/>
      <c r="BX40" s="126"/>
      <c r="BY40" s="127"/>
      <c r="BZ40" s="1007"/>
      <c r="CA40" s="1008"/>
      <c r="CB40" s="1008"/>
      <c r="CC40" s="1008"/>
      <c r="CD40" s="1008"/>
      <c r="CE40" s="1008"/>
      <c r="CF40" s="1008"/>
      <c r="CG40" s="1009"/>
      <c r="CH40" s="930"/>
      <c r="CI40" s="931"/>
      <c r="CJ40" s="931"/>
      <c r="CK40" s="931"/>
      <c r="CL40" s="931"/>
      <c r="CM40" s="932"/>
      <c r="CN40" s="938"/>
      <c r="CO40" s="939"/>
      <c r="CP40" s="154"/>
      <c r="CQ40" s="1015"/>
      <c r="CR40" s="1016"/>
      <c r="CS40" s="1016"/>
      <c r="CT40" s="1016"/>
      <c r="CU40" s="1016"/>
      <c r="CV40" s="1016"/>
      <c r="CW40" s="1016"/>
      <c r="CX40" s="1016"/>
      <c r="CY40" s="1016"/>
      <c r="CZ40" s="143"/>
      <c r="DA40" s="144"/>
      <c r="DB40" s="1000"/>
      <c r="DC40" s="1001"/>
      <c r="DD40" s="1001"/>
      <c r="DE40" s="1001"/>
      <c r="DF40" s="1001"/>
      <c r="DG40" s="1001"/>
      <c r="DH40" s="1001"/>
      <c r="DI40" s="1001"/>
      <c r="DJ40" s="1001"/>
      <c r="DK40" s="1001"/>
      <c r="DL40" s="1001"/>
      <c r="DM40" s="1001"/>
      <c r="DN40" s="1001"/>
      <c r="DO40" s="128"/>
      <c r="DP40" s="129"/>
      <c r="DQ40" s="61"/>
      <c r="DR40" s="61"/>
      <c r="DS40" s="61"/>
      <c r="DT40" s="1"/>
    </row>
    <row r="41" spans="1:124" ht="11.1" customHeight="1" x14ac:dyDescent="0.15">
      <c r="A41" s="61"/>
      <c r="B41" s="61"/>
      <c r="C41" s="61"/>
      <c r="D41" s="1093"/>
      <c r="E41" s="166"/>
      <c r="F41" s="908" t="s">
        <v>74</v>
      </c>
      <c r="G41" s="908"/>
      <c r="H41" s="908"/>
      <c r="I41" s="907"/>
      <c r="J41" s="908" t="s">
        <v>75</v>
      </c>
      <c r="K41" s="908"/>
      <c r="L41" s="908"/>
      <c r="M41" s="985"/>
      <c r="N41" s="130"/>
      <c r="O41" s="1026" t="str">
        <f>IF(OR(農業内訳書入力用!O41=0,LEN(農業内訳書入力用!O41)-7&lt;=0),"",LEFT(農業内訳書入力用!O41,LEN(農業内訳書入力用!O41)-7))</f>
        <v/>
      </c>
      <c r="P41" s="270"/>
      <c r="Q41" s="980" t="str">
        <f>IF(OR(農業内訳書入力用!O41=0,LEN(農業内訳書入力用!O41)-6&lt;=0),"",MID(農業内訳書入力用!O41,LEN(農業内訳書入力用!O41)-6,1))</f>
        <v/>
      </c>
      <c r="R41" s="271"/>
      <c r="S41" s="980" t="str">
        <f>IF(OR(農業内訳書入力用!O41=0,LEN(農業内訳書入力用!O41)-5&lt;=0),"",MID(農業内訳書入力用!O41,LEN(農業内訳書入力用!O41)-5,1))</f>
        <v>1</v>
      </c>
      <c r="T41" s="270"/>
      <c r="U41" s="980" t="str">
        <f>IF(OR(農業内訳書入力用!O41=0,LEN(農業内訳書入力用!O41)-4&lt;=0),"",MID(農業内訳書入力用!O41,LEN(農業内訳書入力用!O41)-4,1))</f>
        <v>4</v>
      </c>
      <c r="V41" s="270"/>
      <c r="W41" s="980" t="str">
        <f>IF(OR(農業内訳書入力用!O41=0,LEN(農業内訳書入力用!O41)-3&lt;=0),"",MID(農業内訳書入力用!O41,LEN(農業内訳書入力用!O41)-3,1))</f>
        <v>5</v>
      </c>
      <c r="X41" s="271"/>
      <c r="Y41" s="980" t="str">
        <f>IF(OR(農業内訳書入力用!O41=0,LEN(農業内訳書入力用!O41)-2&lt;=0),"",MID(農業内訳書入力用!O41,LEN(農業内訳書入力用!O41)-2,1))</f>
        <v>0</v>
      </c>
      <c r="Z41" s="270"/>
      <c r="AA41" s="980" t="str">
        <f>IF(OR(農業内訳書入力用!O41=0,LEN(農業内訳書入力用!O41)-1&lt;=0),"",MID(農業内訳書入力用!O41,LEN(農業内訳書入力用!O41)-1,1))</f>
        <v>0</v>
      </c>
      <c r="AB41" s="270"/>
      <c r="AC41" s="944" t="str">
        <f>IF(農業内訳書入力用!O41&lt;&gt;0,RIGHT(農業内訳書入力用!O41,1),"")</f>
        <v>0</v>
      </c>
      <c r="AD41" s="945"/>
      <c r="AE41" s="988"/>
      <c r="AF41" s="982"/>
      <c r="AG41" s="983"/>
      <c r="AH41" s="1084"/>
      <c r="AI41" s="1085"/>
      <c r="AJ41" s="992"/>
      <c r="AK41" s="993"/>
      <c r="AL41" s="993"/>
      <c r="AM41" s="993"/>
      <c r="AN41" s="993"/>
      <c r="AO41" s="993"/>
      <c r="AP41" s="994"/>
      <c r="AQ41" s="978"/>
      <c r="AR41" s="978"/>
      <c r="AS41" s="978"/>
      <c r="AT41" s="979"/>
      <c r="AU41" s="131"/>
      <c r="AV41" s="1028" t="str">
        <f>IF(OR(農業内訳書入力用!AV40=0,LEN(農業内訳書入力用!AV40)-7&lt;=0),"",LEFT(農業内訳書入力用!AV40,LEN(農業内訳書入力用!AV40)-7))</f>
        <v/>
      </c>
      <c r="AW41" s="1029"/>
      <c r="AX41" s="1029"/>
      <c r="AY41" s="1029"/>
      <c r="AZ41" s="1029"/>
      <c r="BA41" s="1029"/>
      <c r="BB41" s="1030"/>
      <c r="BC41" s="262"/>
      <c r="BD41" s="944" t="str">
        <f>IF(OR(農業内訳書入力用!AV40=0,LEN(農業内訳書入力用!AV40)-6&lt;=0),"",MID(農業内訳書入力用!AV40,LEN(農業内訳書入力用!AV40)-6,1))</f>
        <v/>
      </c>
      <c r="BE41" s="945"/>
      <c r="BF41" s="263"/>
      <c r="BG41" s="944" t="str">
        <f>IF(OR(農業内訳書入力用!AV40=0,LEN(農業内訳書入力用!AV40)-5&lt;=0),"",MID(農業内訳書入力用!AV40,LEN(農業内訳書入力用!AV40)-5,1))</f>
        <v/>
      </c>
      <c r="BH41" s="945"/>
      <c r="BI41" s="262"/>
      <c r="BJ41" s="944" t="str">
        <f>IF(OR(農業内訳書入力用!AV40=0,LEN(農業内訳書入力用!AV40)-4&lt;=0),"",MID(農業内訳書入力用!AV40,LEN(農業内訳書入力用!AV40)-4,1))</f>
        <v>8</v>
      </c>
      <c r="BK41" s="945"/>
      <c r="BL41" s="262"/>
      <c r="BM41" s="944" t="str">
        <f>IF(OR(農業内訳書入力用!AV40=0,LEN(農業内訳書入力用!AV40)-3&lt;=0),"",MID(農業内訳書入力用!AV40,LEN(農業内訳書入力用!AV40)-3,1))</f>
        <v>2</v>
      </c>
      <c r="BN41" s="945"/>
      <c r="BO41" s="263"/>
      <c r="BP41" s="944" t="str">
        <f>IF(OR(農業内訳書入力用!AV40=0,LEN(農業内訳書入力用!AV40)-2&lt;=0),"",MID(農業内訳書入力用!AV40,LEN(農業内訳書入力用!AV40)-2,1))</f>
        <v>0</v>
      </c>
      <c r="BQ41" s="945"/>
      <c r="BR41" s="262"/>
      <c r="BS41" s="944" t="str">
        <f>IF(OR(農業内訳書入力用!AV40=0,LEN(農業内訳書入力用!AV40)-1&lt;=0),"",MID(農業内訳書入力用!AV40,LEN(農業内訳書入力用!AV40)-1,1))</f>
        <v>0</v>
      </c>
      <c r="BT41" s="945"/>
      <c r="BU41" s="262"/>
      <c r="BV41" s="944" t="str">
        <f>IF(農業内訳書入力用!AV40&lt;&gt;0,RIGHT(農業内訳書入力用!AV40,1),"")</f>
        <v>0</v>
      </c>
      <c r="BW41" s="945"/>
      <c r="BX41" s="133"/>
      <c r="BY41" s="127"/>
      <c r="BZ41" s="1010"/>
      <c r="CA41" s="1011"/>
      <c r="CB41" s="1011"/>
      <c r="CC41" s="1011"/>
      <c r="CD41" s="1011"/>
      <c r="CE41" s="1011"/>
      <c r="CF41" s="1011"/>
      <c r="CG41" s="1012"/>
      <c r="CH41" s="933"/>
      <c r="CI41" s="934"/>
      <c r="CJ41" s="934"/>
      <c r="CK41" s="934"/>
      <c r="CL41" s="934"/>
      <c r="CM41" s="935"/>
      <c r="CN41" s="940"/>
      <c r="CO41" s="941"/>
      <c r="CP41" s="158"/>
      <c r="CQ41" s="1017"/>
      <c r="CR41" s="1018"/>
      <c r="CS41" s="1018"/>
      <c r="CT41" s="1018"/>
      <c r="CU41" s="1018"/>
      <c r="CV41" s="1018"/>
      <c r="CW41" s="1018"/>
      <c r="CX41" s="1018"/>
      <c r="CY41" s="1018"/>
      <c r="CZ41" s="159"/>
      <c r="DA41" s="160"/>
      <c r="DB41" s="1002"/>
      <c r="DC41" s="1003"/>
      <c r="DD41" s="1003"/>
      <c r="DE41" s="1003"/>
      <c r="DF41" s="1003"/>
      <c r="DG41" s="1003"/>
      <c r="DH41" s="1003"/>
      <c r="DI41" s="1003"/>
      <c r="DJ41" s="1003"/>
      <c r="DK41" s="1003"/>
      <c r="DL41" s="1003"/>
      <c r="DM41" s="1003"/>
      <c r="DN41" s="1003"/>
      <c r="DO41" s="134"/>
      <c r="DP41" s="135"/>
      <c r="DQ41" s="61"/>
      <c r="DR41" s="61"/>
      <c r="DS41" s="61"/>
      <c r="DT41" s="1"/>
    </row>
    <row r="42" spans="1:124" ht="11.1" customHeight="1" x14ac:dyDescent="0.15">
      <c r="A42" s="61"/>
      <c r="B42" s="61"/>
      <c r="C42" s="61"/>
      <c r="D42" s="1093"/>
      <c r="E42" s="166"/>
      <c r="F42" s="908"/>
      <c r="G42" s="908"/>
      <c r="H42" s="908"/>
      <c r="I42" s="907"/>
      <c r="J42" s="908"/>
      <c r="K42" s="908"/>
      <c r="L42" s="908"/>
      <c r="M42" s="986"/>
      <c r="N42" s="130"/>
      <c r="O42" s="1027"/>
      <c r="P42" s="270"/>
      <c r="Q42" s="981"/>
      <c r="R42" s="271"/>
      <c r="S42" s="981"/>
      <c r="T42" s="270"/>
      <c r="U42" s="981"/>
      <c r="V42" s="270"/>
      <c r="W42" s="981"/>
      <c r="X42" s="271"/>
      <c r="Y42" s="981"/>
      <c r="Z42" s="270"/>
      <c r="AA42" s="981"/>
      <c r="AB42" s="270"/>
      <c r="AC42" s="946"/>
      <c r="AD42" s="947"/>
      <c r="AE42" s="318"/>
      <c r="AF42" s="982"/>
      <c r="AG42" s="983"/>
      <c r="AH42" s="1084"/>
      <c r="AI42" s="1085"/>
      <c r="AJ42" s="992"/>
      <c r="AK42" s="993"/>
      <c r="AL42" s="993"/>
      <c r="AM42" s="993"/>
      <c r="AN42" s="993"/>
      <c r="AO42" s="993"/>
      <c r="AP42" s="994"/>
      <c r="AQ42" s="978"/>
      <c r="AR42" s="978"/>
      <c r="AS42" s="978"/>
      <c r="AT42" s="979"/>
      <c r="AU42" s="131"/>
      <c r="AV42" s="1031"/>
      <c r="AW42" s="1032"/>
      <c r="AX42" s="1032"/>
      <c r="AY42" s="1032"/>
      <c r="AZ42" s="1032"/>
      <c r="BA42" s="1032"/>
      <c r="BB42" s="1033"/>
      <c r="BC42" s="262"/>
      <c r="BD42" s="946"/>
      <c r="BE42" s="947"/>
      <c r="BF42" s="263"/>
      <c r="BG42" s="946"/>
      <c r="BH42" s="947"/>
      <c r="BI42" s="262"/>
      <c r="BJ42" s="946"/>
      <c r="BK42" s="947"/>
      <c r="BL42" s="262"/>
      <c r="BM42" s="946"/>
      <c r="BN42" s="947"/>
      <c r="BO42" s="263"/>
      <c r="BP42" s="946"/>
      <c r="BQ42" s="947"/>
      <c r="BR42" s="262"/>
      <c r="BS42" s="946"/>
      <c r="BT42" s="947"/>
      <c r="BU42" s="262"/>
      <c r="BV42" s="946"/>
      <c r="BW42" s="947"/>
      <c r="BX42" s="133"/>
      <c r="BY42" s="127"/>
      <c r="BZ42" s="170"/>
      <c r="CA42" s="171"/>
      <c r="CB42" s="171"/>
      <c r="CC42" s="171"/>
      <c r="CD42" s="171"/>
      <c r="CE42" s="171"/>
      <c r="CF42" s="171"/>
      <c r="CG42" s="172"/>
      <c r="CH42" s="927">
        <f>農業内訳書入力用!CH42</f>
        <v>8</v>
      </c>
      <c r="CI42" s="928"/>
      <c r="CJ42" s="928"/>
      <c r="CK42" s="928"/>
      <c r="CL42" s="928"/>
      <c r="CM42" s="929"/>
      <c r="CN42" s="936">
        <f>農業内訳書入力用!CN42</f>
        <v>40000</v>
      </c>
      <c r="CO42" s="937"/>
      <c r="CP42" s="155"/>
      <c r="CQ42" s="1013">
        <f>農業内訳書入力用!CQ42</f>
        <v>46000</v>
      </c>
      <c r="CR42" s="1014"/>
      <c r="CS42" s="1014"/>
      <c r="CT42" s="1014"/>
      <c r="CU42" s="1014"/>
      <c r="CV42" s="1014"/>
      <c r="CW42" s="1014"/>
      <c r="CX42" s="1014"/>
      <c r="CY42" s="1014"/>
      <c r="CZ42" s="161"/>
      <c r="DA42" s="162"/>
      <c r="DB42" s="998">
        <f>農業内訳書入力用!DB42</f>
        <v>0</v>
      </c>
      <c r="DC42" s="999"/>
      <c r="DD42" s="999"/>
      <c r="DE42" s="999"/>
      <c r="DF42" s="999"/>
      <c r="DG42" s="999"/>
      <c r="DH42" s="999"/>
      <c r="DI42" s="999"/>
      <c r="DJ42" s="999"/>
      <c r="DK42" s="999"/>
      <c r="DL42" s="999"/>
      <c r="DM42" s="999"/>
      <c r="DN42" s="999"/>
      <c r="DO42" s="163"/>
      <c r="DP42" s="164"/>
      <c r="DQ42" s="61"/>
      <c r="DR42" s="61"/>
      <c r="DS42" s="61"/>
      <c r="DT42" s="1"/>
    </row>
    <row r="43" spans="1:124" ht="3.75" customHeight="1" thickBot="1" x14ac:dyDescent="0.2">
      <c r="A43" s="61"/>
      <c r="B43" s="61"/>
      <c r="C43" s="61"/>
      <c r="D43" s="1093"/>
      <c r="E43" s="166"/>
      <c r="F43" s="908"/>
      <c r="G43" s="908"/>
      <c r="H43" s="908"/>
      <c r="I43" s="907"/>
      <c r="J43" s="333"/>
      <c r="K43" s="333"/>
      <c r="L43" s="333"/>
      <c r="M43" s="986"/>
      <c r="N43" s="130"/>
      <c r="O43" s="270"/>
      <c r="P43" s="270"/>
      <c r="Q43" s="270"/>
      <c r="R43" s="270"/>
      <c r="S43" s="270"/>
      <c r="T43" s="270"/>
      <c r="U43" s="270"/>
      <c r="V43" s="270"/>
      <c r="W43" s="270"/>
      <c r="X43" s="270"/>
      <c r="Y43" s="270"/>
      <c r="Z43" s="270"/>
      <c r="AA43" s="270"/>
      <c r="AB43" s="270"/>
      <c r="AC43" s="274"/>
      <c r="AD43" s="274"/>
      <c r="AE43" s="318"/>
      <c r="AF43" s="982"/>
      <c r="AG43" s="983"/>
      <c r="AH43" s="1084"/>
      <c r="AI43" s="1085"/>
      <c r="AJ43" s="995"/>
      <c r="AK43" s="996"/>
      <c r="AL43" s="996"/>
      <c r="AM43" s="996"/>
      <c r="AN43" s="996"/>
      <c r="AO43" s="996"/>
      <c r="AP43" s="997"/>
      <c r="AQ43" s="1045"/>
      <c r="AR43" s="1045"/>
      <c r="AS43" s="1045"/>
      <c r="AT43" s="1046"/>
      <c r="AU43" s="151"/>
      <c r="AV43" s="264"/>
      <c r="AW43" s="264"/>
      <c r="AX43" s="264"/>
      <c r="AY43" s="264"/>
      <c r="AZ43" s="264"/>
      <c r="BA43" s="264"/>
      <c r="BB43" s="264"/>
      <c r="BC43" s="265"/>
      <c r="BD43" s="265"/>
      <c r="BE43" s="265"/>
      <c r="BF43" s="265"/>
      <c r="BG43" s="265"/>
      <c r="BH43" s="265"/>
      <c r="BI43" s="265"/>
      <c r="BJ43" s="265"/>
      <c r="BK43" s="265"/>
      <c r="BL43" s="265"/>
      <c r="BM43" s="265"/>
      <c r="BN43" s="265"/>
      <c r="BO43" s="265"/>
      <c r="BP43" s="265"/>
      <c r="BQ43" s="265"/>
      <c r="BR43" s="265"/>
      <c r="BS43" s="265"/>
      <c r="BT43" s="265"/>
      <c r="BU43" s="265"/>
      <c r="BV43" s="265"/>
      <c r="BW43" s="265"/>
      <c r="BX43" s="152"/>
      <c r="BY43" s="127"/>
      <c r="BZ43" s="136"/>
      <c r="CA43" s="137"/>
      <c r="CB43" s="137"/>
      <c r="CC43" s="137"/>
      <c r="CD43" s="137"/>
      <c r="CE43" s="137"/>
      <c r="CF43" s="137"/>
      <c r="CG43" s="138"/>
      <c r="CH43" s="930"/>
      <c r="CI43" s="931"/>
      <c r="CJ43" s="931"/>
      <c r="CK43" s="931"/>
      <c r="CL43" s="931"/>
      <c r="CM43" s="932"/>
      <c r="CN43" s="938"/>
      <c r="CO43" s="939"/>
      <c r="CP43" s="154"/>
      <c r="CQ43" s="1015"/>
      <c r="CR43" s="1016"/>
      <c r="CS43" s="1016"/>
      <c r="CT43" s="1016"/>
      <c r="CU43" s="1016"/>
      <c r="CV43" s="1016"/>
      <c r="CW43" s="1016"/>
      <c r="CX43" s="1016"/>
      <c r="CY43" s="1016"/>
      <c r="CZ43" s="143"/>
      <c r="DA43" s="144"/>
      <c r="DB43" s="1000"/>
      <c r="DC43" s="1001"/>
      <c r="DD43" s="1001"/>
      <c r="DE43" s="1001"/>
      <c r="DF43" s="1001"/>
      <c r="DG43" s="1001"/>
      <c r="DH43" s="1001"/>
      <c r="DI43" s="1001"/>
      <c r="DJ43" s="1001"/>
      <c r="DK43" s="1001"/>
      <c r="DL43" s="1001"/>
      <c r="DM43" s="1001"/>
      <c r="DN43" s="1001"/>
      <c r="DO43" s="128"/>
      <c r="DP43" s="129"/>
      <c r="DQ43" s="61"/>
      <c r="DR43" s="61"/>
      <c r="DS43" s="61"/>
      <c r="DT43" s="1"/>
    </row>
    <row r="44" spans="1:124" ht="3.75" customHeight="1" x14ac:dyDescent="0.15">
      <c r="A44" s="61"/>
      <c r="B44" s="61"/>
      <c r="C44" s="61"/>
      <c r="D44" s="1093"/>
      <c r="E44" s="166"/>
      <c r="F44" s="908" t="s">
        <v>141</v>
      </c>
      <c r="G44" s="908"/>
      <c r="H44" s="908"/>
      <c r="I44" s="907"/>
      <c r="J44" s="244"/>
      <c r="K44" s="244"/>
      <c r="L44" s="244"/>
      <c r="M44" s="984" t="s">
        <v>9</v>
      </c>
      <c r="N44" s="281"/>
      <c r="O44" s="287"/>
      <c r="P44" s="287"/>
      <c r="Q44" s="287"/>
      <c r="R44" s="287"/>
      <c r="S44" s="287"/>
      <c r="T44" s="287"/>
      <c r="U44" s="287"/>
      <c r="V44" s="287"/>
      <c r="W44" s="287"/>
      <c r="X44" s="287"/>
      <c r="Y44" s="287"/>
      <c r="Z44" s="287"/>
      <c r="AA44" s="287"/>
      <c r="AB44" s="287"/>
      <c r="AC44" s="288"/>
      <c r="AD44" s="288"/>
      <c r="AE44" s="987"/>
      <c r="AF44" s="982"/>
      <c r="AG44" s="983"/>
      <c r="AH44" s="1084"/>
      <c r="AI44" s="1085"/>
      <c r="AJ44" s="323"/>
      <c r="AK44" s="316"/>
      <c r="AL44" s="71"/>
      <c r="AM44" s="71"/>
      <c r="AN44" s="71"/>
      <c r="AO44" s="323"/>
      <c r="AP44" s="329"/>
      <c r="AQ44" s="978" t="s">
        <v>82</v>
      </c>
      <c r="AR44" s="978"/>
      <c r="AS44" s="978"/>
      <c r="AT44" s="979"/>
      <c r="AU44" s="131"/>
      <c r="AV44" s="266"/>
      <c r="AW44" s="266"/>
      <c r="AX44" s="266"/>
      <c r="AY44" s="266"/>
      <c r="AZ44" s="266"/>
      <c r="BA44" s="266"/>
      <c r="BB44" s="266"/>
      <c r="BC44" s="262"/>
      <c r="BD44" s="262"/>
      <c r="BE44" s="262"/>
      <c r="BF44" s="262"/>
      <c r="BG44" s="262"/>
      <c r="BH44" s="262"/>
      <c r="BI44" s="262"/>
      <c r="BJ44" s="262"/>
      <c r="BK44" s="262"/>
      <c r="BL44" s="262"/>
      <c r="BM44" s="262"/>
      <c r="BN44" s="262"/>
      <c r="BO44" s="262"/>
      <c r="BP44" s="262"/>
      <c r="BQ44" s="262"/>
      <c r="BR44" s="262"/>
      <c r="BS44" s="262"/>
      <c r="BT44" s="262"/>
      <c r="BU44" s="262"/>
      <c r="BV44" s="262"/>
      <c r="BW44" s="262"/>
      <c r="BX44" s="133"/>
      <c r="BY44" s="127"/>
      <c r="BZ44" s="136"/>
      <c r="CA44" s="137"/>
      <c r="CB44" s="137"/>
      <c r="CC44" s="137"/>
      <c r="CD44" s="137"/>
      <c r="CE44" s="137"/>
      <c r="CF44" s="137"/>
      <c r="CG44" s="138"/>
      <c r="CH44" s="930"/>
      <c r="CI44" s="931"/>
      <c r="CJ44" s="931"/>
      <c r="CK44" s="931"/>
      <c r="CL44" s="931"/>
      <c r="CM44" s="932"/>
      <c r="CN44" s="938"/>
      <c r="CO44" s="939"/>
      <c r="CP44" s="154"/>
      <c r="CQ44" s="1015"/>
      <c r="CR44" s="1016"/>
      <c r="CS44" s="1016"/>
      <c r="CT44" s="1016"/>
      <c r="CU44" s="1016"/>
      <c r="CV44" s="1016"/>
      <c r="CW44" s="1016"/>
      <c r="CX44" s="1016"/>
      <c r="CY44" s="1016"/>
      <c r="CZ44" s="143"/>
      <c r="DA44" s="144"/>
      <c r="DB44" s="1000"/>
      <c r="DC44" s="1001"/>
      <c r="DD44" s="1001"/>
      <c r="DE44" s="1001"/>
      <c r="DF44" s="1001"/>
      <c r="DG44" s="1001"/>
      <c r="DH44" s="1001"/>
      <c r="DI44" s="1001"/>
      <c r="DJ44" s="1001"/>
      <c r="DK44" s="1001"/>
      <c r="DL44" s="1001"/>
      <c r="DM44" s="1001"/>
      <c r="DN44" s="1001"/>
      <c r="DO44" s="128"/>
      <c r="DP44" s="129"/>
      <c r="DQ44" s="61"/>
      <c r="DR44" s="61"/>
      <c r="DS44" s="61"/>
      <c r="DT44" s="1"/>
    </row>
    <row r="45" spans="1:124" ht="11.1" customHeight="1" x14ac:dyDescent="0.15">
      <c r="A45" s="61"/>
      <c r="B45" s="61"/>
      <c r="C45" s="61"/>
      <c r="D45" s="1093"/>
      <c r="E45" s="157"/>
      <c r="F45" s="908"/>
      <c r="G45" s="908"/>
      <c r="H45" s="908"/>
      <c r="I45" s="907"/>
      <c r="J45" s="908" t="s">
        <v>76</v>
      </c>
      <c r="K45" s="908"/>
      <c r="L45" s="908"/>
      <c r="M45" s="985"/>
      <c r="N45" s="130"/>
      <c r="O45" s="1026" t="str">
        <f>IF(OR(農業内訳書入力用!O45=0,LEN(農業内訳書入力用!O45)-7&lt;=0),"",LEFT(農業内訳書入力用!O45,LEN(農業内訳書入力用!O45)-7))</f>
        <v/>
      </c>
      <c r="P45" s="270"/>
      <c r="Q45" s="980" t="str">
        <f>IF(OR(農業内訳書入力用!O45=0,LEN(農業内訳書入力用!O45)-6&lt;=0),"",MID(農業内訳書入力用!O45,LEN(農業内訳書入力用!O45)-6,1))</f>
        <v/>
      </c>
      <c r="R45" s="271"/>
      <c r="S45" s="980" t="str">
        <f>IF(OR(農業内訳書入力用!O45=0,LEN(農業内訳書入力用!O45)-5&lt;=0),"",MID(農業内訳書入力用!O45,LEN(農業内訳書入力用!O45)-5,1))</f>
        <v>1</v>
      </c>
      <c r="T45" s="270"/>
      <c r="U45" s="980" t="str">
        <f>IF(OR(農業内訳書入力用!O45=0,LEN(農業内訳書入力用!O45)-4&lt;=0),"",MID(農業内訳書入力用!O45,LEN(農業内訳書入力用!O45)-4,1))</f>
        <v>6</v>
      </c>
      <c r="V45" s="270"/>
      <c r="W45" s="980" t="str">
        <f>IF(OR(農業内訳書入力用!O45=0,LEN(農業内訳書入力用!O45)-3&lt;=0),"",MID(農業内訳書入力用!O45,LEN(農業内訳書入力用!O45)-3,1))</f>
        <v>4</v>
      </c>
      <c r="X45" s="271"/>
      <c r="Y45" s="980" t="str">
        <f>IF(OR(農業内訳書入力用!O45=0,LEN(農業内訳書入力用!O45)-2&lt;=0),"",MID(農業内訳書入力用!O45,LEN(農業内訳書入力用!O45)-2,1))</f>
        <v>3</v>
      </c>
      <c r="Z45" s="270"/>
      <c r="AA45" s="980" t="str">
        <f>IF(OR(農業内訳書入力用!O45=0,LEN(農業内訳書入力用!O45)-1&lt;=0),"",MID(農業内訳書入力用!O45,LEN(農業内訳書入力用!O45)-1,1))</f>
        <v>0</v>
      </c>
      <c r="AB45" s="270"/>
      <c r="AC45" s="944" t="str">
        <f>IF(農業内訳書入力用!O45&lt;&gt;0,RIGHT(農業内訳書入力用!O45,1),"")</f>
        <v>0</v>
      </c>
      <c r="AD45" s="945"/>
      <c r="AE45" s="988"/>
      <c r="AF45" s="982"/>
      <c r="AG45" s="983"/>
      <c r="AH45" s="1084"/>
      <c r="AI45" s="1085"/>
      <c r="AJ45" s="906" t="s">
        <v>115</v>
      </c>
      <c r="AK45" s="908"/>
      <c r="AL45" s="908"/>
      <c r="AM45" s="908"/>
      <c r="AN45" s="908"/>
      <c r="AO45" s="908"/>
      <c r="AP45" s="907"/>
      <c r="AQ45" s="978"/>
      <c r="AR45" s="978"/>
      <c r="AS45" s="978"/>
      <c r="AT45" s="979"/>
      <c r="AU45" s="131"/>
      <c r="AV45" s="1028" t="str">
        <f>IF(OR(農業内訳書入力用!AV44=0,LEN(農業内訳書入力用!AV44)-7&lt;=0),"",LEFT(農業内訳書入力用!AV44,LEN(農業内訳書入力用!AV44)-7))</f>
        <v/>
      </c>
      <c r="AW45" s="1029"/>
      <c r="AX45" s="1029"/>
      <c r="AY45" s="1029"/>
      <c r="AZ45" s="1029"/>
      <c r="BA45" s="1029"/>
      <c r="BB45" s="1030"/>
      <c r="BC45" s="262"/>
      <c r="BD45" s="944" t="str">
        <f>IF(OR(農業内訳書入力用!AV44=0,LEN(農業内訳書入力用!AV44)-6&lt;=0),"",MID(農業内訳書入力用!AV44,LEN(農業内訳書入力用!AV44)-6,1))</f>
        <v/>
      </c>
      <c r="BE45" s="945"/>
      <c r="BF45" s="263"/>
      <c r="BG45" s="944" t="str">
        <f>IF(OR(農業内訳書入力用!AV44=0,LEN(農業内訳書入力用!AV44)-5&lt;=0),"",MID(農業内訳書入力用!AV44,LEN(農業内訳書入力用!AV44)-5,1))</f>
        <v/>
      </c>
      <c r="BH45" s="945"/>
      <c r="BI45" s="262"/>
      <c r="BJ45" s="944" t="str">
        <f>IF(OR(農業内訳書入力用!AV44=0,LEN(農業内訳書入力用!AV44)-4&lt;=0),"",MID(農業内訳書入力用!AV44,LEN(農業内訳書入力用!AV44)-4,1))</f>
        <v>1</v>
      </c>
      <c r="BK45" s="945"/>
      <c r="BL45" s="262"/>
      <c r="BM45" s="944" t="str">
        <f>IF(OR(農業内訳書入力用!AV44=0,LEN(農業内訳書入力用!AV44)-3&lt;=0),"",MID(農業内訳書入力用!AV44,LEN(農業内訳書入力用!AV44)-3,1))</f>
        <v>8</v>
      </c>
      <c r="BN45" s="945"/>
      <c r="BO45" s="263"/>
      <c r="BP45" s="944" t="str">
        <f>IF(OR(農業内訳書入力用!AV44=0,LEN(農業内訳書入力用!AV44)-2&lt;=0),"",MID(農業内訳書入力用!AV44,LEN(農業内訳書入力用!AV44)-2,1))</f>
        <v>0</v>
      </c>
      <c r="BQ45" s="945"/>
      <c r="BR45" s="262"/>
      <c r="BS45" s="944" t="str">
        <f>IF(OR(農業内訳書入力用!AV44=0,LEN(農業内訳書入力用!AV44)-1&lt;=0),"",MID(農業内訳書入力用!AV44,LEN(農業内訳書入力用!AV44)-1,1))</f>
        <v>0</v>
      </c>
      <c r="BT45" s="945"/>
      <c r="BU45" s="262"/>
      <c r="BV45" s="944" t="str">
        <f>IF(農業内訳書入力用!AV44&lt;&gt;0,RIGHT(農業内訳書入力用!AV44,1),"")</f>
        <v>0</v>
      </c>
      <c r="BW45" s="945"/>
      <c r="BX45" s="133"/>
      <c r="BY45" s="127"/>
      <c r="BZ45" s="136"/>
      <c r="CA45" s="1074" t="s">
        <v>137</v>
      </c>
      <c r="CB45" s="1074"/>
      <c r="CC45" s="1074"/>
      <c r="CD45" s="1267">
        <f>農業内訳書入力用!CD45</f>
        <v>8</v>
      </c>
      <c r="CE45" s="908" t="s">
        <v>38</v>
      </c>
      <c r="CF45" s="908"/>
      <c r="CG45" s="907"/>
      <c r="CH45" s="930"/>
      <c r="CI45" s="931"/>
      <c r="CJ45" s="931"/>
      <c r="CK45" s="931"/>
      <c r="CL45" s="931"/>
      <c r="CM45" s="932"/>
      <c r="CN45" s="940"/>
      <c r="CO45" s="941"/>
      <c r="CP45" s="158"/>
      <c r="CQ45" s="1015"/>
      <c r="CR45" s="1016"/>
      <c r="CS45" s="1016"/>
      <c r="CT45" s="1016"/>
      <c r="CU45" s="1016"/>
      <c r="CV45" s="1016"/>
      <c r="CW45" s="1016"/>
      <c r="CX45" s="1016"/>
      <c r="CY45" s="1016"/>
      <c r="CZ45" s="143"/>
      <c r="DA45" s="144"/>
      <c r="DB45" s="1000"/>
      <c r="DC45" s="1001"/>
      <c r="DD45" s="1001"/>
      <c r="DE45" s="1001"/>
      <c r="DF45" s="1001"/>
      <c r="DG45" s="1001"/>
      <c r="DH45" s="1001"/>
      <c r="DI45" s="1001"/>
      <c r="DJ45" s="1001"/>
      <c r="DK45" s="1001"/>
      <c r="DL45" s="1001"/>
      <c r="DM45" s="1001"/>
      <c r="DN45" s="1001"/>
      <c r="DO45" s="128"/>
      <c r="DP45" s="129"/>
      <c r="DQ45" s="61"/>
      <c r="DR45" s="61"/>
      <c r="DS45" s="61"/>
      <c r="DT45" s="1"/>
    </row>
    <row r="46" spans="1:124" ht="11.1" customHeight="1" x14ac:dyDescent="0.15">
      <c r="A46" s="61"/>
      <c r="B46" s="61"/>
      <c r="C46" s="61"/>
      <c r="D46" s="1093"/>
      <c r="E46" s="157"/>
      <c r="F46" s="908"/>
      <c r="G46" s="908"/>
      <c r="H46" s="908"/>
      <c r="I46" s="907"/>
      <c r="J46" s="908"/>
      <c r="K46" s="908"/>
      <c r="L46" s="908"/>
      <c r="M46" s="986"/>
      <c r="N46" s="130"/>
      <c r="O46" s="1027"/>
      <c r="P46" s="270"/>
      <c r="Q46" s="981"/>
      <c r="R46" s="271"/>
      <c r="S46" s="981"/>
      <c r="T46" s="270"/>
      <c r="U46" s="981"/>
      <c r="V46" s="270"/>
      <c r="W46" s="981"/>
      <c r="X46" s="271"/>
      <c r="Y46" s="981"/>
      <c r="Z46" s="270"/>
      <c r="AA46" s="981"/>
      <c r="AB46" s="270"/>
      <c r="AC46" s="946"/>
      <c r="AD46" s="947"/>
      <c r="AE46" s="318"/>
      <c r="AF46" s="982"/>
      <c r="AG46" s="983"/>
      <c r="AH46" s="1084"/>
      <c r="AI46" s="1085"/>
      <c r="AJ46" s="906"/>
      <c r="AK46" s="908"/>
      <c r="AL46" s="908"/>
      <c r="AM46" s="908"/>
      <c r="AN46" s="908"/>
      <c r="AO46" s="908"/>
      <c r="AP46" s="907"/>
      <c r="AQ46" s="978"/>
      <c r="AR46" s="978"/>
      <c r="AS46" s="978"/>
      <c r="AT46" s="979"/>
      <c r="AU46" s="131"/>
      <c r="AV46" s="1031"/>
      <c r="AW46" s="1032"/>
      <c r="AX46" s="1032"/>
      <c r="AY46" s="1032"/>
      <c r="AZ46" s="1032"/>
      <c r="BA46" s="1032"/>
      <c r="BB46" s="1033"/>
      <c r="BC46" s="262"/>
      <c r="BD46" s="946"/>
      <c r="BE46" s="947"/>
      <c r="BF46" s="263"/>
      <c r="BG46" s="946"/>
      <c r="BH46" s="947"/>
      <c r="BI46" s="262"/>
      <c r="BJ46" s="946"/>
      <c r="BK46" s="947"/>
      <c r="BL46" s="262"/>
      <c r="BM46" s="946"/>
      <c r="BN46" s="947"/>
      <c r="BO46" s="263"/>
      <c r="BP46" s="946"/>
      <c r="BQ46" s="947"/>
      <c r="BR46" s="262"/>
      <c r="BS46" s="946"/>
      <c r="BT46" s="947"/>
      <c r="BU46" s="262"/>
      <c r="BV46" s="946"/>
      <c r="BW46" s="947"/>
      <c r="BX46" s="133"/>
      <c r="BY46" s="127"/>
      <c r="BZ46" s="136"/>
      <c r="CA46" s="1074"/>
      <c r="CB46" s="1074"/>
      <c r="CC46" s="1074"/>
      <c r="CD46" s="1267"/>
      <c r="CE46" s="908"/>
      <c r="CF46" s="908"/>
      <c r="CG46" s="907"/>
      <c r="CH46" s="930"/>
      <c r="CI46" s="931"/>
      <c r="CJ46" s="931"/>
      <c r="CK46" s="931"/>
      <c r="CL46" s="931"/>
      <c r="CM46" s="932"/>
      <c r="CN46" s="936">
        <f>農業内訳書入力用!CN46</f>
        <v>6000</v>
      </c>
      <c r="CO46" s="937"/>
      <c r="CP46" s="154"/>
      <c r="CQ46" s="1015"/>
      <c r="CR46" s="1016"/>
      <c r="CS46" s="1016"/>
      <c r="CT46" s="1016"/>
      <c r="CU46" s="1016"/>
      <c r="CV46" s="1016"/>
      <c r="CW46" s="1016"/>
      <c r="CX46" s="1016"/>
      <c r="CY46" s="1016"/>
      <c r="CZ46" s="143"/>
      <c r="DA46" s="144"/>
      <c r="DB46" s="1000"/>
      <c r="DC46" s="1001"/>
      <c r="DD46" s="1001"/>
      <c r="DE46" s="1001"/>
      <c r="DF46" s="1001"/>
      <c r="DG46" s="1001"/>
      <c r="DH46" s="1001"/>
      <c r="DI46" s="1001"/>
      <c r="DJ46" s="1001"/>
      <c r="DK46" s="1001"/>
      <c r="DL46" s="1001"/>
      <c r="DM46" s="1001"/>
      <c r="DN46" s="1001"/>
      <c r="DO46" s="128"/>
      <c r="DP46" s="129"/>
      <c r="DQ46" s="61"/>
      <c r="DR46" s="61"/>
      <c r="DS46" s="61"/>
      <c r="DT46" s="1"/>
    </row>
    <row r="47" spans="1:124" ht="3.75" customHeight="1" thickBot="1" x14ac:dyDescent="0.2">
      <c r="A47" s="61"/>
      <c r="B47" s="61"/>
      <c r="C47" s="61"/>
      <c r="D47" s="173"/>
      <c r="E47" s="157"/>
      <c r="F47" s="101"/>
      <c r="G47" s="101"/>
      <c r="H47" s="101"/>
      <c r="I47" s="174"/>
      <c r="J47" s="175"/>
      <c r="K47" s="175"/>
      <c r="L47" s="229"/>
      <c r="M47" s="1025"/>
      <c r="N47" s="283"/>
      <c r="O47" s="284"/>
      <c r="P47" s="284"/>
      <c r="Q47" s="284"/>
      <c r="R47" s="284"/>
      <c r="S47" s="284"/>
      <c r="T47" s="284"/>
      <c r="U47" s="284"/>
      <c r="V47" s="284"/>
      <c r="W47" s="284"/>
      <c r="X47" s="284"/>
      <c r="Y47" s="284"/>
      <c r="Z47" s="284"/>
      <c r="AA47" s="284"/>
      <c r="AB47" s="284"/>
      <c r="AC47" s="285"/>
      <c r="AD47" s="285"/>
      <c r="AE47" s="286"/>
      <c r="AF47" s="982"/>
      <c r="AG47" s="983"/>
      <c r="AH47" s="1084"/>
      <c r="AI47" s="1085"/>
      <c r="AJ47" s="316"/>
      <c r="AK47" s="316"/>
      <c r="AL47" s="71"/>
      <c r="AM47" s="71"/>
      <c r="AN47" s="71"/>
      <c r="AO47" s="316"/>
      <c r="AP47" s="176"/>
      <c r="AQ47" s="978"/>
      <c r="AR47" s="978"/>
      <c r="AS47" s="978"/>
      <c r="AT47" s="979"/>
      <c r="AU47" s="131"/>
      <c r="AV47" s="266"/>
      <c r="AW47" s="266"/>
      <c r="AX47" s="266"/>
      <c r="AY47" s="266"/>
      <c r="AZ47" s="266"/>
      <c r="BA47" s="266"/>
      <c r="BB47" s="266"/>
      <c r="BC47" s="262"/>
      <c r="BD47" s="262"/>
      <c r="BE47" s="262"/>
      <c r="BF47" s="262"/>
      <c r="BG47" s="262"/>
      <c r="BH47" s="262"/>
      <c r="BI47" s="262"/>
      <c r="BJ47" s="262"/>
      <c r="BK47" s="262"/>
      <c r="BL47" s="262"/>
      <c r="BM47" s="262"/>
      <c r="BN47" s="262"/>
      <c r="BO47" s="262"/>
      <c r="BP47" s="262"/>
      <c r="BQ47" s="262"/>
      <c r="BR47" s="262"/>
      <c r="BS47" s="262"/>
      <c r="BT47" s="262"/>
      <c r="BU47" s="262"/>
      <c r="BV47" s="262"/>
      <c r="BW47" s="262"/>
      <c r="BX47" s="133"/>
      <c r="BY47" s="127"/>
      <c r="BZ47" s="136"/>
      <c r="CA47" s="137"/>
      <c r="CB47" s="137"/>
      <c r="CC47" s="137"/>
      <c r="CD47" s="137"/>
      <c r="CE47" s="137"/>
      <c r="CF47" s="137"/>
      <c r="CG47" s="138"/>
      <c r="CH47" s="930"/>
      <c r="CI47" s="931"/>
      <c r="CJ47" s="931"/>
      <c r="CK47" s="931"/>
      <c r="CL47" s="931"/>
      <c r="CM47" s="932"/>
      <c r="CN47" s="938"/>
      <c r="CO47" s="939"/>
      <c r="CP47" s="154"/>
      <c r="CQ47" s="1015"/>
      <c r="CR47" s="1016"/>
      <c r="CS47" s="1016"/>
      <c r="CT47" s="1016"/>
      <c r="CU47" s="1016"/>
      <c r="CV47" s="1016"/>
      <c r="CW47" s="1016"/>
      <c r="CX47" s="1016"/>
      <c r="CY47" s="1016"/>
      <c r="CZ47" s="143"/>
      <c r="DA47" s="144"/>
      <c r="DB47" s="1000"/>
      <c r="DC47" s="1001"/>
      <c r="DD47" s="1001"/>
      <c r="DE47" s="1001"/>
      <c r="DF47" s="1001"/>
      <c r="DG47" s="1001"/>
      <c r="DH47" s="1001"/>
      <c r="DI47" s="1001"/>
      <c r="DJ47" s="1001"/>
      <c r="DK47" s="1001"/>
      <c r="DL47" s="1001"/>
      <c r="DM47" s="1001"/>
      <c r="DN47" s="1001"/>
      <c r="DO47" s="128"/>
      <c r="DP47" s="129"/>
      <c r="DQ47" s="61"/>
      <c r="DR47" s="61"/>
      <c r="DS47" s="61"/>
      <c r="DT47" s="1"/>
    </row>
    <row r="48" spans="1:124" ht="3.75" customHeight="1" x14ac:dyDescent="0.15">
      <c r="A48" s="61"/>
      <c r="B48" s="61"/>
      <c r="C48" s="61"/>
      <c r="D48" s="173"/>
      <c r="E48" s="1237"/>
      <c r="F48" s="910" t="s">
        <v>291</v>
      </c>
      <c r="G48" s="910"/>
      <c r="H48" s="910"/>
      <c r="I48" s="910"/>
      <c r="J48" s="910"/>
      <c r="K48" s="910"/>
      <c r="L48" s="974"/>
      <c r="M48" s="1095" t="s">
        <v>11</v>
      </c>
      <c r="N48" s="130"/>
      <c r="O48" s="270"/>
      <c r="P48" s="270"/>
      <c r="Q48" s="270"/>
      <c r="R48" s="270"/>
      <c r="S48" s="270"/>
      <c r="T48" s="270"/>
      <c r="U48" s="270"/>
      <c r="V48" s="270"/>
      <c r="W48" s="270"/>
      <c r="X48" s="270"/>
      <c r="Y48" s="270"/>
      <c r="Z48" s="270"/>
      <c r="AA48" s="270"/>
      <c r="AB48" s="270"/>
      <c r="AC48" s="262"/>
      <c r="AD48" s="262"/>
      <c r="AE48" s="318"/>
      <c r="AF48" s="982"/>
      <c r="AG48" s="983"/>
      <c r="AH48" s="1084"/>
      <c r="AI48" s="1085"/>
      <c r="AJ48" s="966"/>
      <c r="AK48" s="321"/>
      <c r="AL48" s="119"/>
      <c r="AM48" s="119"/>
      <c r="AN48" s="119"/>
      <c r="AO48" s="119"/>
      <c r="AP48" s="327"/>
      <c r="AQ48" s="1041" t="s">
        <v>83</v>
      </c>
      <c r="AR48" s="1041"/>
      <c r="AS48" s="1041"/>
      <c r="AT48" s="1042"/>
      <c r="AU48" s="125"/>
      <c r="AV48" s="267"/>
      <c r="AW48" s="267"/>
      <c r="AX48" s="267"/>
      <c r="AY48" s="267"/>
      <c r="AZ48" s="267"/>
      <c r="BA48" s="267"/>
      <c r="BB48" s="267"/>
      <c r="BC48" s="268"/>
      <c r="BD48" s="268"/>
      <c r="BE48" s="268"/>
      <c r="BF48" s="268"/>
      <c r="BG48" s="268"/>
      <c r="BH48" s="268"/>
      <c r="BI48" s="268"/>
      <c r="BJ48" s="268"/>
      <c r="BK48" s="268"/>
      <c r="BL48" s="268"/>
      <c r="BM48" s="268"/>
      <c r="BN48" s="268"/>
      <c r="BO48" s="268"/>
      <c r="BP48" s="268"/>
      <c r="BQ48" s="268"/>
      <c r="BR48" s="268"/>
      <c r="BS48" s="268"/>
      <c r="BT48" s="268"/>
      <c r="BU48" s="268"/>
      <c r="BV48" s="268"/>
      <c r="BW48" s="268"/>
      <c r="BX48" s="126"/>
      <c r="BY48" s="127"/>
      <c r="BZ48" s="136"/>
      <c r="CA48" s="137"/>
      <c r="CB48" s="137"/>
      <c r="CC48" s="137"/>
      <c r="CD48" s="137"/>
      <c r="CE48" s="137"/>
      <c r="CF48" s="137"/>
      <c r="CG48" s="138"/>
      <c r="CH48" s="930"/>
      <c r="CI48" s="931"/>
      <c r="CJ48" s="931"/>
      <c r="CK48" s="931"/>
      <c r="CL48" s="931"/>
      <c r="CM48" s="932"/>
      <c r="CN48" s="938"/>
      <c r="CO48" s="939"/>
      <c r="CP48" s="154"/>
      <c r="CQ48" s="1015"/>
      <c r="CR48" s="1016"/>
      <c r="CS48" s="1016"/>
      <c r="CT48" s="1016"/>
      <c r="CU48" s="1016"/>
      <c r="CV48" s="1016"/>
      <c r="CW48" s="1016"/>
      <c r="CX48" s="1016"/>
      <c r="CY48" s="1016"/>
      <c r="CZ48" s="143"/>
      <c r="DA48" s="144"/>
      <c r="DB48" s="1000"/>
      <c r="DC48" s="1001"/>
      <c r="DD48" s="1001"/>
      <c r="DE48" s="1001"/>
      <c r="DF48" s="1001"/>
      <c r="DG48" s="1001"/>
      <c r="DH48" s="1001"/>
      <c r="DI48" s="1001"/>
      <c r="DJ48" s="1001"/>
      <c r="DK48" s="1001"/>
      <c r="DL48" s="1001"/>
      <c r="DM48" s="1001"/>
      <c r="DN48" s="1001"/>
      <c r="DO48" s="128"/>
      <c r="DP48" s="129"/>
      <c r="DQ48" s="61"/>
      <c r="DR48" s="61"/>
      <c r="DS48" s="61"/>
      <c r="DT48" s="1"/>
    </row>
    <row r="49" spans="1:124" ht="11.1" customHeight="1" x14ac:dyDescent="0.15">
      <c r="A49" s="61"/>
      <c r="B49" s="61"/>
      <c r="C49" s="61"/>
      <c r="D49" s="173"/>
      <c r="E49" s="1094"/>
      <c r="F49" s="972"/>
      <c r="G49" s="972"/>
      <c r="H49" s="972"/>
      <c r="I49" s="972"/>
      <c r="J49" s="972"/>
      <c r="K49" s="972"/>
      <c r="L49" s="975"/>
      <c r="M49" s="985"/>
      <c r="N49" s="130"/>
      <c r="O49" s="1026" t="str">
        <f>IF(OR(農業内訳書入力用!O49=0,LEN(農業内訳書入力用!O49)-7&lt;=0),"",LEFT(農業内訳書入力用!O49,LEN(農業内訳書入力用!O49)-7))</f>
        <v/>
      </c>
      <c r="P49" s="270"/>
      <c r="Q49" s="980" t="str">
        <f>IF(OR(農業内訳書入力用!O49=0,LEN(農業内訳書入力用!O49)-6&lt;=0),"",MID(農業内訳書入力用!O49,LEN(農業内訳書入力用!O49)-6,1))</f>
        <v>9</v>
      </c>
      <c r="R49" s="271"/>
      <c r="S49" s="980" t="str">
        <f>IF(OR(農業内訳書入力用!O49=0,LEN(農業内訳書入力用!O49)-5&lt;=0),"",MID(農業内訳書入力用!O49,LEN(農業内訳書入力用!O49)-5,1))</f>
        <v>2</v>
      </c>
      <c r="T49" s="270"/>
      <c r="U49" s="980" t="str">
        <f>IF(OR(農業内訳書入力用!O49=0,LEN(農業内訳書入力用!O49)-4&lt;=0),"",MID(農業内訳書入力用!O49,LEN(農業内訳書入力用!O49)-4,1))</f>
        <v>7</v>
      </c>
      <c r="V49" s="270"/>
      <c r="W49" s="980" t="str">
        <f>IF(OR(農業内訳書入力用!O49=0,LEN(農業内訳書入力用!O49)-3&lt;=0),"",MID(農業内訳書入力用!O49,LEN(農業内訳書入力用!O49)-3,1))</f>
        <v>8</v>
      </c>
      <c r="X49" s="271"/>
      <c r="Y49" s="980" t="str">
        <f>IF(OR(農業内訳書入力用!O49=0,LEN(農業内訳書入力用!O49)-2&lt;=0),"",MID(農業内訳書入力用!O49,LEN(農業内訳書入力用!O49)-2,1))</f>
        <v>3</v>
      </c>
      <c r="Z49" s="270"/>
      <c r="AA49" s="980" t="str">
        <f>IF(OR(農業内訳書入力用!O49=0,LEN(農業内訳書入力用!O49)-1&lt;=0),"",MID(農業内訳書入力用!O49,LEN(農業内訳書入力用!O49)-1,1))</f>
        <v>0</v>
      </c>
      <c r="AB49" s="270"/>
      <c r="AC49" s="944" t="str">
        <f>IF(農業内訳書入力用!O49&lt;&gt;0,RIGHT(農業内訳書入力用!O49,1),"")</f>
        <v>0</v>
      </c>
      <c r="AD49" s="945"/>
      <c r="AE49" s="318"/>
      <c r="AF49" s="982"/>
      <c r="AG49" s="983"/>
      <c r="AH49" s="1084"/>
      <c r="AI49" s="1085"/>
      <c r="AJ49" s="906"/>
      <c r="AK49" s="811" t="str">
        <f>農業内訳書入力用!AK48</f>
        <v>共販諸掛</v>
      </c>
      <c r="AL49" s="811"/>
      <c r="AM49" s="811"/>
      <c r="AN49" s="811"/>
      <c r="AO49" s="811"/>
      <c r="AP49" s="329"/>
      <c r="AQ49" s="978"/>
      <c r="AR49" s="978"/>
      <c r="AS49" s="978"/>
      <c r="AT49" s="979"/>
      <c r="AU49" s="131"/>
      <c r="AV49" s="1028" t="str">
        <f>IF(OR(農業内訳書入力用!AV48=0,LEN(農業内訳書入力用!AV48)-7&lt;=0),"",LEFT(農業内訳書入力用!AV48,LEN(農業内訳書入力用!AV48)-7))</f>
        <v/>
      </c>
      <c r="AW49" s="1029"/>
      <c r="AX49" s="1029"/>
      <c r="AY49" s="1029"/>
      <c r="AZ49" s="1029"/>
      <c r="BA49" s="1029"/>
      <c r="BB49" s="1030"/>
      <c r="BC49" s="262"/>
      <c r="BD49" s="944" t="str">
        <f>IF(OR(農業内訳書入力用!AV48=0,LEN(農業内訳書入力用!AV48)-6&lt;=0),"",MID(農業内訳書入力用!AV48,LEN(農業内訳書入力用!AV48)-6,1))</f>
        <v/>
      </c>
      <c r="BE49" s="945"/>
      <c r="BF49" s="263"/>
      <c r="BG49" s="944" t="str">
        <f>IF(OR(農業内訳書入力用!AV48=0,LEN(農業内訳書入力用!AV48)-5&lt;=0),"",MID(農業内訳書入力用!AV48,LEN(農業内訳書入力用!AV48)-5,1))</f>
        <v>3</v>
      </c>
      <c r="BH49" s="945"/>
      <c r="BI49" s="262"/>
      <c r="BJ49" s="944" t="str">
        <f>IF(OR(農業内訳書入力用!AV48=0,LEN(農業内訳書入力用!AV48)-4&lt;=0),"",MID(農業内訳書入力用!AV48,LEN(農業内訳書入力用!AV48)-4,1))</f>
        <v>9</v>
      </c>
      <c r="BK49" s="945"/>
      <c r="BL49" s="262"/>
      <c r="BM49" s="944" t="str">
        <f>IF(OR(農業内訳書入力用!AV48=0,LEN(農業内訳書入力用!AV48)-3&lt;=0),"",MID(農業内訳書入力用!AV48,LEN(農業内訳書入力用!AV48)-3,1))</f>
        <v>3</v>
      </c>
      <c r="BN49" s="945"/>
      <c r="BO49" s="263"/>
      <c r="BP49" s="944" t="str">
        <f>IF(OR(農業内訳書入力用!AV48=0,LEN(農業内訳書入力用!AV48)-2&lt;=0),"",MID(農業内訳書入力用!AV48,LEN(農業内訳書入力用!AV48)-2,1))</f>
        <v>4</v>
      </c>
      <c r="BQ49" s="945"/>
      <c r="BR49" s="262"/>
      <c r="BS49" s="944" t="str">
        <f>IF(OR(農業内訳書入力用!AV48=0,LEN(農業内訳書入力用!AV48)-1&lt;=0),"",MID(農業内訳書入力用!AV48,LEN(農業内訳書入力用!AV48)-1,1))</f>
        <v>2</v>
      </c>
      <c r="BT49" s="945"/>
      <c r="BU49" s="262"/>
      <c r="BV49" s="944" t="str">
        <f>IF(農業内訳書入力用!AV48&lt;&gt;0,RIGHT(農業内訳書入力用!AV48,1),"")</f>
        <v>6</v>
      </c>
      <c r="BW49" s="945"/>
      <c r="BX49" s="133"/>
      <c r="BY49" s="127"/>
      <c r="BZ49" s="177"/>
      <c r="CA49" s="178"/>
      <c r="CB49" s="178"/>
      <c r="CC49" s="178"/>
      <c r="CD49" s="178"/>
      <c r="CE49" s="178"/>
      <c r="CF49" s="178"/>
      <c r="CG49" s="179"/>
      <c r="CH49" s="933"/>
      <c r="CI49" s="934"/>
      <c r="CJ49" s="934"/>
      <c r="CK49" s="934"/>
      <c r="CL49" s="934"/>
      <c r="CM49" s="935"/>
      <c r="CN49" s="940"/>
      <c r="CO49" s="941"/>
      <c r="CP49" s="158"/>
      <c r="CQ49" s="1017"/>
      <c r="CR49" s="1018"/>
      <c r="CS49" s="1018"/>
      <c r="CT49" s="1018"/>
      <c r="CU49" s="1018"/>
      <c r="CV49" s="1018"/>
      <c r="CW49" s="1018"/>
      <c r="CX49" s="1018"/>
      <c r="CY49" s="1018"/>
      <c r="CZ49" s="159"/>
      <c r="DA49" s="160"/>
      <c r="DB49" s="1002"/>
      <c r="DC49" s="1003"/>
      <c r="DD49" s="1003"/>
      <c r="DE49" s="1003"/>
      <c r="DF49" s="1003"/>
      <c r="DG49" s="1003"/>
      <c r="DH49" s="1003"/>
      <c r="DI49" s="1003"/>
      <c r="DJ49" s="1003"/>
      <c r="DK49" s="1003"/>
      <c r="DL49" s="1003"/>
      <c r="DM49" s="1003"/>
      <c r="DN49" s="1003"/>
      <c r="DO49" s="134"/>
      <c r="DP49" s="135"/>
      <c r="DQ49" s="61"/>
      <c r="DR49" s="61"/>
      <c r="DS49" s="61"/>
      <c r="DT49" s="1"/>
    </row>
    <row r="50" spans="1:124" ht="11.1" customHeight="1" x14ac:dyDescent="0.15">
      <c r="A50" s="61"/>
      <c r="B50" s="61"/>
      <c r="C50" s="61"/>
      <c r="D50" s="173"/>
      <c r="E50" s="320"/>
      <c r="F50" s="972"/>
      <c r="G50" s="972"/>
      <c r="H50" s="972"/>
      <c r="I50" s="972"/>
      <c r="J50" s="972"/>
      <c r="K50" s="972"/>
      <c r="L50" s="319"/>
      <c r="M50" s="986"/>
      <c r="N50" s="130"/>
      <c r="O50" s="1027"/>
      <c r="P50" s="270"/>
      <c r="Q50" s="981"/>
      <c r="R50" s="271"/>
      <c r="S50" s="981"/>
      <c r="T50" s="270"/>
      <c r="U50" s="981"/>
      <c r="V50" s="270"/>
      <c r="W50" s="981"/>
      <c r="X50" s="271"/>
      <c r="Y50" s="981"/>
      <c r="Z50" s="270"/>
      <c r="AA50" s="981"/>
      <c r="AB50" s="270"/>
      <c r="AC50" s="946"/>
      <c r="AD50" s="947"/>
      <c r="AE50" s="318"/>
      <c r="AF50" s="982"/>
      <c r="AG50" s="983"/>
      <c r="AH50" s="1084"/>
      <c r="AI50" s="1085"/>
      <c r="AJ50" s="328"/>
      <c r="AK50" s="1152"/>
      <c r="AL50" s="1152"/>
      <c r="AM50" s="1152"/>
      <c r="AN50" s="1152"/>
      <c r="AO50" s="1152"/>
      <c r="AP50" s="329"/>
      <c r="AQ50" s="978"/>
      <c r="AR50" s="978"/>
      <c r="AS50" s="978"/>
      <c r="AT50" s="979"/>
      <c r="AU50" s="131"/>
      <c r="AV50" s="1031"/>
      <c r="AW50" s="1032"/>
      <c r="AX50" s="1032"/>
      <c r="AY50" s="1032"/>
      <c r="AZ50" s="1032"/>
      <c r="BA50" s="1032"/>
      <c r="BB50" s="1033"/>
      <c r="BC50" s="262"/>
      <c r="BD50" s="946"/>
      <c r="BE50" s="947"/>
      <c r="BF50" s="263"/>
      <c r="BG50" s="946"/>
      <c r="BH50" s="947"/>
      <c r="BI50" s="262"/>
      <c r="BJ50" s="946"/>
      <c r="BK50" s="947"/>
      <c r="BL50" s="262"/>
      <c r="BM50" s="946"/>
      <c r="BN50" s="947"/>
      <c r="BO50" s="263"/>
      <c r="BP50" s="946"/>
      <c r="BQ50" s="947"/>
      <c r="BR50" s="262"/>
      <c r="BS50" s="946"/>
      <c r="BT50" s="947"/>
      <c r="BU50" s="262"/>
      <c r="BV50" s="946"/>
      <c r="BW50" s="947"/>
      <c r="BX50" s="133"/>
      <c r="BY50" s="127"/>
      <c r="BZ50" s="966" t="s">
        <v>10</v>
      </c>
      <c r="CA50" s="967"/>
      <c r="CB50" s="967"/>
      <c r="CC50" s="967"/>
      <c r="CD50" s="967"/>
      <c r="CE50" s="967"/>
      <c r="CF50" s="967"/>
      <c r="CG50" s="968"/>
      <c r="CH50" s="927">
        <f>農業内訳書入力用!CH50</f>
        <v>50</v>
      </c>
      <c r="CI50" s="928"/>
      <c r="CJ50" s="928"/>
      <c r="CK50" s="928"/>
      <c r="CL50" s="928"/>
      <c r="CM50" s="929"/>
      <c r="CN50" s="936">
        <f>農業内訳書入力用!CN50</f>
        <v>250000</v>
      </c>
      <c r="CO50" s="937"/>
      <c r="CP50" s="180"/>
      <c r="CQ50" s="1034">
        <f>農業内訳書入力用!CQ50</f>
        <v>290000</v>
      </c>
      <c r="CR50" s="1035"/>
      <c r="CS50" s="1035"/>
      <c r="CT50" s="1035"/>
      <c r="CU50" s="1035"/>
      <c r="CV50" s="1035"/>
      <c r="CW50" s="1035"/>
      <c r="CX50" s="1035"/>
      <c r="CY50" s="1035"/>
      <c r="CZ50" s="143"/>
      <c r="DA50" s="143"/>
      <c r="DB50" s="181"/>
      <c r="DC50" s="182"/>
      <c r="DD50" s="182"/>
      <c r="DE50" s="182"/>
      <c r="DF50" s="182"/>
      <c r="DG50" s="182"/>
      <c r="DH50" s="182"/>
      <c r="DI50" s="182"/>
      <c r="DJ50" s="182"/>
      <c r="DK50" s="182"/>
      <c r="DL50" s="182"/>
      <c r="DM50" s="182"/>
      <c r="DN50" s="182"/>
      <c r="DO50" s="182"/>
      <c r="DP50" s="183"/>
      <c r="DQ50" s="61"/>
      <c r="DR50" s="61"/>
      <c r="DS50" s="61"/>
      <c r="DT50" s="1"/>
    </row>
    <row r="51" spans="1:124" ht="3.75" customHeight="1" thickBot="1" x14ac:dyDescent="0.2">
      <c r="A51" s="61"/>
      <c r="B51" s="61"/>
      <c r="C51" s="61"/>
      <c r="D51" s="184"/>
      <c r="E51" s="185"/>
      <c r="F51" s="973"/>
      <c r="G51" s="973"/>
      <c r="H51" s="973"/>
      <c r="I51" s="973"/>
      <c r="J51" s="973"/>
      <c r="K51" s="973"/>
      <c r="L51" s="289"/>
      <c r="M51" s="986"/>
      <c r="N51" s="130"/>
      <c r="O51" s="270"/>
      <c r="P51" s="270"/>
      <c r="Q51" s="270"/>
      <c r="R51" s="270"/>
      <c r="S51" s="270"/>
      <c r="T51" s="270"/>
      <c r="U51" s="270"/>
      <c r="V51" s="270"/>
      <c r="W51" s="270"/>
      <c r="X51" s="270"/>
      <c r="Y51" s="270"/>
      <c r="Z51" s="270"/>
      <c r="AA51" s="270"/>
      <c r="AB51" s="270"/>
      <c r="AC51" s="274"/>
      <c r="AD51" s="274"/>
      <c r="AE51" s="318"/>
      <c r="AF51" s="982"/>
      <c r="AG51" s="983"/>
      <c r="AH51" s="1084"/>
      <c r="AI51" s="1085"/>
      <c r="AJ51" s="330"/>
      <c r="AK51" s="322"/>
      <c r="AL51" s="186"/>
      <c r="AM51" s="186"/>
      <c r="AN51" s="186"/>
      <c r="AO51" s="331"/>
      <c r="AP51" s="332"/>
      <c r="AQ51" s="1045"/>
      <c r="AR51" s="1045"/>
      <c r="AS51" s="1045"/>
      <c r="AT51" s="1046"/>
      <c r="AU51" s="151"/>
      <c r="AV51" s="264"/>
      <c r="AW51" s="264"/>
      <c r="AX51" s="264"/>
      <c r="AY51" s="264"/>
      <c r="AZ51" s="264"/>
      <c r="BA51" s="264"/>
      <c r="BB51" s="264"/>
      <c r="BC51" s="265"/>
      <c r="BD51" s="265"/>
      <c r="BE51" s="265"/>
      <c r="BF51" s="265"/>
      <c r="BG51" s="265"/>
      <c r="BH51" s="265"/>
      <c r="BI51" s="265"/>
      <c r="BJ51" s="265"/>
      <c r="BK51" s="265"/>
      <c r="BL51" s="265"/>
      <c r="BM51" s="265"/>
      <c r="BN51" s="265"/>
      <c r="BO51" s="265"/>
      <c r="BP51" s="265"/>
      <c r="BQ51" s="265"/>
      <c r="BR51" s="265"/>
      <c r="BS51" s="265"/>
      <c r="BT51" s="265"/>
      <c r="BU51" s="265"/>
      <c r="BV51" s="265"/>
      <c r="BW51" s="265"/>
      <c r="BX51" s="152"/>
      <c r="BY51" s="127"/>
      <c r="BZ51" s="906"/>
      <c r="CA51" s="908"/>
      <c r="CB51" s="908"/>
      <c r="CC51" s="908"/>
      <c r="CD51" s="908"/>
      <c r="CE51" s="908"/>
      <c r="CF51" s="908"/>
      <c r="CG51" s="907"/>
      <c r="CH51" s="930"/>
      <c r="CI51" s="931"/>
      <c r="CJ51" s="931"/>
      <c r="CK51" s="931"/>
      <c r="CL51" s="931"/>
      <c r="CM51" s="932"/>
      <c r="CN51" s="938"/>
      <c r="CO51" s="939"/>
      <c r="CP51" s="187"/>
      <c r="CQ51" s="1036"/>
      <c r="CR51" s="1037"/>
      <c r="CS51" s="1037"/>
      <c r="CT51" s="1037"/>
      <c r="CU51" s="1037"/>
      <c r="CV51" s="1037"/>
      <c r="CW51" s="1037"/>
      <c r="CX51" s="1037"/>
      <c r="CY51" s="1037"/>
      <c r="CZ51" s="143"/>
      <c r="DA51" s="143"/>
      <c r="DB51" s="188"/>
      <c r="DC51" s="189"/>
      <c r="DD51" s="189"/>
      <c r="DE51" s="189"/>
      <c r="DF51" s="189"/>
      <c r="DG51" s="189"/>
      <c r="DH51" s="189"/>
      <c r="DI51" s="189"/>
      <c r="DJ51" s="189"/>
      <c r="DK51" s="189"/>
      <c r="DL51" s="189"/>
      <c r="DM51" s="189"/>
      <c r="DN51" s="189"/>
      <c r="DO51" s="189"/>
      <c r="DP51" s="190"/>
      <c r="DQ51" s="61"/>
      <c r="DR51" s="61"/>
      <c r="DS51" s="61"/>
      <c r="DT51" s="1"/>
    </row>
    <row r="52" spans="1:124" ht="3.75" customHeight="1" thickTop="1" x14ac:dyDescent="0.15">
      <c r="A52" s="61"/>
      <c r="B52" s="61"/>
      <c r="C52" s="61"/>
      <c r="D52" s="173"/>
      <c r="E52" s="166"/>
      <c r="F52" s="169"/>
      <c r="G52" s="169"/>
      <c r="H52" s="169"/>
      <c r="I52" s="169"/>
      <c r="J52" s="169"/>
      <c r="K52" s="169"/>
      <c r="L52" s="169"/>
      <c r="M52" s="984" t="s">
        <v>12</v>
      </c>
      <c r="N52" s="281"/>
      <c r="O52" s="287"/>
      <c r="P52" s="287"/>
      <c r="Q52" s="287"/>
      <c r="R52" s="287"/>
      <c r="S52" s="287"/>
      <c r="T52" s="287"/>
      <c r="U52" s="287"/>
      <c r="V52" s="287"/>
      <c r="W52" s="287"/>
      <c r="X52" s="287"/>
      <c r="Y52" s="287"/>
      <c r="Z52" s="287"/>
      <c r="AA52" s="287"/>
      <c r="AB52" s="287"/>
      <c r="AC52" s="288"/>
      <c r="AD52" s="288"/>
      <c r="AE52" s="324"/>
      <c r="AF52" s="982"/>
      <c r="AG52" s="983"/>
      <c r="AH52" s="1084"/>
      <c r="AI52" s="1085"/>
      <c r="AJ52" s="323"/>
      <c r="AK52" s="316"/>
      <c r="AL52" s="71"/>
      <c r="AM52" s="71"/>
      <c r="AN52" s="71"/>
      <c r="AO52" s="323"/>
      <c r="AP52" s="329"/>
      <c r="AQ52" s="978" t="s">
        <v>84</v>
      </c>
      <c r="AR52" s="978"/>
      <c r="AS52" s="978"/>
      <c r="AT52" s="979"/>
      <c r="AU52" s="131"/>
      <c r="AV52" s="266"/>
      <c r="AW52" s="266"/>
      <c r="AX52" s="266"/>
      <c r="AY52" s="266"/>
      <c r="AZ52" s="266"/>
      <c r="BA52" s="266"/>
      <c r="BB52" s="266"/>
      <c r="BC52" s="262"/>
      <c r="BD52" s="262"/>
      <c r="BE52" s="262"/>
      <c r="BF52" s="262"/>
      <c r="BG52" s="262"/>
      <c r="BH52" s="262"/>
      <c r="BI52" s="262"/>
      <c r="BJ52" s="262"/>
      <c r="BK52" s="262"/>
      <c r="BL52" s="262"/>
      <c r="BM52" s="262"/>
      <c r="BN52" s="262"/>
      <c r="BO52" s="262"/>
      <c r="BP52" s="262"/>
      <c r="BQ52" s="262"/>
      <c r="BR52" s="262"/>
      <c r="BS52" s="262"/>
      <c r="BT52" s="262"/>
      <c r="BU52" s="262"/>
      <c r="BV52" s="262"/>
      <c r="BW52" s="262"/>
      <c r="BX52" s="133"/>
      <c r="BY52" s="127"/>
      <c r="BZ52" s="906"/>
      <c r="CA52" s="908"/>
      <c r="CB52" s="908"/>
      <c r="CC52" s="908"/>
      <c r="CD52" s="908"/>
      <c r="CE52" s="908"/>
      <c r="CF52" s="908"/>
      <c r="CG52" s="907"/>
      <c r="CH52" s="930"/>
      <c r="CI52" s="931"/>
      <c r="CJ52" s="931"/>
      <c r="CK52" s="931"/>
      <c r="CL52" s="931"/>
      <c r="CM52" s="932"/>
      <c r="CN52" s="938"/>
      <c r="CO52" s="939"/>
      <c r="CP52" s="187"/>
      <c r="CQ52" s="1036"/>
      <c r="CR52" s="1037"/>
      <c r="CS52" s="1037"/>
      <c r="CT52" s="1037"/>
      <c r="CU52" s="1037"/>
      <c r="CV52" s="1037"/>
      <c r="CW52" s="1037"/>
      <c r="CX52" s="1037"/>
      <c r="CY52" s="1037"/>
      <c r="CZ52" s="143"/>
      <c r="DA52" s="143"/>
      <c r="DB52" s="145"/>
      <c r="DC52" s="128"/>
      <c r="DD52" s="128"/>
      <c r="DE52" s="128"/>
      <c r="DF52" s="128"/>
      <c r="DG52" s="128"/>
      <c r="DH52" s="128"/>
      <c r="DI52" s="128"/>
      <c r="DJ52" s="128"/>
      <c r="DK52" s="128"/>
      <c r="DL52" s="128"/>
      <c r="DM52" s="128"/>
      <c r="DN52" s="128"/>
      <c r="DO52" s="128"/>
      <c r="DP52" s="129"/>
      <c r="DQ52" s="61"/>
      <c r="DR52" s="61"/>
      <c r="DS52" s="61"/>
      <c r="DT52" s="1"/>
    </row>
    <row r="53" spans="1:124" ht="11.1" customHeight="1" x14ac:dyDescent="0.15">
      <c r="A53" s="61"/>
      <c r="B53" s="61"/>
      <c r="C53" s="61"/>
      <c r="D53" s="173"/>
      <c r="E53" s="166"/>
      <c r="F53" s="963" t="s">
        <v>121</v>
      </c>
      <c r="G53" s="963"/>
      <c r="H53" s="963"/>
      <c r="I53" s="963"/>
      <c r="J53" s="963"/>
      <c r="K53" s="963"/>
      <c r="L53" s="169"/>
      <c r="M53" s="985"/>
      <c r="N53" s="130"/>
      <c r="O53" s="1026" t="str">
        <f>IF(OR(農業内訳書入力用!O52=0,LEN(農業内訳書入力用!O52)-7&lt;=0),"",LEFT(農業内訳書入力用!O52,LEN(農業内訳書入力用!O52)-7))</f>
        <v/>
      </c>
      <c r="P53" s="270"/>
      <c r="Q53" s="980" t="str">
        <f>IF(OR(農業内訳書入力用!O52=0,LEN(農業内訳書入力用!O52)-6&lt;=0),"",MID(農業内訳書入力用!O52,LEN(農業内訳書入力用!O52)-6,1))</f>
        <v/>
      </c>
      <c r="R53" s="271"/>
      <c r="S53" s="980" t="str">
        <f>IF(OR(農業内訳書入力用!O52=0,LEN(農業内訳書入力用!O52)-5&lt;=0),"",MID(農業内訳書入力用!O52,LEN(農業内訳書入力用!O52)-5,1))</f>
        <v>2</v>
      </c>
      <c r="T53" s="270"/>
      <c r="U53" s="980" t="str">
        <f>IF(OR(農業内訳書入力用!O52=0,LEN(農業内訳書入力用!O52)-4&lt;=0),"",MID(農業内訳書入力用!O52,LEN(農業内訳書入力用!O52)-4,1))</f>
        <v>9</v>
      </c>
      <c r="V53" s="270"/>
      <c r="W53" s="980" t="str">
        <f>IF(OR(農業内訳書入力用!O52=0,LEN(農業内訳書入力用!O52)-3&lt;=0),"",MID(農業内訳書入力用!O52,LEN(農業内訳書入力用!O52)-3,1))</f>
        <v>0</v>
      </c>
      <c r="X53" s="271"/>
      <c r="Y53" s="980" t="str">
        <f>IF(OR(農業内訳書入力用!O52=0,LEN(農業内訳書入力用!O52)-2&lt;=0),"",MID(農業内訳書入力用!O52,LEN(農業内訳書入力用!O52)-2,1))</f>
        <v>0</v>
      </c>
      <c r="Z53" s="270"/>
      <c r="AA53" s="980" t="str">
        <f>IF(OR(農業内訳書入力用!O52=0,LEN(農業内訳書入力用!O52)-1&lt;=0),"",MID(農業内訳書入力用!O52,LEN(農業内訳書入力用!O52)-1,1))</f>
        <v>0</v>
      </c>
      <c r="AB53" s="270"/>
      <c r="AC53" s="944" t="str">
        <f>IF(農業内訳書入力用!O52&lt;&gt;0,RIGHT(農業内訳書入力用!O52,1),"")</f>
        <v>0</v>
      </c>
      <c r="AD53" s="945"/>
      <c r="AE53" s="290"/>
      <c r="AF53" s="982"/>
      <c r="AG53" s="983"/>
      <c r="AH53" s="1084"/>
      <c r="AI53" s="1085"/>
      <c r="AJ53" s="316"/>
      <c r="AK53" s="811">
        <f>農業内訳書入力用!AK52</f>
        <v>0</v>
      </c>
      <c r="AL53" s="811"/>
      <c r="AM53" s="811"/>
      <c r="AN53" s="811"/>
      <c r="AO53" s="811"/>
      <c r="AP53" s="176"/>
      <c r="AQ53" s="978"/>
      <c r="AR53" s="978"/>
      <c r="AS53" s="978"/>
      <c r="AT53" s="979"/>
      <c r="AU53" s="131"/>
      <c r="AV53" s="1028" t="str">
        <f>IF(OR(農業内訳書入力用!AV52=0,LEN(農業内訳書入力用!AV52)-7&lt;=0),"",LEFT(農業内訳書入力用!AV52,LEN(農業内訳書入力用!AV52)-7))</f>
        <v/>
      </c>
      <c r="AW53" s="1029"/>
      <c r="AX53" s="1029"/>
      <c r="AY53" s="1029"/>
      <c r="AZ53" s="1029"/>
      <c r="BA53" s="1029"/>
      <c r="BB53" s="1030"/>
      <c r="BC53" s="262"/>
      <c r="BD53" s="944" t="str">
        <f>IF(OR(農業内訳書入力用!AV52=0,LEN(農業内訳書入力用!AV52)-6&lt;=0),"",MID(農業内訳書入力用!AV52,LEN(農業内訳書入力用!AV52)-6,1))</f>
        <v/>
      </c>
      <c r="BE53" s="945"/>
      <c r="BF53" s="263"/>
      <c r="BG53" s="944" t="str">
        <f>IF(OR(農業内訳書入力用!AV52=0,LEN(農業内訳書入力用!AV52)-5&lt;=0),"",MID(農業内訳書入力用!AV52,LEN(農業内訳書入力用!AV52)-5,1))</f>
        <v/>
      </c>
      <c r="BH53" s="945"/>
      <c r="BI53" s="262"/>
      <c r="BJ53" s="944" t="str">
        <f>IF(OR(農業内訳書入力用!AV52=0,LEN(農業内訳書入力用!AV52)-4&lt;=0),"",MID(農業内訳書入力用!AV52,LEN(農業内訳書入力用!AV52)-4,1))</f>
        <v/>
      </c>
      <c r="BK53" s="945"/>
      <c r="BL53" s="262"/>
      <c r="BM53" s="944" t="str">
        <f>IF(OR(農業内訳書入力用!AV52=0,LEN(農業内訳書入力用!AV52)-3&lt;=0),"",MID(農業内訳書入力用!AV52,LEN(農業内訳書入力用!AV52)-3,1))</f>
        <v/>
      </c>
      <c r="BN53" s="945"/>
      <c r="BO53" s="263"/>
      <c r="BP53" s="944" t="str">
        <f>IF(OR(農業内訳書入力用!AV52=0,LEN(農業内訳書入力用!AV52)-2&lt;=0),"",MID(農業内訳書入力用!AV52,LEN(農業内訳書入力用!AV52)-2,1))</f>
        <v/>
      </c>
      <c r="BQ53" s="945"/>
      <c r="BR53" s="262"/>
      <c r="BS53" s="944" t="str">
        <f>IF(OR(農業内訳書入力用!AV52=0,LEN(農業内訳書入力用!AV52)-1&lt;=0),"",MID(農業内訳書入力用!AV52,LEN(農業内訳書入力用!AV52)-1,1))</f>
        <v/>
      </c>
      <c r="BT53" s="945"/>
      <c r="BU53" s="262"/>
      <c r="BV53" s="944" t="str">
        <f>IF(農業内訳書入力用!AV52&lt;&gt;0,RIGHT(農業内訳書入力用!AV52,1),"")</f>
        <v/>
      </c>
      <c r="BW53" s="945"/>
      <c r="BX53" s="133"/>
      <c r="BY53" s="127"/>
      <c r="BZ53" s="906"/>
      <c r="CA53" s="908"/>
      <c r="CB53" s="908"/>
      <c r="CC53" s="908"/>
      <c r="CD53" s="908"/>
      <c r="CE53" s="908"/>
      <c r="CF53" s="908"/>
      <c r="CG53" s="907"/>
      <c r="CH53" s="930"/>
      <c r="CI53" s="931"/>
      <c r="CJ53" s="931"/>
      <c r="CK53" s="931"/>
      <c r="CL53" s="931"/>
      <c r="CM53" s="932"/>
      <c r="CN53" s="940"/>
      <c r="CO53" s="941"/>
      <c r="CP53" s="191"/>
      <c r="CQ53" s="1036"/>
      <c r="CR53" s="1037"/>
      <c r="CS53" s="1037"/>
      <c r="CT53" s="1037"/>
      <c r="CU53" s="1037"/>
      <c r="CV53" s="1037"/>
      <c r="CW53" s="1037"/>
      <c r="CX53" s="1037"/>
      <c r="CY53" s="1037"/>
      <c r="CZ53" s="143"/>
      <c r="DA53" s="143"/>
      <c r="DB53" s="145"/>
      <c r="DC53" s="1028" t="str">
        <f>IF(OR(農業内訳書入力用!DC53=0,LEN(農業内訳書入力用!DC53)-5&lt;=0),"",LEFT(農業内訳書入力用!DC53,LEN(農業内訳書入力用!DC53)-5))</f>
        <v/>
      </c>
      <c r="DD53" s="1029"/>
      <c r="DE53" s="1030"/>
      <c r="DF53" s="262"/>
      <c r="DG53" s="925" t="str">
        <f>IF(OR(農業内訳書入力用!DC53=0,LEN(農業内訳書入力用!DC53)-4&lt;=0),"",MID(農業内訳書入力用!DC53,LEN(農業内訳書入力用!DC53)-4,1))</f>
        <v/>
      </c>
      <c r="DH53" s="262"/>
      <c r="DI53" s="925" t="str">
        <f>IF(OR(農業内訳書入力用!DC53=0,LEN(農業内訳書入力用!DC53)-3&lt;=0),"",MID(農業内訳書入力用!DC53,LEN(農業内訳書入力用!DC53)-3,1))</f>
        <v/>
      </c>
      <c r="DJ53" s="263"/>
      <c r="DK53" s="944" t="str">
        <f>IF(OR(農業内訳書入力用!DC53=0,LEN(農業内訳書入力用!DC53)-2&lt;=0),"",MID(農業内訳書入力用!DC53,LEN(農業内訳書入力用!DC53)-2,1))</f>
        <v/>
      </c>
      <c r="DL53" s="945"/>
      <c r="DM53" s="925" t="str">
        <f>IF(OR(農業内訳書入力用!DC53=0,LEN(農業内訳書入力用!DC53)-1&lt;=0),"",MID(農業内訳書入力用!DC53,LEN(農業内訳書入力用!DC53)-1,1))</f>
        <v/>
      </c>
      <c r="DN53" s="262"/>
      <c r="DO53" s="925" t="str">
        <f>IF(農業内訳書入力用!DC53&lt;&gt;0,RIGHT(農業内訳書入力用!DC53,1),"")</f>
        <v/>
      </c>
      <c r="DP53" s="129"/>
      <c r="DQ53" s="61"/>
      <c r="DR53" s="61"/>
      <c r="DS53" s="61"/>
      <c r="DT53" s="1"/>
    </row>
    <row r="54" spans="1:124" ht="11.1" customHeight="1" x14ac:dyDescent="0.15">
      <c r="A54" s="61"/>
      <c r="B54" s="61"/>
      <c r="C54" s="61"/>
      <c r="D54" s="173"/>
      <c r="E54" s="166"/>
      <c r="F54" s="963"/>
      <c r="G54" s="963"/>
      <c r="H54" s="963"/>
      <c r="I54" s="963"/>
      <c r="J54" s="963"/>
      <c r="K54" s="963"/>
      <c r="L54" s="169"/>
      <c r="M54" s="986"/>
      <c r="N54" s="130"/>
      <c r="O54" s="1027"/>
      <c r="P54" s="270"/>
      <c r="Q54" s="981"/>
      <c r="R54" s="271"/>
      <c r="S54" s="981"/>
      <c r="T54" s="270"/>
      <c r="U54" s="981"/>
      <c r="V54" s="270"/>
      <c r="W54" s="981"/>
      <c r="X54" s="271"/>
      <c r="Y54" s="981"/>
      <c r="Z54" s="270"/>
      <c r="AA54" s="981"/>
      <c r="AB54" s="270"/>
      <c r="AC54" s="946"/>
      <c r="AD54" s="947"/>
      <c r="AE54" s="290"/>
      <c r="AF54" s="982"/>
      <c r="AG54" s="983"/>
      <c r="AH54" s="1084"/>
      <c r="AI54" s="1085"/>
      <c r="AJ54" s="316"/>
      <c r="AK54" s="1152"/>
      <c r="AL54" s="1152"/>
      <c r="AM54" s="1152"/>
      <c r="AN54" s="1152"/>
      <c r="AO54" s="1152"/>
      <c r="AP54" s="176"/>
      <c r="AQ54" s="978"/>
      <c r="AR54" s="978"/>
      <c r="AS54" s="978"/>
      <c r="AT54" s="979"/>
      <c r="AU54" s="131"/>
      <c r="AV54" s="1031"/>
      <c r="AW54" s="1032"/>
      <c r="AX54" s="1032"/>
      <c r="AY54" s="1032"/>
      <c r="AZ54" s="1032"/>
      <c r="BA54" s="1032"/>
      <c r="BB54" s="1033"/>
      <c r="BC54" s="262"/>
      <c r="BD54" s="946"/>
      <c r="BE54" s="947"/>
      <c r="BF54" s="263"/>
      <c r="BG54" s="946"/>
      <c r="BH54" s="947"/>
      <c r="BI54" s="262"/>
      <c r="BJ54" s="946"/>
      <c r="BK54" s="947"/>
      <c r="BL54" s="262"/>
      <c r="BM54" s="946"/>
      <c r="BN54" s="947"/>
      <c r="BO54" s="263"/>
      <c r="BP54" s="946"/>
      <c r="BQ54" s="947"/>
      <c r="BR54" s="262"/>
      <c r="BS54" s="946"/>
      <c r="BT54" s="947"/>
      <c r="BU54" s="262"/>
      <c r="BV54" s="946"/>
      <c r="BW54" s="947"/>
      <c r="BX54" s="133"/>
      <c r="BY54" s="127"/>
      <c r="BZ54" s="906"/>
      <c r="CA54" s="908"/>
      <c r="CB54" s="908"/>
      <c r="CC54" s="908"/>
      <c r="CD54" s="908"/>
      <c r="CE54" s="908"/>
      <c r="CF54" s="908"/>
      <c r="CG54" s="907"/>
      <c r="CH54" s="930"/>
      <c r="CI54" s="931"/>
      <c r="CJ54" s="931"/>
      <c r="CK54" s="931"/>
      <c r="CL54" s="931"/>
      <c r="CM54" s="932"/>
      <c r="CN54" s="936">
        <f>農業内訳書入力用!CN54</f>
        <v>40000</v>
      </c>
      <c r="CO54" s="937"/>
      <c r="CP54" s="187"/>
      <c r="CQ54" s="1036"/>
      <c r="CR54" s="1037"/>
      <c r="CS54" s="1037"/>
      <c r="CT54" s="1037"/>
      <c r="CU54" s="1037"/>
      <c r="CV54" s="1037"/>
      <c r="CW54" s="1037"/>
      <c r="CX54" s="1037"/>
      <c r="CY54" s="1037"/>
      <c r="CZ54" s="143"/>
      <c r="DA54" s="143"/>
      <c r="DB54" s="145"/>
      <c r="DC54" s="1031"/>
      <c r="DD54" s="1032"/>
      <c r="DE54" s="1033"/>
      <c r="DF54" s="262"/>
      <c r="DG54" s="926"/>
      <c r="DH54" s="262"/>
      <c r="DI54" s="926"/>
      <c r="DJ54" s="263"/>
      <c r="DK54" s="946"/>
      <c r="DL54" s="947"/>
      <c r="DM54" s="926"/>
      <c r="DN54" s="262"/>
      <c r="DO54" s="926"/>
      <c r="DP54" s="129"/>
      <c r="DQ54" s="61"/>
      <c r="DR54" s="61"/>
      <c r="DS54" s="61"/>
      <c r="DT54" s="1"/>
    </row>
    <row r="55" spans="1:124" ht="3.75" customHeight="1" thickBot="1" x14ac:dyDescent="0.2">
      <c r="A55" s="61"/>
      <c r="B55" s="61"/>
      <c r="C55" s="61"/>
      <c r="D55" s="173"/>
      <c r="E55" s="192"/>
      <c r="F55" s="193"/>
      <c r="G55" s="193"/>
      <c r="H55" s="193"/>
      <c r="I55" s="193"/>
      <c r="J55" s="193"/>
      <c r="K55" s="193"/>
      <c r="L55" s="193"/>
      <c r="M55" s="1025"/>
      <c r="N55" s="283"/>
      <c r="O55" s="284"/>
      <c r="P55" s="284"/>
      <c r="Q55" s="284"/>
      <c r="R55" s="284"/>
      <c r="S55" s="284"/>
      <c r="T55" s="284"/>
      <c r="U55" s="284"/>
      <c r="V55" s="284"/>
      <c r="W55" s="284"/>
      <c r="X55" s="284"/>
      <c r="Y55" s="284"/>
      <c r="Z55" s="284"/>
      <c r="AA55" s="284"/>
      <c r="AB55" s="284"/>
      <c r="AC55" s="285"/>
      <c r="AD55" s="285"/>
      <c r="AE55" s="292"/>
      <c r="AF55" s="982"/>
      <c r="AG55" s="983"/>
      <c r="AH55" s="1084"/>
      <c r="AI55" s="1085"/>
      <c r="AJ55" s="316"/>
      <c r="AK55" s="316"/>
      <c r="AL55" s="316"/>
      <c r="AM55" s="316"/>
      <c r="AN55" s="316"/>
      <c r="AO55" s="316"/>
      <c r="AP55" s="176"/>
      <c r="AQ55" s="978"/>
      <c r="AR55" s="978"/>
      <c r="AS55" s="978"/>
      <c r="AT55" s="979"/>
      <c r="AU55" s="131"/>
      <c r="AV55" s="266"/>
      <c r="AW55" s="266"/>
      <c r="AX55" s="266"/>
      <c r="AY55" s="266"/>
      <c r="AZ55" s="266"/>
      <c r="BA55" s="266"/>
      <c r="BB55" s="266"/>
      <c r="BC55" s="262"/>
      <c r="BD55" s="262"/>
      <c r="BE55" s="262"/>
      <c r="BF55" s="262"/>
      <c r="BG55" s="262"/>
      <c r="BH55" s="262"/>
      <c r="BI55" s="262"/>
      <c r="BJ55" s="262"/>
      <c r="BK55" s="262"/>
      <c r="BL55" s="262"/>
      <c r="BM55" s="262"/>
      <c r="BN55" s="262"/>
      <c r="BO55" s="262"/>
      <c r="BP55" s="262"/>
      <c r="BQ55" s="262"/>
      <c r="BR55" s="262"/>
      <c r="BS55" s="262"/>
      <c r="BT55" s="262"/>
      <c r="BU55" s="262"/>
      <c r="BV55" s="262"/>
      <c r="BW55" s="262"/>
      <c r="BX55" s="133"/>
      <c r="BY55" s="127"/>
      <c r="BZ55" s="906"/>
      <c r="CA55" s="908"/>
      <c r="CB55" s="908"/>
      <c r="CC55" s="908"/>
      <c r="CD55" s="908"/>
      <c r="CE55" s="908"/>
      <c r="CF55" s="908"/>
      <c r="CG55" s="907"/>
      <c r="CH55" s="930"/>
      <c r="CI55" s="931"/>
      <c r="CJ55" s="931"/>
      <c r="CK55" s="931"/>
      <c r="CL55" s="931"/>
      <c r="CM55" s="932"/>
      <c r="CN55" s="938"/>
      <c r="CO55" s="939"/>
      <c r="CP55" s="187"/>
      <c r="CQ55" s="1036"/>
      <c r="CR55" s="1037"/>
      <c r="CS55" s="1037"/>
      <c r="CT55" s="1037"/>
      <c r="CU55" s="1037"/>
      <c r="CV55" s="1037"/>
      <c r="CW55" s="1037"/>
      <c r="CX55" s="1037"/>
      <c r="CY55" s="1037"/>
      <c r="CZ55" s="143"/>
      <c r="DA55" s="143"/>
      <c r="DB55" s="194"/>
      <c r="DC55" s="134"/>
      <c r="DD55" s="134"/>
      <c r="DE55" s="134"/>
      <c r="DF55" s="134"/>
      <c r="DG55" s="134"/>
      <c r="DH55" s="134"/>
      <c r="DI55" s="134"/>
      <c r="DJ55" s="134"/>
      <c r="DK55" s="134"/>
      <c r="DL55" s="134"/>
      <c r="DM55" s="134"/>
      <c r="DN55" s="134"/>
      <c r="DO55" s="134"/>
      <c r="DP55" s="135"/>
      <c r="DQ55" s="61"/>
      <c r="DR55" s="61"/>
      <c r="DS55" s="61"/>
      <c r="DT55" s="1"/>
    </row>
    <row r="56" spans="1:124" ht="3.75" customHeight="1" x14ac:dyDescent="0.15">
      <c r="A56" s="61"/>
      <c r="B56" s="61"/>
      <c r="C56" s="61"/>
      <c r="D56" s="195"/>
      <c r="E56" s="966" t="s">
        <v>88</v>
      </c>
      <c r="F56" s="967"/>
      <c r="G56" s="967"/>
      <c r="H56" s="967"/>
      <c r="I56" s="967"/>
      <c r="J56" s="967"/>
      <c r="K56" s="967"/>
      <c r="L56" s="967"/>
      <c r="M56" s="1095" t="s">
        <v>13</v>
      </c>
      <c r="N56" s="130"/>
      <c r="O56" s="270"/>
      <c r="P56" s="270"/>
      <c r="Q56" s="270"/>
      <c r="R56" s="270"/>
      <c r="S56" s="270"/>
      <c r="T56" s="270"/>
      <c r="U56" s="270"/>
      <c r="V56" s="270"/>
      <c r="W56" s="270"/>
      <c r="X56" s="270"/>
      <c r="Y56" s="270"/>
      <c r="Z56" s="270"/>
      <c r="AA56" s="270"/>
      <c r="AB56" s="270"/>
      <c r="AC56" s="262"/>
      <c r="AD56" s="262"/>
      <c r="AE56" s="988"/>
      <c r="AF56" s="982"/>
      <c r="AG56" s="983"/>
      <c r="AH56" s="1084"/>
      <c r="AI56" s="1085"/>
      <c r="AJ56" s="325"/>
      <c r="AK56" s="321"/>
      <c r="AL56" s="321"/>
      <c r="AM56" s="321"/>
      <c r="AN56" s="321"/>
      <c r="AO56" s="321"/>
      <c r="AP56" s="327"/>
      <c r="AQ56" s="1040" t="s">
        <v>100</v>
      </c>
      <c r="AR56" s="1041"/>
      <c r="AS56" s="1041"/>
      <c r="AT56" s="1042"/>
      <c r="AU56" s="125"/>
      <c r="AV56" s="267"/>
      <c r="AW56" s="267"/>
      <c r="AX56" s="267"/>
      <c r="AY56" s="267"/>
      <c r="AZ56" s="267"/>
      <c r="BA56" s="267"/>
      <c r="BB56" s="267"/>
      <c r="BC56" s="268"/>
      <c r="BD56" s="268"/>
      <c r="BE56" s="268"/>
      <c r="BF56" s="268"/>
      <c r="BG56" s="268"/>
      <c r="BH56" s="268"/>
      <c r="BI56" s="268"/>
      <c r="BJ56" s="268"/>
      <c r="BK56" s="268"/>
      <c r="BL56" s="268"/>
      <c r="BM56" s="268"/>
      <c r="BN56" s="268"/>
      <c r="BO56" s="268"/>
      <c r="BP56" s="268"/>
      <c r="BQ56" s="268"/>
      <c r="BR56" s="268"/>
      <c r="BS56" s="268"/>
      <c r="BT56" s="268"/>
      <c r="BU56" s="268"/>
      <c r="BV56" s="268"/>
      <c r="BW56" s="268"/>
      <c r="BX56" s="126"/>
      <c r="BY56" s="127"/>
      <c r="BZ56" s="906"/>
      <c r="CA56" s="908"/>
      <c r="CB56" s="908"/>
      <c r="CC56" s="908"/>
      <c r="CD56" s="908"/>
      <c r="CE56" s="908"/>
      <c r="CF56" s="908"/>
      <c r="CG56" s="907"/>
      <c r="CH56" s="930"/>
      <c r="CI56" s="931"/>
      <c r="CJ56" s="931"/>
      <c r="CK56" s="931"/>
      <c r="CL56" s="931"/>
      <c r="CM56" s="932"/>
      <c r="CN56" s="938"/>
      <c r="CO56" s="939"/>
      <c r="CP56" s="187"/>
      <c r="CQ56" s="1036"/>
      <c r="CR56" s="1037"/>
      <c r="CS56" s="1037"/>
      <c r="CT56" s="1037"/>
      <c r="CU56" s="1037"/>
      <c r="CV56" s="1037"/>
      <c r="CW56" s="1037"/>
      <c r="CX56" s="1037"/>
      <c r="CY56" s="1037"/>
      <c r="CZ56" s="143"/>
      <c r="DA56" s="143"/>
      <c r="DB56" s="196"/>
      <c r="DC56" s="197"/>
      <c r="DD56" s="197"/>
      <c r="DE56" s="197"/>
      <c r="DF56" s="197"/>
      <c r="DG56" s="197"/>
      <c r="DH56" s="197"/>
      <c r="DI56" s="197"/>
      <c r="DJ56" s="197"/>
      <c r="DK56" s="197"/>
      <c r="DL56" s="197"/>
      <c r="DM56" s="197"/>
      <c r="DN56" s="197"/>
      <c r="DO56" s="197"/>
      <c r="DP56" s="198"/>
      <c r="DQ56" s="61"/>
      <c r="DR56" s="61"/>
      <c r="DS56" s="61"/>
      <c r="DT56" s="1"/>
    </row>
    <row r="57" spans="1:124" ht="5.25" customHeight="1" x14ac:dyDescent="0.15">
      <c r="A57" s="61"/>
      <c r="B57" s="61"/>
      <c r="C57" s="61"/>
      <c r="D57" s="195"/>
      <c r="E57" s="906"/>
      <c r="F57" s="908"/>
      <c r="G57" s="908"/>
      <c r="H57" s="908"/>
      <c r="I57" s="908"/>
      <c r="J57" s="908"/>
      <c r="K57" s="908"/>
      <c r="L57" s="908"/>
      <c r="M57" s="985"/>
      <c r="N57" s="130"/>
      <c r="O57" s="1026" t="str">
        <f>IF(OR(農業内訳書入力用!O56=0,LEN(農業内訳書入力用!O56)-7&lt;=0),"",LEFT(農業内訳書入力用!O56,LEN(農業内訳書入力用!O56)-7))</f>
        <v/>
      </c>
      <c r="P57" s="270"/>
      <c r="Q57" s="980" t="str">
        <f>IF(OR(農業内訳書入力用!O56=0,LEN(農業内訳書入力用!O56)-6&lt;=0),"",MID(農業内訳書入力用!O56,LEN(農業内訳書入力用!O56)-6,1))</f>
        <v/>
      </c>
      <c r="R57" s="1049"/>
      <c r="S57" s="980" t="str">
        <f>IF(OR(農業内訳書入力用!O56=0,LEN(農業内訳書入力用!O56)-5&lt;=0),"",MID(農業内訳書入力用!O56,LEN(農業内訳書入力用!O56)-5,1))</f>
        <v/>
      </c>
      <c r="T57" s="270"/>
      <c r="U57" s="980" t="str">
        <f>IF(OR(農業内訳書入力用!O56=0,LEN(農業内訳書入力用!O56)-4&lt;=0),"",MID(農業内訳書入力用!O56,LEN(農業内訳書入力用!O56)-4,1))</f>
        <v/>
      </c>
      <c r="V57" s="270"/>
      <c r="W57" s="980" t="str">
        <f>IF(OR(農業内訳書入力用!O56=0,LEN(農業内訳書入力用!O56)-3&lt;=0),"",MID(農業内訳書入力用!O56,LEN(農業内訳書入力用!O56)-3,1))</f>
        <v/>
      </c>
      <c r="X57" s="1049"/>
      <c r="Y57" s="980" t="str">
        <f>IF(OR(農業内訳書入力用!O56=0,LEN(農業内訳書入力用!O56)-2&lt;=0),"",MID(農業内訳書入力用!O56,LEN(農業内訳書入力用!O56)-2,1))</f>
        <v/>
      </c>
      <c r="Z57" s="270"/>
      <c r="AA57" s="980" t="str">
        <f>IF(OR(農業内訳書入力用!O56=0,LEN(農業内訳書入力用!O56)-1&lt;=0),"",MID(農業内訳書入力用!O56,LEN(農業内訳書入力用!O56)-1,1))</f>
        <v/>
      </c>
      <c r="AB57" s="270"/>
      <c r="AC57" s="944" t="str">
        <f>IF(農業内訳書入力用!O56&lt;&gt;0,RIGHT(農業内訳書入力用!O56,1),"")</f>
        <v/>
      </c>
      <c r="AD57" s="945"/>
      <c r="AE57" s="988"/>
      <c r="AF57" s="982"/>
      <c r="AG57" s="983"/>
      <c r="AH57" s="1084"/>
      <c r="AI57" s="1085"/>
      <c r="AJ57" s="199"/>
      <c r="AK57" s="1156">
        <f>農業内訳書入力用!AK56</f>
        <v>0</v>
      </c>
      <c r="AL57" s="1156"/>
      <c r="AM57" s="1156"/>
      <c r="AN57" s="1156"/>
      <c r="AO57" s="1156"/>
      <c r="AP57" s="176"/>
      <c r="AQ57" s="1043"/>
      <c r="AR57" s="978"/>
      <c r="AS57" s="978"/>
      <c r="AT57" s="979"/>
      <c r="AU57" s="131"/>
      <c r="AV57" s="1028" t="str">
        <f>IF(OR(農業内訳書入力用!AV56=0,LEN(農業内訳書入力用!AV56)-7&lt;=0),"",LEFT(農業内訳書入力用!AV56,LEN(農業内訳書入力用!AV56)-7))</f>
        <v/>
      </c>
      <c r="AW57" s="1029"/>
      <c r="AX57" s="1029"/>
      <c r="AY57" s="1029"/>
      <c r="AZ57" s="1029"/>
      <c r="BA57" s="1029"/>
      <c r="BB57" s="1030"/>
      <c r="BC57" s="262"/>
      <c r="BD57" s="944" t="str">
        <f>IF(OR(農業内訳書入力用!AV56=0,LEN(農業内訳書入力用!AV56)-6&lt;=0),"",MID(農業内訳書入力用!AV56,LEN(農業内訳書入力用!AV56)-6,1))</f>
        <v/>
      </c>
      <c r="BE57" s="945"/>
      <c r="BF57" s="1083"/>
      <c r="BG57" s="944" t="str">
        <f>IF(OR(農業内訳書入力用!AV56=0,LEN(農業内訳書入力用!AV56)-5&lt;=0),"",MID(農業内訳書入力用!AV56,LEN(農業内訳書入力用!AV56)-5,1))</f>
        <v/>
      </c>
      <c r="BH57" s="945"/>
      <c r="BI57" s="262"/>
      <c r="BJ57" s="944" t="str">
        <f>IF(OR(農業内訳書入力用!AV56=0,LEN(農業内訳書入力用!AV56)-4&lt;=0),"",MID(農業内訳書入力用!AV56,LEN(農業内訳書入力用!AV56)-4,1))</f>
        <v/>
      </c>
      <c r="BK57" s="945"/>
      <c r="BL57" s="262"/>
      <c r="BM57" s="944" t="str">
        <f>IF(OR(農業内訳書入力用!AV56=0,LEN(農業内訳書入力用!AV56)-3&lt;=0),"",MID(農業内訳書入力用!AV56,LEN(農業内訳書入力用!AV56)-3,1))</f>
        <v/>
      </c>
      <c r="BN57" s="945"/>
      <c r="BO57" s="1083"/>
      <c r="BP57" s="944" t="str">
        <f>IF(OR(農業内訳書入力用!AV56=0,LEN(農業内訳書入力用!AV56)-2&lt;=0),"",MID(農業内訳書入力用!AV56,LEN(農業内訳書入力用!AV56)-2,1))</f>
        <v/>
      </c>
      <c r="BQ57" s="945"/>
      <c r="BR57" s="262"/>
      <c r="BS57" s="944" t="str">
        <f>IF(OR(農業内訳書入力用!AV56=0,LEN(農業内訳書入力用!AV56)-1&lt;=0),"",MID(農業内訳書入力用!AV56,LEN(農業内訳書入力用!AV56)-1,1))</f>
        <v/>
      </c>
      <c r="BT57" s="945"/>
      <c r="BU57" s="262"/>
      <c r="BV57" s="944" t="str">
        <f>IF(農業内訳書入力用!AV56&lt;&gt;0,RIGHT(農業内訳書入力用!AV56,1),"")</f>
        <v/>
      </c>
      <c r="BW57" s="945"/>
      <c r="BX57" s="133"/>
      <c r="BY57" s="127"/>
      <c r="BZ57" s="906"/>
      <c r="CA57" s="908"/>
      <c r="CB57" s="908"/>
      <c r="CC57" s="908"/>
      <c r="CD57" s="908"/>
      <c r="CE57" s="908"/>
      <c r="CF57" s="908"/>
      <c r="CG57" s="907"/>
      <c r="CH57" s="930"/>
      <c r="CI57" s="931"/>
      <c r="CJ57" s="931"/>
      <c r="CK57" s="931"/>
      <c r="CL57" s="931"/>
      <c r="CM57" s="932"/>
      <c r="CN57" s="938"/>
      <c r="CO57" s="939"/>
      <c r="CP57" s="187"/>
      <c r="CQ57" s="1036"/>
      <c r="CR57" s="1037"/>
      <c r="CS57" s="1037"/>
      <c r="CT57" s="1037"/>
      <c r="CU57" s="1037"/>
      <c r="CV57" s="1037"/>
      <c r="CW57" s="1037"/>
      <c r="CX57" s="1037"/>
      <c r="CY57" s="1037"/>
      <c r="CZ57" s="143"/>
      <c r="DA57" s="143"/>
      <c r="DB57" s="200"/>
      <c r="DC57" s="201"/>
      <c r="DD57" s="201"/>
      <c r="DE57" s="201"/>
      <c r="DF57" s="201"/>
      <c r="DG57" s="201"/>
      <c r="DH57" s="201"/>
      <c r="DI57" s="201"/>
      <c r="DJ57" s="201"/>
      <c r="DK57" s="201"/>
      <c r="DL57" s="201"/>
      <c r="DM57" s="201"/>
      <c r="DN57" s="201"/>
      <c r="DO57" s="201"/>
      <c r="DP57" s="202"/>
      <c r="DQ57" s="61"/>
      <c r="DR57" s="61"/>
      <c r="DS57" s="61"/>
      <c r="DT57" s="1"/>
    </row>
    <row r="58" spans="1:124" ht="5.25" customHeight="1" x14ac:dyDescent="0.15">
      <c r="A58" s="61"/>
      <c r="B58" s="61"/>
      <c r="C58" s="61"/>
      <c r="D58" s="195"/>
      <c r="E58" s="906"/>
      <c r="F58" s="908"/>
      <c r="G58" s="908"/>
      <c r="H58" s="908"/>
      <c r="I58" s="908"/>
      <c r="J58" s="908"/>
      <c r="K58" s="908"/>
      <c r="L58" s="908"/>
      <c r="M58" s="985"/>
      <c r="N58" s="130"/>
      <c r="O58" s="1229"/>
      <c r="P58" s="270"/>
      <c r="Q58" s="1047"/>
      <c r="R58" s="1050"/>
      <c r="S58" s="1047"/>
      <c r="T58" s="270"/>
      <c r="U58" s="1047"/>
      <c r="V58" s="270"/>
      <c r="W58" s="1047"/>
      <c r="X58" s="1050"/>
      <c r="Y58" s="1047"/>
      <c r="Z58" s="270"/>
      <c r="AA58" s="1047"/>
      <c r="AB58" s="270"/>
      <c r="AC58" s="1051"/>
      <c r="AD58" s="1052"/>
      <c r="AE58" s="318"/>
      <c r="AF58" s="982"/>
      <c r="AG58" s="983"/>
      <c r="AH58" s="1084"/>
      <c r="AI58" s="1085"/>
      <c r="AJ58" s="199"/>
      <c r="AK58" s="1156"/>
      <c r="AL58" s="1156"/>
      <c r="AM58" s="1156"/>
      <c r="AN58" s="1156"/>
      <c r="AO58" s="1156"/>
      <c r="AP58" s="176"/>
      <c r="AQ58" s="1043"/>
      <c r="AR58" s="978"/>
      <c r="AS58" s="978"/>
      <c r="AT58" s="979"/>
      <c r="AU58" s="131"/>
      <c r="AV58" s="1153"/>
      <c r="AW58" s="1154"/>
      <c r="AX58" s="1154"/>
      <c r="AY58" s="1154"/>
      <c r="AZ58" s="1154"/>
      <c r="BA58" s="1154"/>
      <c r="BB58" s="1155"/>
      <c r="BC58" s="262"/>
      <c r="BD58" s="1081"/>
      <c r="BE58" s="1082"/>
      <c r="BF58" s="1083"/>
      <c r="BG58" s="1081"/>
      <c r="BH58" s="1082"/>
      <c r="BI58" s="262"/>
      <c r="BJ58" s="1081"/>
      <c r="BK58" s="1082"/>
      <c r="BL58" s="262"/>
      <c r="BM58" s="1081"/>
      <c r="BN58" s="1082"/>
      <c r="BO58" s="1050"/>
      <c r="BP58" s="1081"/>
      <c r="BQ58" s="1082"/>
      <c r="BR58" s="262"/>
      <c r="BS58" s="1081"/>
      <c r="BT58" s="1082"/>
      <c r="BU58" s="262"/>
      <c r="BV58" s="1051"/>
      <c r="BW58" s="1052"/>
      <c r="BX58" s="133"/>
      <c r="BY58" s="127"/>
      <c r="BZ58" s="969"/>
      <c r="CA58" s="970"/>
      <c r="CB58" s="970"/>
      <c r="CC58" s="970"/>
      <c r="CD58" s="970"/>
      <c r="CE58" s="970"/>
      <c r="CF58" s="970"/>
      <c r="CG58" s="971"/>
      <c r="CH58" s="933"/>
      <c r="CI58" s="934"/>
      <c r="CJ58" s="934"/>
      <c r="CK58" s="934"/>
      <c r="CL58" s="934"/>
      <c r="CM58" s="935"/>
      <c r="CN58" s="940"/>
      <c r="CO58" s="941"/>
      <c r="CP58" s="203"/>
      <c r="CQ58" s="1038"/>
      <c r="CR58" s="1039"/>
      <c r="CS58" s="1039"/>
      <c r="CT58" s="1039"/>
      <c r="CU58" s="1039"/>
      <c r="CV58" s="1039"/>
      <c r="CW58" s="1039"/>
      <c r="CX58" s="1039"/>
      <c r="CY58" s="1039"/>
      <c r="CZ58" s="203"/>
      <c r="DA58" s="203"/>
      <c r="DB58" s="204"/>
      <c r="DC58" s="205"/>
      <c r="DD58" s="205"/>
      <c r="DE58" s="205"/>
      <c r="DF58" s="205"/>
      <c r="DG58" s="205"/>
      <c r="DH58" s="205"/>
      <c r="DI58" s="205"/>
      <c r="DJ58" s="205"/>
      <c r="DK58" s="205"/>
      <c r="DL58" s="205"/>
      <c r="DM58" s="205"/>
      <c r="DN58" s="205"/>
      <c r="DO58" s="205"/>
      <c r="DP58" s="206"/>
      <c r="DQ58" s="61"/>
      <c r="DR58" s="61"/>
      <c r="DS58" s="61"/>
      <c r="DT58" s="1"/>
    </row>
    <row r="59" spans="1:124" ht="11.25" customHeight="1" x14ac:dyDescent="0.15">
      <c r="A59" s="61"/>
      <c r="B59" s="61"/>
      <c r="C59" s="61"/>
      <c r="D59" s="195"/>
      <c r="E59" s="906"/>
      <c r="F59" s="908"/>
      <c r="G59" s="908"/>
      <c r="H59" s="908"/>
      <c r="I59" s="908"/>
      <c r="J59" s="908"/>
      <c r="K59" s="908"/>
      <c r="L59" s="908"/>
      <c r="M59" s="985"/>
      <c r="N59" s="130"/>
      <c r="O59" s="1230"/>
      <c r="P59" s="270"/>
      <c r="Q59" s="1048"/>
      <c r="R59" s="1050"/>
      <c r="S59" s="1048"/>
      <c r="T59" s="270"/>
      <c r="U59" s="1048"/>
      <c r="V59" s="270"/>
      <c r="W59" s="1048"/>
      <c r="X59" s="1050"/>
      <c r="Y59" s="1048"/>
      <c r="Z59" s="270"/>
      <c r="AA59" s="1048"/>
      <c r="AB59" s="270"/>
      <c r="AC59" s="1053"/>
      <c r="AD59" s="1054"/>
      <c r="AE59" s="318"/>
      <c r="AF59" s="982"/>
      <c r="AG59" s="983"/>
      <c r="AH59" s="1084"/>
      <c r="AI59" s="1085"/>
      <c r="AJ59" s="199"/>
      <c r="AK59" s="1156"/>
      <c r="AL59" s="1156"/>
      <c r="AM59" s="1156"/>
      <c r="AN59" s="1156"/>
      <c r="AO59" s="1156"/>
      <c r="AP59" s="176"/>
      <c r="AQ59" s="1043"/>
      <c r="AR59" s="978"/>
      <c r="AS59" s="978"/>
      <c r="AT59" s="979"/>
      <c r="AU59" s="131"/>
      <c r="AV59" s="1031"/>
      <c r="AW59" s="1032"/>
      <c r="AX59" s="1032"/>
      <c r="AY59" s="1032"/>
      <c r="AZ59" s="1032"/>
      <c r="BA59" s="1032"/>
      <c r="BB59" s="1033"/>
      <c r="BC59" s="262"/>
      <c r="BD59" s="946"/>
      <c r="BE59" s="947"/>
      <c r="BF59" s="1083"/>
      <c r="BG59" s="946"/>
      <c r="BH59" s="947"/>
      <c r="BI59" s="262"/>
      <c r="BJ59" s="946"/>
      <c r="BK59" s="947"/>
      <c r="BL59" s="262"/>
      <c r="BM59" s="946"/>
      <c r="BN59" s="947"/>
      <c r="BO59" s="1050"/>
      <c r="BP59" s="946"/>
      <c r="BQ59" s="947"/>
      <c r="BR59" s="262"/>
      <c r="BS59" s="946"/>
      <c r="BT59" s="947"/>
      <c r="BU59" s="262"/>
      <c r="BV59" s="1053"/>
      <c r="BW59" s="1054"/>
      <c r="BX59" s="133"/>
      <c r="BY59" s="127"/>
      <c r="BZ59" s="127"/>
      <c r="CA59" s="127"/>
      <c r="CB59" s="127"/>
      <c r="CC59" s="127"/>
      <c r="CD59" s="127"/>
      <c r="CE59" s="127"/>
      <c r="CF59" s="127"/>
      <c r="CG59" s="127"/>
      <c r="CH59" s="127"/>
      <c r="CI59" s="127"/>
      <c r="CJ59" s="127"/>
      <c r="CK59" s="127"/>
      <c r="CL59" s="127"/>
      <c r="CM59" s="127"/>
      <c r="CN59" s="127"/>
      <c r="CO59" s="127"/>
      <c r="CP59" s="127"/>
      <c r="CQ59" s="127"/>
      <c r="CR59" s="127"/>
      <c r="CS59" s="127"/>
      <c r="CT59" s="127"/>
      <c r="CU59" s="127"/>
      <c r="CV59" s="127"/>
      <c r="CW59" s="127"/>
      <c r="CX59" s="127"/>
      <c r="CY59" s="127"/>
      <c r="CZ59" s="127"/>
      <c r="DA59" s="127"/>
      <c r="DB59" s="127"/>
      <c r="DC59" s="127"/>
      <c r="DD59" s="127"/>
      <c r="DE59" s="127"/>
      <c r="DF59" s="127"/>
      <c r="DG59" s="127"/>
      <c r="DH59" s="127"/>
      <c r="DI59" s="127"/>
      <c r="DJ59" s="127"/>
      <c r="DK59" s="127"/>
      <c r="DL59" s="127"/>
      <c r="DM59" s="127"/>
      <c r="DN59" s="127"/>
      <c r="DO59" s="127"/>
      <c r="DP59" s="127"/>
      <c r="DQ59" s="61"/>
      <c r="DR59" s="61"/>
      <c r="DS59" s="61"/>
      <c r="DT59" s="1"/>
    </row>
    <row r="60" spans="1:124" ht="3.75" customHeight="1" thickBot="1" x14ac:dyDescent="0.2">
      <c r="A60" s="61"/>
      <c r="B60" s="61"/>
      <c r="C60" s="61"/>
      <c r="D60" s="195"/>
      <c r="E60" s="906"/>
      <c r="F60" s="908"/>
      <c r="G60" s="908"/>
      <c r="H60" s="908"/>
      <c r="I60" s="908"/>
      <c r="J60" s="908"/>
      <c r="K60" s="908"/>
      <c r="L60" s="908"/>
      <c r="M60" s="986"/>
      <c r="N60" s="130"/>
      <c r="O60" s="270"/>
      <c r="P60" s="270"/>
      <c r="Q60" s="270"/>
      <c r="R60" s="270"/>
      <c r="S60" s="270"/>
      <c r="T60" s="270"/>
      <c r="U60" s="270"/>
      <c r="V60" s="270"/>
      <c r="W60" s="270"/>
      <c r="X60" s="270"/>
      <c r="Y60" s="270"/>
      <c r="Z60" s="270"/>
      <c r="AA60" s="270"/>
      <c r="AB60" s="270"/>
      <c r="AC60" s="274"/>
      <c r="AD60" s="274"/>
      <c r="AE60" s="318"/>
      <c r="AF60" s="982"/>
      <c r="AG60" s="983"/>
      <c r="AH60" s="1084"/>
      <c r="AI60" s="1085"/>
      <c r="AJ60" s="207"/>
      <c r="AK60" s="208"/>
      <c r="AL60" s="208"/>
      <c r="AM60" s="208"/>
      <c r="AN60" s="208"/>
      <c r="AO60" s="208"/>
      <c r="AP60" s="210"/>
      <c r="AQ60" s="1044"/>
      <c r="AR60" s="1045"/>
      <c r="AS60" s="1045"/>
      <c r="AT60" s="1046"/>
      <c r="AU60" s="151"/>
      <c r="AV60" s="264"/>
      <c r="AW60" s="264"/>
      <c r="AX60" s="264"/>
      <c r="AY60" s="264"/>
      <c r="AZ60" s="264"/>
      <c r="BA60" s="264"/>
      <c r="BB60" s="264"/>
      <c r="BC60" s="265"/>
      <c r="BD60" s="265"/>
      <c r="BE60" s="265"/>
      <c r="BF60" s="265"/>
      <c r="BG60" s="265"/>
      <c r="BH60" s="265"/>
      <c r="BI60" s="265"/>
      <c r="BJ60" s="265"/>
      <c r="BK60" s="265"/>
      <c r="BL60" s="265"/>
      <c r="BM60" s="265"/>
      <c r="BN60" s="265"/>
      <c r="BO60" s="265"/>
      <c r="BP60" s="265"/>
      <c r="BQ60" s="265"/>
      <c r="BR60" s="265"/>
      <c r="BS60" s="265"/>
      <c r="BT60" s="265"/>
      <c r="BU60" s="265"/>
      <c r="BV60" s="265"/>
      <c r="BW60" s="265"/>
      <c r="BX60" s="152"/>
      <c r="BY60" s="127"/>
      <c r="BZ60" s="127"/>
      <c r="CA60" s="127"/>
      <c r="CB60" s="127"/>
      <c r="CC60" s="127"/>
      <c r="CD60" s="127"/>
      <c r="CE60" s="127"/>
      <c r="CF60" s="127"/>
      <c r="CG60" s="127"/>
      <c r="CH60" s="127"/>
      <c r="CI60" s="127"/>
      <c r="CJ60" s="127"/>
      <c r="CK60" s="127"/>
      <c r="CL60" s="127"/>
      <c r="CM60" s="127"/>
      <c r="CN60" s="127"/>
      <c r="CO60" s="127"/>
      <c r="CP60" s="127"/>
      <c r="CQ60" s="127"/>
      <c r="CR60" s="127"/>
      <c r="CS60" s="127"/>
      <c r="CT60" s="127"/>
      <c r="CU60" s="127"/>
      <c r="CV60" s="127"/>
      <c r="CW60" s="127"/>
      <c r="CX60" s="127"/>
      <c r="CY60" s="127"/>
      <c r="CZ60" s="127"/>
      <c r="DA60" s="127"/>
      <c r="DB60" s="127"/>
      <c r="DC60" s="127"/>
      <c r="DD60" s="127"/>
      <c r="DE60" s="127"/>
      <c r="DF60" s="127"/>
      <c r="DG60" s="127"/>
      <c r="DH60" s="127"/>
      <c r="DI60" s="127"/>
      <c r="DJ60" s="127"/>
      <c r="DK60" s="127"/>
      <c r="DL60" s="127"/>
      <c r="DM60" s="127"/>
      <c r="DN60" s="127"/>
      <c r="DO60" s="127"/>
      <c r="DP60" s="127"/>
      <c r="DQ60" s="61"/>
      <c r="DR60" s="61"/>
      <c r="DS60" s="61"/>
      <c r="DT60" s="1"/>
    </row>
    <row r="61" spans="1:124" ht="3.75" customHeight="1" x14ac:dyDescent="0.15">
      <c r="A61" s="61"/>
      <c r="B61" s="61"/>
      <c r="C61" s="61"/>
      <c r="D61" s="123"/>
      <c r="E61" s="338"/>
      <c r="F61" s="1055" t="s">
        <v>120</v>
      </c>
      <c r="G61" s="1055"/>
      <c r="H61" s="1055"/>
      <c r="I61" s="1055"/>
      <c r="J61" s="1055"/>
      <c r="K61" s="1055"/>
      <c r="L61" s="334"/>
      <c r="M61" s="984" t="s">
        <v>14</v>
      </c>
      <c r="N61" s="281"/>
      <c r="O61" s="287"/>
      <c r="P61" s="287"/>
      <c r="Q61" s="287"/>
      <c r="R61" s="287"/>
      <c r="S61" s="287"/>
      <c r="T61" s="287"/>
      <c r="U61" s="287"/>
      <c r="V61" s="287"/>
      <c r="W61" s="287"/>
      <c r="X61" s="287"/>
      <c r="Y61" s="287"/>
      <c r="Z61" s="287"/>
      <c r="AA61" s="287"/>
      <c r="AB61" s="287"/>
      <c r="AC61" s="288"/>
      <c r="AD61" s="288"/>
      <c r="AE61" s="987"/>
      <c r="AF61" s="982"/>
      <c r="AG61" s="983"/>
      <c r="AH61" s="1084"/>
      <c r="AI61" s="1085"/>
      <c r="AJ61" s="325"/>
      <c r="AK61" s="211"/>
      <c r="AL61" s="211"/>
      <c r="AM61" s="211"/>
      <c r="AN61" s="211"/>
      <c r="AO61" s="211"/>
      <c r="AP61" s="327"/>
      <c r="AQ61" s="1041" t="s">
        <v>98</v>
      </c>
      <c r="AR61" s="1041"/>
      <c r="AS61" s="1041"/>
      <c r="AT61" s="1042"/>
      <c r="AU61" s="125"/>
      <c r="AV61" s="267"/>
      <c r="AW61" s="267"/>
      <c r="AX61" s="267"/>
      <c r="AY61" s="267"/>
      <c r="AZ61" s="267"/>
      <c r="BA61" s="267"/>
      <c r="BB61" s="267"/>
      <c r="BC61" s="268"/>
      <c r="BD61" s="268"/>
      <c r="BE61" s="268"/>
      <c r="BF61" s="268"/>
      <c r="BG61" s="268"/>
      <c r="BH61" s="268"/>
      <c r="BI61" s="268"/>
      <c r="BJ61" s="268"/>
      <c r="BK61" s="268"/>
      <c r="BL61" s="268"/>
      <c r="BM61" s="268"/>
      <c r="BN61" s="268"/>
      <c r="BO61" s="268"/>
      <c r="BP61" s="268"/>
      <c r="BQ61" s="268"/>
      <c r="BR61" s="268"/>
      <c r="BS61" s="268"/>
      <c r="BT61" s="268"/>
      <c r="BU61" s="268"/>
      <c r="BV61" s="268"/>
      <c r="BW61" s="268"/>
      <c r="BX61" s="126"/>
      <c r="BY61" s="212"/>
      <c r="BZ61" s="127"/>
      <c r="CA61" s="127"/>
      <c r="CB61" s="127"/>
      <c r="CC61" s="127"/>
      <c r="CD61" s="127"/>
      <c r="CE61" s="127"/>
      <c r="CF61" s="127"/>
      <c r="CG61" s="127"/>
      <c r="CH61" s="127"/>
      <c r="CI61" s="127"/>
      <c r="CJ61" s="127"/>
      <c r="CK61" s="127"/>
      <c r="CL61" s="127"/>
      <c r="CM61" s="127"/>
      <c r="CN61" s="127"/>
      <c r="CO61" s="127"/>
      <c r="CP61" s="127"/>
      <c r="CQ61" s="127"/>
      <c r="CR61" s="127"/>
      <c r="CS61" s="127"/>
      <c r="CT61" s="127"/>
      <c r="CU61" s="127"/>
      <c r="CV61" s="127"/>
      <c r="CW61" s="127"/>
      <c r="CX61" s="127"/>
      <c r="CY61" s="127"/>
      <c r="CZ61" s="127"/>
      <c r="DA61" s="127"/>
      <c r="DB61" s="127"/>
      <c r="DC61" s="127"/>
      <c r="DD61" s="127"/>
      <c r="DE61" s="127"/>
      <c r="DF61" s="127"/>
      <c r="DG61" s="127"/>
      <c r="DH61" s="127"/>
      <c r="DI61" s="127"/>
      <c r="DJ61" s="127"/>
      <c r="DK61" s="127"/>
      <c r="DL61" s="127"/>
      <c r="DM61" s="127"/>
      <c r="DN61" s="127"/>
      <c r="DO61" s="127"/>
      <c r="DP61" s="127"/>
      <c r="DQ61" s="61"/>
      <c r="DR61" s="61"/>
      <c r="DS61" s="61"/>
      <c r="DT61" s="1"/>
    </row>
    <row r="62" spans="1:124" ht="21.95" customHeight="1" x14ac:dyDescent="0.15">
      <c r="A62" s="61"/>
      <c r="B62" s="61"/>
      <c r="C62" s="61"/>
      <c r="D62" s="1093" t="s">
        <v>126</v>
      </c>
      <c r="E62" s="157"/>
      <c r="F62" s="1087"/>
      <c r="G62" s="1087"/>
      <c r="H62" s="1087"/>
      <c r="I62" s="1087"/>
      <c r="J62" s="1087"/>
      <c r="K62" s="1087"/>
      <c r="L62" s="61"/>
      <c r="M62" s="985"/>
      <c r="N62" s="130"/>
      <c r="O62" s="574" t="str">
        <f>IF(OR(農業内訳書入力用!O62=0,LEN(農業内訳書入力用!O62)-7&lt;=0),"",LEFT(農業内訳書入力用!O62,LEN(農業内訳書入力用!O62)-7))</f>
        <v/>
      </c>
      <c r="P62" s="270"/>
      <c r="Q62" s="276" t="str">
        <f>IF(OR(農業内訳書入力用!O62=0,LEN(農業内訳書入力用!O62)-6&lt;=0),"",MID(農業内訳書入力用!O62,LEN(農業内訳書入力用!O62)-6,1))</f>
        <v/>
      </c>
      <c r="R62" s="271"/>
      <c r="S62" s="276" t="str">
        <f>IF(OR(農業内訳書入力用!O62=0,LEN(農業内訳書入力用!O62)-5&lt;=0),"",MID(農業内訳書入力用!O62,LEN(農業内訳書入力用!O62)-5,1))</f>
        <v>1</v>
      </c>
      <c r="T62" s="270"/>
      <c r="U62" s="276" t="str">
        <f>IF(OR(農業内訳書入力用!O62=0,LEN(農業内訳書入力用!O62)-4&lt;=0),"",MID(農業内訳書入力用!O62,LEN(農業内訳書入力用!O62)-4,1))</f>
        <v>7</v>
      </c>
      <c r="V62" s="270"/>
      <c r="W62" s="276" t="str">
        <f>IF(OR(農業内訳書入力用!O62=0,LEN(農業内訳書入力用!O62)-3&lt;=0),"",MID(農業内訳書入力用!O62,LEN(農業内訳書入力用!O62)-3,1))</f>
        <v>6</v>
      </c>
      <c r="X62" s="271"/>
      <c r="Y62" s="276" t="str">
        <f>IF(OR(農業内訳書入力用!O62=0,LEN(農業内訳書入力用!O62)-2&lt;=0),"",MID(農業内訳書入力用!O62,LEN(農業内訳書入力用!O62)-2,1))</f>
        <v>9</v>
      </c>
      <c r="Z62" s="270"/>
      <c r="AA62" s="276" t="str">
        <f>IF(OR(農業内訳書入力用!O62=0,LEN(農業内訳書入力用!O62)-1&lt;=0),"",MID(農業内訳書入力用!O62,LEN(農業内訳書入力用!O62)-1,1))</f>
        <v>8</v>
      </c>
      <c r="AB62" s="270"/>
      <c r="AC62" s="1157" t="str">
        <f>IF(農業内訳書入力用!O62&lt;&gt;0,RIGHT(農業内訳書入力用!O62,1),"")</f>
        <v>6</v>
      </c>
      <c r="AD62" s="1158"/>
      <c r="AE62" s="988"/>
      <c r="AF62" s="982"/>
      <c r="AG62" s="983"/>
      <c r="AH62" s="1084"/>
      <c r="AI62" s="1085"/>
      <c r="AJ62" s="199"/>
      <c r="AK62" s="1156">
        <f>農業内訳書入力用!AK61</f>
        <v>0</v>
      </c>
      <c r="AL62" s="1156"/>
      <c r="AM62" s="1156"/>
      <c r="AN62" s="1156"/>
      <c r="AO62" s="1156"/>
      <c r="AP62" s="176"/>
      <c r="AQ62" s="978"/>
      <c r="AR62" s="978"/>
      <c r="AS62" s="978"/>
      <c r="AT62" s="979"/>
      <c r="AU62" s="131"/>
      <c r="AV62" s="1168" t="str">
        <f>IF(OR(農業内訳書入力用!AV61=0,LEN(農業内訳書入力用!AV61)-7&lt;=0),"",LEFT(農業内訳書入力用!AV61,LEN(農業内訳書入力用!AV61)-7))</f>
        <v/>
      </c>
      <c r="AW62" s="1169"/>
      <c r="AX62" s="1169"/>
      <c r="AY62" s="1169"/>
      <c r="AZ62" s="1169"/>
      <c r="BA62" s="1169"/>
      <c r="BB62" s="1170"/>
      <c r="BC62" s="262"/>
      <c r="BD62" s="1157" t="str">
        <f>IF(OR(農業内訳書入力用!AV61=0,LEN(農業内訳書入力用!AV61)-6&lt;=0),"",MID(農業内訳書入力用!AV61,LEN(農業内訳書入力用!AV61)-6,1))</f>
        <v/>
      </c>
      <c r="BE62" s="1158"/>
      <c r="BF62" s="263"/>
      <c r="BG62" s="1157" t="str">
        <f>IF(OR(農業内訳書入力用!AV61=0,LEN(農業内訳書入力用!AV61)-5&lt;=0),"",MID(農業内訳書入力用!AV61,LEN(農業内訳書入力用!AV61)-5,1))</f>
        <v/>
      </c>
      <c r="BH62" s="1158"/>
      <c r="BI62" s="262"/>
      <c r="BJ62" s="1157" t="str">
        <f>IF(OR(農業内訳書入力用!AV61=0,LEN(農業内訳書入力用!AV61)-4&lt;=0),"",MID(農業内訳書入力用!AV61,LEN(農業内訳書入力用!AV61)-4,1))</f>
        <v/>
      </c>
      <c r="BK62" s="1158"/>
      <c r="BL62" s="262"/>
      <c r="BM62" s="1157" t="str">
        <f>IF(OR(農業内訳書入力用!AV61=0,LEN(農業内訳書入力用!AV61)-3&lt;=0),"",MID(農業内訳書入力用!AV61,LEN(農業内訳書入力用!AV61)-3,1))</f>
        <v/>
      </c>
      <c r="BN62" s="1158"/>
      <c r="BO62" s="263"/>
      <c r="BP62" s="1157" t="str">
        <f>IF(OR(農業内訳書入力用!AV61=0,LEN(農業内訳書入力用!AV61)-2&lt;=0),"",MID(農業内訳書入力用!AV61,LEN(農業内訳書入力用!AV61)-2,1))</f>
        <v/>
      </c>
      <c r="BQ62" s="1158"/>
      <c r="BR62" s="262"/>
      <c r="BS62" s="1157" t="str">
        <f>IF(OR(農業内訳書入力用!AV61=0,LEN(農業内訳書入力用!AV61)-1&lt;=0),"",MID(農業内訳書入力用!AV61,LEN(農業内訳書入力用!AV61)-1,1))</f>
        <v/>
      </c>
      <c r="BT62" s="1158"/>
      <c r="BU62" s="262"/>
      <c r="BV62" s="1157" t="str">
        <f>IF(農業内訳書入力用!AV61&lt;&gt;0,RIGHT(農業内訳書入力用!AV61,1),"")</f>
        <v/>
      </c>
      <c r="BW62" s="1158"/>
      <c r="BX62" s="133"/>
      <c r="BY62" s="89"/>
      <c r="BZ62" s="1138" t="s">
        <v>238</v>
      </c>
      <c r="CA62" s="1138"/>
      <c r="CB62" s="1138"/>
      <c r="CC62" s="1138"/>
      <c r="CD62" s="1138"/>
      <c r="CE62" s="1138"/>
      <c r="CF62" s="1138"/>
      <c r="CG62" s="1138"/>
      <c r="CH62" s="1138"/>
      <c r="CI62" s="1138"/>
      <c r="CJ62" s="1138"/>
      <c r="CK62" s="1138"/>
      <c r="CL62" s="1138"/>
      <c r="CM62" s="1138"/>
      <c r="CN62" s="1138"/>
      <c r="CO62" s="1138"/>
      <c r="CP62" s="1138"/>
      <c r="CQ62" s="1138"/>
      <c r="CR62" s="1138"/>
      <c r="CS62" s="1138"/>
      <c r="CT62" s="1138"/>
      <c r="CU62" s="1138"/>
      <c r="CV62" s="1138"/>
      <c r="CW62" s="1138"/>
      <c r="CX62" s="89"/>
      <c r="CY62" s="89"/>
      <c r="CZ62" s="89"/>
      <c r="DA62" s="89"/>
      <c r="DB62" s="89"/>
      <c r="DC62" s="89"/>
      <c r="DD62" s="89"/>
      <c r="DE62" s="89"/>
      <c r="DF62" s="89"/>
      <c r="DG62" s="89"/>
      <c r="DH62" s="89"/>
      <c r="DI62" s="89"/>
      <c r="DJ62" s="89"/>
      <c r="DK62" s="89"/>
      <c r="DL62" s="89"/>
      <c r="DM62" s="89"/>
      <c r="DN62" s="89"/>
      <c r="DO62" s="89"/>
      <c r="DP62" s="132"/>
      <c r="DQ62" s="61"/>
      <c r="DR62" s="61"/>
      <c r="DS62" s="61"/>
      <c r="DT62" s="1"/>
    </row>
    <row r="63" spans="1:124" ht="3.75" customHeight="1" thickBot="1" x14ac:dyDescent="0.2">
      <c r="A63" s="61"/>
      <c r="B63" s="61"/>
      <c r="C63" s="61"/>
      <c r="D63" s="1093"/>
      <c r="E63" s="165"/>
      <c r="F63" s="1088"/>
      <c r="G63" s="1088"/>
      <c r="H63" s="1088"/>
      <c r="I63" s="1088"/>
      <c r="J63" s="1088"/>
      <c r="K63" s="1088"/>
      <c r="L63" s="229"/>
      <c r="M63" s="1025"/>
      <c r="N63" s="283"/>
      <c r="O63" s="284"/>
      <c r="P63" s="284"/>
      <c r="Q63" s="284"/>
      <c r="R63" s="284"/>
      <c r="S63" s="284"/>
      <c r="T63" s="284"/>
      <c r="U63" s="284"/>
      <c r="V63" s="284"/>
      <c r="W63" s="284"/>
      <c r="X63" s="284"/>
      <c r="Y63" s="284"/>
      <c r="Z63" s="284"/>
      <c r="AA63" s="284"/>
      <c r="AB63" s="284"/>
      <c r="AC63" s="285"/>
      <c r="AD63" s="285"/>
      <c r="AE63" s="286"/>
      <c r="AF63" s="982"/>
      <c r="AG63" s="983"/>
      <c r="AH63" s="336"/>
      <c r="AI63" s="337"/>
      <c r="AJ63" s="207"/>
      <c r="AK63" s="208"/>
      <c r="AL63" s="209"/>
      <c r="AM63" s="209"/>
      <c r="AN63" s="209"/>
      <c r="AO63" s="208"/>
      <c r="AP63" s="210"/>
      <c r="AQ63" s="1045"/>
      <c r="AR63" s="1045"/>
      <c r="AS63" s="1045"/>
      <c r="AT63" s="1046"/>
      <c r="AU63" s="151"/>
      <c r="AV63" s="264"/>
      <c r="AW63" s="264"/>
      <c r="AX63" s="264"/>
      <c r="AY63" s="264"/>
      <c r="AZ63" s="264"/>
      <c r="BA63" s="264"/>
      <c r="BB63" s="264"/>
      <c r="BC63" s="265"/>
      <c r="BD63" s="265"/>
      <c r="BE63" s="265"/>
      <c r="BF63" s="265"/>
      <c r="BG63" s="265"/>
      <c r="BH63" s="265"/>
      <c r="BI63" s="265"/>
      <c r="BJ63" s="265"/>
      <c r="BK63" s="265"/>
      <c r="BL63" s="265"/>
      <c r="BM63" s="265"/>
      <c r="BN63" s="265"/>
      <c r="BO63" s="265"/>
      <c r="BP63" s="265"/>
      <c r="BQ63" s="265"/>
      <c r="BR63" s="265"/>
      <c r="BS63" s="265"/>
      <c r="BT63" s="265"/>
      <c r="BU63" s="265"/>
      <c r="BV63" s="265"/>
      <c r="BW63" s="265"/>
      <c r="BX63" s="152"/>
      <c r="BY63" s="61"/>
      <c r="BZ63" s="61"/>
      <c r="CA63" s="61"/>
      <c r="CB63" s="61"/>
      <c r="CC63" s="61"/>
      <c r="CD63" s="61"/>
      <c r="CE63" s="61"/>
      <c r="CF63" s="61"/>
      <c r="CG63" s="61"/>
      <c r="CH63" s="61"/>
      <c r="CI63" s="61"/>
      <c r="CJ63" s="61"/>
      <c r="CK63" s="61"/>
      <c r="CL63" s="61"/>
      <c r="CM63" s="319"/>
      <c r="CN63" s="319"/>
      <c r="CO63" s="319"/>
      <c r="CP63" s="319"/>
      <c r="CQ63" s="319"/>
      <c r="CR63" s="319"/>
      <c r="CS63" s="319"/>
      <c r="CT63" s="319"/>
      <c r="CU63" s="89"/>
      <c r="CV63" s="131"/>
      <c r="CW63" s="132"/>
      <c r="CX63" s="132"/>
      <c r="CY63" s="132"/>
      <c r="CZ63" s="132"/>
      <c r="DA63" s="132"/>
      <c r="DB63" s="132"/>
      <c r="DC63" s="132"/>
      <c r="DD63" s="132"/>
      <c r="DE63" s="132"/>
      <c r="DF63" s="132"/>
      <c r="DG63" s="132"/>
      <c r="DH63" s="132"/>
      <c r="DI63" s="132"/>
      <c r="DJ63" s="132"/>
      <c r="DK63" s="132"/>
      <c r="DL63" s="132"/>
      <c r="DM63" s="132"/>
      <c r="DN63" s="132"/>
      <c r="DO63" s="132"/>
      <c r="DP63" s="61"/>
      <c r="DQ63" s="61"/>
      <c r="DR63" s="61"/>
      <c r="DS63" s="61"/>
      <c r="DT63" s="1"/>
    </row>
    <row r="64" spans="1:124" ht="3.75" customHeight="1" x14ac:dyDescent="0.15">
      <c r="A64" s="61"/>
      <c r="B64" s="61"/>
      <c r="C64" s="61"/>
      <c r="D64" s="1093"/>
      <c r="E64" s="94"/>
      <c r="F64" s="1055" t="s">
        <v>124</v>
      </c>
      <c r="G64" s="1055"/>
      <c r="H64" s="1055"/>
      <c r="I64" s="1055"/>
      <c r="J64" s="1055"/>
      <c r="K64" s="1055"/>
      <c r="L64" s="974"/>
      <c r="M64" s="984" t="s">
        <v>15</v>
      </c>
      <c r="N64" s="281"/>
      <c r="O64" s="287"/>
      <c r="P64" s="287"/>
      <c r="Q64" s="287"/>
      <c r="R64" s="287"/>
      <c r="S64" s="287"/>
      <c r="T64" s="287"/>
      <c r="U64" s="287"/>
      <c r="V64" s="287"/>
      <c r="W64" s="287"/>
      <c r="X64" s="287"/>
      <c r="Y64" s="287"/>
      <c r="Z64" s="287"/>
      <c r="AA64" s="287"/>
      <c r="AB64" s="287"/>
      <c r="AC64" s="288"/>
      <c r="AD64" s="288"/>
      <c r="AE64" s="987"/>
      <c r="AF64" s="982"/>
      <c r="AG64" s="983"/>
      <c r="AH64" s="157"/>
      <c r="AI64" s="90"/>
      <c r="AJ64" s="908"/>
      <c r="AK64" s="213"/>
      <c r="AL64" s="213"/>
      <c r="AM64" s="213"/>
      <c r="AN64" s="213"/>
      <c r="AO64" s="213"/>
      <c r="AP64" s="329"/>
      <c r="AQ64" s="978" t="s">
        <v>101</v>
      </c>
      <c r="AR64" s="978"/>
      <c r="AS64" s="978"/>
      <c r="AT64" s="979"/>
      <c r="AU64" s="131"/>
      <c r="AV64" s="266"/>
      <c r="AW64" s="266"/>
      <c r="AX64" s="266"/>
      <c r="AY64" s="266"/>
      <c r="AZ64" s="266"/>
      <c r="BA64" s="266"/>
      <c r="BB64" s="266"/>
      <c r="BC64" s="262"/>
      <c r="BD64" s="262"/>
      <c r="BE64" s="262"/>
      <c r="BF64" s="262"/>
      <c r="BG64" s="262"/>
      <c r="BH64" s="262"/>
      <c r="BI64" s="262"/>
      <c r="BJ64" s="262"/>
      <c r="BK64" s="262"/>
      <c r="BL64" s="262"/>
      <c r="BM64" s="262"/>
      <c r="BN64" s="262"/>
      <c r="BO64" s="262"/>
      <c r="BP64" s="262"/>
      <c r="BQ64" s="262"/>
      <c r="BR64" s="262"/>
      <c r="BS64" s="262"/>
      <c r="BT64" s="262"/>
      <c r="BU64" s="262"/>
      <c r="BV64" s="269"/>
      <c r="BW64" s="262"/>
      <c r="BX64" s="133"/>
      <c r="BY64" s="61"/>
      <c r="BZ64" s="91"/>
      <c r="CA64" s="87"/>
      <c r="CB64" s="87"/>
      <c r="CC64" s="87"/>
      <c r="CD64" s="87"/>
      <c r="CE64" s="87"/>
      <c r="CF64" s="87"/>
      <c r="CG64" s="87"/>
      <c r="CH64" s="87"/>
      <c r="CI64" s="87"/>
      <c r="CJ64" s="87"/>
      <c r="CK64" s="87"/>
      <c r="CL64" s="87"/>
      <c r="CM64" s="87"/>
      <c r="CN64" s="87"/>
      <c r="CO64" s="87"/>
      <c r="CP64" s="948" t="s">
        <v>283</v>
      </c>
      <c r="CQ64" s="949"/>
      <c r="CR64" s="949"/>
      <c r="CS64" s="949"/>
      <c r="CT64" s="949"/>
      <c r="CU64" s="949"/>
      <c r="CV64" s="950"/>
      <c r="CW64" s="942" t="s">
        <v>136</v>
      </c>
      <c r="CX64" s="942"/>
      <c r="CY64" s="942"/>
      <c r="CZ64" s="942"/>
      <c r="DA64" s="942"/>
      <c r="DB64" s="942"/>
      <c r="DC64" s="942"/>
      <c r="DD64" s="942"/>
      <c r="DE64" s="942"/>
      <c r="DF64" s="942"/>
      <c r="DG64" s="942"/>
      <c r="DH64" s="91"/>
      <c r="DI64" s="87"/>
      <c r="DJ64" s="87"/>
      <c r="DK64" s="87"/>
      <c r="DL64" s="87"/>
      <c r="DM64" s="87"/>
      <c r="DN64" s="87"/>
      <c r="DO64" s="87"/>
      <c r="DP64" s="88"/>
      <c r="DQ64" s="61"/>
      <c r="DR64" s="61"/>
      <c r="DS64" s="61"/>
      <c r="DT64" s="1"/>
    </row>
    <row r="65" spans="1:124" ht="21.95" customHeight="1" x14ac:dyDescent="0.15">
      <c r="A65" s="61"/>
      <c r="B65" s="61"/>
      <c r="C65" s="61"/>
      <c r="D65" s="1093"/>
      <c r="E65" s="98"/>
      <c r="F65" s="1087"/>
      <c r="G65" s="1087"/>
      <c r="H65" s="1087"/>
      <c r="I65" s="1087"/>
      <c r="J65" s="1087"/>
      <c r="K65" s="1087"/>
      <c r="L65" s="975"/>
      <c r="M65" s="985"/>
      <c r="N65" s="130"/>
      <c r="O65" s="574" t="str">
        <f>IF(OR(農業内訳書入力用!O64=0,LEN(農業内訳書入力用!O64)-7&lt;=0),"",LEFT(農業内訳書入力用!O64,LEN(農業内訳書入力用!O64)-7))</f>
        <v/>
      </c>
      <c r="P65" s="270"/>
      <c r="Q65" s="276" t="str">
        <f>IF(OR(農業内訳書入力用!O64=0,LEN(農業内訳書入力用!O64)-6&lt;=0),"",MID(農業内訳書入力用!O64,LEN(農業内訳書入力用!O64)-6,1))</f>
        <v/>
      </c>
      <c r="R65" s="271"/>
      <c r="S65" s="276" t="str">
        <f>IF(OR(農業内訳書入力用!O64=0,LEN(農業内訳書入力用!O64)-5&lt;=0),"",MID(農業内訳書入力用!O64,LEN(農業内訳書入力用!O64)-5,1))</f>
        <v/>
      </c>
      <c r="T65" s="270"/>
      <c r="U65" s="276" t="str">
        <f>IF(OR(農業内訳書入力用!O64=0,LEN(農業内訳書入力用!O64)-4&lt;=0),"",MID(農業内訳書入力用!O64,LEN(農業内訳書入力用!O64)-4,1))</f>
        <v/>
      </c>
      <c r="V65" s="270"/>
      <c r="W65" s="276" t="str">
        <f>IF(OR(農業内訳書入力用!O64=0,LEN(農業内訳書入力用!O64)-3&lt;=0),"",MID(農業内訳書入力用!O64,LEN(農業内訳書入力用!O64)-3,1))</f>
        <v/>
      </c>
      <c r="X65" s="271"/>
      <c r="Y65" s="276" t="str">
        <f>IF(OR(農業内訳書入力用!O64=0,LEN(農業内訳書入力用!O64)-2&lt;=0),"",MID(農業内訳書入力用!O64,LEN(農業内訳書入力用!O64)-2,1))</f>
        <v/>
      </c>
      <c r="Z65" s="270"/>
      <c r="AA65" s="276" t="str">
        <f>IF(OR(農業内訳書入力用!O64=0,LEN(農業内訳書入力用!O64)-1&lt;=0),"",MID(農業内訳書入力用!O64,LEN(農業内訳書入力用!O64)-1,1))</f>
        <v/>
      </c>
      <c r="AB65" s="270"/>
      <c r="AC65" s="1157" t="str">
        <f>IF(農業内訳書入力用!O64&lt;&gt;0,RIGHT(農業内訳書入力用!O64,1),"")</f>
        <v/>
      </c>
      <c r="AD65" s="1158"/>
      <c r="AE65" s="988"/>
      <c r="AF65" s="982"/>
      <c r="AG65" s="983"/>
      <c r="AH65" s="157"/>
      <c r="AI65" s="90"/>
      <c r="AJ65" s="908"/>
      <c r="AK65" s="1087" t="s">
        <v>104</v>
      </c>
      <c r="AL65" s="1087"/>
      <c r="AM65" s="1087"/>
      <c r="AN65" s="1087"/>
      <c r="AO65" s="1087"/>
      <c r="AP65" s="329"/>
      <c r="AQ65" s="978"/>
      <c r="AR65" s="978"/>
      <c r="AS65" s="978"/>
      <c r="AT65" s="979"/>
      <c r="AU65" s="131"/>
      <c r="AV65" s="1168" t="str">
        <f>IF(OR(農業内訳書入力用!AV64=0,LEN(農業内訳書入力用!AV64)-7&lt;=0),"",LEFT(農業内訳書入力用!AV64,LEN(農業内訳書入力用!AV64)-7))</f>
        <v/>
      </c>
      <c r="AW65" s="1169"/>
      <c r="AX65" s="1169"/>
      <c r="AY65" s="1169"/>
      <c r="AZ65" s="1169"/>
      <c r="BA65" s="1169"/>
      <c r="BB65" s="1170"/>
      <c r="BC65" s="262"/>
      <c r="BD65" s="1157" t="str">
        <f>IF(OR(農業内訳書入力用!AV64=0,LEN(農業内訳書入力用!AV64)-6&lt;=0),"",MID(農業内訳書入力用!AV64,LEN(農業内訳書入力用!AV64)-6,1))</f>
        <v/>
      </c>
      <c r="BE65" s="1158"/>
      <c r="BF65" s="263"/>
      <c r="BG65" s="1157" t="str">
        <f>IF(OR(農業内訳書入力用!AV64=0,LEN(農業内訳書入力用!AV64)-5&lt;=0),"",MID(農業内訳書入力用!AV64,LEN(農業内訳書入力用!AV64)-5,1))</f>
        <v/>
      </c>
      <c r="BH65" s="1158"/>
      <c r="BI65" s="262"/>
      <c r="BJ65" s="1157" t="str">
        <f>IF(OR(農業内訳書入力用!AV64=0,LEN(農業内訳書入力用!AV64)-4&lt;=0),"",MID(農業内訳書入力用!AV64,LEN(農業内訳書入力用!AV64)-4,1))</f>
        <v>6</v>
      </c>
      <c r="BK65" s="1158"/>
      <c r="BL65" s="262"/>
      <c r="BM65" s="1157" t="str">
        <f>IF(OR(農業内訳書入力用!AV64=0,LEN(農業内訳書入力用!AV64)-3&lt;=0),"",MID(農業内訳書入力用!AV64,LEN(農業内訳書入力用!AV64)-3,1))</f>
        <v>3</v>
      </c>
      <c r="BN65" s="1158"/>
      <c r="BO65" s="263"/>
      <c r="BP65" s="1157" t="str">
        <f>IF(OR(農業内訳書入力用!AV64=0,LEN(農業内訳書入力用!AV64)-2&lt;=0),"",MID(農業内訳書入力用!AV64,LEN(農業内訳書入力用!AV64)-2,1))</f>
        <v>0</v>
      </c>
      <c r="BQ65" s="1158"/>
      <c r="BR65" s="262"/>
      <c r="BS65" s="1157" t="str">
        <f>IF(OR(農業内訳書入力用!AV64=0,LEN(農業内訳書入力用!AV64)-1&lt;=0),"",MID(農業内訳書入力用!AV64,LEN(農業内訳書入力用!AV64)-1,1))</f>
        <v>0</v>
      </c>
      <c r="BT65" s="1158"/>
      <c r="BU65" s="262"/>
      <c r="BV65" s="1157" t="str">
        <f>IF(農業内訳書入力用!AV64&lt;&gt;0,RIGHT(農業内訳書入力用!AV64,1),"")</f>
        <v>0</v>
      </c>
      <c r="BW65" s="1158"/>
      <c r="BX65" s="133"/>
      <c r="BY65" s="61"/>
      <c r="BZ65" s="157"/>
      <c r="CA65" s="1087" t="s">
        <v>45</v>
      </c>
      <c r="CB65" s="1087"/>
      <c r="CC65" s="1087"/>
      <c r="CD65" s="1087"/>
      <c r="CE65" s="1087"/>
      <c r="CF65" s="1087"/>
      <c r="CG65" s="1087"/>
      <c r="CH65" s="1087"/>
      <c r="CI65" s="1087"/>
      <c r="CJ65" s="1087"/>
      <c r="CK65" s="1087"/>
      <c r="CL65" s="1087"/>
      <c r="CM65" s="1087"/>
      <c r="CN65" s="1087"/>
      <c r="CO65" s="1268"/>
      <c r="CP65" s="951"/>
      <c r="CQ65" s="952"/>
      <c r="CR65" s="952"/>
      <c r="CS65" s="952"/>
      <c r="CT65" s="952"/>
      <c r="CU65" s="952"/>
      <c r="CV65" s="953"/>
      <c r="CW65" s="943"/>
      <c r="CX65" s="943"/>
      <c r="CY65" s="943"/>
      <c r="CZ65" s="943"/>
      <c r="DA65" s="943"/>
      <c r="DB65" s="943"/>
      <c r="DC65" s="943"/>
      <c r="DD65" s="943"/>
      <c r="DE65" s="943"/>
      <c r="DF65" s="943"/>
      <c r="DG65" s="943"/>
      <c r="DH65" s="157"/>
      <c r="DI65" s="1160" t="s">
        <v>260</v>
      </c>
      <c r="DJ65" s="1160"/>
      <c r="DK65" s="1160"/>
      <c r="DL65" s="1160"/>
      <c r="DM65" s="1160"/>
      <c r="DN65" s="1160"/>
      <c r="DO65" s="1160"/>
      <c r="DP65" s="90"/>
      <c r="DQ65" s="61"/>
      <c r="DR65" s="61"/>
      <c r="DS65" s="61"/>
      <c r="DT65" s="1"/>
    </row>
    <row r="66" spans="1:124" ht="3.75" customHeight="1" thickBot="1" x14ac:dyDescent="0.2">
      <c r="A66" s="61"/>
      <c r="B66" s="61"/>
      <c r="C66" s="61"/>
      <c r="D66" s="1093"/>
      <c r="E66" s="146"/>
      <c r="F66" s="1088"/>
      <c r="G66" s="1088"/>
      <c r="H66" s="1088"/>
      <c r="I66" s="1088"/>
      <c r="J66" s="1088"/>
      <c r="K66" s="1088"/>
      <c r="L66" s="101"/>
      <c r="M66" s="1025"/>
      <c r="N66" s="283"/>
      <c r="O66" s="284"/>
      <c r="P66" s="284"/>
      <c r="Q66" s="284"/>
      <c r="R66" s="284"/>
      <c r="S66" s="284"/>
      <c r="T66" s="284"/>
      <c r="U66" s="284"/>
      <c r="V66" s="284"/>
      <c r="W66" s="284"/>
      <c r="X66" s="284"/>
      <c r="Y66" s="284"/>
      <c r="Z66" s="284"/>
      <c r="AA66" s="284"/>
      <c r="AB66" s="284"/>
      <c r="AC66" s="285"/>
      <c r="AD66" s="285"/>
      <c r="AE66" s="286"/>
      <c r="AF66" s="982"/>
      <c r="AG66" s="983"/>
      <c r="AH66" s="157"/>
      <c r="AI66" s="90"/>
      <c r="AJ66" s="319"/>
      <c r="AK66" s="214"/>
      <c r="AL66" s="214"/>
      <c r="AM66" s="214"/>
      <c r="AN66" s="214"/>
      <c r="AO66" s="215"/>
      <c r="AP66" s="99"/>
      <c r="AQ66" s="978"/>
      <c r="AR66" s="978"/>
      <c r="AS66" s="978"/>
      <c r="AT66" s="979"/>
      <c r="AU66" s="131"/>
      <c r="AV66" s="266"/>
      <c r="AW66" s="266"/>
      <c r="AX66" s="266"/>
      <c r="AY66" s="266"/>
      <c r="AZ66" s="266"/>
      <c r="BA66" s="266"/>
      <c r="BB66" s="266"/>
      <c r="BC66" s="262"/>
      <c r="BD66" s="262"/>
      <c r="BE66" s="262"/>
      <c r="BF66" s="262"/>
      <c r="BG66" s="262"/>
      <c r="BH66" s="262"/>
      <c r="BI66" s="262"/>
      <c r="BJ66" s="262"/>
      <c r="BK66" s="262"/>
      <c r="BL66" s="262"/>
      <c r="BM66" s="262"/>
      <c r="BN66" s="262"/>
      <c r="BO66" s="262"/>
      <c r="BP66" s="262"/>
      <c r="BQ66" s="262"/>
      <c r="BR66" s="262"/>
      <c r="BS66" s="262"/>
      <c r="BT66" s="262"/>
      <c r="BU66" s="262"/>
      <c r="BV66" s="262"/>
      <c r="BW66" s="262"/>
      <c r="BX66" s="133"/>
      <c r="BY66" s="61"/>
      <c r="BZ66" s="157"/>
      <c r="CA66" s="61"/>
      <c r="CB66" s="61"/>
      <c r="CC66" s="61"/>
      <c r="CD66" s="61"/>
      <c r="CE66" s="61"/>
      <c r="CF66" s="61"/>
      <c r="CG66" s="61"/>
      <c r="CH66" s="61"/>
      <c r="CI66" s="61"/>
      <c r="CJ66" s="61"/>
      <c r="CK66" s="61"/>
      <c r="CL66" s="61"/>
      <c r="CM66" s="61"/>
      <c r="CN66" s="61"/>
      <c r="CO66" s="61"/>
      <c r="CP66" s="954"/>
      <c r="CQ66" s="955"/>
      <c r="CR66" s="955"/>
      <c r="CS66" s="955"/>
      <c r="CT66" s="955"/>
      <c r="CU66" s="955"/>
      <c r="CV66" s="956"/>
      <c r="CW66" s="943"/>
      <c r="CX66" s="943"/>
      <c r="CY66" s="943"/>
      <c r="CZ66" s="943"/>
      <c r="DA66" s="943"/>
      <c r="DB66" s="943"/>
      <c r="DC66" s="943"/>
      <c r="DD66" s="943"/>
      <c r="DE66" s="943"/>
      <c r="DF66" s="943"/>
      <c r="DG66" s="943"/>
      <c r="DH66" s="157"/>
      <c r="DI66" s="61"/>
      <c r="DJ66" s="61"/>
      <c r="DK66" s="61"/>
      <c r="DL66" s="61"/>
      <c r="DM66" s="61"/>
      <c r="DN66" s="61"/>
      <c r="DO66" s="61"/>
      <c r="DP66" s="90"/>
      <c r="DQ66" s="61"/>
      <c r="DR66" s="61"/>
      <c r="DS66" s="61"/>
      <c r="DT66" s="1"/>
    </row>
    <row r="67" spans="1:124" ht="3.75" customHeight="1" x14ac:dyDescent="0.15">
      <c r="A67" s="61"/>
      <c r="B67" s="61"/>
      <c r="C67" s="61"/>
      <c r="D67" s="1093"/>
      <c r="E67" s="1094"/>
      <c r="F67" s="1087" t="s">
        <v>123</v>
      </c>
      <c r="G67" s="1087"/>
      <c r="H67" s="1087"/>
      <c r="I67" s="1087"/>
      <c r="J67" s="1087"/>
      <c r="K67" s="1087"/>
      <c r="L67" s="975"/>
      <c r="M67" s="1095" t="s">
        <v>16</v>
      </c>
      <c r="N67" s="130"/>
      <c r="O67" s="270"/>
      <c r="P67" s="270"/>
      <c r="Q67" s="270"/>
      <c r="R67" s="270"/>
      <c r="S67" s="270"/>
      <c r="T67" s="270"/>
      <c r="U67" s="270"/>
      <c r="V67" s="270"/>
      <c r="W67" s="270"/>
      <c r="X67" s="270"/>
      <c r="Y67" s="270"/>
      <c r="Z67" s="270"/>
      <c r="AA67" s="270"/>
      <c r="AB67" s="270"/>
      <c r="AC67" s="262"/>
      <c r="AD67" s="262"/>
      <c r="AE67" s="988"/>
      <c r="AF67" s="982"/>
      <c r="AG67" s="983"/>
      <c r="AH67" s="157"/>
      <c r="AI67" s="90"/>
      <c r="AJ67" s="1188" t="s">
        <v>116</v>
      </c>
      <c r="AK67" s="1189"/>
      <c r="AL67" s="1189"/>
      <c r="AM67" s="1189"/>
      <c r="AN67" s="216"/>
      <c r="AO67" s="217"/>
      <c r="AP67" s="156"/>
      <c r="AQ67" s="1041" t="s">
        <v>102</v>
      </c>
      <c r="AR67" s="1041"/>
      <c r="AS67" s="1041"/>
      <c r="AT67" s="1042"/>
      <c r="AU67" s="125"/>
      <c r="AV67" s="267"/>
      <c r="AW67" s="267"/>
      <c r="AX67" s="267"/>
      <c r="AY67" s="267"/>
      <c r="AZ67" s="267"/>
      <c r="BA67" s="267"/>
      <c r="BB67" s="267"/>
      <c r="BC67" s="268"/>
      <c r="BD67" s="268"/>
      <c r="BE67" s="268"/>
      <c r="BF67" s="268"/>
      <c r="BG67" s="268"/>
      <c r="BH67" s="268"/>
      <c r="BI67" s="268"/>
      <c r="BJ67" s="268"/>
      <c r="BK67" s="268"/>
      <c r="BL67" s="268"/>
      <c r="BM67" s="268"/>
      <c r="BN67" s="268"/>
      <c r="BO67" s="268"/>
      <c r="BP67" s="268"/>
      <c r="BQ67" s="268"/>
      <c r="BR67" s="268"/>
      <c r="BS67" s="268"/>
      <c r="BT67" s="268"/>
      <c r="BU67" s="268"/>
      <c r="BV67" s="268"/>
      <c r="BW67" s="268"/>
      <c r="BX67" s="126"/>
      <c r="BY67" s="61"/>
      <c r="BZ67" s="94"/>
      <c r="CA67" s="92"/>
      <c r="CB67" s="92"/>
      <c r="CC67" s="92"/>
      <c r="CD67" s="92"/>
      <c r="CE67" s="92"/>
      <c r="CF67" s="92"/>
      <c r="CG67" s="92"/>
      <c r="CH67" s="92"/>
      <c r="CI67" s="92"/>
      <c r="CJ67" s="92"/>
      <c r="CK67" s="92"/>
      <c r="CL67" s="92"/>
      <c r="CM67" s="92"/>
      <c r="CN67" s="92"/>
      <c r="CO67" s="93"/>
      <c r="CP67" s="218"/>
      <c r="CQ67" s="219"/>
      <c r="CR67" s="219"/>
      <c r="CS67" s="219"/>
      <c r="CT67" s="219"/>
      <c r="CU67" s="219"/>
      <c r="CV67" s="220"/>
      <c r="CW67" s="218"/>
      <c r="CX67" s="219"/>
      <c r="CY67" s="219"/>
      <c r="CZ67" s="219"/>
      <c r="DA67" s="219"/>
      <c r="DB67" s="219"/>
      <c r="DC67" s="219"/>
      <c r="DD67" s="219"/>
      <c r="DE67" s="219"/>
      <c r="DF67" s="219"/>
      <c r="DG67" s="220"/>
      <c r="DH67" s="221"/>
      <c r="DI67" s="222"/>
      <c r="DJ67" s="222"/>
      <c r="DK67" s="222"/>
      <c r="DL67" s="222"/>
      <c r="DM67" s="222"/>
      <c r="DN67" s="222"/>
      <c r="DO67" s="222"/>
      <c r="DP67" s="223"/>
      <c r="DQ67" s="61"/>
      <c r="DR67" s="61"/>
      <c r="DS67" s="61"/>
      <c r="DT67" s="1"/>
    </row>
    <row r="68" spans="1:124" ht="21.95" customHeight="1" x14ac:dyDescent="0.15">
      <c r="A68" s="61"/>
      <c r="B68" s="61"/>
      <c r="C68" s="61"/>
      <c r="D68" s="1093"/>
      <c r="E68" s="1094"/>
      <c r="F68" s="1087"/>
      <c r="G68" s="1087"/>
      <c r="H68" s="1087"/>
      <c r="I68" s="1087"/>
      <c r="J68" s="1087"/>
      <c r="K68" s="1087"/>
      <c r="L68" s="975"/>
      <c r="M68" s="985"/>
      <c r="N68" s="130"/>
      <c r="O68" s="574" t="str">
        <f>IF(OR(農業内訳書入力用!O67=0,LEN(農業内訳書入力用!O67)-7&lt;=0),"",LEFT(農業内訳書入力用!O67,LEN(農業内訳書入力用!O67)-7))</f>
        <v/>
      </c>
      <c r="P68" s="270"/>
      <c r="Q68" s="276" t="str">
        <f>IF(OR(農業内訳書入力用!O67=0,LEN(農業内訳書入力用!O67)-6&lt;=0),"",MID(農業内訳書入力用!O67,LEN(農業内訳書入力用!O67)-6,1))</f>
        <v/>
      </c>
      <c r="R68" s="271"/>
      <c r="S68" s="276" t="str">
        <f>IF(OR(農業内訳書入力用!O67=0,LEN(農業内訳書入力用!O67)-5&lt;=0),"",MID(農業内訳書入力用!O67,LEN(農業内訳書入力用!O67)-5,1))</f>
        <v>1</v>
      </c>
      <c r="T68" s="270"/>
      <c r="U68" s="276" t="str">
        <f>IF(OR(農業内訳書入力用!O67=0,LEN(農業内訳書入力用!O67)-4&lt;=0),"",MID(農業内訳書入力用!O67,LEN(農業内訳書入力用!O67)-4,1))</f>
        <v>3</v>
      </c>
      <c r="V68" s="270"/>
      <c r="W68" s="276" t="str">
        <f>IF(OR(農業内訳書入力用!O67=0,LEN(農業内訳書入力用!O67)-3&lt;=0),"",MID(農業内訳書入力用!O67,LEN(農業内訳書入力用!O67)-3,1))</f>
        <v>3</v>
      </c>
      <c r="X68" s="271"/>
      <c r="Y68" s="276" t="str">
        <f>IF(OR(農業内訳書入力用!O67=0,LEN(農業内訳書入力用!O67)-2&lt;=0),"",MID(農業内訳書入力用!O67,LEN(農業内訳書入力用!O67)-2,1))</f>
        <v>6</v>
      </c>
      <c r="Z68" s="270"/>
      <c r="AA68" s="276" t="str">
        <f>IF(OR(農業内訳書入力用!O67=0,LEN(農業内訳書入力用!O67)-1&lt;=0),"",MID(農業内訳書入力用!O67,LEN(農業内訳書入力用!O67)-1,1))</f>
        <v>0</v>
      </c>
      <c r="AB68" s="270"/>
      <c r="AC68" s="1157" t="str">
        <f>IF(農業内訳書入力用!O67&lt;&gt;0,RIGHT(農業内訳書入力用!O67,1),"")</f>
        <v>0</v>
      </c>
      <c r="AD68" s="1158"/>
      <c r="AE68" s="988"/>
      <c r="AF68" s="61"/>
      <c r="AG68" s="90"/>
      <c r="AH68" s="157"/>
      <c r="AI68" s="90"/>
      <c r="AJ68" s="1190"/>
      <c r="AK68" s="1074"/>
      <c r="AL68" s="1074"/>
      <c r="AM68" s="1074"/>
      <c r="AN68" s="906" t="s">
        <v>117</v>
      </c>
      <c r="AO68" s="908"/>
      <c r="AP68" s="907"/>
      <c r="AQ68" s="978"/>
      <c r="AR68" s="978"/>
      <c r="AS68" s="978"/>
      <c r="AT68" s="979"/>
      <c r="AU68" s="131"/>
      <c r="AV68" s="1168" t="str">
        <f>IF(OR(農業内訳書入力用!AV67=0,LEN(農業内訳書入力用!AV67)-7&lt;=0),"",LEFT(農業内訳書入力用!AV67,LEN(農業内訳書入力用!AV67)-7))</f>
        <v/>
      </c>
      <c r="AW68" s="1169"/>
      <c r="AX68" s="1169"/>
      <c r="AY68" s="1169"/>
      <c r="AZ68" s="1169"/>
      <c r="BA68" s="1169"/>
      <c r="BB68" s="1170"/>
      <c r="BC68" s="262"/>
      <c r="BD68" s="1157" t="str">
        <f>IF(OR(農業内訳書入力用!AV67=0,LEN(農業内訳書入力用!AV67)-6&lt;=0),"",MID(農業内訳書入力用!AV67,LEN(農業内訳書入力用!AV67)-6,1))</f>
        <v/>
      </c>
      <c r="BE68" s="1158"/>
      <c r="BF68" s="263"/>
      <c r="BG68" s="1157" t="str">
        <f>IF(OR(農業内訳書入力用!AV67=0,LEN(農業内訳書入力用!AV67)-5&lt;=0),"",MID(農業内訳書入力用!AV67,LEN(農業内訳書入力用!AV67)-5,1))</f>
        <v>3</v>
      </c>
      <c r="BH68" s="1158"/>
      <c r="BI68" s="262"/>
      <c r="BJ68" s="1157" t="str">
        <f>IF(OR(農業内訳書入力用!AV67=0,LEN(農業内訳書入力用!AV67)-4&lt;=0),"",MID(農業内訳書入力用!AV67,LEN(農業内訳書入力用!AV67)-4,1))</f>
        <v>4</v>
      </c>
      <c r="BK68" s="1158"/>
      <c r="BL68" s="262"/>
      <c r="BM68" s="1157" t="str">
        <f>IF(OR(農業内訳書入力用!AV67=0,LEN(農業内訳書入力用!AV67)-3&lt;=0),"",MID(農業内訳書入力用!AV67,LEN(農業内訳書入力用!AV67)-3,1))</f>
        <v>2</v>
      </c>
      <c r="BN68" s="1158"/>
      <c r="BO68" s="263"/>
      <c r="BP68" s="1157" t="str">
        <f>IF(OR(農業内訳書入力用!AV67=0,LEN(農業内訳書入力用!AV67)-2&lt;=0),"",MID(農業内訳書入力用!AV67,LEN(農業内訳書入力用!AV67)-2,1))</f>
        <v>9</v>
      </c>
      <c r="BQ68" s="1158"/>
      <c r="BR68" s="262"/>
      <c r="BS68" s="1157" t="str">
        <f>IF(OR(農業内訳書入力用!AV67=0,LEN(農業内訳書入力用!AV67)-1&lt;=0),"",MID(農業内訳書入力用!AV67,LEN(農業内訳書入力用!AV67)-1,1))</f>
        <v>0</v>
      </c>
      <c r="BT68" s="1158"/>
      <c r="BU68" s="262"/>
      <c r="BV68" s="1157" t="str">
        <f>IF(農業内訳書入力用!AV67&lt;&gt;0,RIGHT(農業内訳書入力用!AV67,1),"")</f>
        <v>0</v>
      </c>
      <c r="BW68" s="1158"/>
      <c r="BX68" s="133"/>
      <c r="BY68" s="61"/>
      <c r="BZ68" s="98"/>
      <c r="CA68" s="1207">
        <f>農業内訳書入力用!CA68</f>
        <v>0</v>
      </c>
      <c r="CB68" s="1207"/>
      <c r="CC68" s="1207"/>
      <c r="CD68" s="1207"/>
      <c r="CE68" s="1207"/>
      <c r="CF68" s="1207"/>
      <c r="CG68" s="1207"/>
      <c r="CH68" s="1207"/>
      <c r="CI68" s="1207"/>
      <c r="CJ68" s="1207"/>
      <c r="CK68" s="1207"/>
      <c r="CL68" s="1207"/>
      <c r="CM68" s="1207"/>
      <c r="CN68" s="1207"/>
      <c r="CO68" s="1208"/>
      <c r="CP68" s="930">
        <f>農業内訳書入力用!CP68</f>
        <v>0</v>
      </c>
      <c r="CQ68" s="931"/>
      <c r="CR68" s="931"/>
      <c r="CS68" s="931"/>
      <c r="CT68" s="931"/>
      <c r="CU68" s="931"/>
      <c r="CV68" s="932"/>
      <c r="CW68" s="1019">
        <f>農業内訳書入力用!CW68</f>
        <v>0</v>
      </c>
      <c r="CX68" s="1020"/>
      <c r="CY68" s="1020"/>
      <c r="CZ68" s="1020"/>
      <c r="DA68" s="1020"/>
      <c r="DB68" s="1020"/>
      <c r="DC68" s="1020"/>
      <c r="DD68" s="1020"/>
      <c r="DE68" s="1020"/>
      <c r="DF68" s="1020"/>
      <c r="DG68" s="1021"/>
      <c r="DH68" s="1211">
        <f>農業内訳書入力用!DI68</f>
        <v>0</v>
      </c>
      <c r="DI68" s="1212"/>
      <c r="DJ68" s="1212"/>
      <c r="DK68" s="1212"/>
      <c r="DL68" s="1212"/>
      <c r="DM68" s="1212"/>
      <c r="DN68" s="1212"/>
      <c r="DO68" s="1212"/>
      <c r="DP68" s="1213"/>
      <c r="DQ68" s="61"/>
      <c r="DR68" s="61"/>
      <c r="DS68" s="61"/>
      <c r="DT68" s="1"/>
    </row>
    <row r="69" spans="1:124" ht="3.75" customHeight="1" thickBot="1" x14ac:dyDescent="0.2">
      <c r="A69" s="61"/>
      <c r="B69" s="61"/>
      <c r="C69" s="61"/>
      <c r="D69" s="1093"/>
      <c r="E69" s="320"/>
      <c r="F69" s="1087"/>
      <c r="G69" s="1087"/>
      <c r="H69" s="1087"/>
      <c r="I69" s="1087"/>
      <c r="J69" s="1087"/>
      <c r="K69" s="1087"/>
      <c r="L69" s="319"/>
      <c r="M69" s="1025"/>
      <c r="N69" s="283"/>
      <c r="O69" s="283"/>
      <c r="P69" s="283"/>
      <c r="Q69" s="283"/>
      <c r="R69" s="283"/>
      <c r="S69" s="283"/>
      <c r="T69" s="283"/>
      <c r="U69" s="283"/>
      <c r="V69" s="283"/>
      <c r="W69" s="283"/>
      <c r="X69" s="283"/>
      <c r="Y69" s="283"/>
      <c r="Z69" s="283"/>
      <c r="AA69" s="283"/>
      <c r="AB69" s="283"/>
      <c r="AC69" s="291"/>
      <c r="AD69" s="291"/>
      <c r="AE69" s="286"/>
      <c r="AF69" s="61"/>
      <c r="AG69" s="90"/>
      <c r="AH69" s="157"/>
      <c r="AI69" s="90"/>
      <c r="AJ69" s="1190"/>
      <c r="AK69" s="1074"/>
      <c r="AL69" s="1074"/>
      <c r="AM69" s="1074"/>
      <c r="AN69" s="969"/>
      <c r="AO69" s="970"/>
      <c r="AP69" s="971"/>
      <c r="AQ69" s="1045"/>
      <c r="AR69" s="1045"/>
      <c r="AS69" s="1045"/>
      <c r="AT69" s="1046"/>
      <c r="AU69" s="151"/>
      <c r="AV69" s="264"/>
      <c r="AW69" s="264"/>
      <c r="AX69" s="264"/>
      <c r="AY69" s="264"/>
      <c r="AZ69" s="264"/>
      <c r="BA69" s="264"/>
      <c r="BB69" s="264"/>
      <c r="BC69" s="265"/>
      <c r="BD69" s="265"/>
      <c r="BE69" s="265"/>
      <c r="BF69" s="265"/>
      <c r="BG69" s="265"/>
      <c r="BH69" s="265"/>
      <c r="BI69" s="265"/>
      <c r="BJ69" s="265"/>
      <c r="BK69" s="265"/>
      <c r="BL69" s="265"/>
      <c r="BM69" s="265"/>
      <c r="BN69" s="265"/>
      <c r="BO69" s="265"/>
      <c r="BP69" s="265"/>
      <c r="BQ69" s="265"/>
      <c r="BR69" s="265"/>
      <c r="BS69" s="265"/>
      <c r="BT69" s="265"/>
      <c r="BU69" s="265"/>
      <c r="BV69" s="265"/>
      <c r="BW69" s="265"/>
      <c r="BX69" s="152"/>
      <c r="BY69" s="61"/>
      <c r="BZ69" s="111"/>
      <c r="CA69" s="1209"/>
      <c r="CB69" s="1209"/>
      <c r="CC69" s="1209"/>
      <c r="CD69" s="1209"/>
      <c r="CE69" s="1209"/>
      <c r="CF69" s="1209"/>
      <c r="CG69" s="1209"/>
      <c r="CH69" s="1209"/>
      <c r="CI69" s="1209"/>
      <c r="CJ69" s="1209"/>
      <c r="CK69" s="1209"/>
      <c r="CL69" s="1209"/>
      <c r="CM69" s="1209"/>
      <c r="CN69" s="1209"/>
      <c r="CO69" s="1210"/>
      <c r="CP69" s="933"/>
      <c r="CQ69" s="934"/>
      <c r="CR69" s="934"/>
      <c r="CS69" s="934"/>
      <c r="CT69" s="934"/>
      <c r="CU69" s="934"/>
      <c r="CV69" s="935"/>
      <c r="CW69" s="1022"/>
      <c r="CX69" s="1023"/>
      <c r="CY69" s="1023"/>
      <c r="CZ69" s="1023"/>
      <c r="DA69" s="1023"/>
      <c r="DB69" s="1023"/>
      <c r="DC69" s="1023"/>
      <c r="DD69" s="1023"/>
      <c r="DE69" s="1023"/>
      <c r="DF69" s="1023"/>
      <c r="DG69" s="1024"/>
      <c r="DH69" s="1214"/>
      <c r="DI69" s="1215"/>
      <c r="DJ69" s="1215"/>
      <c r="DK69" s="1215"/>
      <c r="DL69" s="1215"/>
      <c r="DM69" s="1215"/>
      <c r="DN69" s="1215"/>
      <c r="DO69" s="1215"/>
      <c r="DP69" s="1216"/>
      <c r="DQ69" s="61"/>
      <c r="DR69" s="61"/>
      <c r="DS69" s="61"/>
      <c r="DT69" s="1"/>
    </row>
    <row r="70" spans="1:124" ht="3.75" customHeight="1" x14ac:dyDescent="0.15">
      <c r="A70" s="61"/>
      <c r="B70" s="61"/>
      <c r="C70" s="61"/>
      <c r="D70" s="1093"/>
      <c r="E70" s="224"/>
      <c r="F70" s="225"/>
      <c r="G70" s="87"/>
      <c r="H70" s="87"/>
      <c r="I70" s="226"/>
      <c r="J70" s="226"/>
      <c r="K70" s="226"/>
      <c r="L70" s="156"/>
      <c r="M70" s="1193" t="s">
        <v>46</v>
      </c>
      <c r="N70" s="130"/>
      <c r="O70" s="130"/>
      <c r="P70" s="130"/>
      <c r="Q70" s="130"/>
      <c r="R70" s="130"/>
      <c r="S70" s="130"/>
      <c r="T70" s="130"/>
      <c r="U70" s="130"/>
      <c r="V70" s="130"/>
      <c r="W70" s="130"/>
      <c r="X70" s="130"/>
      <c r="Y70" s="130"/>
      <c r="Z70" s="130"/>
      <c r="AA70" s="130"/>
      <c r="AB70" s="130"/>
      <c r="AC70" s="132"/>
      <c r="AD70" s="132"/>
      <c r="AE70" s="1196"/>
      <c r="AF70" s="157"/>
      <c r="AG70" s="90"/>
      <c r="AH70" s="157"/>
      <c r="AI70" s="90"/>
      <c r="AJ70" s="1190"/>
      <c r="AK70" s="1074"/>
      <c r="AL70" s="1074"/>
      <c r="AM70" s="1074"/>
      <c r="AN70" s="966" t="s">
        <v>118</v>
      </c>
      <c r="AO70" s="967"/>
      <c r="AP70" s="968"/>
      <c r="AQ70" s="978" t="s">
        <v>103</v>
      </c>
      <c r="AR70" s="978"/>
      <c r="AS70" s="978"/>
      <c r="AT70" s="979"/>
      <c r="AU70" s="131"/>
      <c r="AV70" s="266"/>
      <c r="AW70" s="266"/>
      <c r="AX70" s="266"/>
      <c r="AY70" s="266"/>
      <c r="AZ70" s="266"/>
      <c r="BA70" s="266"/>
      <c r="BB70" s="266"/>
      <c r="BC70" s="262"/>
      <c r="BD70" s="262"/>
      <c r="BE70" s="262"/>
      <c r="BF70" s="262"/>
      <c r="BG70" s="262"/>
      <c r="BH70" s="262"/>
      <c r="BI70" s="262"/>
      <c r="BJ70" s="262"/>
      <c r="BK70" s="262"/>
      <c r="BL70" s="262"/>
      <c r="BM70" s="262"/>
      <c r="BN70" s="262"/>
      <c r="BO70" s="262"/>
      <c r="BP70" s="262"/>
      <c r="BQ70" s="262"/>
      <c r="BR70" s="262"/>
      <c r="BS70" s="262"/>
      <c r="BT70" s="262"/>
      <c r="BU70" s="262"/>
      <c r="BV70" s="262"/>
      <c r="BW70" s="262"/>
      <c r="BX70" s="133"/>
      <c r="BY70" s="61"/>
      <c r="BZ70" s="94" t="e">
        <f>IF(#REF!&lt;&gt;0,#REF!,"")</f>
        <v>#REF!</v>
      </c>
      <c r="CA70" s="1205">
        <f>農業内訳書入力用!CA71</f>
        <v>0</v>
      </c>
      <c r="CB70" s="1205"/>
      <c r="CC70" s="1205"/>
      <c r="CD70" s="1205"/>
      <c r="CE70" s="1205"/>
      <c r="CF70" s="1205"/>
      <c r="CG70" s="1205"/>
      <c r="CH70" s="1205"/>
      <c r="CI70" s="1205"/>
      <c r="CJ70" s="1205"/>
      <c r="CK70" s="1205"/>
      <c r="CL70" s="1205"/>
      <c r="CM70" s="1205"/>
      <c r="CN70" s="1205"/>
      <c r="CO70" s="1206"/>
      <c r="CP70" s="930">
        <f>農業内訳書入力用!CP71</f>
        <v>0</v>
      </c>
      <c r="CQ70" s="931"/>
      <c r="CR70" s="931"/>
      <c r="CS70" s="931"/>
      <c r="CT70" s="931"/>
      <c r="CU70" s="931"/>
      <c r="CV70" s="932"/>
      <c r="CW70" s="1294">
        <f>農業内訳書入力用!CW71</f>
        <v>0</v>
      </c>
      <c r="CX70" s="1294"/>
      <c r="CY70" s="1294"/>
      <c r="CZ70" s="1294"/>
      <c r="DA70" s="1294"/>
      <c r="DB70" s="1294"/>
      <c r="DC70" s="1294"/>
      <c r="DD70" s="1294"/>
      <c r="DE70" s="1294"/>
      <c r="DF70" s="1294"/>
      <c r="DG70" s="1294"/>
      <c r="DH70" s="1199">
        <f>農業内訳書入力用!DI71</f>
        <v>0</v>
      </c>
      <c r="DI70" s="1200"/>
      <c r="DJ70" s="1200"/>
      <c r="DK70" s="1200"/>
      <c r="DL70" s="1200"/>
      <c r="DM70" s="1200"/>
      <c r="DN70" s="1200"/>
      <c r="DO70" s="1200"/>
      <c r="DP70" s="1201"/>
      <c r="DQ70" s="61"/>
      <c r="DR70" s="61"/>
      <c r="DS70" s="61"/>
      <c r="DT70" s="1"/>
    </row>
    <row r="71" spans="1:124" ht="21.95" customHeight="1" x14ac:dyDescent="0.15">
      <c r="A71" s="61"/>
      <c r="B71" s="61"/>
      <c r="C71" s="61"/>
      <c r="D71" s="1093"/>
      <c r="E71" s="227"/>
      <c r="F71" s="228"/>
      <c r="G71" s="1159" t="s">
        <v>128</v>
      </c>
      <c r="H71" s="1160"/>
      <c r="I71" s="1160"/>
      <c r="J71" s="1160"/>
      <c r="K71" s="1160"/>
      <c r="L71" s="1161"/>
      <c r="M71" s="1194"/>
      <c r="N71" s="130"/>
      <c r="O71" s="574" t="str">
        <f>IF(OR(農業内訳書入力用!O70=0,LEN(農業内訳書入力用!O70)-7&lt;=0),"",LEFT(農業内訳書入力用!O70,LEN(農業内訳書入力用!O70)-7))</f>
        <v/>
      </c>
      <c r="P71" s="270"/>
      <c r="Q71" s="276" t="str">
        <f>IF(OR(農業内訳書入力用!O70=0,LEN(農業内訳書入力用!O70)-6&lt;=0),"",MID(農業内訳書入力用!O70,LEN(農業内訳書入力用!O70)-6,1))</f>
        <v/>
      </c>
      <c r="R71" s="271"/>
      <c r="S71" s="276" t="str">
        <f>IF(OR(農業内訳書入力用!O70=0,LEN(農業内訳書入力用!O70)-5&lt;=0),"",MID(農業内訳書入力用!O70,LEN(農業内訳書入力用!O70)-5,1))</f>
        <v/>
      </c>
      <c r="T71" s="270"/>
      <c r="U71" s="276" t="str">
        <f>IF(OR(農業内訳書入力用!O70=0,LEN(農業内訳書入力用!O70)-4&lt;=0),"",MID(農業内訳書入力用!O70,LEN(農業内訳書入力用!O70)-4,1))</f>
        <v>7</v>
      </c>
      <c r="V71" s="270"/>
      <c r="W71" s="276" t="str">
        <f>IF(OR(農業内訳書入力用!O70=0,LEN(農業内訳書入力用!O70)-3&lt;=0),"",MID(農業内訳書入力用!O70,LEN(農業内訳書入力用!O70)-3,1))</f>
        <v>2</v>
      </c>
      <c r="X71" s="271"/>
      <c r="Y71" s="276" t="str">
        <f>IF(OR(農業内訳書入力用!O70=0,LEN(農業内訳書入力用!O70)-2&lt;=0),"",MID(農業内訳書入力用!O70,LEN(農業内訳書入力用!O70)-2,1))</f>
        <v>1</v>
      </c>
      <c r="Z71" s="270"/>
      <c r="AA71" s="276" t="str">
        <f>IF(OR(農業内訳書入力用!O70=0,LEN(農業内訳書入力用!O70)-1&lt;=0),"",MID(農業内訳書入力用!O70,LEN(農業内訳書入力用!O70)-1,1))</f>
        <v>5</v>
      </c>
      <c r="AB71" s="270"/>
      <c r="AC71" s="1157" t="str">
        <f>IF(農業内訳書入力用!O70&lt;&gt;0,RIGHT(農業内訳書入力用!O70,1),"")</f>
        <v>0</v>
      </c>
      <c r="AD71" s="1158"/>
      <c r="AE71" s="1196"/>
      <c r="AF71" s="157"/>
      <c r="AG71" s="90"/>
      <c r="AH71" s="157"/>
      <c r="AI71" s="90"/>
      <c r="AJ71" s="1190"/>
      <c r="AK71" s="1074"/>
      <c r="AL71" s="1074"/>
      <c r="AM71" s="1074"/>
      <c r="AN71" s="906"/>
      <c r="AO71" s="908"/>
      <c r="AP71" s="907"/>
      <c r="AQ71" s="978"/>
      <c r="AR71" s="978"/>
      <c r="AS71" s="978"/>
      <c r="AT71" s="979"/>
      <c r="AU71" s="131"/>
      <c r="AV71" s="1168" t="str">
        <f>IF(OR(農業内訳書入力用!AV70=0,LEN(農業内訳書入力用!AV70)-7&lt;=0),"",LEFT(農業内訳書入力用!AV70,LEN(農業内訳書入力用!AV70)-7))</f>
        <v/>
      </c>
      <c r="AW71" s="1169"/>
      <c r="AX71" s="1169"/>
      <c r="AY71" s="1169"/>
      <c r="AZ71" s="1169"/>
      <c r="BA71" s="1169"/>
      <c r="BB71" s="1170"/>
      <c r="BC71" s="262"/>
      <c r="BD71" s="1157" t="str">
        <f>IF(OR(農業内訳書入力用!AV70=0,LEN(農業内訳書入力用!AV70)-6&lt;=0),"",MID(農業内訳書入力用!AV70,LEN(農業内訳書入力用!AV70)-6,1))</f>
        <v/>
      </c>
      <c r="BE71" s="1158"/>
      <c r="BF71" s="263"/>
      <c r="BG71" s="1157" t="str">
        <f>IF(OR(農業内訳書入力用!AV70=0,LEN(農業内訳書入力用!AV70)-5&lt;=0),"",MID(農業内訳書入力用!AV70,LEN(農業内訳書入力用!AV70)-5,1))</f>
        <v>3</v>
      </c>
      <c r="BH71" s="1158"/>
      <c r="BI71" s="262"/>
      <c r="BJ71" s="1157" t="str">
        <f>IF(OR(農業内訳書入力用!AV70=0,LEN(農業内訳書入力用!AV70)-4&lt;=0),"",MID(農業内訳書入力用!AV70,LEN(農業内訳書入力用!AV70)-4,1))</f>
        <v>0</v>
      </c>
      <c r="BK71" s="1158"/>
      <c r="BL71" s="262"/>
      <c r="BM71" s="1157" t="str">
        <f>IF(OR(農業内訳書入力用!AV70=0,LEN(農業内訳書入力用!AV70)-3&lt;=0),"",MID(農業内訳書入力用!AV70,LEN(農業内訳書入力用!AV70)-3,1))</f>
        <v>6</v>
      </c>
      <c r="BN71" s="1158"/>
      <c r="BO71" s="263"/>
      <c r="BP71" s="1157" t="str">
        <f>IF(OR(農業内訳書入力用!AV70=0,LEN(農業内訳書入力用!AV70)-2&lt;=0),"",MID(農業内訳書入力用!AV70,LEN(農業内訳書入力用!AV70)-2,1))</f>
        <v>0</v>
      </c>
      <c r="BQ71" s="1158"/>
      <c r="BR71" s="262"/>
      <c r="BS71" s="1157" t="str">
        <f>IF(OR(農業内訳書入力用!AV70=0,LEN(農業内訳書入力用!AV70)-1&lt;=0),"",MID(農業内訳書入力用!AV70,LEN(農業内訳書入力用!AV70)-1,1))</f>
        <v>0</v>
      </c>
      <c r="BT71" s="1158"/>
      <c r="BU71" s="262"/>
      <c r="BV71" s="1157" t="str">
        <f>IF(農業内訳書入力用!AV70&lt;&gt;0,RIGHT(農業内訳書入力用!AV70,1),"")</f>
        <v>0</v>
      </c>
      <c r="BW71" s="1158"/>
      <c r="BX71" s="133"/>
      <c r="BY71" s="61"/>
      <c r="BZ71" s="98"/>
      <c r="CA71" s="1207"/>
      <c r="CB71" s="1207"/>
      <c r="CC71" s="1207"/>
      <c r="CD71" s="1207"/>
      <c r="CE71" s="1207"/>
      <c r="CF71" s="1207"/>
      <c r="CG71" s="1207"/>
      <c r="CH71" s="1207"/>
      <c r="CI71" s="1207"/>
      <c r="CJ71" s="1207"/>
      <c r="CK71" s="1207"/>
      <c r="CL71" s="1207"/>
      <c r="CM71" s="1207"/>
      <c r="CN71" s="1207"/>
      <c r="CO71" s="1208"/>
      <c r="CP71" s="930"/>
      <c r="CQ71" s="931"/>
      <c r="CR71" s="931"/>
      <c r="CS71" s="931"/>
      <c r="CT71" s="931"/>
      <c r="CU71" s="931"/>
      <c r="CV71" s="932"/>
      <c r="CW71" s="1294"/>
      <c r="CX71" s="1294"/>
      <c r="CY71" s="1294"/>
      <c r="CZ71" s="1294"/>
      <c r="DA71" s="1294"/>
      <c r="DB71" s="1294"/>
      <c r="DC71" s="1294"/>
      <c r="DD71" s="1294"/>
      <c r="DE71" s="1294"/>
      <c r="DF71" s="1294"/>
      <c r="DG71" s="1294"/>
      <c r="DH71" s="1199"/>
      <c r="DI71" s="1200"/>
      <c r="DJ71" s="1200"/>
      <c r="DK71" s="1200"/>
      <c r="DL71" s="1200"/>
      <c r="DM71" s="1200"/>
      <c r="DN71" s="1200"/>
      <c r="DO71" s="1200"/>
      <c r="DP71" s="1201"/>
      <c r="DQ71" s="61"/>
      <c r="DR71" s="61"/>
      <c r="DS71" s="61"/>
      <c r="DT71" s="1"/>
    </row>
    <row r="72" spans="1:124" ht="3.75" customHeight="1" x14ac:dyDescent="0.15">
      <c r="A72" s="61"/>
      <c r="B72" s="61"/>
      <c r="C72" s="61"/>
      <c r="D72" s="1093"/>
      <c r="E72" s="227"/>
      <c r="F72" s="228"/>
      <c r="G72" s="229"/>
      <c r="H72" s="229"/>
      <c r="I72" s="229"/>
      <c r="J72" s="229"/>
      <c r="K72" s="229"/>
      <c r="L72" s="103"/>
      <c r="M72" s="1195"/>
      <c r="N72" s="148"/>
      <c r="O72" s="272"/>
      <c r="P72" s="272"/>
      <c r="Q72" s="272"/>
      <c r="R72" s="272"/>
      <c r="S72" s="272"/>
      <c r="T72" s="272"/>
      <c r="U72" s="272"/>
      <c r="V72" s="272"/>
      <c r="W72" s="272"/>
      <c r="X72" s="272"/>
      <c r="Y72" s="272"/>
      <c r="Z72" s="272"/>
      <c r="AA72" s="272"/>
      <c r="AB72" s="272"/>
      <c r="AC72" s="273"/>
      <c r="AD72" s="273"/>
      <c r="AE72" s="150"/>
      <c r="AF72" s="157"/>
      <c r="AG72" s="90"/>
      <c r="AH72" s="157"/>
      <c r="AI72" s="90"/>
      <c r="AJ72" s="1191"/>
      <c r="AK72" s="1192"/>
      <c r="AL72" s="1192"/>
      <c r="AM72" s="1192"/>
      <c r="AN72" s="111"/>
      <c r="AO72" s="229"/>
      <c r="AP72" s="103"/>
      <c r="AQ72" s="1045"/>
      <c r="AR72" s="1045"/>
      <c r="AS72" s="1045"/>
      <c r="AT72" s="1046"/>
      <c r="AU72" s="131"/>
      <c r="AV72" s="266"/>
      <c r="AW72" s="266"/>
      <c r="AX72" s="266"/>
      <c r="AY72" s="266"/>
      <c r="AZ72" s="266"/>
      <c r="BA72" s="266"/>
      <c r="BB72" s="266"/>
      <c r="BC72" s="262"/>
      <c r="BD72" s="262"/>
      <c r="BE72" s="262"/>
      <c r="BF72" s="262"/>
      <c r="BG72" s="262"/>
      <c r="BH72" s="262"/>
      <c r="BI72" s="262"/>
      <c r="BJ72" s="262"/>
      <c r="BK72" s="262"/>
      <c r="BL72" s="262"/>
      <c r="BM72" s="262"/>
      <c r="BN72" s="262"/>
      <c r="BO72" s="262"/>
      <c r="BP72" s="262"/>
      <c r="BQ72" s="262"/>
      <c r="BR72" s="262"/>
      <c r="BS72" s="262"/>
      <c r="BT72" s="262"/>
      <c r="BU72" s="262"/>
      <c r="BV72" s="262"/>
      <c r="BW72" s="262"/>
      <c r="BX72" s="133"/>
      <c r="BY72" s="61"/>
      <c r="BZ72" s="111"/>
      <c r="CA72" s="1209"/>
      <c r="CB72" s="1209"/>
      <c r="CC72" s="1209"/>
      <c r="CD72" s="1209"/>
      <c r="CE72" s="1209"/>
      <c r="CF72" s="1209"/>
      <c r="CG72" s="1209"/>
      <c r="CH72" s="1209"/>
      <c r="CI72" s="1209"/>
      <c r="CJ72" s="1209"/>
      <c r="CK72" s="1209"/>
      <c r="CL72" s="1209"/>
      <c r="CM72" s="1209"/>
      <c r="CN72" s="1209"/>
      <c r="CO72" s="1210"/>
      <c r="CP72" s="933"/>
      <c r="CQ72" s="934"/>
      <c r="CR72" s="934"/>
      <c r="CS72" s="934"/>
      <c r="CT72" s="934"/>
      <c r="CU72" s="934"/>
      <c r="CV72" s="935"/>
      <c r="CW72" s="1295"/>
      <c r="CX72" s="1295"/>
      <c r="CY72" s="1295"/>
      <c r="CZ72" s="1295"/>
      <c r="DA72" s="1295"/>
      <c r="DB72" s="1295"/>
      <c r="DC72" s="1295"/>
      <c r="DD72" s="1295"/>
      <c r="DE72" s="1295"/>
      <c r="DF72" s="1295"/>
      <c r="DG72" s="1295"/>
      <c r="DH72" s="1202"/>
      <c r="DI72" s="1203"/>
      <c r="DJ72" s="1203"/>
      <c r="DK72" s="1203"/>
      <c r="DL72" s="1203"/>
      <c r="DM72" s="1203"/>
      <c r="DN72" s="1203"/>
      <c r="DO72" s="1203"/>
      <c r="DP72" s="1204"/>
      <c r="DQ72" s="61"/>
      <c r="DR72" s="61"/>
      <c r="DS72" s="61"/>
      <c r="DT72" s="1"/>
    </row>
    <row r="73" spans="1:124" ht="3.75" customHeight="1" x14ac:dyDescent="0.15">
      <c r="A73" s="61"/>
      <c r="B73" s="61"/>
      <c r="C73" s="61"/>
      <c r="D73" s="1093"/>
      <c r="E73" s="227"/>
      <c r="F73" s="228"/>
      <c r="G73" s="230"/>
      <c r="H73" s="230"/>
      <c r="I73" s="230"/>
      <c r="J73" s="230"/>
      <c r="K73" s="230"/>
      <c r="L73" s="93"/>
      <c r="M73" s="1197" t="s">
        <v>47</v>
      </c>
      <c r="N73" s="130"/>
      <c r="O73" s="270"/>
      <c r="P73" s="270"/>
      <c r="Q73" s="270"/>
      <c r="R73" s="270"/>
      <c r="S73" s="270"/>
      <c r="T73" s="270"/>
      <c r="U73" s="270"/>
      <c r="V73" s="270"/>
      <c r="W73" s="270"/>
      <c r="X73" s="270"/>
      <c r="Y73" s="270"/>
      <c r="Z73" s="270"/>
      <c r="AA73" s="270"/>
      <c r="AB73" s="270"/>
      <c r="AC73" s="262"/>
      <c r="AD73" s="262"/>
      <c r="AE73" s="231"/>
      <c r="AF73" s="157"/>
      <c r="AG73" s="90"/>
      <c r="AH73" s="157"/>
      <c r="AI73" s="90"/>
      <c r="AJ73" s="1179" t="s">
        <v>119</v>
      </c>
      <c r="AK73" s="1180"/>
      <c r="AL73" s="1180"/>
      <c r="AM73" s="1180"/>
      <c r="AN73" s="1180"/>
      <c r="AO73" s="1180"/>
      <c r="AP73" s="1181"/>
      <c r="AQ73" s="1040" t="s">
        <v>85</v>
      </c>
      <c r="AR73" s="1041"/>
      <c r="AS73" s="1041"/>
      <c r="AT73" s="1266"/>
      <c r="AU73" s="125"/>
      <c r="AV73" s="267"/>
      <c r="AW73" s="267"/>
      <c r="AX73" s="267"/>
      <c r="AY73" s="267"/>
      <c r="AZ73" s="267"/>
      <c r="BA73" s="267"/>
      <c r="BB73" s="267"/>
      <c r="BC73" s="268"/>
      <c r="BD73" s="268"/>
      <c r="BE73" s="268"/>
      <c r="BF73" s="268"/>
      <c r="BG73" s="268"/>
      <c r="BH73" s="268"/>
      <c r="BI73" s="268"/>
      <c r="BJ73" s="268"/>
      <c r="BK73" s="268"/>
      <c r="BL73" s="268"/>
      <c r="BM73" s="268"/>
      <c r="BN73" s="268"/>
      <c r="BO73" s="268"/>
      <c r="BP73" s="268"/>
      <c r="BQ73" s="268"/>
      <c r="BR73" s="268"/>
      <c r="BS73" s="268"/>
      <c r="BT73" s="268"/>
      <c r="BU73" s="268"/>
      <c r="BV73" s="268"/>
      <c r="BW73" s="268"/>
      <c r="BX73" s="126"/>
      <c r="BY73" s="61"/>
      <c r="BZ73" s="61"/>
      <c r="CA73" s="61"/>
      <c r="CB73" s="61"/>
      <c r="CC73" s="61"/>
      <c r="CD73" s="61"/>
      <c r="CE73" s="61"/>
      <c r="CF73" s="61"/>
      <c r="CG73" s="61"/>
      <c r="CH73" s="61"/>
      <c r="CI73" s="61"/>
      <c r="CJ73" s="61"/>
      <c r="CK73" s="61"/>
      <c r="CL73" s="61"/>
      <c r="CM73" s="61"/>
      <c r="CN73" s="61"/>
      <c r="CO73" s="61"/>
      <c r="CP73" s="61"/>
      <c r="CQ73" s="61"/>
      <c r="CR73" s="61"/>
      <c r="CS73" s="61"/>
      <c r="CT73" s="61"/>
      <c r="CU73" s="61"/>
      <c r="CV73" s="61"/>
      <c r="CW73" s="61"/>
      <c r="CX73" s="61"/>
      <c r="CY73" s="61"/>
      <c r="CZ73" s="61"/>
      <c r="DA73" s="61"/>
      <c r="DB73" s="61"/>
      <c r="DC73" s="61"/>
      <c r="DD73" s="61"/>
      <c r="DE73" s="61"/>
      <c r="DF73" s="61"/>
      <c r="DG73" s="61"/>
      <c r="DH73" s="61"/>
      <c r="DI73" s="61"/>
      <c r="DJ73" s="61"/>
      <c r="DK73" s="61"/>
      <c r="DL73" s="61"/>
      <c r="DM73" s="61"/>
      <c r="DN73" s="61"/>
      <c r="DO73" s="61"/>
      <c r="DP73" s="61"/>
      <c r="DQ73" s="61"/>
      <c r="DR73" s="61"/>
      <c r="DS73" s="61"/>
      <c r="DT73" s="1"/>
    </row>
    <row r="74" spans="1:124" ht="21.75" customHeight="1" x14ac:dyDescent="0.15">
      <c r="A74" s="61"/>
      <c r="B74" s="61"/>
      <c r="C74" s="61"/>
      <c r="D74" s="1093"/>
      <c r="E74" s="964" t="s">
        <v>125</v>
      </c>
      <c r="F74" s="965"/>
      <c r="G74" s="1159" t="s">
        <v>129</v>
      </c>
      <c r="H74" s="1160"/>
      <c r="I74" s="1160"/>
      <c r="J74" s="1160"/>
      <c r="K74" s="1160"/>
      <c r="L74" s="1161"/>
      <c r="M74" s="1198"/>
      <c r="N74" s="130"/>
      <c r="O74" s="574" t="str">
        <f>IF(OR(農業内訳書入力用!O73=0,LEN(農業内訳書入力用!O73)-7&lt;=0),"",LEFT(農業内訳書入力用!O73,LEN(農業内訳書入力用!O73)-7))</f>
        <v/>
      </c>
      <c r="P74" s="270"/>
      <c r="Q74" s="276" t="str">
        <f>IF(OR(農業内訳書入力用!O73=0,LEN(農業内訳書入力用!O73)-6&lt;=0),"",MID(農業内訳書入力用!O73,LEN(農業内訳書入力用!O73)-6,1))</f>
        <v/>
      </c>
      <c r="R74" s="271"/>
      <c r="S74" s="276" t="str">
        <f>IF(OR(農業内訳書入力用!O73=0,LEN(農業内訳書入力用!O73)-5&lt;=0),"",MID(農業内訳書入力用!O73,LEN(農業内訳書入力用!O73)-5,1))</f>
        <v/>
      </c>
      <c r="T74" s="270"/>
      <c r="U74" s="276" t="str">
        <f>IF(OR(農業内訳書入力用!O73=0,LEN(農業内訳書入力用!O73)-4&lt;=0),"",MID(農業内訳書入力用!O73,LEN(農業内訳書入力用!O73)-4,1))</f>
        <v>8</v>
      </c>
      <c r="V74" s="270"/>
      <c r="W74" s="276" t="str">
        <f>IF(OR(農業内訳書入力用!O73=0,LEN(農業内訳書入力用!O73)-3&lt;=0),"",MID(農業内訳書入力用!O73,LEN(農業内訳書入力用!O73)-3,1))</f>
        <v>4</v>
      </c>
      <c r="X74" s="271"/>
      <c r="Y74" s="276" t="str">
        <f>IF(OR(農業内訳書入力用!O73=0,LEN(農業内訳書入力用!O73)-2&lt;=0),"",MID(農業内訳書入力用!O73,LEN(農業内訳書入力用!O73)-2,1))</f>
        <v>0</v>
      </c>
      <c r="Z74" s="270"/>
      <c r="AA74" s="276" t="str">
        <f>IF(OR(農業内訳書入力用!O73=0,LEN(農業内訳書入力用!O73)-1&lt;=0),"",MID(農業内訳書入力用!O73,LEN(農業内訳書入力用!O73)-1,1))</f>
        <v>0</v>
      </c>
      <c r="AB74" s="270"/>
      <c r="AC74" s="1157" t="str">
        <f>IF(農業内訳書入力用!O73&lt;&gt;0,RIGHT(農業内訳書入力用!O73,1),"")</f>
        <v>0</v>
      </c>
      <c r="AD74" s="1158"/>
      <c r="AE74" s="232"/>
      <c r="AF74" s="157"/>
      <c r="AG74" s="90"/>
      <c r="AH74" s="157"/>
      <c r="AI74" s="90"/>
      <c r="AJ74" s="1182"/>
      <c r="AK74" s="1183"/>
      <c r="AL74" s="1183"/>
      <c r="AM74" s="1183"/>
      <c r="AN74" s="1183"/>
      <c r="AO74" s="1183"/>
      <c r="AP74" s="1184"/>
      <c r="AQ74" s="1043"/>
      <c r="AR74" s="978"/>
      <c r="AS74" s="978"/>
      <c r="AT74" s="1175"/>
      <c r="AU74" s="131"/>
      <c r="AV74" s="1168" t="str">
        <f>IF(OR(農業内訳書入力用!AV73=0,LEN(農業内訳書入力用!AV73)-7&lt;=0),"",LEFT(農業内訳書入力用!AV73,LEN(農業内訳書入力用!AV73)-7))</f>
        <v/>
      </c>
      <c r="AW74" s="1169"/>
      <c r="AX74" s="1169"/>
      <c r="AY74" s="1169"/>
      <c r="AZ74" s="1169"/>
      <c r="BA74" s="1169"/>
      <c r="BB74" s="1170"/>
      <c r="BC74" s="262"/>
      <c r="BD74" s="1157" t="str">
        <f>IF(OR(農業内訳書入力用!AV73=0,LEN(農業内訳書入力用!AV73)-6&lt;=0),"",MID(農業内訳書入力用!AV73,LEN(農業内訳書入力用!AV73)-6,1))</f>
        <v/>
      </c>
      <c r="BE74" s="1158"/>
      <c r="BF74" s="263"/>
      <c r="BG74" s="1157" t="str">
        <f>IF(OR(農業内訳書入力用!AV73=0,LEN(農業内訳書入力用!AV73)-5&lt;=0),"",MID(農業内訳書入力用!AV73,LEN(農業内訳書入力用!AV73)-5,1))</f>
        <v>1</v>
      </c>
      <c r="BH74" s="1158"/>
      <c r="BI74" s="262"/>
      <c r="BJ74" s="1157" t="str">
        <f>IF(OR(農業内訳書入力用!AV73=0,LEN(農業内訳書入力用!AV73)-4&lt;=0),"",MID(農業内訳書入力用!AV73,LEN(農業内訳書入力用!AV73)-4,1))</f>
        <v>0</v>
      </c>
      <c r="BK74" s="1158"/>
      <c r="BL74" s="262"/>
      <c r="BM74" s="1157" t="str">
        <f>IF(OR(農業内訳書入力用!AV73=0,LEN(農業内訳書入力用!AV73)-3&lt;=0),"",MID(農業内訳書入力用!AV73,LEN(農業内訳書入力用!AV73)-3,1))</f>
        <v>0</v>
      </c>
      <c r="BN74" s="1158"/>
      <c r="BO74" s="263"/>
      <c r="BP74" s="1157" t="str">
        <f>IF(OR(農業内訳書入力用!AV73=0,LEN(農業内訳書入力用!AV73)-2&lt;=0),"",MID(農業内訳書入力用!AV73,LEN(農業内訳書入力用!AV73)-2,1))</f>
        <v>0</v>
      </c>
      <c r="BQ74" s="1158"/>
      <c r="BR74" s="262"/>
      <c r="BS74" s="1157" t="str">
        <f>IF(OR(農業内訳書入力用!AV73=0,LEN(農業内訳書入力用!AV73)-1&lt;=0),"",MID(農業内訳書入力用!AV73,LEN(農業内訳書入力用!AV73)-1,1))</f>
        <v>0</v>
      </c>
      <c r="BT74" s="1158"/>
      <c r="BU74" s="262"/>
      <c r="BV74" s="1157" t="str">
        <f>IF(農業内訳書入力用!AV73&lt;&gt;0,RIGHT(農業内訳書入力用!AV73,1),"")</f>
        <v>0</v>
      </c>
      <c r="BW74" s="1158"/>
      <c r="BX74" s="133"/>
      <c r="BY74" s="61"/>
      <c r="BZ74" s="61"/>
      <c r="CA74" s="61"/>
      <c r="CB74" s="61"/>
      <c r="CC74" s="61"/>
      <c r="CD74" s="61"/>
      <c r="CE74" s="61"/>
      <c r="CF74" s="61"/>
      <c r="CG74" s="61"/>
      <c r="CH74" s="61"/>
      <c r="CI74" s="61"/>
      <c r="CJ74" s="61"/>
      <c r="CK74" s="61"/>
      <c r="CL74" s="61"/>
      <c r="CM74" s="61"/>
      <c r="CN74" s="61"/>
      <c r="CO74" s="61"/>
      <c r="CP74" s="61"/>
      <c r="CQ74" s="61"/>
      <c r="CR74" s="61"/>
      <c r="CS74" s="61"/>
      <c r="CT74" s="61"/>
      <c r="CU74" s="61"/>
      <c r="CV74" s="61"/>
      <c r="CW74" s="61"/>
      <c r="CX74" s="61"/>
      <c r="CY74" s="61"/>
      <c r="CZ74" s="61"/>
      <c r="DA74" s="61"/>
      <c r="DB74" s="61"/>
      <c r="DC74" s="61"/>
      <c r="DD74" s="61"/>
      <c r="DE74" s="61"/>
      <c r="DF74" s="61"/>
      <c r="DG74" s="61"/>
      <c r="DH74" s="61"/>
      <c r="DI74" s="61"/>
      <c r="DJ74" s="61"/>
      <c r="DK74" s="61"/>
      <c r="DL74" s="61"/>
      <c r="DM74" s="61"/>
      <c r="DN74" s="61"/>
      <c r="DO74" s="61"/>
      <c r="DP74" s="61"/>
      <c r="DQ74" s="61"/>
      <c r="DR74" s="61"/>
      <c r="DS74" s="61"/>
      <c r="DT74" s="1"/>
    </row>
    <row r="75" spans="1:124" ht="3.75" customHeight="1" thickBot="1" x14ac:dyDescent="0.2">
      <c r="A75" s="61"/>
      <c r="B75" s="61"/>
      <c r="C75" s="61"/>
      <c r="D75" s="1093"/>
      <c r="E75" s="964"/>
      <c r="F75" s="965"/>
      <c r="G75" s="319"/>
      <c r="H75" s="319"/>
      <c r="I75" s="319"/>
      <c r="J75" s="319"/>
      <c r="K75" s="319"/>
      <c r="L75" s="99"/>
      <c r="M75" s="1198"/>
      <c r="N75" s="130"/>
      <c r="O75" s="270"/>
      <c r="P75" s="270"/>
      <c r="Q75" s="270"/>
      <c r="R75" s="270"/>
      <c r="S75" s="270"/>
      <c r="T75" s="270"/>
      <c r="U75" s="270"/>
      <c r="V75" s="270"/>
      <c r="W75" s="270"/>
      <c r="X75" s="270"/>
      <c r="Y75" s="270"/>
      <c r="Z75" s="270"/>
      <c r="AA75" s="270"/>
      <c r="AB75" s="270"/>
      <c r="AC75" s="262"/>
      <c r="AD75" s="262"/>
      <c r="AE75" s="232"/>
      <c r="AF75" s="157"/>
      <c r="AG75" s="90"/>
      <c r="AH75" s="157"/>
      <c r="AI75" s="90"/>
      <c r="AJ75" s="1185"/>
      <c r="AK75" s="1186"/>
      <c r="AL75" s="1186"/>
      <c r="AM75" s="1186"/>
      <c r="AN75" s="1186"/>
      <c r="AO75" s="1186"/>
      <c r="AP75" s="1187"/>
      <c r="AQ75" s="1043"/>
      <c r="AR75" s="978"/>
      <c r="AS75" s="978"/>
      <c r="AT75" s="1175"/>
      <c r="AU75" s="131"/>
      <c r="AV75" s="266"/>
      <c r="AW75" s="266"/>
      <c r="AX75" s="266"/>
      <c r="AY75" s="266"/>
      <c r="AZ75" s="266"/>
      <c r="BA75" s="266"/>
      <c r="BB75" s="266"/>
      <c r="BC75" s="262"/>
      <c r="BD75" s="262"/>
      <c r="BE75" s="262"/>
      <c r="BF75" s="262"/>
      <c r="BG75" s="262"/>
      <c r="BH75" s="262"/>
      <c r="BI75" s="262"/>
      <c r="BJ75" s="262"/>
      <c r="BK75" s="262"/>
      <c r="BL75" s="262"/>
      <c r="BM75" s="262"/>
      <c r="BN75" s="262"/>
      <c r="BO75" s="262"/>
      <c r="BP75" s="262"/>
      <c r="BQ75" s="262"/>
      <c r="BR75" s="262"/>
      <c r="BS75" s="262"/>
      <c r="BT75" s="262"/>
      <c r="BU75" s="262"/>
      <c r="BV75" s="262"/>
      <c r="BW75" s="262"/>
      <c r="BX75" s="133"/>
      <c r="BY75" s="61"/>
      <c r="BZ75" s="1138" t="s">
        <v>40</v>
      </c>
      <c r="CA75" s="1138"/>
      <c r="CB75" s="1138"/>
      <c r="CC75" s="1138"/>
      <c r="CD75" s="1138"/>
      <c r="CE75" s="1138"/>
      <c r="CF75" s="1138"/>
      <c r="CG75" s="1138"/>
      <c r="CH75" s="1138"/>
      <c r="CI75" s="1138"/>
      <c r="CJ75" s="1138"/>
      <c r="CK75" s="1138"/>
      <c r="CL75" s="1138"/>
      <c r="CM75" s="1138"/>
      <c r="CN75" s="1138"/>
      <c r="CO75" s="61"/>
      <c r="CP75" s="61"/>
      <c r="CQ75" s="61"/>
      <c r="CR75" s="61"/>
      <c r="CS75" s="61"/>
      <c r="CT75" s="61"/>
      <c r="CU75" s="61"/>
      <c r="CV75" s="61"/>
      <c r="CW75" s="61"/>
      <c r="CX75" s="61"/>
      <c r="CY75" s="61"/>
      <c r="CZ75" s="61"/>
      <c r="DA75" s="61"/>
      <c r="DB75" s="61"/>
      <c r="DC75" s="61"/>
      <c r="DD75" s="61"/>
      <c r="DE75" s="61"/>
      <c r="DF75" s="61"/>
      <c r="DG75" s="61"/>
      <c r="DH75" s="61"/>
      <c r="DI75" s="61"/>
      <c r="DJ75" s="61"/>
      <c r="DK75" s="61"/>
      <c r="DL75" s="61"/>
      <c r="DM75" s="61"/>
      <c r="DN75" s="61"/>
      <c r="DO75" s="61"/>
      <c r="DP75" s="61"/>
      <c r="DQ75" s="61"/>
      <c r="DR75" s="61"/>
      <c r="DS75" s="61"/>
      <c r="DT75" s="1"/>
    </row>
    <row r="76" spans="1:124" ht="3.75" customHeight="1" x14ac:dyDescent="0.15">
      <c r="A76" s="61"/>
      <c r="B76" s="61"/>
      <c r="C76" s="61"/>
      <c r="D76" s="1093"/>
      <c r="E76" s="964"/>
      <c r="F76" s="965"/>
      <c r="G76" s="334"/>
      <c r="H76" s="334"/>
      <c r="I76" s="334"/>
      <c r="J76" s="334"/>
      <c r="K76" s="334"/>
      <c r="L76" s="156"/>
      <c r="M76" s="1197" t="s">
        <v>48</v>
      </c>
      <c r="N76" s="121"/>
      <c r="O76" s="275"/>
      <c r="P76" s="275"/>
      <c r="Q76" s="275"/>
      <c r="R76" s="275"/>
      <c r="S76" s="275"/>
      <c r="T76" s="275"/>
      <c r="U76" s="275"/>
      <c r="V76" s="275"/>
      <c r="W76" s="275"/>
      <c r="X76" s="275"/>
      <c r="Y76" s="275"/>
      <c r="Z76" s="275"/>
      <c r="AA76" s="275"/>
      <c r="AB76" s="275"/>
      <c r="AC76" s="268"/>
      <c r="AD76" s="268"/>
      <c r="AE76" s="231"/>
      <c r="AF76" s="157"/>
      <c r="AG76" s="90"/>
      <c r="AH76" s="157"/>
      <c r="AI76" s="90"/>
      <c r="AJ76" s="1162" t="s">
        <v>281</v>
      </c>
      <c r="AK76" s="1163"/>
      <c r="AL76" s="1163"/>
      <c r="AM76" s="1163"/>
      <c r="AN76" s="1163"/>
      <c r="AO76" s="1163"/>
      <c r="AP76" s="1163"/>
      <c r="AQ76" s="1171" t="s">
        <v>17</v>
      </c>
      <c r="AR76" s="1172"/>
      <c r="AS76" s="1172"/>
      <c r="AT76" s="1173"/>
      <c r="AU76" s="293"/>
      <c r="AV76" s="294"/>
      <c r="AW76" s="294"/>
      <c r="AX76" s="294"/>
      <c r="AY76" s="294"/>
      <c r="AZ76" s="294"/>
      <c r="BA76" s="294"/>
      <c r="BB76" s="294"/>
      <c r="BC76" s="288"/>
      <c r="BD76" s="288"/>
      <c r="BE76" s="288"/>
      <c r="BF76" s="288"/>
      <c r="BG76" s="288"/>
      <c r="BH76" s="288"/>
      <c r="BI76" s="288"/>
      <c r="BJ76" s="288"/>
      <c r="BK76" s="288"/>
      <c r="BL76" s="288"/>
      <c r="BM76" s="288"/>
      <c r="BN76" s="288"/>
      <c r="BO76" s="288"/>
      <c r="BP76" s="288"/>
      <c r="BQ76" s="288"/>
      <c r="BR76" s="288"/>
      <c r="BS76" s="288"/>
      <c r="BT76" s="288"/>
      <c r="BU76" s="288"/>
      <c r="BV76" s="288"/>
      <c r="BW76" s="288"/>
      <c r="BX76" s="295"/>
      <c r="BY76" s="61"/>
      <c r="BZ76" s="1138"/>
      <c r="CA76" s="1138"/>
      <c r="CB76" s="1138"/>
      <c r="CC76" s="1138"/>
      <c r="CD76" s="1138"/>
      <c r="CE76" s="1138"/>
      <c r="CF76" s="1138"/>
      <c r="CG76" s="1138"/>
      <c r="CH76" s="1138"/>
      <c r="CI76" s="1138"/>
      <c r="CJ76" s="1138"/>
      <c r="CK76" s="1138"/>
      <c r="CL76" s="1138"/>
      <c r="CM76" s="1138"/>
      <c r="CN76" s="1138"/>
      <c r="CO76" s="61"/>
      <c r="CP76" s="61"/>
      <c r="CQ76" s="61"/>
      <c r="CR76" s="61"/>
      <c r="CS76" s="61"/>
      <c r="CT76" s="61"/>
      <c r="CU76" s="61"/>
      <c r="CV76" s="61"/>
      <c r="CW76" s="61"/>
      <c r="CX76" s="61"/>
      <c r="CY76" s="61"/>
      <c r="CZ76" s="61"/>
      <c r="DA76" s="61"/>
      <c r="DB76" s="61"/>
      <c r="DC76" s="61"/>
      <c r="DD76" s="61"/>
      <c r="DE76" s="61"/>
      <c r="DF76" s="61"/>
      <c r="DG76" s="61"/>
      <c r="DH76" s="61"/>
      <c r="DI76" s="61"/>
      <c r="DJ76" s="61"/>
      <c r="DK76" s="61"/>
      <c r="DL76" s="61"/>
      <c r="DM76" s="61"/>
      <c r="DN76" s="61"/>
      <c r="DO76" s="61"/>
      <c r="DP76" s="61"/>
      <c r="DQ76" s="61"/>
      <c r="DR76" s="61"/>
      <c r="DS76" s="61"/>
      <c r="DT76" s="1"/>
    </row>
    <row r="77" spans="1:124" ht="11.1" customHeight="1" x14ac:dyDescent="0.15">
      <c r="A77" s="61"/>
      <c r="B77" s="61"/>
      <c r="C77" s="61"/>
      <c r="D77" s="1093"/>
      <c r="E77" s="964"/>
      <c r="F77" s="965"/>
      <c r="G77" s="1159" t="s">
        <v>130</v>
      </c>
      <c r="H77" s="1160"/>
      <c r="I77" s="1160"/>
      <c r="J77" s="1160"/>
      <c r="K77" s="1160"/>
      <c r="L77" s="1161"/>
      <c r="M77" s="1198"/>
      <c r="N77" s="130"/>
      <c r="O77" s="1026" t="str">
        <f>IF(OR(農業内訳書入力用!O76=0,LEN(農業内訳書入力用!O76)-7&lt;=0),"",LEFT(農業内訳書入力用!O76,LEN(農業内訳書入力用!O76)-7))</f>
        <v/>
      </c>
      <c r="P77" s="270"/>
      <c r="Q77" s="980" t="str">
        <f>IF(OR(農業内訳書入力用!O76=0,LEN(農業内訳書入力用!O76)-6&lt;=0),"",MID(農業内訳書入力用!O76,LEN(農業内訳書入力用!O76)-6,1))</f>
        <v/>
      </c>
      <c r="R77" s="271"/>
      <c r="S77" s="980" t="str">
        <f>IF(OR(農業内訳書入力用!O76=0,LEN(農業内訳書入力用!O76)-5&lt;=0),"",MID(農業内訳書入力用!O76,LEN(農業内訳書入力用!O76)-5,1))</f>
        <v>4</v>
      </c>
      <c r="T77" s="270"/>
      <c r="U77" s="980" t="str">
        <f>IF(OR(農業内訳書入力用!O76=0,LEN(農業内訳書入力用!O76)-4&lt;=0),"",MID(農業内訳書入力用!O76,LEN(農業内訳書入力用!O76)-4,1))</f>
        <v>2</v>
      </c>
      <c r="V77" s="270"/>
      <c r="W77" s="980" t="str">
        <f>IF(OR(農業内訳書入力用!O76=0,LEN(農業内訳書入力用!O76)-3&lt;=0),"",MID(農業内訳書入力用!O76,LEN(農業内訳書入力用!O76)-3,1))</f>
        <v>9</v>
      </c>
      <c r="X77" s="271"/>
      <c r="Y77" s="980" t="str">
        <f>IF(OR(農業内訳書入力用!O76=0,LEN(農業内訳書入力用!O76)-2&lt;=0),"",MID(農業内訳書入力用!O76,LEN(農業内訳書入力用!O76)-2,1))</f>
        <v>0</v>
      </c>
      <c r="Z77" s="270"/>
      <c r="AA77" s="980" t="str">
        <f>IF(OR(農業内訳書入力用!O76=0,LEN(農業内訳書入力用!O76)-1&lt;=0),"",MID(農業内訳書入力用!O76,LEN(農業内訳書入力用!O76)-1,1))</f>
        <v>0</v>
      </c>
      <c r="AB77" s="270"/>
      <c r="AC77" s="944" t="str">
        <f>IF(農業内訳書入力用!O76&lt;&gt;0,RIGHT(農業内訳書入力用!O76,1),"")</f>
        <v>0</v>
      </c>
      <c r="AD77" s="945"/>
      <c r="AE77" s="232"/>
      <c r="AF77" s="157"/>
      <c r="AG77" s="90"/>
      <c r="AH77" s="157"/>
      <c r="AI77" s="90"/>
      <c r="AJ77" s="1164"/>
      <c r="AK77" s="1165"/>
      <c r="AL77" s="1165"/>
      <c r="AM77" s="1165"/>
      <c r="AN77" s="1165"/>
      <c r="AO77" s="1165"/>
      <c r="AP77" s="1165"/>
      <c r="AQ77" s="1174"/>
      <c r="AR77" s="978"/>
      <c r="AS77" s="978"/>
      <c r="AT77" s="1175"/>
      <c r="AU77" s="131"/>
      <c r="AV77" s="1028" t="str">
        <f>IF(OR(農業内訳書入力用!AV76=0,LEN(農業内訳書入力用!AV76)-7&lt;=0),"",LEFT(農業内訳書入力用!AV76,LEN(農業内訳書入力用!AV76)-7))</f>
        <v/>
      </c>
      <c r="AW77" s="1029"/>
      <c r="AX77" s="1029"/>
      <c r="AY77" s="1029"/>
      <c r="AZ77" s="1029"/>
      <c r="BA77" s="1029"/>
      <c r="BB77" s="1030"/>
      <c r="BC77" s="262"/>
      <c r="BD77" s="944" t="str">
        <f>IF(OR(農業内訳書入力用!AV76=0,LEN(農業内訳書入力用!AV76)-6&lt;=0),"",MID(農業内訳書入力用!AV76,LEN(農業内訳書入力用!AV76)-6,1))</f>
        <v>3</v>
      </c>
      <c r="BE77" s="945"/>
      <c r="BF77" s="263"/>
      <c r="BG77" s="944" t="str">
        <f>IF(OR(農業内訳書入力用!AV76=0,LEN(農業内訳書入力用!AV76)-5&lt;=0),"",MID(農業内訳書入力用!AV76,LEN(農業内訳書入力用!AV76)-5,1))</f>
        <v>6</v>
      </c>
      <c r="BH77" s="945"/>
      <c r="BI77" s="262"/>
      <c r="BJ77" s="944" t="str">
        <f>IF(OR(農業内訳書入力用!AV76=0,LEN(農業内訳書入力用!AV76)-4&lt;=0),"",MID(農業内訳書入力用!AV76,LEN(農業内訳書入力用!AV76)-4,1))</f>
        <v>6</v>
      </c>
      <c r="BK77" s="945"/>
      <c r="BL77" s="262"/>
      <c r="BM77" s="944" t="str">
        <f>IF(OR(農業内訳書入力用!AV76=0,LEN(農業内訳書入力用!AV76)-3&lt;=0),"",MID(農業内訳書入力用!AV76,LEN(農業内訳書入力用!AV76)-3,1))</f>
        <v>1</v>
      </c>
      <c r="BN77" s="945"/>
      <c r="BO77" s="263"/>
      <c r="BP77" s="944" t="str">
        <f>IF(OR(農業内訳書入力用!AV76=0,LEN(農業内訳書入力用!AV76)-2&lt;=0),"",MID(農業内訳書入力用!AV76,LEN(農業内訳書入力用!AV76)-2,1))</f>
        <v>4</v>
      </c>
      <c r="BQ77" s="945"/>
      <c r="BR77" s="262"/>
      <c r="BS77" s="944" t="str">
        <f>IF(OR(農業内訳書入力用!AV76=0,LEN(農業内訳書入力用!AV76)-1&lt;=0),"",MID(農業内訳書入力用!AV76,LEN(農業内訳書入力用!AV76)-1,1))</f>
        <v>9</v>
      </c>
      <c r="BT77" s="945"/>
      <c r="BU77" s="262"/>
      <c r="BV77" s="944" t="str">
        <f>IF(農業内訳書入力用!AV76&lt;&gt;0,RIGHT(農業内訳書入力用!AV76,1),"")</f>
        <v>1</v>
      </c>
      <c r="BW77" s="945"/>
      <c r="BX77" s="296"/>
      <c r="BY77" s="61"/>
      <c r="BZ77" s="1138"/>
      <c r="CA77" s="1138"/>
      <c r="CB77" s="1138"/>
      <c r="CC77" s="1138"/>
      <c r="CD77" s="1138"/>
      <c r="CE77" s="1138"/>
      <c r="CF77" s="1138"/>
      <c r="CG77" s="1138"/>
      <c r="CH77" s="1138"/>
      <c r="CI77" s="1138"/>
      <c r="CJ77" s="1138"/>
      <c r="CK77" s="1138"/>
      <c r="CL77" s="1138"/>
      <c r="CM77" s="1138"/>
      <c r="CN77" s="1138"/>
      <c r="CO77" s="61"/>
      <c r="CP77" s="61"/>
      <c r="CQ77" s="61"/>
      <c r="CR77" s="61"/>
      <c r="CS77" s="61"/>
      <c r="CT77" s="61"/>
      <c r="CU77" s="61"/>
      <c r="CV77" s="61"/>
      <c r="CW77" s="61"/>
      <c r="CX77" s="61"/>
      <c r="CY77" s="975"/>
      <c r="CZ77" s="975"/>
      <c r="DA77" s="975"/>
      <c r="DB77" s="975"/>
      <c r="DC77" s="975"/>
      <c r="DD77" s="975"/>
      <c r="DE77" s="975"/>
      <c r="DF77" s="975"/>
      <c r="DG77" s="975"/>
      <c r="DH77" s="975"/>
      <c r="DI77" s="975"/>
      <c r="DJ77" s="61"/>
      <c r="DK77" s="61"/>
      <c r="DL77" s="61"/>
      <c r="DM77" s="61"/>
      <c r="DN77" s="61"/>
      <c r="DO77" s="61"/>
      <c r="DP77" s="61"/>
      <c r="DQ77" s="61"/>
      <c r="DR77" s="61"/>
      <c r="DS77" s="61"/>
      <c r="DT77" s="1"/>
    </row>
    <row r="78" spans="1:124" ht="11.1" customHeight="1" x14ac:dyDescent="0.15">
      <c r="A78" s="61"/>
      <c r="B78" s="61"/>
      <c r="C78" s="61"/>
      <c r="D78" s="1093"/>
      <c r="E78" s="964"/>
      <c r="F78" s="965"/>
      <c r="G78" s="1159"/>
      <c r="H78" s="1160"/>
      <c r="I78" s="1160"/>
      <c r="J78" s="1160"/>
      <c r="K78" s="1160"/>
      <c r="L78" s="1161"/>
      <c r="M78" s="1198"/>
      <c r="N78" s="130"/>
      <c r="O78" s="1027"/>
      <c r="P78" s="270"/>
      <c r="Q78" s="981"/>
      <c r="R78" s="271"/>
      <c r="S78" s="981"/>
      <c r="T78" s="270"/>
      <c r="U78" s="981"/>
      <c r="V78" s="270"/>
      <c r="W78" s="981"/>
      <c r="X78" s="271"/>
      <c r="Y78" s="981"/>
      <c r="Z78" s="270"/>
      <c r="AA78" s="981"/>
      <c r="AB78" s="270"/>
      <c r="AC78" s="946"/>
      <c r="AD78" s="947"/>
      <c r="AE78" s="317"/>
      <c r="AF78" s="157"/>
      <c r="AG78" s="90"/>
      <c r="AH78" s="157"/>
      <c r="AI78" s="90"/>
      <c r="AJ78" s="1164"/>
      <c r="AK78" s="1165"/>
      <c r="AL78" s="1165"/>
      <c r="AM78" s="1165"/>
      <c r="AN78" s="1165"/>
      <c r="AO78" s="1165"/>
      <c r="AP78" s="1165"/>
      <c r="AQ78" s="1174"/>
      <c r="AR78" s="978"/>
      <c r="AS78" s="978"/>
      <c r="AT78" s="1175"/>
      <c r="AU78" s="131"/>
      <c r="AV78" s="1031"/>
      <c r="AW78" s="1032"/>
      <c r="AX78" s="1032"/>
      <c r="AY78" s="1032"/>
      <c r="AZ78" s="1032"/>
      <c r="BA78" s="1032"/>
      <c r="BB78" s="1033"/>
      <c r="BC78" s="262"/>
      <c r="BD78" s="946"/>
      <c r="BE78" s="947"/>
      <c r="BF78" s="263"/>
      <c r="BG78" s="946"/>
      <c r="BH78" s="947"/>
      <c r="BI78" s="262"/>
      <c r="BJ78" s="946"/>
      <c r="BK78" s="947"/>
      <c r="BL78" s="262"/>
      <c r="BM78" s="946"/>
      <c r="BN78" s="947"/>
      <c r="BO78" s="263"/>
      <c r="BP78" s="946"/>
      <c r="BQ78" s="947"/>
      <c r="BR78" s="262"/>
      <c r="BS78" s="946"/>
      <c r="BT78" s="947"/>
      <c r="BU78" s="262"/>
      <c r="BV78" s="946"/>
      <c r="BW78" s="947"/>
      <c r="BX78" s="296"/>
      <c r="BY78" s="61"/>
      <c r="BZ78" s="233"/>
      <c r="CA78" s="967" t="s">
        <v>261</v>
      </c>
      <c r="CB78" s="967"/>
      <c r="CC78" s="967"/>
      <c r="CD78" s="967"/>
      <c r="CE78" s="967"/>
      <c r="CF78" s="967"/>
      <c r="CG78" s="967"/>
      <c r="CH78" s="967"/>
      <c r="CI78" s="967"/>
      <c r="CJ78" s="967"/>
      <c r="CK78" s="967"/>
      <c r="CL78" s="1258" t="s">
        <v>222</v>
      </c>
      <c r="CM78" s="1258"/>
      <c r="CN78" s="1259"/>
      <c r="CO78" s="966" t="s">
        <v>259</v>
      </c>
      <c r="CP78" s="968"/>
      <c r="CQ78" s="909" t="s">
        <v>258</v>
      </c>
      <c r="CR78" s="910"/>
      <c r="CS78" s="910"/>
      <c r="CT78" s="910"/>
      <c r="CU78" s="911"/>
      <c r="CV78" s="61"/>
      <c r="CW78" s="61"/>
      <c r="CX78" s="61"/>
      <c r="CY78" s="319"/>
      <c r="CZ78" s="319"/>
      <c r="DA78" s="319"/>
      <c r="DB78" s="319"/>
      <c r="DC78" s="319"/>
      <c r="DD78" s="319"/>
      <c r="DE78" s="319"/>
      <c r="DF78" s="319"/>
      <c r="DG78" s="319"/>
      <c r="DH78" s="319"/>
      <c r="DI78" s="319"/>
      <c r="DJ78" s="61"/>
      <c r="DK78" s="61"/>
      <c r="DL78" s="61"/>
      <c r="DM78" s="61"/>
      <c r="DN78" s="61"/>
      <c r="DO78" s="61"/>
      <c r="DP78" s="61"/>
      <c r="DQ78" s="61"/>
      <c r="DR78" s="61"/>
      <c r="DS78" s="61"/>
      <c r="DT78" s="1"/>
    </row>
    <row r="79" spans="1:124" ht="3.75" customHeight="1" thickBot="1" x14ac:dyDescent="0.2">
      <c r="A79" s="61"/>
      <c r="B79" s="61"/>
      <c r="C79" s="61"/>
      <c r="D79" s="1093"/>
      <c r="E79" s="964"/>
      <c r="F79" s="965"/>
      <c r="G79" s="101"/>
      <c r="H79" s="101"/>
      <c r="I79" s="101"/>
      <c r="J79" s="101"/>
      <c r="K79" s="101"/>
      <c r="L79" s="147"/>
      <c r="M79" s="1236"/>
      <c r="N79" s="148"/>
      <c r="O79" s="272"/>
      <c r="P79" s="272"/>
      <c r="Q79" s="272"/>
      <c r="R79" s="272"/>
      <c r="S79" s="272"/>
      <c r="T79" s="272"/>
      <c r="U79" s="272"/>
      <c r="V79" s="272"/>
      <c r="W79" s="272"/>
      <c r="X79" s="272"/>
      <c r="Y79" s="272"/>
      <c r="Z79" s="272"/>
      <c r="AA79" s="272"/>
      <c r="AB79" s="272"/>
      <c r="AC79" s="273"/>
      <c r="AD79" s="273"/>
      <c r="AE79" s="150"/>
      <c r="AF79" s="157"/>
      <c r="AG79" s="90"/>
      <c r="AH79" s="157"/>
      <c r="AI79" s="90"/>
      <c r="AJ79" s="1166"/>
      <c r="AK79" s="1167"/>
      <c r="AL79" s="1167"/>
      <c r="AM79" s="1167"/>
      <c r="AN79" s="1167"/>
      <c r="AO79" s="1167"/>
      <c r="AP79" s="1167"/>
      <c r="AQ79" s="1176"/>
      <c r="AR79" s="1177"/>
      <c r="AS79" s="1177"/>
      <c r="AT79" s="1178"/>
      <c r="AU79" s="297"/>
      <c r="AV79" s="298"/>
      <c r="AW79" s="298"/>
      <c r="AX79" s="298"/>
      <c r="AY79" s="298"/>
      <c r="AZ79" s="298"/>
      <c r="BA79" s="298"/>
      <c r="BB79" s="298"/>
      <c r="BC79" s="299"/>
      <c r="BD79" s="299"/>
      <c r="BE79" s="299"/>
      <c r="BF79" s="299"/>
      <c r="BG79" s="299"/>
      <c r="BH79" s="299"/>
      <c r="BI79" s="299"/>
      <c r="BJ79" s="299"/>
      <c r="BK79" s="299"/>
      <c r="BL79" s="299"/>
      <c r="BM79" s="299"/>
      <c r="BN79" s="299"/>
      <c r="BO79" s="299"/>
      <c r="BP79" s="299"/>
      <c r="BQ79" s="299"/>
      <c r="BR79" s="299"/>
      <c r="BS79" s="299"/>
      <c r="BT79" s="299"/>
      <c r="BU79" s="299"/>
      <c r="BV79" s="299"/>
      <c r="BW79" s="299"/>
      <c r="BX79" s="300"/>
      <c r="BY79" s="61"/>
      <c r="BZ79" s="157"/>
      <c r="CA79" s="908"/>
      <c r="CB79" s="908"/>
      <c r="CC79" s="908"/>
      <c r="CD79" s="908"/>
      <c r="CE79" s="908"/>
      <c r="CF79" s="908"/>
      <c r="CG79" s="908"/>
      <c r="CH79" s="908"/>
      <c r="CI79" s="908"/>
      <c r="CJ79" s="908"/>
      <c r="CK79" s="908"/>
      <c r="CL79" s="1260"/>
      <c r="CM79" s="1260"/>
      <c r="CN79" s="1261"/>
      <c r="CO79" s="906"/>
      <c r="CP79" s="907"/>
      <c r="CQ79" s="1257"/>
      <c r="CR79" s="972"/>
      <c r="CS79" s="972"/>
      <c r="CT79" s="972"/>
      <c r="CU79" s="1104"/>
      <c r="CV79" s="61"/>
      <c r="CW79" s="61"/>
      <c r="CX79" s="61"/>
      <c r="CY79" s="61"/>
      <c r="CZ79" s="61"/>
      <c r="DA79" s="61"/>
      <c r="DB79" s="61"/>
      <c r="DC79" s="61"/>
      <c r="DD79" s="61"/>
      <c r="DE79" s="61"/>
      <c r="DF79" s="61"/>
      <c r="DG79" s="61"/>
      <c r="DH79" s="61"/>
      <c r="DI79" s="61"/>
      <c r="DJ79" s="61"/>
      <c r="DK79" s="61"/>
      <c r="DL79" s="61"/>
      <c r="DM79" s="61"/>
      <c r="DN79" s="61"/>
      <c r="DO79" s="61"/>
      <c r="DP79" s="61"/>
      <c r="DQ79" s="61"/>
      <c r="DR79" s="61"/>
      <c r="DS79" s="61"/>
      <c r="DT79" s="1"/>
    </row>
    <row r="80" spans="1:124" ht="4.5" customHeight="1" x14ac:dyDescent="0.15">
      <c r="A80" s="61"/>
      <c r="B80" s="61"/>
      <c r="C80" s="61"/>
      <c r="D80" s="1093"/>
      <c r="E80" s="964"/>
      <c r="F80" s="965"/>
      <c r="G80" s="334"/>
      <c r="H80" s="334"/>
      <c r="I80" s="334"/>
      <c r="J80" s="334"/>
      <c r="K80" s="334"/>
      <c r="L80" s="156"/>
      <c r="M80" s="1234" t="s">
        <v>122</v>
      </c>
      <c r="N80" s="121"/>
      <c r="O80" s="275"/>
      <c r="P80" s="275"/>
      <c r="Q80" s="275"/>
      <c r="R80" s="275"/>
      <c r="S80" s="275"/>
      <c r="T80" s="275"/>
      <c r="U80" s="275"/>
      <c r="V80" s="275"/>
      <c r="W80" s="275"/>
      <c r="X80" s="275"/>
      <c r="Y80" s="275"/>
      <c r="Z80" s="275"/>
      <c r="AA80" s="275"/>
      <c r="AB80" s="275"/>
      <c r="AC80" s="268"/>
      <c r="AD80" s="268"/>
      <c r="AE80" s="1226"/>
      <c r="AF80" s="157"/>
      <c r="AG80" s="90"/>
      <c r="AH80" s="91"/>
      <c r="AI80" s="910" t="s">
        <v>292</v>
      </c>
      <c r="AJ80" s="910"/>
      <c r="AK80" s="910"/>
      <c r="AL80" s="910"/>
      <c r="AM80" s="910"/>
      <c r="AN80" s="910"/>
      <c r="AO80" s="910"/>
      <c r="AP80" s="334"/>
      <c r="AQ80" s="1174" t="s">
        <v>86</v>
      </c>
      <c r="AR80" s="978"/>
      <c r="AS80" s="978"/>
      <c r="AT80" s="979"/>
      <c r="AU80" s="131"/>
      <c r="AV80" s="266"/>
      <c r="AW80" s="266"/>
      <c r="AX80" s="266"/>
      <c r="AY80" s="266"/>
      <c r="AZ80" s="266"/>
      <c r="BA80" s="266"/>
      <c r="BB80" s="266"/>
      <c r="BC80" s="262"/>
      <c r="BD80" s="262"/>
      <c r="BE80" s="262"/>
      <c r="BF80" s="262"/>
      <c r="BG80" s="262"/>
      <c r="BH80" s="262"/>
      <c r="BI80" s="262"/>
      <c r="BJ80" s="262"/>
      <c r="BK80" s="262"/>
      <c r="BL80" s="262"/>
      <c r="BM80" s="262"/>
      <c r="BN80" s="262"/>
      <c r="BO80" s="262"/>
      <c r="BP80" s="262"/>
      <c r="BQ80" s="262"/>
      <c r="BR80" s="262"/>
      <c r="BS80" s="262"/>
      <c r="BT80" s="262"/>
      <c r="BU80" s="262"/>
      <c r="BV80" s="262"/>
      <c r="BW80" s="262"/>
      <c r="BX80" s="296"/>
      <c r="BY80" s="61"/>
      <c r="BZ80" s="157"/>
      <c r="CA80" s="908"/>
      <c r="CB80" s="908"/>
      <c r="CC80" s="908"/>
      <c r="CD80" s="908"/>
      <c r="CE80" s="908"/>
      <c r="CF80" s="908"/>
      <c r="CG80" s="908"/>
      <c r="CH80" s="908"/>
      <c r="CI80" s="908"/>
      <c r="CJ80" s="908"/>
      <c r="CK80" s="908"/>
      <c r="CL80" s="1260"/>
      <c r="CM80" s="1260"/>
      <c r="CN80" s="1261"/>
      <c r="CO80" s="906"/>
      <c r="CP80" s="907"/>
      <c r="CQ80" s="1257"/>
      <c r="CR80" s="972"/>
      <c r="CS80" s="972"/>
      <c r="CT80" s="972"/>
      <c r="CU80" s="1104"/>
      <c r="CV80" s="61"/>
      <c r="CW80" s="89"/>
      <c r="CX80" s="89"/>
      <c r="CY80" s="89"/>
      <c r="CZ80" s="89"/>
      <c r="DA80" s="89"/>
      <c r="DB80" s="89"/>
      <c r="DC80" s="89"/>
      <c r="DD80" s="89"/>
      <c r="DE80" s="89"/>
      <c r="DF80" s="89"/>
      <c r="DG80" s="89"/>
      <c r="DH80" s="89"/>
      <c r="DI80" s="89"/>
      <c r="DJ80" s="89"/>
      <c r="DK80" s="89"/>
      <c r="DL80" s="89"/>
      <c r="DM80" s="89"/>
      <c r="DN80" s="89"/>
      <c r="DO80" s="89"/>
      <c r="DP80" s="89"/>
      <c r="DQ80" s="89"/>
      <c r="DR80" s="61"/>
      <c r="DS80" s="61"/>
      <c r="DT80" s="1"/>
    </row>
    <row r="81" spans="1:124" ht="11.1" customHeight="1" x14ac:dyDescent="0.15">
      <c r="A81" s="61"/>
      <c r="B81" s="61"/>
      <c r="C81" s="61"/>
      <c r="D81" s="1093"/>
      <c r="E81" s="964"/>
      <c r="F81" s="965"/>
      <c r="G81" s="1159" t="s">
        <v>131</v>
      </c>
      <c r="H81" s="1160"/>
      <c r="I81" s="1160"/>
      <c r="J81" s="1160"/>
      <c r="K81" s="1160"/>
      <c r="L81" s="1161"/>
      <c r="M81" s="1194"/>
      <c r="N81" s="130"/>
      <c r="O81" s="1026" t="str">
        <f>IF(OR(農業内訳書入力用!O80=0,LEN(農業内訳書入力用!O80)-7&lt;=0),"",LEFT(農業内訳書入力用!O80,LEN(農業内訳書入力用!O80)-7))</f>
        <v/>
      </c>
      <c r="P81" s="270"/>
      <c r="Q81" s="980" t="str">
        <f>IF(OR(農業内訳書入力用!O80=0,LEN(農業内訳書入力用!O80)-6&lt;=0),"",MID(農業内訳書入力用!O80,LEN(農業内訳書入力用!O80)-6,1))</f>
        <v/>
      </c>
      <c r="R81" s="271"/>
      <c r="S81" s="980" t="str">
        <f>IF(OR(農業内訳書入力用!O80=0,LEN(農業内訳書入力用!O80)-5&lt;=0),"",MID(農業内訳書入力用!O80,LEN(農業内訳書入力用!O80)-5,1))</f>
        <v>5</v>
      </c>
      <c r="T81" s="270"/>
      <c r="U81" s="980" t="str">
        <f>IF(OR(農業内訳書入力用!O80=0,LEN(農業内訳書入力用!O80)-4&lt;=0),"",MID(農業内訳書入力用!O80,LEN(農業内訳書入力用!O80)-4,1))</f>
        <v>3</v>
      </c>
      <c r="V81" s="270"/>
      <c r="W81" s="980" t="str">
        <f>IF(OR(農業内訳書入力用!O80=0,LEN(農業内訳書入力用!O80)-3&lt;=0),"",MID(農業内訳書入力用!O80,LEN(農業内訳書入力用!O80)-3,1))</f>
        <v>8</v>
      </c>
      <c r="X81" s="271"/>
      <c r="Y81" s="980" t="str">
        <f>IF(OR(農業内訳書入力用!O80=0,LEN(農業内訳書入力用!O80)-2&lt;=0),"",MID(農業内訳書入力用!O80,LEN(農業内訳書入力用!O80)-2,1))</f>
        <v>0</v>
      </c>
      <c r="Z81" s="270"/>
      <c r="AA81" s="980" t="str">
        <f>IF(OR(農業内訳書入力用!O80=0,LEN(農業内訳書入力用!O80)-1&lt;=0),"",MID(農業内訳書入力用!O80,LEN(農業内訳書入力用!O80)-1,1))</f>
        <v>0</v>
      </c>
      <c r="AB81" s="270"/>
      <c r="AC81" s="944" t="str">
        <f>IF(農業内訳書入力用!O80&lt;&gt;0,RIGHT(農業内訳書入力用!O80,1),"")</f>
        <v>0</v>
      </c>
      <c r="AD81" s="945"/>
      <c r="AE81" s="1196"/>
      <c r="AF81" s="157"/>
      <c r="AG81" s="90"/>
      <c r="AH81" s="157"/>
      <c r="AI81" s="972"/>
      <c r="AJ81" s="972"/>
      <c r="AK81" s="972"/>
      <c r="AL81" s="972"/>
      <c r="AM81" s="972"/>
      <c r="AN81" s="972"/>
      <c r="AO81" s="972"/>
      <c r="AP81" s="61"/>
      <c r="AQ81" s="1174"/>
      <c r="AR81" s="978"/>
      <c r="AS81" s="978"/>
      <c r="AT81" s="979"/>
      <c r="AU81" s="131"/>
      <c r="AV81" s="1028" t="str">
        <f>IF(OR(農業内訳書入力用!AV81=0,LEN(農業内訳書入力用!AV81)-7&lt;=0),"",LEFT(農業内訳書入力用!AV81,LEN(農業内訳書入力用!AV81)-7))</f>
        <v/>
      </c>
      <c r="AW81" s="1029"/>
      <c r="AX81" s="1029"/>
      <c r="AY81" s="1029"/>
      <c r="AZ81" s="1029"/>
      <c r="BA81" s="1029"/>
      <c r="BB81" s="1030"/>
      <c r="BC81" s="262"/>
      <c r="BD81" s="944" t="str">
        <f>IF(OR(農業内訳書入力用!AV81=0,LEN(農業内訳書入力用!AV81)-6&lt;=0),"",MID(農業内訳書入力用!AV81,LEN(農業内訳書入力用!AV81)-6,1))</f>
        <v>4</v>
      </c>
      <c r="BE81" s="945"/>
      <c r="BF81" s="263"/>
      <c r="BG81" s="944" t="str">
        <f>IF(OR(農業内訳書入力用!AV81=0,LEN(農業内訳書入力用!AV81)-5&lt;=0),"",MID(農業内訳書入力用!AV81,LEN(農業内訳書入力用!AV81)-5,1))</f>
        <v>2</v>
      </c>
      <c r="BH81" s="945"/>
      <c r="BI81" s="262"/>
      <c r="BJ81" s="944" t="str">
        <f>IF(OR(農業内訳書入力用!AV81=0,LEN(農業内訳書入力用!AV81)-4&lt;=0),"",MID(農業内訳書入力用!AV81,LEN(農業内訳書入力用!AV81)-4,1))</f>
        <v>6</v>
      </c>
      <c r="BK81" s="945"/>
      <c r="BL81" s="262"/>
      <c r="BM81" s="944" t="str">
        <f>IF(OR(農業内訳書入力用!AV81=0,LEN(農業内訳書入力用!AV81)-3&lt;=0),"",MID(農業内訳書入力用!AV81,LEN(農業内訳書入力用!AV81)-3,1))</f>
        <v>2</v>
      </c>
      <c r="BN81" s="945"/>
      <c r="BO81" s="263"/>
      <c r="BP81" s="944" t="str">
        <f>IF(OR(農業内訳書入力用!AV81=0,LEN(農業内訳書入力用!AV81)-2&lt;=0),"",MID(農業内訳書入力用!AV81,LEN(農業内訳書入力用!AV81)-2,1))</f>
        <v>0</v>
      </c>
      <c r="BQ81" s="945"/>
      <c r="BR81" s="262"/>
      <c r="BS81" s="944" t="str">
        <f>IF(OR(農業内訳書入力用!AV81=0,LEN(農業内訳書入力用!AV81)-1&lt;=0),"",MID(農業内訳書入力用!AV81,LEN(農業内訳書入力用!AV81)-1,1))</f>
        <v>7</v>
      </c>
      <c r="BT81" s="945"/>
      <c r="BU81" s="262"/>
      <c r="BV81" s="944" t="str">
        <f>IF(農業内訳書入力用!AV81&lt;&gt;0,RIGHT(農業内訳書入力用!AV81,1),"")</f>
        <v>7</v>
      </c>
      <c r="BW81" s="945"/>
      <c r="BX81" s="296"/>
      <c r="BY81" s="61"/>
      <c r="BZ81" s="165"/>
      <c r="CA81" s="970"/>
      <c r="CB81" s="970"/>
      <c r="CC81" s="970"/>
      <c r="CD81" s="970"/>
      <c r="CE81" s="970"/>
      <c r="CF81" s="970"/>
      <c r="CG81" s="970"/>
      <c r="CH81" s="970"/>
      <c r="CI81" s="970"/>
      <c r="CJ81" s="970"/>
      <c r="CK81" s="970"/>
      <c r="CL81" s="1262"/>
      <c r="CM81" s="1262"/>
      <c r="CN81" s="1263"/>
      <c r="CO81" s="969"/>
      <c r="CP81" s="971"/>
      <c r="CQ81" s="912"/>
      <c r="CR81" s="913"/>
      <c r="CS81" s="913"/>
      <c r="CT81" s="913"/>
      <c r="CU81" s="914"/>
      <c r="CV81" s="61"/>
      <c r="CW81" s="89"/>
      <c r="CX81" s="89"/>
      <c r="CY81" s="89"/>
      <c r="CZ81" s="89"/>
      <c r="DA81" s="89"/>
      <c r="DB81" s="89"/>
      <c r="DC81" s="89"/>
      <c r="DD81" s="89"/>
      <c r="DE81" s="89"/>
      <c r="DF81" s="89"/>
      <c r="DG81" s="89"/>
      <c r="DH81" s="89"/>
      <c r="DI81" s="89"/>
      <c r="DJ81" s="89"/>
      <c r="DK81" s="89"/>
      <c r="DL81" s="89"/>
      <c r="DM81" s="89"/>
      <c r="DN81" s="89"/>
      <c r="DO81" s="89"/>
      <c r="DP81" s="89"/>
      <c r="DQ81" s="89"/>
      <c r="DR81" s="61"/>
      <c r="DS81" s="61"/>
      <c r="DT81" s="1"/>
    </row>
    <row r="82" spans="1:124" ht="11.1" customHeight="1" x14ac:dyDescent="0.15">
      <c r="A82" s="61"/>
      <c r="B82" s="61"/>
      <c r="C82" s="61"/>
      <c r="D82" s="1093"/>
      <c r="E82" s="964"/>
      <c r="F82" s="965"/>
      <c r="G82" s="1159"/>
      <c r="H82" s="1160"/>
      <c r="I82" s="1160"/>
      <c r="J82" s="1160"/>
      <c r="K82" s="1160"/>
      <c r="L82" s="1161"/>
      <c r="M82" s="1235"/>
      <c r="N82" s="130"/>
      <c r="O82" s="1027"/>
      <c r="P82" s="270"/>
      <c r="Q82" s="981"/>
      <c r="R82" s="271"/>
      <c r="S82" s="981"/>
      <c r="T82" s="270"/>
      <c r="U82" s="981"/>
      <c r="V82" s="270"/>
      <c r="W82" s="981"/>
      <c r="X82" s="271"/>
      <c r="Y82" s="981"/>
      <c r="Z82" s="270"/>
      <c r="AA82" s="981"/>
      <c r="AB82" s="270"/>
      <c r="AC82" s="946"/>
      <c r="AD82" s="947"/>
      <c r="AE82" s="317"/>
      <c r="AF82" s="157"/>
      <c r="AG82" s="90"/>
      <c r="AH82" s="157"/>
      <c r="AI82" s="972"/>
      <c r="AJ82" s="972"/>
      <c r="AK82" s="972"/>
      <c r="AL82" s="972"/>
      <c r="AM82" s="972"/>
      <c r="AN82" s="972"/>
      <c r="AO82" s="972"/>
      <c r="AP82" s="61"/>
      <c r="AQ82" s="1174"/>
      <c r="AR82" s="978"/>
      <c r="AS82" s="978"/>
      <c r="AT82" s="979"/>
      <c r="AU82" s="131"/>
      <c r="AV82" s="1031"/>
      <c r="AW82" s="1032"/>
      <c r="AX82" s="1032"/>
      <c r="AY82" s="1032"/>
      <c r="AZ82" s="1032"/>
      <c r="BA82" s="1032"/>
      <c r="BB82" s="1033"/>
      <c r="BC82" s="262"/>
      <c r="BD82" s="946"/>
      <c r="BE82" s="947"/>
      <c r="BF82" s="263"/>
      <c r="BG82" s="946"/>
      <c r="BH82" s="947"/>
      <c r="BI82" s="262"/>
      <c r="BJ82" s="946"/>
      <c r="BK82" s="947"/>
      <c r="BL82" s="262"/>
      <c r="BM82" s="946"/>
      <c r="BN82" s="947"/>
      <c r="BO82" s="263"/>
      <c r="BP82" s="946"/>
      <c r="BQ82" s="947"/>
      <c r="BR82" s="262"/>
      <c r="BS82" s="946"/>
      <c r="BT82" s="947"/>
      <c r="BU82" s="262"/>
      <c r="BV82" s="946"/>
      <c r="BW82" s="947"/>
      <c r="BX82" s="296"/>
      <c r="BY82" s="61"/>
      <c r="BZ82" s="91"/>
      <c r="CA82" s="1005" t="str">
        <f>農業内訳書入力用!CA82</f>
        <v>国税春子</v>
      </c>
      <c r="CB82" s="1005"/>
      <c r="CC82" s="1005"/>
      <c r="CD82" s="1005"/>
      <c r="CE82" s="1005"/>
      <c r="CF82" s="1005"/>
      <c r="CG82" s="1005"/>
      <c r="CH82" s="1005"/>
      <c r="CI82" s="1005"/>
      <c r="CJ82" s="1005"/>
      <c r="CK82" s="1005"/>
      <c r="CL82" s="1253" t="str">
        <f>農業内訳書入力用!CH82</f>
        <v>( 48歳)</v>
      </c>
      <c r="CM82" s="1253"/>
      <c r="CN82" s="1254"/>
      <c r="CO82" s="927" t="str">
        <f>農業内訳書入力用!CO82</f>
        <v>妻</v>
      </c>
      <c r="CP82" s="929"/>
      <c r="CQ82" s="1244">
        <f>農業内訳書入力用!CQ82</f>
        <v>12</v>
      </c>
      <c r="CR82" s="1245"/>
      <c r="CS82" s="1245"/>
      <c r="CT82" s="1245"/>
      <c r="CU82" s="1246"/>
      <c r="CV82" s="61"/>
      <c r="CW82" s="89"/>
      <c r="CX82" s="89"/>
      <c r="CY82" s="89"/>
      <c r="CZ82" s="89"/>
      <c r="DA82" s="89"/>
      <c r="DB82" s="89"/>
      <c r="DC82" s="89"/>
      <c r="DD82" s="89"/>
      <c r="DE82" s="89"/>
      <c r="DF82" s="89"/>
      <c r="DG82" s="89"/>
      <c r="DH82" s="89"/>
      <c r="DI82" s="89"/>
      <c r="DJ82" s="89"/>
      <c r="DK82" s="89"/>
      <c r="DL82" s="89"/>
      <c r="DM82" s="89"/>
      <c r="DN82" s="89"/>
      <c r="DO82" s="89"/>
      <c r="DP82" s="89"/>
      <c r="DQ82" s="89"/>
      <c r="DR82" s="61"/>
      <c r="DS82" s="61"/>
      <c r="DT82" s="1"/>
    </row>
    <row r="83" spans="1:124" ht="4.5" customHeight="1" thickBot="1" x14ac:dyDescent="0.2">
      <c r="A83" s="61"/>
      <c r="B83" s="61"/>
      <c r="C83" s="61"/>
      <c r="D83" s="1093"/>
      <c r="E83" s="964"/>
      <c r="F83" s="965"/>
      <c r="G83" s="101"/>
      <c r="H83" s="101"/>
      <c r="I83" s="101"/>
      <c r="J83" s="101"/>
      <c r="K83" s="101"/>
      <c r="L83" s="147"/>
      <c r="M83" s="1195"/>
      <c r="N83" s="148"/>
      <c r="O83" s="272"/>
      <c r="P83" s="272"/>
      <c r="Q83" s="272"/>
      <c r="R83" s="272"/>
      <c r="S83" s="272"/>
      <c r="T83" s="272"/>
      <c r="U83" s="272"/>
      <c r="V83" s="272"/>
      <c r="W83" s="272"/>
      <c r="X83" s="272"/>
      <c r="Y83" s="272"/>
      <c r="Z83" s="272"/>
      <c r="AA83" s="272"/>
      <c r="AB83" s="272"/>
      <c r="AC83" s="273"/>
      <c r="AD83" s="273"/>
      <c r="AE83" s="150"/>
      <c r="AF83" s="157"/>
      <c r="AG83" s="90"/>
      <c r="AH83" s="157"/>
      <c r="AI83" s="972"/>
      <c r="AJ83" s="972"/>
      <c r="AK83" s="972"/>
      <c r="AL83" s="972"/>
      <c r="AM83" s="972"/>
      <c r="AN83" s="972"/>
      <c r="AO83" s="972"/>
      <c r="AP83" s="61"/>
      <c r="AQ83" s="1174"/>
      <c r="AR83" s="978"/>
      <c r="AS83" s="978"/>
      <c r="AT83" s="979"/>
      <c r="AU83" s="131"/>
      <c r="AV83" s="266"/>
      <c r="AW83" s="266"/>
      <c r="AX83" s="266"/>
      <c r="AY83" s="266"/>
      <c r="AZ83" s="266"/>
      <c r="BA83" s="266"/>
      <c r="BB83" s="266"/>
      <c r="BC83" s="262"/>
      <c r="BD83" s="262"/>
      <c r="BE83" s="262"/>
      <c r="BF83" s="262"/>
      <c r="BG83" s="262"/>
      <c r="BH83" s="262"/>
      <c r="BI83" s="262"/>
      <c r="BJ83" s="262"/>
      <c r="BK83" s="262"/>
      <c r="BL83" s="262"/>
      <c r="BM83" s="262"/>
      <c r="BN83" s="262"/>
      <c r="BO83" s="262"/>
      <c r="BP83" s="262"/>
      <c r="BQ83" s="262"/>
      <c r="BR83" s="262"/>
      <c r="BS83" s="262"/>
      <c r="BT83" s="262"/>
      <c r="BU83" s="262"/>
      <c r="BV83" s="262"/>
      <c r="BW83" s="262"/>
      <c r="BX83" s="296"/>
      <c r="BY83" s="61"/>
      <c r="BZ83" s="157"/>
      <c r="CA83" s="1008"/>
      <c r="CB83" s="1008"/>
      <c r="CC83" s="1008"/>
      <c r="CD83" s="1008"/>
      <c r="CE83" s="1008"/>
      <c r="CF83" s="1008"/>
      <c r="CG83" s="1008"/>
      <c r="CH83" s="1008"/>
      <c r="CI83" s="1008"/>
      <c r="CJ83" s="1008"/>
      <c r="CK83" s="1008"/>
      <c r="CL83" s="1126"/>
      <c r="CM83" s="1126"/>
      <c r="CN83" s="1127"/>
      <c r="CO83" s="930"/>
      <c r="CP83" s="932"/>
      <c r="CQ83" s="1247"/>
      <c r="CR83" s="1248"/>
      <c r="CS83" s="1248"/>
      <c r="CT83" s="1248"/>
      <c r="CU83" s="1249"/>
      <c r="CV83" s="61"/>
      <c r="CW83" s="89"/>
      <c r="CX83" s="89"/>
      <c r="CY83" s="89"/>
      <c r="CZ83" s="89"/>
      <c r="DA83" s="89"/>
      <c r="DB83" s="89"/>
      <c r="DC83" s="89"/>
      <c r="DD83" s="89"/>
      <c r="DE83" s="89"/>
      <c r="DF83" s="89"/>
      <c r="DG83" s="89"/>
      <c r="DH83" s="89"/>
      <c r="DI83" s="89"/>
      <c r="DJ83" s="89"/>
      <c r="DK83" s="89"/>
      <c r="DL83" s="89"/>
      <c r="DM83" s="89"/>
      <c r="DN83" s="89"/>
      <c r="DO83" s="89"/>
      <c r="DP83" s="89"/>
      <c r="DQ83" s="89"/>
      <c r="DR83" s="61"/>
      <c r="DS83" s="61"/>
      <c r="DT83" s="1"/>
    </row>
    <row r="84" spans="1:124" ht="3.75" customHeight="1" thickTop="1" x14ac:dyDescent="0.15">
      <c r="A84" s="61"/>
      <c r="B84" s="61"/>
      <c r="C84" s="61"/>
      <c r="D84" s="1093"/>
      <c r="E84" s="964"/>
      <c r="F84" s="965"/>
      <c r="G84" s="319"/>
      <c r="H84" s="319"/>
      <c r="I84" s="319"/>
      <c r="J84" s="319"/>
      <c r="K84" s="319"/>
      <c r="L84" s="319"/>
      <c r="M84" s="1197" t="s">
        <v>50</v>
      </c>
      <c r="N84" s="121"/>
      <c r="O84" s="275"/>
      <c r="P84" s="275"/>
      <c r="Q84" s="275"/>
      <c r="R84" s="275"/>
      <c r="S84" s="275"/>
      <c r="T84" s="275"/>
      <c r="U84" s="275"/>
      <c r="V84" s="275"/>
      <c r="W84" s="275"/>
      <c r="X84" s="275"/>
      <c r="Y84" s="275"/>
      <c r="Z84" s="275"/>
      <c r="AA84" s="275"/>
      <c r="AB84" s="275"/>
      <c r="AC84" s="268"/>
      <c r="AD84" s="268"/>
      <c r="AE84" s="1226"/>
      <c r="AF84" s="1238" t="s">
        <v>108</v>
      </c>
      <c r="AG84" s="1239"/>
      <c r="AH84" s="1239"/>
      <c r="AI84" s="1239"/>
      <c r="AJ84" s="1239"/>
      <c r="AK84" s="1239"/>
      <c r="AL84" s="1239"/>
      <c r="AM84" s="1239"/>
      <c r="AN84" s="1239"/>
      <c r="AO84" s="1239"/>
      <c r="AP84" s="1240"/>
      <c r="AQ84" s="1171" t="s">
        <v>24</v>
      </c>
      <c r="AR84" s="1172"/>
      <c r="AS84" s="1172"/>
      <c r="AT84" s="1173"/>
      <c r="AU84" s="293"/>
      <c r="AV84" s="294"/>
      <c r="AW84" s="294"/>
      <c r="AX84" s="294"/>
      <c r="AY84" s="294"/>
      <c r="AZ84" s="294"/>
      <c r="BA84" s="294"/>
      <c r="BB84" s="294"/>
      <c r="BC84" s="288"/>
      <c r="BD84" s="288"/>
      <c r="BE84" s="288"/>
      <c r="BF84" s="288"/>
      <c r="BG84" s="288"/>
      <c r="BH84" s="288"/>
      <c r="BI84" s="288"/>
      <c r="BJ84" s="288"/>
      <c r="BK84" s="288"/>
      <c r="BL84" s="288"/>
      <c r="BM84" s="288"/>
      <c r="BN84" s="288"/>
      <c r="BO84" s="288"/>
      <c r="BP84" s="288"/>
      <c r="BQ84" s="288"/>
      <c r="BR84" s="288"/>
      <c r="BS84" s="288"/>
      <c r="BT84" s="288"/>
      <c r="BU84" s="288"/>
      <c r="BV84" s="288"/>
      <c r="BW84" s="288"/>
      <c r="BX84" s="295"/>
      <c r="BY84" s="61"/>
      <c r="BZ84" s="157"/>
      <c r="CA84" s="1008"/>
      <c r="CB84" s="1008"/>
      <c r="CC84" s="1008"/>
      <c r="CD84" s="1008"/>
      <c r="CE84" s="1008"/>
      <c r="CF84" s="1008"/>
      <c r="CG84" s="1008"/>
      <c r="CH84" s="1008"/>
      <c r="CI84" s="1008"/>
      <c r="CJ84" s="1008"/>
      <c r="CK84" s="1008"/>
      <c r="CL84" s="1126"/>
      <c r="CM84" s="1126"/>
      <c r="CN84" s="1127"/>
      <c r="CO84" s="930"/>
      <c r="CP84" s="932"/>
      <c r="CQ84" s="1247"/>
      <c r="CR84" s="1248"/>
      <c r="CS84" s="1248"/>
      <c r="CT84" s="1248"/>
      <c r="CU84" s="1249"/>
      <c r="CV84" s="61"/>
      <c r="CW84" s="89"/>
      <c r="CX84" s="89"/>
      <c r="CY84" s="89"/>
      <c r="CZ84" s="89"/>
      <c r="DA84" s="89"/>
      <c r="DB84" s="89"/>
      <c r="DC84" s="89"/>
      <c r="DD84" s="89"/>
      <c r="DE84" s="89"/>
      <c r="DF84" s="89"/>
      <c r="DG84" s="89"/>
      <c r="DH84" s="89"/>
      <c r="DI84" s="89"/>
      <c r="DJ84" s="89"/>
      <c r="DK84" s="89"/>
      <c r="DL84" s="89"/>
      <c r="DM84" s="89"/>
      <c r="DN84" s="89"/>
      <c r="DO84" s="89"/>
      <c r="DP84" s="89"/>
      <c r="DQ84" s="89"/>
      <c r="DR84" s="61"/>
      <c r="DS84" s="61"/>
      <c r="DT84" s="1"/>
    </row>
    <row r="85" spans="1:124" ht="11.1" customHeight="1" x14ac:dyDescent="0.15">
      <c r="A85" s="61"/>
      <c r="B85" s="61"/>
      <c r="C85" s="61"/>
      <c r="D85" s="1093"/>
      <c r="E85" s="964"/>
      <c r="F85" s="965"/>
      <c r="G85" s="1227" t="s">
        <v>132</v>
      </c>
      <c r="H85" s="1227"/>
      <c r="I85" s="1227"/>
      <c r="J85" s="1227"/>
      <c r="K85" s="1227"/>
      <c r="L85" s="1228"/>
      <c r="M85" s="1198"/>
      <c r="N85" s="130"/>
      <c r="O85" s="1026" t="str">
        <f>IF(OR(農業内訳書入力用!O84=0,LEN(農業内訳書入力用!O84)-7&lt;=0),"",LEFT(農業内訳書入力用!O84,LEN(農業内訳書入力用!O84)-7))</f>
        <v/>
      </c>
      <c r="P85" s="270"/>
      <c r="Q85" s="980" t="str">
        <f>IF(OR(農業内訳書入力用!O84=0,LEN(農業内訳書入力用!O84)-6&lt;=0),"",MID(農業内訳書入力用!O84,LEN(農業内訳書入力用!O84)-6,1))</f>
        <v/>
      </c>
      <c r="R85" s="271"/>
      <c r="S85" s="980" t="str">
        <f>IF(OR(農業内訳書入力用!O84=0,LEN(農業内訳書入力用!O84)-5&lt;=0),"",MID(農業内訳書入力用!O84,LEN(農業内訳書入力用!O84)-5,1))</f>
        <v>3</v>
      </c>
      <c r="T85" s="270"/>
      <c r="U85" s="980" t="str">
        <f>IF(OR(農業内訳書入力用!O84=0,LEN(農業内訳書入力用!O84)-4&lt;=0),"",MID(農業内訳書入力用!O84,LEN(農業内訳書入力用!O84)-4,1))</f>
        <v>7</v>
      </c>
      <c r="V85" s="270"/>
      <c r="W85" s="980" t="str">
        <f>IF(OR(農業内訳書入力用!O84=0,LEN(農業内訳書入力用!O84)-3&lt;=0),"",MID(農業内訳書入力用!O84,LEN(農業内訳書入力用!O84)-3,1))</f>
        <v>5</v>
      </c>
      <c r="X85" s="271"/>
      <c r="Y85" s="980" t="str">
        <f>IF(OR(農業内訳書入力用!O84=0,LEN(農業内訳書入力用!O84)-2&lt;=0),"",MID(農業内訳書入力用!O84,LEN(農業内訳書入力用!O84)-2,1))</f>
        <v>0</v>
      </c>
      <c r="Z85" s="270"/>
      <c r="AA85" s="980" t="str">
        <f>IF(OR(農業内訳書入力用!O84=0,LEN(農業内訳書入力用!O84)-1&lt;=0),"",MID(農業内訳書入力用!O84,LEN(農業内訳書入力用!O84)-1,1))</f>
        <v>0</v>
      </c>
      <c r="AB85" s="270"/>
      <c r="AC85" s="944" t="str">
        <f>IF(農業内訳書入力用!O84&lt;&gt;0,RIGHT(農業内訳書入力用!O84,1),"")</f>
        <v>0</v>
      </c>
      <c r="AD85" s="945"/>
      <c r="AE85" s="1196"/>
      <c r="AF85" s="1241"/>
      <c r="AG85" s="1242"/>
      <c r="AH85" s="1242"/>
      <c r="AI85" s="1242"/>
      <c r="AJ85" s="1242"/>
      <c r="AK85" s="1242"/>
      <c r="AL85" s="1242"/>
      <c r="AM85" s="1242"/>
      <c r="AN85" s="1242"/>
      <c r="AO85" s="1242"/>
      <c r="AP85" s="1243"/>
      <c r="AQ85" s="1174"/>
      <c r="AR85" s="978"/>
      <c r="AS85" s="978"/>
      <c r="AT85" s="1175"/>
      <c r="AU85" s="131"/>
      <c r="AV85" s="1028" t="str">
        <f>IF(OR(農業内訳書入力用!AV85=0,LEN(農業内訳書入力用!AV85)-7&lt;=0),"",LEFT(農業内訳書入力用!AV85,LEN(農業内訳書入力用!AV85)-7))</f>
        <v/>
      </c>
      <c r="AW85" s="1029"/>
      <c r="AX85" s="1029"/>
      <c r="AY85" s="1029"/>
      <c r="AZ85" s="1029"/>
      <c r="BA85" s="1029"/>
      <c r="BB85" s="1030"/>
      <c r="BC85" s="262"/>
      <c r="BD85" s="944" t="str">
        <f>IF(OR(農業内訳書入力用!AV85=0,LEN(農業内訳書入力用!AV85)-6&lt;=0),"",MID(農業内訳書入力用!AV85,LEN(農業内訳書入力用!AV85)-6,1))</f>
        <v>5</v>
      </c>
      <c r="BE85" s="945"/>
      <c r="BF85" s="263"/>
      <c r="BG85" s="944" t="str">
        <f>IF(OR(農業内訳書入力用!AV85=0,LEN(農業内訳書入力用!AV85)-5&lt;=0),"",MID(農業内訳書入力用!AV85,LEN(農業内訳書入力用!AV85)-5,1))</f>
        <v>0</v>
      </c>
      <c r="BH85" s="945"/>
      <c r="BI85" s="262"/>
      <c r="BJ85" s="944" t="str">
        <f>IF(OR(農業内訳書入力用!AV85=0,LEN(農業内訳書入力用!AV85)-4&lt;=0),"",MID(農業内訳書入力用!AV85,LEN(農業内訳書入力用!AV85)-4,1))</f>
        <v>1</v>
      </c>
      <c r="BK85" s="945"/>
      <c r="BL85" s="262"/>
      <c r="BM85" s="944" t="str">
        <f>IF(OR(農業内訳書入力用!AV85=0,LEN(農業内訳書入力用!AV85)-3&lt;=0),"",MID(農業内訳書入力用!AV85,LEN(農業内訳書入力用!AV85)-3,1))</f>
        <v>6</v>
      </c>
      <c r="BN85" s="945"/>
      <c r="BO85" s="263"/>
      <c r="BP85" s="944" t="str">
        <f>IF(OR(農業内訳書入力用!AV85=0,LEN(農業内訳書入力用!AV85)-2&lt;=0),"",MID(農業内訳書入力用!AV85,LEN(農業内訳書入力用!AV85)-2,1))</f>
        <v>2</v>
      </c>
      <c r="BQ85" s="945"/>
      <c r="BR85" s="262"/>
      <c r="BS85" s="944" t="str">
        <f>IF(OR(農業内訳書入力用!AV85=0,LEN(農業内訳書入力用!AV85)-1&lt;=0),"",MID(農業内訳書入力用!AV85,LEN(農業内訳書入力用!AV85)-1,1))</f>
        <v>2</v>
      </c>
      <c r="BT85" s="945"/>
      <c r="BU85" s="262"/>
      <c r="BV85" s="944" t="str">
        <f>IF(農業内訳書入力用!AV85&lt;&gt;0,RIGHT(農業内訳書入力用!AV85,1),"")</f>
        <v>3</v>
      </c>
      <c r="BW85" s="945"/>
      <c r="BX85" s="296"/>
      <c r="BY85" s="61"/>
      <c r="BZ85" s="165"/>
      <c r="CA85" s="1011"/>
      <c r="CB85" s="1011"/>
      <c r="CC85" s="1011"/>
      <c r="CD85" s="1011"/>
      <c r="CE85" s="1011"/>
      <c r="CF85" s="1011"/>
      <c r="CG85" s="1011"/>
      <c r="CH85" s="1011"/>
      <c r="CI85" s="1011"/>
      <c r="CJ85" s="1011"/>
      <c r="CK85" s="1011"/>
      <c r="CL85" s="1255"/>
      <c r="CM85" s="1255"/>
      <c r="CN85" s="1256"/>
      <c r="CO85" s="933"/>
      <c r="CP85" s="935"/>
      <c r="CQ85" s="1250"/>
      <c r="CR85" s="1251"/>
      <c r="CS85" s="1251"/>
      <c r="CT85" s="1251"/>
      <c r="CU85" s="1252"/>
      <c r="CV85" s="61"/>
      <c r="CW85" s="89"/>
      <c r="CX85" s="89"/>
      <c r="CY85" s="89"/>
      <c r="CZ85" s="89"/>
      <c r="DA85" s="89"/>
      <c r="DB85" s="89"/>
      <c r="DC85" s="89"/>
      <c r="DD85" s="89"/>
      <c r="DE85" s="89"/>
      <c r="DF85" s="89"/>
      <c r="DG85" s="89"/>
      <c r="DH85" s="89"/>
      <c r="DI85" s="89"/>
      <c r="DJ85" s="89"/>
      <c r="DK85" s="89"/>
      <c r="DL85" s="89"/>
      <c r="DM85" s="89"/>
      <c r="DN85" s="89"/>
      <c r="DO85" s="89"/>
      <c r="DP85" s="89"/>
      <c r="DQ85" s="89"/>
      <c r="DR85" s="61"/>
      <c r="DS85" s="61"/>
      <c r="DT85" s="1"/>
    </row>
    <row r="86" spans="1:124" ht="11.1" customHeight="1" x14ac:dyDescent="0.15">
      <c r="A86" s="61"/>
      <c r="B86" s="61"/>
      <c r="C86" s="61"/>
      <c r="D86" s="1093"/>
      <c r="E86" s="964"/>
      <c r="F86" s="965"/>
      <c r="G86" s="1227"/>
      <c r="H86" s="1227"/>
      <c r="I86" s="1227"/>
      <c r="J86" s="1227"/>
      <c r="K86" s="1227"/>
      <c r="L86" s="1228"/>
      <c r="M86" s="1198"/>
      <c r="N86" s="130"/>
      <c r="O86" s="1027"/>
      <c r="P86" s="270"/>
      <c r="Q86" s="981"/>
      <c r="R86" s="271"/>
      <c r="S86" s="981"/>
      <c r="T86" s="270"/>
      <c r="U86" s="981"/>
      <c r="V86" s="270"/>
      <c r="W86" s="981"/>
      <c r="X86" s="271"/>
      <c r="Y86" s="981"/>
      <c r="Z86" s="270"/>
      <c r="AA86" s="981"/>
      <c r="AB86" s="270"/>
      <c r="AC86" s="946"/>
      <c r="AD86" s="947"/>
      <c r="AE86" s="317"/>
      <c r="AF86" s="1223" t="s">
        <v>293</v>
      </c>
      <c r="AG86" s="1224"/>
      <c r="AH86" s="1224"/>
      <c r="AI86" s="1224"/>
      <c r="AJ86" s="1224"/>
      <c r="AK86" s="1224"/>
      <c r="AL86" s="1224"/>
      <c r="AM86" s="1224"/>
      <c r="AN86" s="1224"/>
      <c r="AO86" s="1224"/>
      <c r="AP86" s="1225"/>
      <c r="AQ86" s="1174"/>
      <c r="AR86" s="978"/>
      <c r="AS86" s="978"/>
      <c r="AT86" s="1175"/>
      <c r="AU86" s="131"/>
      <c r="AV86" s="1031"/>
      <c r="AW86" s="1032"/>
      <c r="AX86" s="1032"/>
      <c r="AY86" s="1032"/>
      <c r="AZ86" s="1032"/>
      <c r="BA86" s="1032"/>
      <c r="BB86" s="1033"/>
      <c r="BC86" s="262"/>
      <c r="BD86" s="946"/>
      <c r="BE86" s="947"/>
      <c r="BF86" s="263"/>
      <c r="BG86" s="946"/>
      <c r="BH86" s="947"/>
      <c r="BI86" s="262"/>
      <c r="BJ86" s="946"/>
      <c r="BK86" s="947"/>
      <c r="BL86" s="262"/>
      <c r="BM86" s="946"/>
      <c r="BN86" s="947"/>
      <c r="BO86" s="263"/>
      <c r="BP86" s="946"/>
      <c r="BQ86" s="947"/>
      <c r="BR86" s="262"/>
      <c r="BS86" s="946"/>
      <c r="BT86" s="947"/>
      <c r="BU86" s="262"/>
      <c r="BV86" s="946"/>
      <c r="BW86" s="947"/>
      <c r="BX86" s="296"/>
      <c r="BY86" s="61"/>
      <c r="BZ86" s="91"/>
      <c r="CA86" s="1005" t="str">
        <f>農業内訳書入力用!CA86</f>
        <v>〃　和男</v>
      </c>
      <c r="CB86" s="1005"/>
      <c r="CC86" s="1005"/>
      <c r="CD86" s="1005"/>
      <c r="CE86" s="1005"/>
      <c r="CF86" s="1005"/>
      <c r="CG86" s="1005"/>
      <c r="CH86" s="1005"/>
      <c r="CI86" s="1005"/>
      <c r="CJ86" s="1005"/>
      <c r="CK86" s="1005"/>
      <c r="CL86" s="1253" t="str">
        <f>農業内訳書入力用!CH86</f>
        <v>( 18歳)</v>
      </c>
      <c r="CM86" s="1253"/>
      <c r="CN86" s="1254"/>
      <c r="CO86" s="927" t="str">
        <f>農業内訳書入力用!CO86</f>
        <v>子</v>
      </c>
      <c r="CP86" s="929"/>
      <c r="CQ86" s="1244">
        <f>農業内訳書入力用!CQ86</f>
        <v>12</v>
      </c>
      <c r="CR86" s="1245"/>
      <c r="CS86" s="1245"/>
      <c r="CT86" s="1245"/>
      <c r="CU86" s="1246"/>
      <c r="CV86" s="61"/>
      <c r="CW86" s="89"/>
      <c r="CX86" s="89"/>
      <c r="CY86" s="89"/>
      <c r="CZ86" s="89"/>
      <c r="DA86" s="89"/>
      <c r="DB86" s="89"/>
      <c r="DC86" s="89"/>
      <c r="DD86" s="89"/>
      <c r="DE86" s="89"/>
      <c r="DF86" s="89"/>
      <c r="DG86" s="89"/>
      <c r="DH86" s="89"/>
      <c r="DI86" s="89"/>
      <c r="DJ86" s="89"/>
      <c r="DK86" s="89"/>
      <c r="DL86" s="89"/>
      <c r="DM86" s="89"/>
      <c r="DN86" s="89"/>
      <c r="DO86" s="89"/>
      <c r="DP86" s="89"/>
      <c r="DQ86" s="89"/>
      <c r="DR86" s="61"/>
      <c r="DS86" s="61"/>
      <c r="DT86" s="1"/>
    </row>
    <row r="87" spans="1:124" ht="4.5" customHeight="1" thickBot="1" x14ac:dyDescent="0.2">
      <c r="A87" s="61"/>
      <c r="B87" s="61"/>
      <c r="C87" s="61"/>
      <c r="D87" s="1093"/>
      <c r="E87" s="964"/>
      <c r="F87" s="965"/>
      <c r="G87" s="215"/>
      <c r="H87" s="215"/>
      <c r="I87" s="215"/>
      <c r="J87" s="215"/>
      <c r="K87" s="215"/>
      <c r="L87" s="234"/>
      <c r="M87" s="1236"/>
      <c r="N87" s="148"/>
      <c r="O87" s="272"/>
      <c r="P87" s="272"/>
      <c r="Q87" s="272"/>
      <c r="R87" s="272"/>
      <c r="S87" s="272"/>
      <c r="T87" s="272"/>
      <c r="U87" s="272"/>
      <c r="V87" s="272"/>
      <c r="W87" s="272"/>
      <c r="X87" s="272"/>
      <c r="Y87" s="272"/>
      <c r="Z87" s="272"/>
      <c r="AA87" s="272"/>
      <c r="AB87" s="272"/>
      <c r="AC87" s="273"/>
      <c r="AD87" s="273"/>
      <c r="AE87" s="150"/>
      <c r="AF87" s="1223"/>
      <c r="AG87" s="1224"/>
      <c r="AH87" s="1224"/>
      <c r="AI87" s="1224"/>
      <c r="AJ87" s="1224"/>
      <c r="AK87" s="1224"/>
      <c r="AL87" s="1224"/>
      <c r="AM87" s="1224"/>
      <c r="AN87" s="1224"/>
      <c r="AO87" s="1224"/>
      <c r="AP87" s="1225"/>
      <c r="AQ87" s="1176"/>
      <c r="AR87" s="1177"/>
      <c r="AS87" s="1177"/>
      <c r="AT87" s="1178"/>
      <c r="AU87" s="297"/>
      <c r="AV87" s="298"/>
      <c r="AW87" s="298"/>
      <c r="AX87" s="298"/>
      <c r="AY87" s="298"/>
      <c r="AZ87" s="298"/>
      <c r="BA87" s="298"/>
      <c r="BB87" s="298"/>
      <c r="BC87" s="299"/>
      <c r="BD87" s="299"/>
      <c r="BE87" s="299"/>
      <c r="BF87" s="299"/>
      <c r="BG87" s="299"/>
      <c r="BH87" s="299"/>
      <c r="BI87" s="299"/>
      <c r="BJ87" s="299"/>
      <c r="BK87" s="299"/>
      <c r="BL87" s="299"/>
      <c r="BM87" s="299"/>
      <c r="BN87" s="299"/>
      <c r="BO87" s="299"/>
      <c r="BP87" s="299"/>
      <c r="BQ87" s="299"/>
      <c r="BR87" s="299"/>
      <c r="BS87" s="299"/>
      <c r="BT87" s="299"/>
      <c r="BU87" s="299"/>
      <c r="BV87" s="299"/>
      <c r="BW87" s="299"/>
      <c r="BX87" s="300"/>
      <c r="BY87" s="61"/>
      <c r="BZ87" s="157"/>
      <c r="CA87" s="1008"/>
      <c r="CB87" s="1008"/>
      <c r="CC87" s="1008"/>
      <c r="CD87" s="1008"/>
      <c r="CE87" s="1008"/>
      <c r="CF87" s="1008"/>
      <c r="CG87" s="1008"/>
      <c r="CH87" s="1008"/>
      <c r="CI87" s="1008"/>
      <c r="CJ87" s="1008"/>
      <c r="CK87" s="1008"/>
      <c r="CL87" s="1126"/>
      <c r="CM87" s="1126"/>
      <c r="CN87" s="1127"/>
      <c r="CO87" s="930"/>
      <c r="CP87" s="932"/>
      <c r="CQ87" s="1247"/>
      <c r="CR87" s="1248"/>
      <c r="CS87" s="1248"/>
      <c r="CT87" s="1248"/>
      <c r="CU87" s="1249"/>
      <c r="CV87" s="61"/>
      <c r="CW87" s="89"/>
      <c r="CX87" s="89"/>
      <c r="CY87" s="89"/>
      <c r="CZ87" s="89"/>
      <c r="DA87" s="89"/>
      <c r="DB87" s="89"/>
      <c r="DC87" s="89"/>
      <c r="DD87" s="89"/>
      <c r="DE87" s="89"/>
      <c r="DF87" s="89"/>
      <c r="DG87" s="89"/>
      <c r="DH87" s="89"/>
      <c r="DI87" s="89"/>
      <c r="DJ87" s="89"/>
      <c r="DK87" s="89"/>
      <c r="DL87" s="89"/>
      <c r="DM87" s="89"/>
      <c r="DN87" s="89"/>
      <c r="DO87" s="89"/>
      <c r="DP87" s="89"/>
      <c r="DQ87" s="89"/>
      <c r="DR87" s="61"/>
      <c r="DS87" s="61"/>
      <c r="DT87" s="1"/>
    </row>
    <row r="88" spans="1:124" ht="3.75" customHeight="1" thickTop="1" x14ac:dyDescent="0.15">
      <c r="A88" s="61"/>
      <c r="B88" s="61"/>
      <c r="C88" s="61"/>
      <c r="D88" s="1093"/>
      <c r="E88" s="964"/>
      <c r="F88" s="965"/>
      <c r="G88" s="235"/>
      <c r="H88" s="235"/>
      <c r="I88" s="235"/>
      <c r="J88" s="235"/>
      <c r="K88" s="235"/>
      <c r="L88" s="235"/>
      <c r="M88" s="1197" t="s">
        <v>51</v>
      </c>
      <c r="N88" s="121"/>
      <c r="O88" s="275"/>
      <c r="P88" s="275"/>
      <c r="Q88" s="275"/>
      <c r="R88" s="275"/>
      <c r="S88" s="275"/>
      <c r="T88" s="275"/>
      <c r="U88" s="275"/>
      <c r="V88" s="275"/>
      <c r="W88" s="275"/>
      <c r="X88" s="275"/>
      <c r="Y88" s="275"/>
      <c r="Z88" s="275"/>
      <c r="AA88" s="275"/>
      <c r="AB88" s="275"/>
      <c r="AC88" s="268"/>
      <c r="AD88" s="268"/>
      <c r="AE88" s="1226"/>
      <c r="AF88" s="310"/>
      <c r="AG88" s="311"/>
      <c r="AH88" s="311"/>
      <c r="AI88" s="311"/>
      <c r="AJ88" s="311"/>
      <c r="AK88" s="311"/>
      <c r="AL88" s="311"/>
      <c r="AM88" s="311"/>
      <c r="AN88" s="311"/>
      <c r="AO88" s="311"/>
      <c r="AP88" s="311"/>
      <c r="AQ88" s="1264" t="s">
        <v>25</v>
      </c>
      <c r="AR88" s="1172"/>
      <c r="AS88" s="1172"/>
      <c r="AT88" s="1173"/>
      <c r="AU88" s="131"/>
      <c r="AV88" s="266"/>
      <c r="AW88" s="266"/>
      <c r="AX88" s="266"/>
      <c r="AY88" s="266"/>
      <c r="AZ88" s="266"/>
      <c r="BA88" s="266"/>
      <c r="BB88" s="266"/>
      <c r="BC88" s="262"/>
      <c r="BD88" s="262"/>
      <c r="BE88" s="262"/>
      <c r="BF88" s="262"/>
      <c r="BG88" s="262"/>
      <c r="BH88" s="262"/>
      <c r="BI88" s="262"/>
      <c r="BJ88" s="262"/>
      <c r="BK88" s="262"/>
      <c r="BL88" s="262"/>
      <c r="BM88" s="262"/>
      <c r="BN88" s="262"/>
      <c r="BO88" s="262"/>
      <c r="BP88" s="262"/>
      <c r="BQ88" s="262"/>
      <c r="BR88" s="262"/>
      <c r="BS88" s="262"/>
      <c r="BT88" s="262"/>
      <c r="BU88" s="262"/>
      <c r="BV88" s="262"/>
      <c r="BW88" s="262"/>
      <c r="BX88" s="296"/>
      <c r="BY88" s="61"/>
      <c r="BZ88" s="157"/>
      <c r="CA88" s="1008"/>
      <c r="CB88" s="1008"/>
      <c r="CC88" s="1008"/>
      <c r="CD88" s="1008"/>
      <c r="CE88" s="1008"/>
      <c r="CF88" s="1008"/>
      <c r="CG88" s="1008"/>
      <c r="CH88" s="1008"/>
      <c r="CI88" s="1008"/>
      <c r="CJ88" s="1008"/>
      <c r="CK88" s="1008"/>
      <c r="CL88" s="1126"/>
      <c r="CM88" s="1126"/>
      <c r="CN88" s="1127"/>
      <c r="CO88" s="930"/>
      <c r="CP88" s="932"/>
      <c r="CQ88" s="1247"/>
      <c r="CR88" s="1248"/>
      <c r="CS88" s="1248"/>
      <c r="CT88" s="1248"/>
      <c r="CU88" s="1249"/>
      <c r="CV88" s="61"/>
      <c r="CW88" s="89"/>
      <c r="CX88" s="89"/>
      <c r="CY88" s="89"/>
      <c r="CZ88" s="89"/>
      <c r="DA88" s="89"/>
      <c r="DB88" s="89"/>
      <c r="DC88" s="89"/>
      <c r="DD88" s="89"/>
      <c r="DE88" s="89"/>
      <c r="DF88" s="89"/>
      <c r="DG88" s="89"/>
      <c r="DH88" s="89"/>
      <c r="DI88" s="89"/>
      <c r="DJ88" s="89"/>
      <c r="DK88" s="89"/>
      <c r="DL88" s="89"/>
      <c r="DM88" s="89"/>
      <c r="DN88" s="89"/>
      <c r="DO88" s="89"/>
      <c r="DP88" s="89"/>
      <c r="DQ88" s="89"/>
      <c r="DR88" s="61"/>
      <c r="DS88" s="61"/>
      <c r="DT88" s="1"/>
    </row>
    <row r="89" spans="1:124" ht="10.5" customHeight="1" x14ac:dyDescent="0.15">
      <c r="A89" s="61"/>
      <c r="B89" s="61"/>
      <c r="C89" s="61"/>
      <c r="D89" s="1093"/>
      <c r="E89" s="964"/>
      <c r="F89" s="965"/>
      <c r="G89" s="1227" t="s">
        <v>133</v>
      </c>
      <c r="H89" s="1227"/>
      <c r="I89" s="1227"/>
      <c r="J89" s="1227"/>
      <c r="K89" s="1227"/>
      <c r="L89" s="1228"/>
      <c r="M89" s="1198"/>
      <c r="N89" s="130"/>
      <c r="O89" s="1026" t="str">
        <f>IF(OR(農業内訳書入力用!O88=0,LEN(農業内訳書入力用!O88)-7&lt;=0),"",LEFT(農業内訳書入力用!O88,LEN(農業内訳書入力用!O88)-7))</f>
        <v/>
      </c>
      <c r="P89" s="270"/>
      <c r="Q89" s="980" t="str">
        <f>IF(OR(農業内訳書入力用!O88=0,LEN(農業内訳書入力用!O88)-6&lt;=0),"",MID(農業内訳書入力用!O88,LEN(農業内訳書入力用!O88)-6,1))</f>
        <v/>
      </c>
      <c r="R89" s="271"/>
      <c r="S89" s="980" t="str">
        <f>IF(OR(農業内訳書入力用!O88=0,LEN(農業内訳書入力用!O88)-5&lt;=0),"",MID(農業内訳書入力用!O88,LEN(農業内訳書入力用!O88)-5,1))</f>
        <v>2</v>
      </c>
      <c r="T89" s="270"/>
      <c r="U89" s="980" t="str">
        <f>IF(OR(農業内訳書入力用!O88=0,LEN(農業内訳書入力用!O88)-4&lt;=0),"",MID(農業内訳書入力用!O88,LEN(農業内訳書入力用!O88)-4,1))</f>
        <v>8</v>
      </c>
      <c r="V89" s="270"/>
      <c r="W89" s="980" t="str">
        <f>IF(OR(農業内訳書入力用!O88=0,LEN(農業内訳書入力用!O88)-3&lt;=0),"",MID(農業内訳書入力用!O88,LEN(農業内訳書入力用!O88)-3,1))</f>
        <v>6</v>
      </c>
      <c r="X89" s="271"/>
      <c r="Y89" s="980" t="str">
        <f>IF(OR(農業内訳書入力用!O88=0,LEN(農業内訳書入力用!O88)-2&lt;=0),"",MID(農業内訳書入力用!O88,LEN(農業内訳書入力用!O88)-2,1))</f>
        <v>0</v>
      </c>
      <c r="Z89" s="270"/>
      <c r="AA89" s="980" t="str">
        <f>IF(OR(農業内訳書入力用!O88=0,LEN(農業内訳書入力用!O88)-1&lt;=0),"",MID(農業内訳書入力用!O88,LEN(農業内訳書入力用!O88)-1,1))</f>
        <v>0</v>
      </c>
      <c r="AB89" s="270"/>
      <c r="AC89" s="944" t="str">
        <f>IF(農業内訳書入力用!O88&lt;&gt;0,RIGHT(農業内訳書入力用!O88,1),"")</f>
        <v>0</v>
      </c>
      <c r="AD89" s="945"/>
      <c r="AE89" s="1196"/>
      <c r="AF89" s="312"/>
      <c r="AG89" s="963" t="s">
        <v>107</v>
      </c>
      <c r="AH89" s="1087"/>
      <c r="AI89" s="1087"/>
      <c r="AJ89" s="1087"/>
      <c r="AK89" s="1087"/>
      <c r="AL89" s="1087"/>
      <c r="AM89" s="1087"/>
      <c r="AN89" s="1087"/>
      <c r="AO89" s="1087"/>
      <c r="AP89" s="315"/>
      <c r="AQ89" s="1043"/>
      <c r="AR89" s="978"/>
      <c r="AS89" s="978"/>
      <c r="AT89" s="1175"/>
      <c r="AU89" s="131"/>
      <c r="AV89" s="1028" t="str">
        <f>IF(OR(農業内訳書入力用!AV88=0,LEN(農業内訳書入力用!AV88)-7&lt;=0),"",LEFT(農業内訳書入力用!AV88,LEN(農業内訳書入力用!AV88)-7))</f>
        <v/>
      </c>
      <c r="AW89" s="1029"/>
      <c r="AX89" s="1029"/>
      <c r="AY89" s="1029"/>
      <c r="AZ89" s="1029"/>
      <c r="BA89" s="1029"/>
      <c r="BB89" s="1030"/>
      <c r="BC89" s="262"/>
      <c r="BD89" s="944" t="str">
        <f>IF(OR(農業内訳書入力用!AV88=0,LEN(農業内訳書入力用!AV88)-6&lt;=0),"",MID(農業内訳書入力用!AV88,LEN(農業内訳書入力用!AV88)-6,1))</f>
        <v>1</v>
      </c>
      <c r="BE89" s="945"/>
      <c r="BF89" s="263"/>
      <c r="BG89" s="944" t="str">
        <f>IF(OR(農業内訳書入力用!AV88=0,LEN(農業内訳書入力用!AV88)-5&lt;=0),"",MID(農業内訳書入力用!AV88,LEN(農業内訳書入力用!AV88)-5,1))</f>
        <v>3</v>
      </c>
      <c r="BH89" s="945"/>
      <c r="BI89" s="262"/>
      <c r="BJ89" s="944" t="str">
        <f>IF(OR(農業内訳書入力用!AV88=0,LEN(農業内訳書入力用!AV88)-4&lt;=0),"",MID(農業内訳書入力用!AV88,LEN(農業内訳書入力用!AV88)-4,1))</f>
        <v>6</v>
      </c>
      <c r="BK89" s="945"/>
      <c r="BL89" s="262"/>
      <c r="BM89" s="944" t="str">
        <f>IF(OR(農業内訳書入力用!AV88=0,LEN(農業内訳書入力用!AV88)-3&lt;=0),"",MID(農業内訳書入力用!AV88,LEN(農業内訳書入力用!AV88)-3,1))</f>
        <v>0</v>
      </c>
      <c r="BN89" s="945"/>
      <c r="BO89" s="263"/>
      <c r="BP89" s="944" t="str">
        <f>IF(OR(農業内訳書入力用!AV88=0,LEN(農業内訳書入力用!AV88)-2&lt;=0),"",MID(農業内訳書入力用!AV88,LEN(農業内訳書入力用!AV88)-2,1))</f>
        <v>0</v>
      </c>
      <c r="BQ89" s="945"/>
      <c r="BR89" s="262"/>
      <c r="BS89" s="944" t="str">
        <f>IF(OR(農業内訳書入力用!AV88=0,LEN(農業内訳書入力用!AV88)-1&lt;=0),"",MID(農業内訳書入力用!AV88,LEN(農業内訳書入力用!AV88)-1,1))</f>
        <v>0</v>
      </c>
      <c r="BT89" s="945"/>
      <c r="BU89" s="262"/>
      <c r="BV89" s="944" t="str">
        <f>IF(農業内訳書入力用!AV88&lt;&gt;0,RIGHT(農業内訳書入力用!AV88,1),"")</f>
        <v>0</v>
      </c>
      <c r="BW89" s="945"/>
      <c r="BX89" s="296"/>
      <c r="BY89" s="61"/>
      <c r="BZ89" s="165"/>
      <c r="CA89" s="1011"/>
      <c r="CB89" s="1011"/>
      <c r="CC89" s="1011"/>
      <c r="CD89" s="1011"/>
      <c r="CE89" s="1011"/>
      <c r="CF89" s="1011"/>
      <c r="CG89" s="1011"/>
      <c r="CH89" s="1011"/>
      <c r="CI89" s="1011"/>
      <c r="CJ89" s="1011"/>
      <c r="CK89" s="1011"/>
      <c r="CL89" s="1255"/>
      <c r="CM89" s="1255"/>
      <c r="CN89" s="1256"/>
      <c r="CO89" s="933"/>
      <c r="CP89" s="935"/>
      <c r="CQ89" s="1250"/>
      <c r="CR89" s="1251"/>
      <c r="CS89" s="1251"/>
      <c r="CT89" s="1251"/>
      <c r="CU89" s="1252"/>
      <c r="CV89" s="61"/>
      <c r="CW89" s="89"/>
      <c r="CX89" s="89"/>
      <c r="CY89" s="89"/>
      <c r="CZ89" s="89"/>
      <c r="DA89" s="89"/>
      <c r="DB89" s="89"/>
      <c r="DC89" s="89"/>
      <c r="DD89" s="89"/>
      <c r="DE89" s="89"/>
      <c r="DF89" s="89"/>
      <c r="DG89" s="89"/>
      <c r="DH89" s="89"/>
      <c r="DI89" s="89"/>
      <c r="DJ89" s="89"/>
      <c r="DK89" s="89"/>
      <c r="DL89" s="89"/>
      <c r="DM89" s="89"/>
      <c r="DN89" s="89"/>
      <c r="DO89" s="89"/>
      <c r="DP89" s="89"/>
      <c r="DQ89" s="89"/>
      <c r="DR89" s="61"/>
      <c r="DS89" s="61"/>
      <c r="DT89" s="1"/>
    </row>
    <row r="90" spans="1:124" ht="11.1" customHeight="1" x14ac:dyDescent="0.15">
      <c r="A90" s="61"/>
      <c r="B90" s="61"/>
      <c r="C90" s="61"/>
      <c r="D90" s="1093"/>
      <c r="E90" s="964"/>
      <c r="F90" s="965"/>
      <c r="G90" s="1227"/>
      <c r="H90" s="1227"/>
      <c r="I90" s="1227"/>
      <c r="J90" s="1227"/>
      <c r="K90" s="1227"/>
      <c r="L90" s="1228"/>
      <c r="M90" s="1198"/>
      <c r="N90" s="130"/>
      <c r="O90" s="1027"/>
      <c r="P90" s="270"/>
      <c r="Q90" s="981"/>
      <c r="R90" s="271"/>
      <c r="S90" s="981"/>
      <c r="T90" s="270"/>
      <c r="U90" s="981"/>
      <c r="V90" s="270"/>
      <c r="W90" s="981"/>
      <c r="X90" s="271"/>
      <c r="Y90" s="981"/>
      <c r="Z90" s="270"/>
      <c r="AA90" s="981"/>
      <c r="AB90" s="270"/>
      <c r="AC90" s="946"/>
      <c r="AD90" s="947"/>
      <c r="AE90" s="317"/>
      <c r="AF90" s="312"/>
      <c r="AG90" s="1087"/>
      <c r="AH90" s="1087"/>
      <c r="AI90" s="1087"/>
      <c r="AJ90" s="1087"/>
      <c r="AK90" s="1087"/>
      <c r="AL90" s="1087"/>
      <c r="AM90" s="1087"/>
      <c r="AN90" s="1087"/>
      <c r="AO90" s="1087"/>
      <c r="AP90" s="315"/>
      <c r="AQ90" s="1043"/>
      <c r="AR90" s="978"/>
      <c r="AS90" s="978"/>
      <c r="AT90" s="1175"/>
      <c r="AU90" s="131"/>
      <c r="AV90" s="1031"/>
      <c r="AW90" s="1032"/>
      <c r="AX90" s="1032"/>
      <c r="AY90" s="1032"/>
      <c r="AZ90" s="1032"/>
      <c r="BA90" s="1032"/>
      <c r="BB90" s="1033"/>
      <c r="BC90" s="262"/>
      <c r="BD90" s="946"/>
      <c r="BE90" s="947"/>
      <c r="BF90" s="263"/>
      <c r="BG90" s="946"/>
      <c r="BH90" s="947"/>
      <c r="BI90" s="262"/>
      <c r="BJ90" s="946"/>
      <c r="BK90" s="947"/>
      <c r="BL90" s="262"/>
      <c r="BM90" s="946"/>
      <c r="BN90" s="947"/>
      <c r="BO90" s="263"/>
      <c r="BP90" s="946"/>
      <c r="BQ90" s="947"/>
      <c r="BR90" s="262"/>
      <c r="BS90" s="946"/>
      <c r="BT90" s="947"/>
      <c r="BU90" s="262"/>
      <c r="BV90" s="946"/>
      <c r="BW90" s="947"/>
      <c r="BX90" s="296"/>
      <c r="BY90" s="61"/>
      <c r="BZ90" s="91"/>
      <c r="CA90" s="1005">
        <f>農業内訳書入力用!CA90</f>
        <v>0</v>
      </c>
      <c r="CB90" s="1005"/>
      <c r="CC90" s="1005"/>
      <c r="CD90" s="1005"/>
      <c r="CE90" s="1005"/>
      <c r="CF90" s="1005"/>
      <c r="CG90" s="1005"/>
      <c r="CH90" s="1005"/>
      <c r="CI90" s="1005"/>
      <c r="CJ90" s="1005"/>
      <c r="CK90" s="1005"/>
      <c r="CL90" s="1253" t="str">
        <f>農業内訳書入力用!CH90</f>
        <v>(     歳)</v>
      </c>
      <c r="CM90" s="1253"/>
      <c r="CN90" s="1254"/>
      <c r="CO90" s="927">
        <f>農業内訳書入力用!CO90</f>
        <v>0</v>
      </c>
      <c r="CP90" s="929"/>
      <c r="CQ90" s="1244">
        <f>農業内訳書入力用!CQ90</f>
        <v>0</v>
      </c>
      <c r="CR90" s="1245"/>
      <c r="CS90" s="1245"/>
      <c r="CT90" s="1245"/>
      <c r="CU90" s="1246"/>
      <c r="CV90" s="61"/>
      <c r="CW90" s="89"/>
      <c r="CX90" s="89"/>
      <c r="CY90" s="89"/>
      <c r="CZ90" s="89"/>
      <c r="DA90" s="89"/>
      <c r="DB90" s="89"/>
      <c r="DC90" s="89"/>
      <c r="DD90" s="89"/>
      <c r="DE90" s="89"/>
      <c r="DF90" s="89"/>
      <c r="DG90" s="89"/>
      <c r="DH90" s="89"/>
      <c r="DI90" s="89"/>
      <c r="DJ90" s="89"/>
      <c r="DK90" s="89"/>
      <c r="DL90" s="89"/>
      <c r="DM90" s="89"/>
      <c r="DN90" s="89"/>
      <c r="DO90" s="89"/>
      <c r="DP90" s="89"/>
      <c r="DQ90" s="89"/>
      <c r="DR90" s="61"/>
      <c r="DS90" s="61"/>
      <c r="DT90" s="1"/>
    </row>
    <row r="91" spans="1:124" ht="4.5" customHeight="1" thickBot="1" x14ac:dyDescent="0.2">
      <c r="A91" s="61"/>
      <c r="B91" s="61"/>
      <c r="C91" s="61"/>
      <c r="D91" s="236"/>
      <c r="E91" s="964"/>
      <c r="F91" s="965"/>
      <c r="G91" s="237"/>
      <c r="H91" s="237"/>
      <c r="I91" s="237"/>
      <c r="J91" s="237"/>
      <c r="K91" s="237"/>
      <c r="L91" s="238"/>
      <c r="M91" s="1236"/>
      <c r="N91" s="148"/>
      <c r="O91" s="272"/>
      <c r="P91" s="272"/>
      <c r="Q91" s="272"/>
      <c r="R91" s="272"/>
      <c r="S91" s="272"/>
      <c r="T91" s="272"/>
      <c r="U91" s="272"/>
      <c r="V91" s="272"/>
      <c r="W91" s="272"/>
      <c r="X91" s="272"/>
      <c r="Y91" s="272"/>
      <c r="Z91" s="272"/>
      <c r="AA91" s="272"/>
      <c r="AB91" s="272"/>
      <c r="AC91" s="273"/>
      <c r="AD91" s="273"/>
      <c r="AE91" s="150"/>
      <c r="AF91" s="313"/>
      <c r="AG91" s="314"/>
      <c r="AH91" s="314"/>
      <c r="AI91" s="314"/>
      <c r="AJ91" s="314"/>
      <c r="AK91" s="314"/>
      <c r="AL91" s="314"/>
      <c r="AM91" s="314"/>
      <c r="AN91" s="314"/>
      <c r="AO91" s="314"/>
      <c r="AP91" s="314"/>
      <c r="AQ91" s="1265"/>
      <c r="AR91" s="1177"/>
      <c r="AS91" s="1177"/>
      <c r="AT91" s="1178"/>
      <c r="AU91" s="131"/>
      <c r="AV91" s="266"/>
      <c r="AW91" s="266"/>
      <c r="AX91" s="266"/>
      <c r="AY91" s="266"/>
      <c r="AZ91" s="266"/>
      <c r="BA91" s="266"/>
      <c r="BB91" s="266"/>
      <c r="BC91" s="262"/>
      <c r="BD91" s="262"/>
      <c r="BE91" s="262"/>
      <c r="BF91" s="262"/>
      <c r="BG91" s="262"/>
      <c r="BH91" s="262"/>
      <c r="BI91" s="262"/>
      <c r="BJ91" s="262"/>
      <c r="BK91" s="262"/>
      <c r="BL91" s="262"/>
      <c r="BM91" s="262"/>
      <c r="BN91" s="262"/>
      <c r="BO91" s="262"/>
      <c r="BP91" s="262"/>
      <c r="BQ91" s="262"/>
      <c r="BR91" s="262"/>
      <c r="BS91" s="262"/>
      <c r="BT91" s="262"/>
      <c r="BU91" s="262"/>
      <c r="BV91" s="262"/>
      <c r="BW91" s="262"/>
      <c r="BX91" s="296"/>
      <c r="BY91" s="61"/>
      <c r="BZ91" s="157"/>
      <c r="CA91" s="1008"/>
      <c r="CB91" s="1008"/>
      <c r="CC91" s="1008"/>
      <c r="CD91" s="1008"/>
      <c r="CE91" s="1008"/>
      <c r="CF91" s="1008"/>
      <c r="CG91" s="1008"/>
      <c r="CH91" s="1008"/>
      <c r="CI91" s="1008"/>
      <c r="CJ91" s="1008"/>
      <c r="CK91" s="1008"/>
      <c r="CL91" s="1126"/>
      <c r="CM91" s="1126"/>
      <c r="CN91" s="1127"/>
      <c r="CO91" s="930"/>
      <c r="CP91" s="932"/>
      <c r="CQ91" s="1247"/>
      <c r="CR91" s="1248"/>
      <c r="CS91" s="1248"/>
      <c r="CT91" s="1248"/>
      <c r="CU91" s="1249"/>
      <c r="CV91" s="61"/>
      <c r="CW91" s="89"/>
      <c r="CX91" s="89"/>
      <c r="CY91" s="89"/>
      <c r="CZ91" s="89"/>
      <c r="DA91" s="89"/>
      <c r="DB91" s="89"/>
      <c r="DC91" s="89"/>
      <c r="DD91" s="89"/>
      <c r="DE91" s="89"/>
      <c r="DF91" s="89"/>
      <c r="DG91" s="89"/>
      <c r="DH91" s="89"/>
      <c r="DI91" s="89"/>
      <c r="DJ91" s="89"/>
      <c r="DK91" s="89"/>
      <c r="DL91" s="89"/>
      <c r="DM91" s="89"/>
      <c r="DN91" s="89"/>
      <c r="DO91" s="89"/>
      <c r="DP91" s="89"/>
      <c r="DQ91" s="89"/>
      <c r="DR91" s="61"/>
      <c r="DS91" s="61"/>
      <c r="DT91" s="1"/>
    </row>
    <row r="92" spans="1:124" ht="4.5" customHeight="1" thickTop="1" x14ac:dyDescent="0.15">
      <c r="A92" s="61"/>
      <c r="B92" s="61"/>
      <c r="C92" s="61"/>
      <c r="D92" s="236"/>
      <c r="E92" s="964"/>
      <c r="F92" s="965"/>
      <c r="G92" s="957" t="s">
        <v>275</v>
      </c>
      <c r="H92" s="958"/>
      <c r="I92" s="958"/>
      <c r="J92" s="239"/>
      <c r="K92" s="239"/>
      <c r="L92" s="240"/>
      <c r="M92" s="1197" t="s">
        <v>52</v>
      </c>
      <c r="N92" s="121"/>
      <c r="O92" s="275"/>
      <c r="P92" s="275"/>
      <c r="Q92" s="275"/>
      <c r="R92" s="275"/>
      <c r="S92" s="275"/>
      <c r="T92" s="275"/>
      <c r="U92" s="275"/>
      <c r="V92" s="275"/>
      <c r="W92" s="275"/>
      <c r="X92" s="275"/>
      <c r="Y92" s="275"/>
      <c r="Z92" s="275"/>
      <c r="AA92" s="275"/>
      <c r="AB92" s="275"/>
      <c r="AC92" s="268"/>
      <c r="AD92" s="268"/>
      <c r="AE92" s="1226"/>
      <c r="AF92" s="157"/>
      <c r="AG92" s="972" t="s">
        <v>282</v>
      </c>
      <c r="AH92" s="972"/>
      <c r="AI92" s="972"/>
      <c r="AJ92" s="972"/>
      <c r="AK92" s="972"/>
      <c r="AL92" s="972"/>
      <c r="AM92" s="972"/>
      <c r="AN92" s="972"/>
      <c r="AO92" s="972"/>
      <c r="AP92" s="319"/>
      <c r="AQ92" s="1171" t="s">
        <v>105</v>
      </c>
      <c r="AR92" s="1172"/>
      <c r="AS92" s="1172"/>
      <c r="AT92" s="1173"/>
      <c r="AU92" s="293"/>
      <c r="AV92" s="294"/>
      <c r="AW92" s="294"/>
      <c r="AX92" s="294"/>
      <c r="AY92" s="294"/>
      <c r="AZ92" s="294"/>
      <c r="BA92" s="294"/>
      <c r="BB92" s="294"/>
      <c r="BC92" s="288"/>
      <c r="BD92" s="288"/>
      <c r="BE92" s="288"/>
      <c r="BF92" s="288"/>
      <c r="BG92" s="288"/>
      <c r="BH92" s="288"/>
      <c r="BI92" s="288"/>
      <c r="BJ92" s="288"/>
      <c r="BK92" s="288"/>
      <c r="BL92" s="288"/>
      <c r="BM92" s="288"/>
      <c r="BN92" s="288"/>
      <c r="BO92" s="288"/>
      <c r="BP92" s="288"/>
      <c r="BQ92" s="288"/>
      <c r="BR92" s="288"/>
      <c r="BS92" s="288"/>
      <c r="BT92" s="288"/>
      <c r="BU92" s="288"/>
      <c r="BV92" s="288"/>
      <c r="BW92" s="288"/>
      <c r="BX92" s="295"/>
      <c r="BY92" s="61"/>
      <c r="BZ92" s="157"/>
      <c r="CA92" s="1008"/>
      <c r="CB92" s="1008"/>
      <c r="CC92" s="1008"/>
      <c r="CD92" s="1008"/>
      <c r="CE92" s="1008"/>
      <c r="CF92" s="1008"/>
      <c r="CG92" s="1008"/>
      <c r="CH92" s="1008"/>
      <c r="CI92" s="1008"/>
      <c r="CJ92" s="1008"/>
      <c r="CK92" s="1008"/>
      <c r="CL92" s="1126"/>
      <c r="CM92" s="1126"/>
      <c r="CN92" s="1127"/>
      <c r="CO92" s="930"/>
      <c r="CP92" s="932"/>
      <c r="CQ92" s="1247"/>
      <c r="CR92" s="1248"/>
      <c r="CS92" s="1248"/>
      <c r="CT92" s="1248"/>
      <c r="CU92" s="1249"/>
      <c r="CV92" s="61"/>
      <c r="CW92" s="89"/>
      <c r="CX92" s="89"/>
      <c r="CY92" s="89"/>
      <c r="CZ92" s="89"/>
      <c r="DA92" s="89"/>
      <c r="DB92" s="89"/>
      <c r="DC92" s="89"/>
      <c r="DD92" s="89"/>
      <c r="DE92" s="89"/>
      <c r="DF92" s="89"/>
      <c r="DG92" s="89"/>
      <c r="DH92" s="1269" t="s">
        <v>242</v>
      </c>
      <c r="DI92" s="1269"/>
      <c r="DJ92" s="1269"/>
      <c r="DK92" s="1269"/>
      <c r="DL92" s="1269"/>
      <c r="DM92" s="1269"/>
      <c r="DN92" s="1269"/>
      <c r="DO92" s="1269"/>
      <c r="DP92" s="1269"/>
      <c r="DQ92" s="89"/>
      <c r="DR92" s="61"/>
      <c r="DS92" s="61"/>
      <c r="DT92" s="1"/>
    </row>
    <row r="93" spans="1:124" ht="11.1" customHeight="1" x14ac:dyDescent="0.15">
      <c r="A93" s="61"/>
      <c r="B93" s="61"/>
      <c r="C93" s="61"/>
      <c r="D93" s="236"/>
      <c r="E93" s="964"/>
      <c r="F93" s="965"/>
      <c r="G93" s="959"/>
      <c r="H93" s="960"/>
      <c r="I93" s="960"/>
      <c r="J93" s="1074" t="s">
        <v>134</v>
      </c>
      <c r="K93" s="1074"/>
      <c r="L93" s="240"/>
      <c r="M93" s="1198"/>
      <c r="N93" s="130"/>
      <c r="O93" s="1026" t="str">
        <f>IF(OR(農業内訳書入力用!O92=0,LEN(農業内訳書入力用!O92)-7&lt;=0),"",LEFT(農業内訳書入力用!O92,LEN(農業内訳書入力用!O92)-7))</f>
        <v/>
      </c>
      <c r="P93" s="270"/>
      <c r="Q93" s="980" t="str">
        <f>IF(OR(農業内訳書入力用!O92=0,LEN(農業内訳書入力用!O92)-6&lt;=0),"",MID(農業内訳書入力用!O92,LEN(農業内訳書入力用!O92)-6,1))</f>
        <v/>
      </c>
      <c r="R93" s="271"/>
      <c r="S93" s="980" t="str">
        <f>IF(OR(農業内訳書入力用!O92=0,LEN(農業内訳書入力用!O92)-5&lt;=0),"",MID(農業内訳書入力用!O92,LEN(農業内訳書入力用!O92)-5,1))</f>
        <v>3</v>
      </c>
      <c r="T93" s="270"/>
      <c r="U93" s="980" t="str">
        <f>IF(OR(農業内訳書入力用!O92=0,LEN(農業内訳書入力用!O92)-4&lt;=0),"",MID(農業内訳書入力用!O92,LEN(農業内訳書入力用!O92)-4,1))</f>
        <v>4</v>
      </c>
      <c r="V93" s="270"/>
      <c r="W93" s="980" t="str">
        <f>IF(OR(農業内訳書入力用!O92=0,LEN(農業内訳書入力用!O92)-3&lt;=0),"",MID(農業内訳書入力用!O92,LEN(農業内訳書入力用!O92)-3,1))</f>
        <v>7</v>
      </c>
      <c r="X93" s="271"/>
      <c r="Y93" s="980" t="str">
        <f>IF(OR(農業内訳書入力用!O92=0,LEN(農業内訳書入力用!O92)-2&lt;=0),"",MID(農業内訳書入力用!O92,LEN(農業内訳書入力用!O92)-2,1))</f>
        <v>5</v>
      </c>
      <c r="Z93" s="270"/>
      <c r="AA93" s="980" t="str">
        <f>IF(OR(農業内訳書入力用!O92=0,LEN(農業内訳書入力用!O92)-1&lt;=0),"",MID(農業内訳書入力用!O92,LEN(農業内訳書入力用!O92)-1,1))</f>
        <v>0</v>
      </c>
      <c r="AB93" s="270"/>
      <c r="AC93" s="944" t="str">
        <f>IF(農業内訳書入力用!O92&lt;&gt;0,RIGHT(農業内訳書入力用!O92,1),"")</f>
        <v>0</v>
      </c>
      <c r="AD93" s="945"/>
      <c r="AE93" s="1196"/>
      <c r="AF93" s="157"/>
      <c r="AG93" s="972"/>
      <c r="AH93" s="972"/>
      <c r="AI93" s="972"/>
      <c r="AJ93" s="972"/>
      <c r="AK93" s="972"/>
      <c r="AL93" s="972"/>
      <c r="AM93" s="972"/>
      <c r="AN93" s="972"/>
      <c r="AO93" s="972"/>
      <c r="AP93" s="61"/>
      <c r="AQ93" s="1174"/>
      <c r="AR93" s="978"/>
      <c r="AS93" s="978"/>
      <c r="AT93" s="1175"/>
      <c r="AU93" s="131"/>
      <c r="AV93" s="1028" t="str">
        <f>IF(OR(農業内訳書入力用!AV93=0,LEN(農業内訳書入力用!AV93)-7&lt;=0),"",LEFT(農業内訳書入力用!AV93,LEN(農業内訳書入力用!AV93)-7))</f>
        <v/>
      </c>
      <c r="AW93" s="1029"/>
      <c r="AX93" s="1029"/>
      <c r="AY93" s="1029"/>
      <c r="AZ93" s="1029"/>
      <c r="BA93" s="1029"/>
      <c r="BB93" s="1030"/>
      <c r="BC93" s="262"/>
      <c r="BD93" s="944" t="str">
        <f>IF(OR(農業内訳書入力用!AV93=0,LEN(農業内訳書入力用!AV93)-6&lt;=0),"",MID(農業内訳書入力用!AV93,LEN(農業内訳書入力用!AV93)-6,1))</f>
        <v>3</v>
      </c>
      <c r="BE93" s="945"/>
      <c r="BF93" s="263"/>
      <c r="BG93" s="944" t="str">
        <f>IF(OR(農業内訳書入力用!AV93=0,LEN(農業内訳書入力用!AV93)-5&lt;=0),"",MID(農業内訳書入力用!AV93,LEN(農業内訳書入力用!AV93)-5,1))</f>
        <v>6</v>
      </c>
      <c r="BH93" s="945"/>
      <c r="BI93" s="262"/>
      <c r="BJ93" s="944" t="str">
        <f>IF(OR(農業内訳書入力用!AV93=0,LEN(農業内訳書入力用!AV93)-4&lt;=0),"",MID(農業内訳書入力用!AV93,LEN(農業内訳書入力用!AV93)-4,1))</f>
        <v>5</v>
      </c>
      <c r="BK93" s="945"/>
      <c r="BL93" s="262"/>
      <c r="BM93" s="944" t="str">
        <f>IF(OR(農業内訳書入力用!AV93=0,LEN(農業内訳書入力用!AV93)-3&lt;=0),"",MID(農業内訳書入力用!AV93,LEN(農業内訳書入力用!AV93)-3,1))</f>
        <v>6</v>
      </c>
      <c r="BN93" s="945"/>
      <c r="BO93" s="263"/>
      <c r="BP93" s="944" t="str">
        <f>IF(OR(農業内訳書入力用!AV93=0,LEN(農業内訳書入力用!AV93)-2&lt;=0),"",MID(農業内訳書入力用!AV93,LEN(農業内訳書入力用!AV93)-2,1))</f>
        <v>2</v>
      </c>
      <c r="BQ93" s="945"/>
      <c r="BR93" s="262"/>
      <c r="BS93" s="944" t="str">
        <f>IF(OR(農業内訳書入力用!AV93=0,LEN(農業内訳書入力用!AV93)-1&lt;=0),"",MID(農業内訳書入力用!AV93,LEN(農業内訳書入力用!AV93)-1,1))</f>
        <v>2</v>
      </c>
      <c r="BT93" s="945"/>
      <c r="BU93" s="262"/>
      <c r="BV93" s="944" t="str">
        <f>IF(農業内訳書入力用!AV93&lt;&gt;0,RIGHT(農業内訳書入力用!AV93,1),"")</f>
        <v>3</v>
      </c>
      <c r="BW93" s="945"/>
      <c r="BX93" s="296"/>
      <c r="BY93" s="61"/>
      <c r="BZ93" s="165"/>
      <c r="CA93" s="1011"/>
      <c r="CB93" s="1011"/>
      <c r="CC93" s="1011"/>
      <c r="CD93" s="1011"/>
      <c r="CE93" s="1011"/>
      <c r="CF93" s="1011"/>
      <c r="CG93" s="1011"/>
      <c r="CH93" s="1011"/>
      <c r="CI93" s="1011"/>
      <c r="CJ93" s="1011"/>
      <c r="CK93" s="1011"/>
      <c r="CL93" s="1255"/>
      <c r="CM93" s="1255"/>
      <c r="CN93" s="1256"/>
      <c r="CO93" s="933"/>
      <c r="CP93" s="935"/>
      <c r="CQ93" s="1250"/>
      <c r="CR93" s="1251"/>
      <c r="CS93" s="1251"/>
      <c r="CT93" s="1251"/>
      <c r="CU93" s="1252"/>
      <c r="CV93" s="61"/>
      <c r="CW93" s="89"/>
      <c r="CX93" s="89"/>
      <c r="CY93" s="89"/>
      <c r="CZ93" s="89"/>
      <c r="DA93" s="89"/>
      <c r="DB93" s="89"/>
      <c r="DC93" s="89"/>
      <c r="DD93" s="89"/>
      <c r="DE93" s="89"/>
      <c r="DF93" s="89"/>
      <c r="DG93" s="89"/>
      <c r="DH93" s="1270"/>
      <c r="DI93" s="1270"/>
      <c r="DJ93" s="1270"/>
      <c r="DK93" s="1270"/>
      <c r="DL93" s="1270"/>
      <c r="DM93" s="1270"/>
      <c r="DN93" s="1270"/>
      <c r="DO93" s="1270"/>
      <c r="DP93" s="1270"/>
      <c r="DQ93" s="89"/>
      <c r="DR93" s="61"/>
      <c r="DS93" s="61"/>
      <c r="DT93" s="1"/>
    </row>
    <row r="94" spans="1:124" ht="11.1" customHeight="1" x14ac:dyDescent="0.15">
      <c r="A94" s="61"/>
      <c r="B94" s="61"/>
      <c r="C94" s="61"/>
      <c r="D94" s="241"/>
      <c r="E94" s="964"/>
      <c r="F94" s="965"/>
      <c r="G94" s="959"/>
      <c r="H94" s="960"/>
      <c r="I94" s="960"/>
      <c r="J94" s="1074"/>
      <c r="K94" s="1074"/>
      <c r="L94" s="240"/>
      <c r="M94" s="1198"/>
      <c r="N94" s="130"/>
      <c r="O94" s="1027"/>
      <c r="P94" s="270"/>
      <c r="Q94" s="981"/>
      <c r="R94" s="271"/>
      <c r="S94" s="981"/>
      <c r="T94" s="270"/>
      <c r="U94" s="981"/>
      <c r="V94" s="270"/>
      <c r="W94" s="981"/>
      <c r="X94" s="271"/>
      <c r="Y94" s="981"/>
      <c r="Z94" s="270"/>
      <c r="AA94" s="981"/>
      <c r="AB94" s="270"/>
      <c r="AC94" s="946"/>
      <c r="AD94" s="947"/>
      <c r="AE94" s="317"/>
      <c r="AF94" s="157"/>
      <c r="AG94" s="972"/>
      <c r="AH94" s="972"/>
      <c r="AI94" s="972"/>
      <c r="AJ94" s="972"/>
      <c r="AK94" s="972"/>
      <c r="AL94" s="972"/>
      <c r="AM94" s="972"/>
      <c r="AN94" s="972"/>
      <c r="AO94" s="972"/>
      <c r="AP94" s="61"/>
      <c r="AQ94" s="1174"/>
      <c r="AR94" s="978"/>
      <c r="AS94" s="978"/>
      <c r="AT94" s="1175"/>
      <c r="AU94" s="131"/>
      <c r="AV94" s="1031"/>
      <c r="AW94" s="1032"/>
      <c r="AX94" s="1032"/>
      <c r="AY94" s="1032"/>
      <c r="AZ94" s="1032"/>
      <c r="BA94" s="1032"/>
      <c r="BB94" s="1033"/>
      <c r="BC94" s="262"/>
      <c r="BD94" s="946"/>
      <c r="BE94" s="947"/>
      <c r="BF94" s="263"/>
      <c r="BG94" s="946"/>
      <c r="BH94" s="947"/>
      <c r="BI94" s="262"/>
      <c r="BJ94" s="946"/>
      <c r="BK94" s="947"/>
      <c r="BL94" s="262"/>
      <c r="BM94" s="946"/>
      <c r="BN94" s="947"/>
      <c r="BO94" s="263"/>
      <c r="BP94" s="946"/>
      <c r="BQ94" s="947"/>
      <c r="BR94" s="262"/>
      <c r="BS94" s="946"/>
      <c r="BT94" s="947"/>
      <c r="BU94" s="262"/>
      <c r="BV94" s="946"/>
      <c r="BW94" s="947"/>
      <c r="BX94" s="296"/>
      <c r="BY94" s="61"/>
      <c r="BZ94" s="91"/>
      <c r="CA94" s="1005">
        <f>農業内訳書入力用!CA94</f>
        <v>0</v>
      </c>
      <c r="CB94" s="1005"/>
      <c r="CC94" s="1005"/>
      <c r="CD94" s="1005"/>
      <c r="CE94" s="1005"/>
      <c r="CF94" s="1005"/>
      <c r="CG94" s="1005"/>
      <c r="CH94" s="1005"/>
      <c r="CI94" s="1005"/>
      <c r="CJ94" s="1005"/>
      <c r="CK94" s="1005"/>
      <c r="CL94" s="1253" t="str">
        <f>農業内訳書入力用!CH94</f>
        <v>(     歳)</v>
      </c>
      <c r="CM94" s="1253"/>
      <c r="CN94" s="1254"/>
      <c r="CO94" s="927">
        <f>農業内訳書入力用!CO94</f>
        <v>0</v>
      </c>
      <c r="CP94" s="929"/>
      <c r="CQ94" s="1244">
        <f>農業内訳書入力用!CQ94</f>
        <v>0</v>
      </c>
      <c r="CR94" s="1245"/>
      <c r="CS94" s="1245"/>
      <c r="CT94" s="1245"/>
      <c r="CU94" s="1246"/>
      <c r="CV94" s="61"/>
      <c r="CW94" s="89"/>
      <c r="CX94" s="89"/>
      <c r="CY94" s="89"/>
      <c r="CZ94" s="89"/>
      <c r="DA94" s="89"/>
      <c r="DB94" s="89"/>
      <c r="DC94" s="89"/>
      <c r="DD94" s="89"/>
      <c r="DE94" s="89"/>
      <c r="DF94" s="89"/>
      <c r="DG94" s="1274" t="s">
        <v>135</v>
      </c>
      <c r="DH94" s="1274"/>
      <c r="DI94" s="1274"/>
      <c r="DJ94" s="89"/>
      <c r="DK94" s="89"/>
      <c r="DL94" s="89"/>
      <c r="DM94" s="89"/>
      <c r="DN94" s="89"/>
      <c r="DO94" s="89"/>
      <c r="DP94" s="100"/>
      <c r="DQ94" s="89"/>
      <c r="DR94" s="61"/>
      <c r="DS94" s="61"/>
      <c r="DT94" s="1"/>
    </row>
    <row r="95" spans="1:124" ht="3.75" customHeight="1" thickBot="1" x14ac:dyDescent="0.2">
      <c r="A95" s="61"/>
      <c r="B95" s="61"/>
      <c r="C95" s="61"/>
      <c r="D95" s="157"/>
      <c r="E95" s="227"/>
      <c r="F95" s="228"/>
      <c r="G95" s="961"/>
      <c r="H95" s="962"/>
      <c r="I95" s="962"/>
      <c r="J95" s="237"/>
      <c r="K95" s="237"/>
      <c r="L95" s="242"/>
      <c r="M95" s="1236"/>
      <c r="N95" s="148"/>
      <c r="O95" s="272"/>
      <c r="P95" s="272"/>
      <c r="Q95" s="272"/>
      <c r="R95" s="272"/>
      <c r="S95" s="272"/>
      <c r="T95" s="272"/>
      <c r="U95" s="272"/>
      <c r="V95" s="272"/>
      <c r="W95" s="272"/>
      <c r="X95" s="272"/>
      <c r="Y95" s="272"/>
      <c r="Z95" s="272"/>
      <c r="AA95" s="272"/>
      <c r="AB95" s="272"/>
      <c r="AC95" s="273"/>
      <c r="AD95" s="273"/>
      <c r="AE95" s="150"/>
      <c r="AF95" s="165"/>
      <c r="AG95" s="913"/>
      <c r="AH95" s="913"/>
      <c r="AI95" s="913"/>
      <c r="AJ95" s="913"/>
      <c r="AK95" s="913"/>
      <c r="AL95" s="913"/>
      <c r="AM95" s="913"/>
      <c r="AN95" s="913"/>
      <c r="AO95" s="913"/>
      <c r="AP95" s="229"/>
      <c r="AQ95" s="1176"/>
      <c r="AR95" s="1177"/>
      <c r="AS95" s="1177"/>
      <c r="AT95" s="1178"/>
      <c r="AU95" s="131"/>
      <c r="AV95" s="266"/>
      <c r="AW95" s="266"/>
      <c r="AX95" s="266"/>
      <c r="AY95" s="266"/>
      <c r="AZ95" s="266"/>
      <c r="BA95" s="266"/>
      <c r="BB95" s="266"/>
      <c r="BC95" s="262"/>
      <c r="BD95" s="262"/>
      <c r="BE95" s="262"/>
      <c r="BF95" s="262"/>
      <c r="BG95" s="262"/>
      <c r="BH95" s="262"/>
      <c r="BI95" s="262"/>
      <c r="BJ95" s="262"/>
      <c r="BK95" s="262"/>
      <c r="BL95" s="262"/>
      <c r="BM95" s="262"/>
      <c r="BN95" s="262"/>
      <c r="BO95" s="262"/>
      <c r="BP95" s="262"/>
      <c r="BQ95" s="262"/>
      <c r="BR95" s="262"/>
      <c r="BS95" s="262"/>
      <c r="BT95" s="262"/>
      <c r="BU95" s="262"/>
      <c r="BV95" s="262"/>
      <c r="BW95" s="262"/>
      <c r="BX95" s="296"/>
      <c r="BY95" s="61"/>
      <c r="BZ95" s="157"/>
      <c r="CA95" s="1008"/>
      <c r="CB95" s="1008"/>
      <c r="CC95" s="1008"/>
      <c r="CD95" s="1008"/>
      <c r="CE95" s="1008"/>
      <c r="CF95" s="1008"/>
      <c r="CG95" s="1008"/>
      <c r="CH95" s="1008"/>
      <c r="CI95" s="1008"/>
      <c r="CJ95" s="1008"/>
      <c r="CK95" s="1008"/>
      <c r="CL95" s="1126"/>
      <c r="CM95" s="1126"/>
      <c r="CN95" s="1127"/>
      <c r="CO95" s="930"/>
      <c r="CP95" s="932"/>
      <c r="CQ95" s="1247"/>
      <c r="CR95" s="1248"/>
      <c r="CS95" s="1248"/>
      <c r="CT95" s="1248"/>
      <c r="CU95" s="1249"/>
      <c r="CV95" s="61"/>
      <c r="CW95" s="89"/>
      <c r="CX95" s="89"/>
      <c r="CY95" s="89"/>
      <c r="CZ95" s="89"/>
      <c r="DA95" s="89"/>
      <c r="DB95" s="89"/>
      <c r="DC95" s="89"/>
      <c r="DD95" s="89"/>
      <c r="DE95" s="89"/>
      <c r="DF95" s="89"/>
      <c r="DG95" s="1274"/>
      <c r="DH95" s="1274"/>
      <c r="DI95" s="1274"/>
      <c r="DJ95" s="89"/>
      <c r="DK95" s="89"/>
      <c r="DL95" s="89"/>
      <c r="DM95" s="89"/>
      <c r="DN95" s="89"/>
      <c r="DO95" s="89"/>
      <c r="DP95" s="100"/>
      <c r="DQ95" s="89"/>
      <c r="DR95" s="61"/>
      <c r="DS95" s="61"/>
      <c r="DT95" s="1"/>
    </row>
    <row r="96" spans="1:124" ht="3.75" customHeight="1" x14ac:dyDescent="0.15">
      <c r="A96" s="61"/>
      <c r="B96" s="61"/>
      <c r="C96" s="61"/>
      <c r="D96" s="157"/>
      <c r="E96" s="227"/>
      <c r="F96" s="228"/>
      <c r="G96" s="243"/>
      <c r="H96" s="243"/>
      <c r="I96" s="243"/>
      <c r="J96" s="243"/>
      <c r="K96" s="243"/>
      <c r="L96" s="243"/>
      <c r="M96" s="1231" t="s">
        <v>53</v>
      </c>
      <c r="N96" s="130"/>
      <c r="O96" s="270"/>
      <c r="P96" s="270"/>
      <c r="Q96" s="270"/>
      <c r="R96" s="270"/>
      <c r="S96" s="270"/>
      <c r="T96" s="270"/>
      <c r="U96" s="270"/>
      <c r="V96" s="270"/>
      <c r="W96" s="270"/>
      <c r="X96" s="270"/>
      <c r="Y96" s="270"/>
      <c r="Z96" s="270"/>
      <c r="AA96" s="270"/>
      <c r="AB96" s="270"/>
      <c r="AC96" s="262"/>
      <c r="AD96" s="262"/>
      <c r="AE96" s="130"/>
      <c r="AF96" s="1217" t="s">
        <v>240</v>
      </c>
      <c r="AG96" s="1218"/>
      <c r="AH96" s="1218"/>
      <c r="AI96" s="1218"/>
      <c r="AJ96" s="1218"/>
      <c r="AK96" s="1218"/>
      <c r="AL96" s="1218"/>
      <c r="AM96" s="1218"/>
      <c r="AN96" s="1218"/>
      <c r="AO96" s="1218"/>
      <c r="AP96" s="1218"/>
      <c r="AQ96" s="1219"/>
      <c r="AR96" s="1219"/>
      <c r="AS96" s="1219"/>
      <c r="AT96" s="89"/>
      <c r="AU96" s="301"/>
      <c r="AV96" s="302"/>
      <c r="AW96" s="302"/>
      <c r="AX96" s="302"/>
      <c r="AY96" s="302"/>
      <c r="AZ96" s="302"/>
      <c r="BA96" s="302"/>
      <c r="BB96" s="302"/>
      <c r="BC96" s="303"/>
      <c r="BD96" s="303"/>
      <c r="BE96" s="303"/>
      <c r="BF96" s="303"/>
      <c r="BG96" s="303"/>
      <c r="BH96" s="303"/>
      <c r="BI96" s="303"/>
      <c r="BJ96" s="303"/>
      <c r="BK96" s="303"/>
      <c r="BL96" s="303"/>
      <c r="BM96" s="303"/>
      <c r="BN96" s="303"/>
      <c r="BO96" s="303"/>
      <c r="BP96" s="303"/>
      <c r="BQ96" s="303"/>
      <c r="BR96" s="303"/>
      <c r="BS96" s="303"/>
      <c r="BT96" s="303"/>
      <c r="BU96" s="303"/>
      <c r="BV96" s="303"/>
      <c r="BW96" s="303"/>
      <c r="BX96" s="304"/>
      <c r="BY96" s="61"/>
      <c r="BZ96" s="157"/>
      <c r="CA96" s="1008"/>
      <c r="CB96" s="1008"/>
      <c r="CC96" s="1008"/>
      <c r="CD96" s="1008"/>
      <c r="CE96" s="1008"/>
      <c r="CF96" s="1008"/>
      <c r="CG96" s="1008"/>
      <c r="CH96" s="1008"/>
      <c r="CI96" s="1008"/>
      <c r="CJ96" s="1008"/>
      <c r="CK96" s="1008"/>
      <c r="CL96" s="1126"/>
      <c r="CM96" s="1126"/>
      <c r="CN96" s="1127"/>
      <c r="CO96" s="930"/>
      <c r="CP96" s="932"/>
      <c r="CQ96" s="1247"/>
      <c r="CR96" s="1248"/>
      <c r="CS96" s="1248"/>
      <c r="CT96" s="1248"/>
      <c r="CU96" s="1249"/>
      <c r="CV96" s="61"/>
      <c r="CW96" s="89"/>
      <c r="CX96" s="89"/>
      <c r="CY96" s="89"/>
      <c r="CZ96" s="89"/>
      <c r="DA96" s="89"/>
      <c r="DB96" s="89"/>
      <c r="DC96" s="89"/>
      <c r="DD96" s="89"/>
      <c r="DE96" s="89"/>
      <c r="DF96" s="89"/>
      <c r="DG96" s="1274"/>
      <c r="DH96" s="1274"/>
      <c r="DI96" s="1274"/>
      <c r="DJ96" s="89"/>
      <c r="DK96" s="89"/>
      <c r="DL96" s="89"/>
      <c r="DM96" s="89"/>
      <c r="DN96" s="89"/>
      <c r="DO96" s="89"/>
      <c r="DP96" s="100"/>
      <c r="DQ96" s="89"/>
      <c r="DR96" s="61"/>
      <c r="DS96" s="61"/>
      <c r="DT96" s="1"/>
    </row>
    <row r="97" spans="1:127" ht="11.1" customHeight="1" x14ac:dyDescent="0.15">
      <c r="A97" s="61"/>
      <c r="B97" s="61"/>
      <c r="C97" s="61"/>
      <c r="D97" s="157"/>
      <c r="E97" s="227"/>
      <c r="F97" s="228"/>
      <c r="G97" s="1074" t="s">
        <v>236</v>
      </c>
      <c r="H97" s="1074"/>
      <c r="I97" s="1074"/>
      <c r="J97" s="1074"/>
      <c r="K97" s="1074"/>
      <c r="L97" s="1074"/>
      <c r="M97" s="1232"/>
      <c r="N97" s="130"/>
      <c r="O97" s="1026" t="str">
        <f>IF(OR(農業内訳書入力用!O96=0,LEN(農業内訳書入力用!O96)-7&lt;=0),"",LEFT(農業内訳書入力用!O96,LEN(農業内訳書入力用!O96)-7))</f>
        <v/>
      </c>
      <c r="P97" s="270"/>
      <c r="Q97" s="980" t="str">
        <f>IF(OR(農業内訳書入力用!O96=0,LEN(農業内訳書入力用!O96)-6&lt;=0),"",MID(農業内訳書入力用!O96,LEN(農業内訳書入力用!O96)-6,1))</f>
        <v/>
      </c>
      <c r="R97" s="271"/>
      <c r="S97" s="980" t="str">
        <f>IF(OR(農業内訳書入力用!O96=0,LEN(農業内訳書入力用!O96)-5&lt;=0),"",MID(農業内訳書入力用!O96,LEN(農業内訳書入力用!O96)-5,1))</f>
        <v>5</v>
      </c>
      <c r="T97" s="270"/>
      <c r="U97" s="980" t="str">
        <f>IF(OR(農業内訳書入力用!O96=0,LEN(農業内訳書入力用!O96)-4&lt;=0),"",MID(農業内訳書入力用!O96,LEN(農業内訳書入力用!O96)-4,1))</f>
        <v>8</v>
      </c>
      <c r="V97" s="270"/>
      <c r="W97" s="980" t="str">
        <f>IF(OR(農業内訳書入力用!O96=0,LEN(農業内訳書入力用!O96)-3&lt;=0),"",MID(農業内訳書入力用!O96,LEN(農業内訳書入力用!O96)-3,1))</f>
        <v>7</v>
      </c>
      <c r="X97" s="271"/>
      <c r="Y97" s="980" t="str">
        <f>IF(OR(農業内訳書入力用!O96=0,LEN(農業内訳書入力用!O96)-2&lt;=0),"",MID(農業内訳書入力用!O96,LEN(農業内訳書入力用!O96)-2,1))</f>
        <v>0</v>
      </c>
      <c r="Z97" s="270"/>
      <c r="AA97" s="980" t="str">
        <f>IF(OR(農業内訳書入力用!O96=0,LEN(農業内訳書入力用!O96)-1&lt;=0),"",MID(農業内訳書入力用!O96,LEN(農業内訳書入力用!O96)-1,1))</f>
        <v>0</v>
      </c>
      <c r="AB97" s="270"/>
      <c r="AC97" s="944" t="str">
        <f>IF(農業内訳書入力用!O96&lt;&gt;0,RIGHT(農業内訳書入力用!O96,1),"")</f>
        <v>0</v>
      </c>
      <c r="AD97" s="945"/>
      <c r="AE97" s="89"/>
      <c r="AF97" s="1220"/>
      <c r="AG97" s="1219"/>
      <c r="AH97" s="1219"/>
      <c r="AI97" s="1219"/>
      <c r="AJ97" s="1219"/>
      <c r="AK97" s="1219"/>
      <c r="AL97" s="1219"/>
      <c r="AM97" s="1219"/>
      <c r="AN97" s="1219"/>
      <c r="AO97" s="1219"/>
      <c r="AP97" s="1219"/>
      <c r="AQ97" s="1219"/>
      <c r="AR97" s="1219"/>
      <c r="AS97" s="1219"/>
      <c r="AT97" s="89"/>
      <c r="AU97" s="305"/>
      <c r="AV97" s="1028" t="str">
        <f>IF(OR(農業内訳書入力用!AV97=0,LEN(農業内訳書入力用!AV97)-7&lt;=0),"",LEFT(農業内訳書入力用!AV97,LEN(農業内訳書入力用!AV97)-7))</f>
        <v/>
      </c>
      <c r="AW97" s="1029"/>
      <c r="AX97" s="1029"/>
      <c r="AY97" s="1029"/>
      <c r="AZ97" s="1029"/>
      <c r="BA97" s="1029"/>
      <c r="BB97" s="1030"/>
      <c r="BC97" s="262"/>
      <c r="BD97" s="944" t="str">
        <f>IF(OR(農業内訳書入力用!AV97=0,LEN(農業内訳書入力用!AV97)-6&lt;=0),"",MID(農業内訳書入力用!AV97,LEN(農業内訳書入力用!AV97)-6,1))</f>
        <v/>
      </c>
      <c r="BE97" s="945"/>
      <c r="BF97" s="263"/>
      <c r="BG97" s="944" t="str">
        <f>IF(OR(農業内訳書入力用!AV97=0,LEN(農業内訳書入力用!AV97)-5&lt;=0),"",MID(農業内訳書入力用!AV97,LEN(農業内訳書入力用!AV97)-5,1))</f>
        <v/>
      </c>
      <c r="BH97" s="945"/>
      <c r="BI97" s="262"/>
      <c r="BJ97" s="944" t="str">
        <f>IF(OR(農業内訳書入力用!AV97=0,LEN(農業内訳書入力用!AV97)-4&lt;=0),"",MID(農業内訳書入力用!AV97,LEN(農業内訳書入力用!AV97)-4,1))</f>
        <v/>
      </c>
      <c r="BK97" s="945"/>
      <c r="BL97" s="262"/>
      <c r="BM97" s="944" t="str">
        <f>IF(OR(農業内訳書入力用!AV97=0,LEN(農業内訳書入力用!AV97)-3&lt;=0),"",MID(農業内訳書入力用!AV97,LEN(農業内訳書入力用!AV97)-3,1))</f>
        <v/>
      </c>
      <c r="BN97" s="945"/>
      <c r="BO97" s="263"/>
      <c r="BP97" s="944" t="str">
        <f>IF(OR(農業内訳書入力用!AV97=0,LEN(農業内訳書入力用!AV97)-2&lt;=0),"",MID(農業内訳書入力用!AV97,LEN(農業内訳書入力用!AV97)-2,1))</f>
        <v/>
      </c>
      <c r="BQ97" s="945"/>
      <c r="BR97" s="262"/>
      <c r="BS97" s="944" t="str">
        <f>IF(OR(農業内訳書入力用!AV97=0,LEN(農業内訳書入力用!AV97)-1&lt;=0),"",MID(農業内訳書入力用!AV97,LEN(農業内訳書入力用!AV97)-1,1))</f>
        <v/>
      </c>
      <c r="BT97" s="945"/>
      <c r="BU97" s="262"/>
      <c r="BV97" s="944" t="str">
        <f>IF(農業内訳書入力用!AV97&lt;&gt;0,RIGHT(農業内訳書入力用!AV97,1),"")</f>
        <v/>
      </c>
      <c r="BW97" s="945"/>
      <c r="BX97" s="306"/>
      <c r="BY97" s="61"/>
      <c r="BZ97" s="165"/>
      <c r="CA97" s="1011"/>
      <c r="CB97" s="1011"/>
      <c r="CC97" s="1011"/>
      <c r="CD97" s="1011"/>
      <c r="CE97" s="1011"/>
      <c r="CF97" s="1011"/>
      <c r="CG97" s="1011"/>
      <c r="CH97" s="1011"/>
      <c r="CI97" s="1011"/>
      <c r="CJ97" s="1011"/>
      <c r="CK97" s="1011"/>
      <c r="CL97" s="1255"/>
      <c r="CM97" s="1255"/>
      <c r="CN97" s="1256"/>
      <c r="CO97" s="933"/>
      <c r="CP97" s="935"/>
      <c r="CQ97" s="1250"/>
      <c r="CR97" s="1251"/>
      <c r="CS97" s="1251"/>
      <c r="CT97" s="1251"/>
      <c r="CU97" s="1252"/>
      <c r="CV97" s="61"/>
      <c r="CW97" s="89"/>
      <c r="CX97" s="89"/>
      <c r="CY97" s="89"/>
      <c r="CZ97" s="89"/>
      <c r="DA97" s="89"/>
      <c r="DB97" s="89"/>
      <c r="DC97" s="89"/>
      <c r="DD97" s="89"/>
      <c r="DE97" s="89"/>
      <c r="DF97" s="89"/>
      <c r="DG97" s="1275"/>
      <c r="DH97" s="1275"/>
      <c r="DI97" s="1275"/>
      <c r="DJ97" s="89"/>
      <c r="DK97" s="89"/>
      <c r="DL97" s="89"/>
      <c r="DM97" s="89"/>
      <c r="DN97" s="89"/>
      <c r="DO97" s="89"/>
      <c r="DP97" s="100"/>
      <c r="DQ97" s="89"/>
      <c r="DR97" s="61"/>
      <c r="DS97" s="61"/>
      <c r="DT97" s="1"/>
    </row>
    <row r="98" spans="1:127" ht="5.45" customHeight="1" x14ac:dyDescent="0.15">
      <c r="A98" s="61"/>
      <c r="B98" s="61"/>
      <c r="C98" s="61"/>
      <c r="D98" s="157"/>
      <c r="E98" s="227"/>
      <c r="F98" s="228"/>
      <c r="G98" s="1074"/>
      <c r="H98" s="1074"/>
      <c r="I98" s="1074"/>
      <c r="J98" s="1074"/>
      <c r="K98" s="1074"/>
      <c r="L98" s="1074"/>
      <c r="M98" s="1232"/>
      <c r="N98" s="130"/>
      <c r="O98" s="1229"/>
      <c r="P98" s="270"/>
      <c r="Q98" s="1124"/>
      <c r="R98" s="271"/>
      <c r="S98" s="1124"/>
      <c r="T98" s="270"/>
      <c r="U98" s="1124"/>
      <c r="V98" s="270"/>
      <c r="W98" s="1124"/>
      <c r="X98" s="271"/>
      <c r="Y98" s="1124"/>
      <c r="Z98" s="270"/>
      <c r="AA98" s="1124"/>
      <c r="AB98" s="270"/>
      <c r="AC98" s="1081"/>
      <c r="AD98" s="1082"/>
      <c r="AE98" s="89"/>
      <c r="AF98" s="1220"/>
      <c r="AG98" s="1219"/>
      <c r="AH98" s="1219"/>
      <c r="AI98" s="1219"/>
      <c r="AJ98" s="1219"/>
      <c r="AK98" s="1219"/>
      <c r="AL98" s="1219"/>
      <c r="AM98" s="1219"/>
      <c r="AN98" s="1219"/>
      <c r="AO98" s="1219"/>
      <c r="AP98" s="1219"/>
      <c r="AQ98" s="1219"/>
      <c r="AR98" s="1219"/>
      <c r="AS98" s="1219"/>
      <c r="AT98" s="89"/>
      <c r="AU98" s="305"/>
      <c r="AV98" s="1153"/>
      <c r="AW98" s="1154"/>
      <c r="AX98" s="1154"/>
      <c r="AY98" s="1154"/>
      <c r="AZ98" s="1154"/>
      <c r="BA98" s="1154"/>
      <c r="BB98" s="1155"/>
      <c r="BC98" s="262"/>
      <c r="BD98" s="1081"/>
      <c r="BE98" s="1082"/>
      <c r="BF98" s="263"/>
      <c r="BG98" s="1081"/>
      <c r="BH98" s="1082"/>
      <c r="BI98" s="262"/>
      <c r="BJ98" s="1081"/>
      <c r="BK98" s="1082"/>
      <c r="BL98" s="262"/>
      <c r="BM98" s="1081"/>
      <c r="BN98" s="1082"/>
      <c r="BO98" s="263"/>
      <c r="BP98" s="1081"/>
      <c r="BQ98" s="1082"/>
      <c r="BR98" s="262"/>
      <c r="BS98" s="1081"/>
      <c r="BT98" s="1082"/>
      <c r="BU98" s="262"/>
      <c r="BV98" s="1081"/>
      <c r="BW98" s="1082"/>
      <c r="BX98" s="306"/>
      <c r="BY98" s="61"/>
      <c r="BZ98" s="1285"/>
      <c r="CA98" s="1286"/>
      <c r="CB98" s="1286"/>
      <c r="CC98" s="1286"/>
      <c r="CD98" s="1286"/>
      <c r="CE98" s="1286"/>
      <c r="CF98" s="1286"/>
      <c r="CG98" s="1286"/>
      <c r="CH98" s="1286"/>
      <c r="CI98" s="1286"/>
      <c r="CJ98" s="1286"/>
      <c r="CK98" s="1286"/>
      <c r="CL98" s="1286"/>
      <c r="CM98" s="1286"/>
      <c r="CN98" s="1287"/>
      <c r="CO98" s="1237" t="s">
        <v>37</v>
      </c>
      <c r="CP98" s="1281"/>
      <c r="CQ98" s="244"/>
      <c r="CR98" s="244"/>
      <c r="CS98" s="244"/>
      <c r="CT98" s="244"/>
      <c r="CU98" s="245"/>
      <c r="CV98" s="61"/>
      <c r="CW98" s="89"/>
      <c r="CX98" s="89"/>
      <c r="CY98" s="1271">
        <v>99</v>
      </c>
      <c r="CZ98" s="92"/>
      <c r="DA98" s="92"/>
      <c r="DB98" s="92"/>
      <c r="DC98" s="92"/>
      <c r="DD98" s="92"/>
      <c r="DE98" s="92"/>
      <c r="DF98" s="92"/>
      <c r="DG98" s="92"/>
      <c r="DH98" s="584"/>
      <c r="DI98" s="584"/>
      <c r="DJ98" s="92"/>
      <c r="DK98" s="92"/>
      <c r="DL98" s="92"/>
      <c r="DM98" s="92"/>
      <c r="DN98" s="92"/>
      <c r="DO98" s="92"/>
      <c r="DP98" s="88"/>
      <c r="DQ98" s="61"/>
      <c r="DR98" s="61"/>
      <c r="DS98" s="61"/>
      <c r="DT98" s="1"/>
    </row>
    <row r="99" spans="1:127" ht="5.45" customHeight="1" x14ac:dyDescent="0.15">
      <c r="A99" s="61"/>
      <c r="B99" s="61"/>
      <c r="C99" s="61"/>
      <c r="D99" s="157"/>
      <c r="E99" s="227"/>
      <c r="F99" s="228"/>
      <c r="G99" s="1074"/>
      <c r="H99" s="1074"/>
      <c r="I99" s="1074"/>
      <c r="J99" s="1074"/>
      <c r="K99" s="1074"/>
      <c r="L99" s="1074"/>
      <c r="M99" s="1232"/>
      <c r="N99" s="130"/>
      <c r="O99" s="1230"/>
      <c r="P99" s="270"/>
      <c r="Q99" s="981"/>
      <c r="R99" s="271"/>
      <c r="S99" s="981"/>
      <c r="T99" s="270"/>
      <c r="U99" s="981"/>
      <c r="V99" s="270"/>
      <c r="W99" s="981"/>
      <c r="X99" s="271"/>
      <c r="Y99" s="981"/>
      <c r="Z99" s="270"/>
      <c r="AA99" s="981"/>
      <c r="AB99" s="270"/>
      <c r="AC99" s="946"/>
      <c r="AD99" s="947"/>
      <c r="AE99" s="89"/>
      <c r="AF99" s="1220"/>
      <c r="AG99" s="1219"/>
      <c r="AH99" s="1219"/>
      <c r="AI99" s="1219"/>
      <c r="AJ99" s="1219"/>
      <c r="AK99" s="1219"/>
      <c r="AL99" s="1219"/>
      <c r="AM99" s="1219"/>
      <c r="AN99" s="1219"/>
      <c r="AO99" s="1219"/>
      <c r="AP99" s="1219"/>
      <c r="AQ99" s="1219"/>
      <c r="AR99" s="1219"/>
      <c r="AS99" s="1219"/>
      <c r="AT99" s="89"/>
      <c r="AU99" s="305"/>
      <c r="AV99" s="1031"/>
      <c r="AW99" s="1032"/>
      <c r="AX99" s="1032"/>
      <c r="AY99" s="1032"/>
      <c r="AZ99" s="1032"/>
      <c r="BA99" s="1032"/>
      <c r="BB99" s="1033"/>
      <c r="BC99" s="262"/>
      <c r="BD99" s="946"/>
      <c r="BE99" s="947"/>
      <c r="BF99" s="263"/>
      <c r="BG99" s="946"/>
      <c r="BH99" s="947"/>
      <c r="BI99" s="262"/>
      <c r="BJ99" s="946"/>
      <c r="BK99" s="947"/>
      <c r="BL99" s="262"/>
      <c r="BM99" s="946"/>
      <c r="BN99" s="947"/>
      <c r="BO99" s="263"/>
      <c r="BP99" s="946"/>
      <c r="BQ99" s="947"/>
      <c r="BR99" s="262"/>
      <c r="BS99" s="946"/>
      <c r="BT99" s="947"/>
      <c r="BU99" s="262"/>
      <c r="BV99" s="946"/>
      <c r="BW99" s="947"/>
      <c r="BX99" s="306"/>
      <c r="BY99" s="61"/>
      <c r="BZ99" s="1288"/>
      <c r="CA99" s="1289"/>
      <c r="CB99" s="1289"/>
      <c r="CC99" s="1289"/>
      <c r="CD99" s="1289"/>
      <c r="CE99" s="1289"/>
      <c r="CF99" s="1289"/>
      <c r="CG99" s="1289"/>
      <c r="CH99" s="1289"/>
      <c r="CI99" s="1289"/>
      <c r="CJ99" s="1289"/>
      <c r="CK99" s="1289"/>
      <c r="CL99" s="1289"/>
      <c r="CM99" s="1289"/>
      <c r="CN99" s="1290"/>
      <c r="CO99" s="1094"/>
      <c r="CP99" s="1282"/>
      <c r="CQ99" s="89"/>
      <c r="CR99" s="1278" t="str">
        <f>IF(OR(農業内訳書入力用!CR99=0,LEN(農業内訳書入力用!CR99)-1&lt;=0),"",MID(農業内訳書入力用!CR99,LEN(農業内訳書入力用!CR99)-1,1))</f>
        <v>2</v>
      </c>
      <c r="CS99" s="254"/>
      <c r="CT99" s="1278" t="str">
        <f>IF(農業内訳書入力用!CR99&lt;&gt;0,RIGHT(農業内訳書入力用!CR99,1),"")</f>
        <v>4</v>
      </c>
      <c r="CU99" s="100"/>
      <c r="CV99" s="61"/>
      <c r="CW99" s="89"/>
      <c r="CX99" s="89"/>
      <c r="CY99" s="1272"/>
      <c r="CZ99" s="89"/>
      <c r="DA99" s="61"/>
      <c r="DB99" s="61"/>
      <c r="DC99" s="61"/>
      <c r="DD99" s="61"/>
      <c r="DE99" s="61"/>
      <c r="DF99" s="61"/>
      <c r="DG99" s="61"/>
      <c r="DH99" s="250"/>
      <c r="DI99" s="250"/>
      <c r="DJ99" s="61"/>
      <c r="DK99" s="61"/>
      <c r="DL99" s="61"/>
      <c r="DM99" s="61"/>
      <c r="DN99" s="61"/>
      <c r="DO99" s="61"/>
      <c r="DP99" s="90"/>
      <c r="DQ99" s="61"/>
      <c r="DR99" s="61"/>
      <c r="DS99" s="61"/>
      <c r="DT99" s="1"/>
    </row>
    <row r="100" spans="1:127" ht="3.75" customHeight="1" thickBot="1" x14ac:dyDescent="0.2">
      <c r="A100" s="61"/>
      <c r="B100" s="61"/>
      <c r="C100" s="61"/>
      <c r="D100" s="165"/>
      <c r="E100" s="246"/>
      <c r="F100" s="247"/>
      <c r="G100" s="101"/>
      <c r="H100" s="101"/>
      <c r="I100" s="101"/>
      <c r="J100" s="101"/>
      <c r="K100" s="101"/>
      <c r="L100" s="229"/>
      <c r="M100" s="1233"/>
      <c r="N100" s="148"/>
      <c r="O100" s="148"/>
      <c r="P100" s="148"/>
      <c r="Q100" s="148"/>
      <c r="R100" s="148"/>
      <c r="S100" s="148"/>
      <c r="T100" s="148"/>
      <c r="U100" s="148"/>
      <c r="V100" s="148"/>
      <c r="W100" s="148"/>
      <c r="X100" s="148"/>
      <c r="Y100" s="148"/>
      <c r="Z100" s="148"/>
      <c r="AA100" s="148"/>
      <c r="AB100" s="148"/>
      <c r="AC100" s="149"/>
      <c r="AD100" s="149"/>
      <c r="AE100" s="112"/>
      <c r="AF100" s="1221"/>
      <c r="AG100" s="1222"/>
      <c r="AH100" s="1222"/>
      <c r="AI100" s="1222"/>
      <c r="AJ100" s="1222"/>
      <c r="AK100" s="1222"/>
      <c r="AL100" s="1222"/>
      <c r="AM100" s="1222"/>
      <c r="AN100" s="1222"/>
      <c r="AO100" s="1222"/>
      <c r="AP100" s="1222"/>
      <c r="AQ100" s="1222"/>
      <c r="AR100" s="1222"/>
      <c r="AS100" s="1222"/>
      <c r="AT100" s="112"/>
      <c r="AU100" s="307"/>
      <c r="AV100" s="308"/>
      <c r="AW100" s="308"/>
      <c r="AX100" s="308"/>
      <c r="AY100" s="308"/>
      <c r="AZ100" s="308"/>
      <c r="BA100" s="308"/>
      <c r="BB100" s="308"/>
      <c r="BC100" s="308"/>
      <c r="BD100" s="308"/>
      <c r="BE100" s="308"/>
      <c r="BF100" s="308"/>
      <c r="BG100" s="308"/>
      <c r="BH100" s="308"/>
      <c r="BI100" s="308"/>
      <c r="BJ100" s="308"/>
      <c r="BK100" s="308"/>
      <c r="BL100" s="308"/>
      <c r="BM100" s="308"/>
      <c r="BN100" s="308"/>
      <c r="BO100" s="308"/>
      <c r="BP100" s="308"/>
      <c r="BQ100" s="308"/>
      <c r="BR100" s="308"/>
      <c r="BS100" s="308"/>
      <c r="BT100" s="308"/>
      <c r="BU100" s="308"/>
      <c r="BV100" s="308"/>
      <c r="BW100" s="308"/>
      <c r="BX100" s="309"/>
      <c r="BY100" s="61"/>
      <c r="BZ100" s="1288"/>
      <c r="CA100" s="1289"/>
      <c r="CB100" s="1289"/>
      <c r="CC100" s="1289"/>
      <c r="CD100" s="1289"/>
      <c r="CE100" s="1289"/>
      <c r="CF100" s="1289"/>
      <c r="CG100" s="1289"/>
      <c r="CH100" s="1289"/>
      <c r="CI100" s="1289"/>
      <c r="CJ100" s="1289"/>
      <c r="CK100" s="1289"/>
      <c r="CL100" s="1289"/>
      <c r="CM100" s="1289"/>
      <c r="CN100" s="1290"/>
      <c r="CO100" s="1094"/>
      <c r="CP100" s="1282"/>
      <c r="CQ100" s="89"/>
      <c r="CR100" s="1279"/>
      <c r="CS100" s="254"/>
      <c r="CT100" s="1279"/>
      <c r="CU100" s="100"/>
      <c r="CV100" s="61"/>
      <c r="CW100" s="89"/>
      <c r="CX100" s="89"/>
      <c r="CY100" s="1272"/>
      <c r="CZ100" s="89"/>
      <c r="DA100" s="61"/>
      <c r="DB100" s="61"/>
      <c r="DC100" s="61"/>
      <c r="DD100" s="61"/>
      <c r="DE100" s="61"/>
      <c r="DF100" s="61"/>
      <c r="DG100" s="61"/>
      <c r="DH100" s="250"/>
      <c r="DI100" s="250"/>
      <c r="DJ100" s="61"/>
      <c r="DK100" s="61"/>
      <c r="DL100" s="61"/>
      <c r="DM100" s="61"/>
      <c r="DN100" s="61"/>
      <c r="DO100" s="61"/>
      <c r="DP100" s="90"/>
      <c r="DQ100" s="61"/>
      <c r="DR100" s="61"/>
      <c r="DS100" s="61"/>
      <c r="DT100" s="1"/>
    </row>
    <row r="101" spans="1:127" ht="3.75" customHeight="1" x14ac:dyDescent="0.15">
      <c r="A101" s="61"/>
      <c r="B101" s="61"/>
      <c r="C101" s="61"/>
      <c r="D101" s="61"/>
      <c r="E101" s="61"/>
      <c r="F101" s="61"/>
      <c r="G101" s="61"/>
      <c r="H101" s="61"/>
      <c r="I101" s="61"/>
      <c r="J101" s="61"/>
      <c r="K101" s="61"/>
      <c r="L101" s="61"/>
      <c r="M101" s="61"/>
      <c r="N101" s="61"/>
      <c r="O101" s="61"/>
      <c r="P101" s="61"/>
      <c r="Q101" s="61"/>
      <c r="R101" s="61"/>
      <c r="S101" s="61"/>
      <c r="T101" s="61"/>
      <c r="U101" s="61"/>
      <c r="V101" s="61"/>
      <c r="W101" s="61"/>
      <c r="X101" s="61"/>
      <c r="Y101" s="61"/>
      <c r="Z101" s="61"/>
      <c r="AA101" s="61"/>
      <c r="AB101" s="61"/>
      <c r="AC101" s="61"/>
      <c r="AD101" s="61"/>
      <c r="AE101" s="61"/>
      <c r="AF101" s="61"/>
      <c r="AG101" s="61"/>
      <c r="AH101" s="61"/>
      <c r="AI101" s="61"/>
      <c r="AJ101" s="61"/>
      <c r="AK101" s="61"/>
      <c r="AL101" s="61"/>
      <c r="AM101" s="61"/>
      <c r="AN101" s="61"/>
      <c r="AO101" s="61"/>
      <c r="AP101" s="61"/>
      <c r="AQ101" s="61"/>
      <c r="AR101" s="61"/>
      <c r="AS101" s="61"/>
      <c r="AT101" s="61"/>
      <c r="AU101" s="61"/>
      <c r="AV101" s="61"/>
      <c r="AW101" s="61"/>
      <c r="AX101" s="61"/>
      <c r="AY101" s="61"/>
      <c r="AZ101" s="61"/>
      <c r="BA101" s="61"/>
      <c r="BB101" s="61"/>
      <c r="BC101" s="61"/>
      <c r="BD101" s="61"/>
      <c r="BE101" s="61"/>
      <c r="BF101" s="61"/>
      <c r="BG101" s="61"/>
      <c r="BH101" s="61"/>
      <c r="BI101" s="61"/>
      <c r="BJ101" s="61"/>
      <c r="BK101" s="61"/>
      <c r="BL101" s="61"/>
      <c r="BM101" s="61"/>
      <c r="BN101" s="61"/>
      <c r="BO101" s="61"/>
      <c r="BP101" s="61"/>
      <c r="BQ101" s="61"/>
      <c r="BR101" s="61"/>
      <c r="BS101" s="61"/>
      <c r="BT101" s="61"/>
      <c r="BU101" s="61"/>
      <c r="BV101" s="61"/>
      <c r="BW101" s="61"/>
      <c r="BX101" s="61"/>
      <c r="BY101" s="61"/>
      <c r="BZ101" s="1288"/>
      <c r="CA101" s="1289"/>
      <c r="CB101" s="1289"/>
      <c r="CC101" s="1289"/>
      <c r="CD101" s="1289"/>
      <c r="CE101" s="1289"/>
      <c r="CF101" s="1289"/>
      <c r="CG101" s="1289"/>
      <c r="CH101" s="1289"/>
      <c r="CI101" s="1289"/>
      <c r="CJ101" s="1289"/>
      <c r="CK101" s="1289"/>
      <c r="CL101" s="1289"/>
      <c r="CM101" s="1289"/>
      <c r="CN101" s="1290"/>
      <c r="CO101" s="1094"/>
      <c r="CP101" s="1282"/>
      <c r="CQ101" s="89"/>
      <c r="CR101" s="1279"/>
      <c r="CS101" s="254"/>
      <c r="CT101" s="1279"/>
      <c r="CU101" s="100"/>
      <c r="CV101" s="61"/>
      <c r="CW101" s="89"/>
      <c r="CX101" s="89"/>
      <c r="CY101" s="1272"/>
      <c r="CZ101" s="89"/>
      <c r="DA101" s="61"/>
      <c r="DB101" s="61"/>
      <c r="DC101" s="61"/>
      <c r="DD101" s="61"/>
      <c r="DE101" s="61"/>
      <c r="DF101" s="61"/>
      <c r="DG101" s="61"/>
      <c r="DH101" s="250"/>
      <c r="DI101" s="250"/>
      <c r="DJ101" s="61"/>
      <c r="DK101" s="61"/>
      <c r="DL101" s="61"/>
      <c r="DM101" s="61"/>
      <c r="DN101" s="61"/>
      <c r="DO101" s="61"/>
      <c r="DP101" s="90"/>
      <c r="DQ101" s="61"/>
      <c r="DR101" s="61"/>
      <c r="DS101" s="61"/>
      <c r="DT101" s="1"/>
    </row>
    <row r="102" spans="1:127" ht="6.75" customHeight="1" x14ac:dyDescent="0.15">
      <c r="A102" s="61"/>
      <c r="B102" s="61"/>
      <c r="C102" s="61"/>
      <c r="D102" s="61"/>
      <c r="E102" s="61"/>
      <c r="F102" s="61"/>
      <c r="G102" s="61"/>
      <c r="H102" s="61"/>
      <c r="I102" s="61"/>
      <c r="J102" s="61"/>
      <c r="K102" s="61"/>
      <c r="L102" s="61"/>
      <c r="M102" s="61"/>
      <c r="N102" s="61"/>
      <c r="O102" s="61"/>
      <c r="P102" s="61"/>
      <c r="Q102" s="61"/>
      <c r="R102" s="61"/>
      <c r="S102" s="61"/>
      <c r="T102" s="61"/>
      <c r="U102" s="61"/>
      <c r="V102" s="61"/>
      <c r="W102" s="61"/>
      <c r="X102" s="61"/>
      <c r="Y102" s="61"/>
      <c r="Z102" s="61"/>
      <c r="AA102" s="61"/>
      <c r="AB102" s="61"/>
      <c r="AC102" s="61"/>
      <c r="AD102" s="61"/>
      <c r="AE102" s="61"/>
      <c r="AF102" s="61"/>
      <c r="AG102" s="61"/>
      <c r="AH102" s="61"/>
      <c r="AI102" s="61"/>
      <c r="AJ102" s="61"/>
      <c r="AK102" s="61"/>
      <c r="AL102" s="61"/>
      <c r="AM102" s="61"/>
      <c r="AN102" s="61"/>
      <c r="AO102" s="61"/>
      <c r="AP102" s="61"/>
      <c r="AQ102" s="61"/>
      <c r="AR102" s="61"/>
      <c r="AS102" s="61"/>
      <c r="AT102" s="61"/>
      <c r="AU102" s="61"/>
      <c r="AV102" s="61"/>
      <c r="AW102" s="61"/>
      <c r="AX102" s="61"/>
      <c r="AY102" s="61"/>
      <c r="AZ102" s="61"/>
      <c r="BA102" s="61"/>
      <c r="BB102" s="61"/>
      <c r="BC102" s="61"/>
      <c r="BD102" s="61"/>
      <c r="BE102" s="61"/>
      <c r="BF102" s="61"/>
      <c r="BG102" s="61"/>
      <c r="BH102" s="61"/>
      <c r="BI102" s="61"/>
      <c r="BJ102" s="61"/>
      <c r="BK102" s="61"/>
      <c r="BL102" s="61"/>
      <c r="BM102" s="61"/>
      <c r="BN102" s="61"/>
      <c r="BO102" s="61"/>
      <c r="BP102" s="61"/>
      <c r="BQ102" s="61"/>
      <c r="BR102" s="61"/>
      <c r="BS102" s="61"/>
      <c r="BT102" s="61"/>
      <c r="BU102" s="61"/>
      <c r="BV102" s="61"/>
      <c r="BW102" s="61"/>
      <c r="BX102" s="61"/>
      <c r="BY102" s="61"/>
      <c r="BZ102" s="1288"/>
      <c r="CA102" s="1289"/>
      <c r="CB102" s="1289"/>
      <c r="CC102" s="1289"/>
      <c r="CD102" s="1289"/>
      <c r="CE102" s="1289"/>
      <c r="CF102" s="1289"/>
      <c r="CG102" s="1289"/>
      <c r="CH102" s="1289"/>
      <c r="CI102" s="1289"/>
      <c r="CJ102" s="1289"/>
      <c r="CK102" s="1289"/>
      <c r="CL102" s="1289"/>
      <c r="CM102" s="1289"/>
      <c r="CN102" s="1290"/>
      <c r="CO102" s="1094"/>
      <c r="CP102" s="1282"/>
      <c r="CQ102" s="61"/>
      <c r="CR102" s="1280"/>
      <c r="CS102" s="277"/>
      <c r="CT102" s="1280"/>
      <c r="CU102" s="90"/>
      <c r="CV102" s="61"/>
      <c r="CW102" s="89"/>
      <c r="CX102" s="89"/>
      <c r="CY102" s="1272"/>
      <c r="CZ102" s="89"/>
      <c r="DA102" s="61"/>
      <c r="DB102" s="61"/>
      <c r="DC102" s="61"/>
      <c r="DD102" s="61"/>
      <c r="DE102" s="61"/>
      <c r="DF102" s="61"/>
      <c r="DG102" s="61"/>
      <c r="DH102" s="250"/>
      <c r="DI102" s="250"/>
      <c r="DJ102" s="61"/>
      <c r="DK102" s="61"/>
      <c r="DL102" s="61"/>
      <c r="DM102" s="61"/>
      <c r="DN102" s="61"/>
      <c r="DO102" s="61"/>
      <c r="DP102" s="90"/>
      <c r="DQ102" s="61"/>
      <c r="DR102" s="61"/>
      <c r="DS102" s="61"/>
      <c r="DT102" s="1"/>
    </row>
    <row r="103" spans="1:127" ht="5.45" customHeight="1" x14ac:dyDescent="0.15">
      <c r="A103" s="61"/>
      <c r="B103" s="975"/>
      <c r="C103" s="61"/>
      <c r="D103" s="61"/>
      <c r="E103" s="61"/>
      <c r="F103" s="61"/>
      <c r="G103" s="61"/>
      <c r="H103" s="61"/>
      <c r="I103" s="61"/>
      <c r="J103" s="61"/>
      <c r="K103" s="61"/>
      <c r="L103" s="61"/>
      <c r="M103" s="61"/>
      <c r="N103" s="61"/>
      <c r="O103" s="61"/>
      <c r="P103" s="61"/>
      <c r="Q103" s="61"/>
      <c r="R103" s="61"/>
      <c r="S103" s="61"/>
      <c r="T103" s="61"/>
      <c r="U103" s="61"/>
      <c r="V103" s="61"/>
      <c r="W103" s="61"/>
      <c r="X103" s="61"/>
      <c r="Y103" s="61"/>
      <c r="Z103" s="61"/>
      <c r="AA103" s="61"/>
      <c r="AB103" s="61"/>
      <c r="AC103" s="61"/>
      <c r="AD103" s="61"/>
      <c r="AE103" s="61"/>
      <c r="AF103" s="61"/>
      <c r="AG103" s="61"/>
      <c r="AH103" s="61"/>
      <c r="AI103" s="61"/>
      <c r="AJ103" s="61"/>
      <c r="AK103" s="61"/>
      <c r="AL103" s="61"/>
      <c r="AM103" s="61"/>
      <c r="AN103" s="61"/>
      <c r="AO103" s="61"/>
      <c r="AP103" s="61"/>
      <c r="AQ103" s="61"/>
      <c r="AR103" s="61"/>
      <c r="AS103" s="61"/>
      <c r="AT103" s="61"/>
      <c r="AU103" s="61"/>
      <c r="AV103" s="61"/>
      <c r="AW103" s="61"/>
      <c r="AX103" s="61"/>
      <c r="AY103" s="61"/>
      <c r="AZ103" s="61"/>
      <c r="BA103" s="61"/>
      <c r="BB103" s="61"/>
      <c r="BC103" s="61"/>
      <c r="BD103" s="61"/>
      <c r="BE103" s="61"/>
      <c r="BF103" s="61"/>
      <c r="BG103" s="61"/>
      <c r="BH103" s="61"/>
      <c r="BI103" s="61"/>
      <c r="BJ103" s="61"/>
      <c r="BK103" s="61"/>
      <c r="BL103" s="61"/>
      <c r="BM103" s="61"/>
      <c r="BN103" s="61"/>
      <c r="BO103" s="61"/>
      <c r="BP103" s="61"/>
      <c r="BQ103" s="61"/>
      <c r="BR103" s="61"/>
      <c r="BS103" s="61"/>
      <c r="BT103" s="61"/>
      <c r="BU103" s="61"/>
      <c r="BV103" s="61"/>
      <c r="BW103" s="61"/>
      <c r="BX103" s="61"/>
      <c r="BY103" s="61"/>
      <c r="BZ103" s="1291"/>
      <c r="CA103" s="1292"/>
      <c r="CB103" s="1292"/>
      <c r="CC103" s="1292"/>
      <c r="CD103" s="1292"/>
      <c r="CE103" s="1292"/>
      <c r="CF103" s="1292"/>
      <c r="CG103" s="1292"/>
      <c r="CH103" s="1292"/>
      <c r="CI103" s="1292"/>
      <c r="CJ103" s="1292"/>
      <c r="CK103" s="1292"/>
      <c r="CL103" s="1292"/>
      <c r="CM103" s="1292"/>
      <c r="CN103" s="1293"/>
      <c r="CO103" s="1283"/>
      <c r="CP103" s="1284"/>
      <c r="CQ103" s="229"/>
      <c r="CR103" s="248"/>
      <c r="CS103" s="229"/>
      <c r="CT103" s="248"/>
      <c r="CU103" s="103"/>
      <c r="CV103" s="61"/>
      <c r="CW103" s="61"/>
      <c r="CX103" s="249"/>
      <c r="CY103" s="1273"/>
      <c r="CZ103" s="112"/>
      <c r="DA103" s="229"/>
      <c r="DB103" s="229"/>
      <c r="DC103" s="229"/>
      <c r="DD103" s="229"/>
      <c r="DE103" s="229"/>
      <c r="DF103" s="229"/>
      <c r="DG103" s="229"/>
      <c r="DH103" s="229"/>
      <c r="DI103" s="229"/>
      <c r="DJ103" s="229"/>
      <c r="DK103" s="229"/>
      <c r="DL103" s="229"/>
      <c r="DM103" s="229"/>
      <c r="DN103" s="229"/>
      <c r="DO103" s="229"/>
      <c r="DP103" s="103"/>
      <c r="DQ103" s="61"/>
      <c r="DR103" s="61"/>
      <c r="DS103" s="61"/>
      <c r="DT103" s="1"/>
    </row>
    <row r="104" spans="1:127" ht="3.75" customHeight="1" x14ac:dyDescent="0.15">
      <c r="A104" s="61"/>
      <c r="B104" s="975"/>
      <c r="C104" s="61"/>
      <c r="D104" s="61"/>
      <c r="E104" s="61"/>
      <c r="F104" s="61"/>
      <c r="G104" s="61"/>
      <c r="H104" s="61"/>
      <c r="I104" s="61"/>
      <c r="J104" s="61"/>
      <c r="K104" s="61"/>
      <c r="L104" s="61"/>
      <c r="M104" s="61"/>
      <c r="N104" s="61"/>
      <c r="O104" s="61"/>
      <c r="P104" s="61"/>
      <c r="Q104" s="61"/>
      <c r="R104" s="61"/>
      <c r="S104" s="61"/>
      <c r="T104" s="61"/>
      <c r="U104" s="61"/>
      <c r="V104" s="61"/>
      <c r="W104" s="61"/>
      <c r="X104" s="61"/>
      <c r="Y104" s="61"/>
      <c r="Z104" s="61"/>
      <c r="AA104" s="61"/>
      <c r="AB104" s="61"/>
      <c r="AC104" s="61"/>
      <c r="AD104" s="61"/>
      <c r="AE104" s="61"/>
      <c r="AF104" s="61"/>
      <c r="AG104" s="61"/>
      <c r="AH104" s="61"/>
      <c r="AI104" s="61"/>
      <c r="AJ104" s="61"/>
      <c r="AK104" s="61"/>
      <c r="AL104" s="61"/>
      <c r="AM104" s="61"/>
      <c r="AN104" s="61"/>
      <c r="AO104" s="61"/>
      <c r="AP104" s="61"/>
      <c r="AQ104" s="61"/>
      <c r="AR104" s="61"/>
      <c r="AS104" s="61"/>
      <c r="AT104" s="61"/>
      <c r="AU104" s="61"/>
      <c r="AV104" s="61"/>
      <c r="AW104" s="61"/>
      <c r="AX104" s="61"/>
      <c r="AY104" s="61"/>
      <c r="AZ104" s="61"/>
      <c r="BA104" s="61"/>
      <c r="BB104" s="61"/>
      <c r="BC104" s="61"/>
      <c r="BD104" s="61"/>
      <c r="BE104" s="61"/>
      <c r="BF104" s="61"/>
      <c r="BG104" s="61"/>
      <c r="BH104" s="61"/>
      <c r="BI104" s="61"/>
      <c r="BJ104" s="1276" t="s">
        <v>315</v>
      </c>
      <c r="BK104" s="1277"/>
      <c r="BL104" s="1277"/>
      <c r="BM104" s="1277"/>
      <c r="BN104" s="1277"/>
      <c r="BO104" s="61"/>
      <c r="BP104" s="61"/>
      <c r="BQ104" s="61"/>
      <c r="BR104" s="61"/>
      <c r="BS104" s="61"/>
      <c r="BT104" s="61"/>
      <c r="BU104" s="61"/>
      <c r="BV104" s="61"/>
      <c r="BW104" s="61"/>
      <c r="BX104" s="61"/>
      <c r="BY104" s="61"/>
      <c r="BZ104" s="89"/>
      <c r="CA104" s="89"/>
      <c r="CB104" s="89"/>
      <c r="CC104" s="89"/>
      <c r="CD104" s="89"/>
      <c r="CE104" s="89"/>
      <c r="CF104" s="89"/>
      <c r="CG104" s="89"/>
      <c r="CH104" s="89"/>
      <c r="CI104" s="89"/>
      <c r="CJ104" s="89"/>
      <c r="CK104" s="89"/>
      <c r="CL104" s="89"/>
      <c r="CM104" s="89"/>
      <c r="CN104" s="89"/>
      <c r="CO104" s="250"/>
      <c r="CP104" s="250"/>
      <c r="CQ104" s="61"/>
      <c r="CR104" s="61"/>
      <c r="CS104" s="61"/>
      <c r="CT104" s="61"/>
      <c r="CU104" s="61"/>
      <c r="CV104" s="61"/>
      <c r="CW104" s="89"/>
      <c r="CX104" s="89"/>
      <c r="CY104" s="89"/>
      <c r="CZ104" s="89"/>
      <c r="DA104" s="89"/>
      <c r="DB104" s="89"/>
      <c r="DC104" s="89"/>
      <c r="DD104" s="89"/>
      <c r="DE104" s="89"/>
      <c r="DF104" s="89"/>
      <c r="DG104" s="89"/>
      <c r="DH104" s="89"/>
      <c r="DI104" s="89"/>
      <c r="DJ104" s="89"/>
      <c r="DK104" s="89"/>
      <c r="DL104" s="89"/>
      <c r="DM104" s="89"/>
      <c r="DN104" s="89"/>
      <c r="DO104" s="89"/>
      <c r="DP104" s="89"/>
      <c r="DQ104" s="89"/>
      <c r="DR104" s="61"/>
      <c r="DS104" s="61"/>
      <c r="DT104" s="1"/>
    </row>
    <row r="105" spans="1:127" ht="12" customHeight="1" x14ac:dyDescent="0.15">
      <c r="A105" s="61"/>
      <c r="B105" s="975"/>
      <c r="C105" s="61"/>
      <c r="D105" s="61"/>
      <c r="E105" s="61"/>
      <c r="F105" s="61"/>
      <c r="G105" s="61"/>
      <c r="H105" s="61"/>
      <c r="I105" s="61"/>
      <c r="J105" s="61"/>
      <c r="K105" s="61"/>
      <c r="L105" s="61"/>
      <c r="M105" s="61"/>
      <c r="N105" s="61"/>
      <c r="O105" s="61"/>
      <c r="P105" s="61"/>
      <c r="Q105" s="61"/>
      <c r="R105" s="61"/>
      <c r="S105" s="61"/>
      <c r="T105" s="61"/>
      <c r="U105" s="61"/>
      <c r="V105" s="61"/>
      <c r="W105" s="61"/>
      <c r="X105" s="61"/>
      <c r="Y105" s="61"/>
      <c r="Z105" s="61"/>
      <c r="AA105" s="61"/>
      <c r="AB105" s="61"/>
      <c r="AC105" s="61"/>
      <c r="AD105" s="61"/>
      <c r="AE105" s="61"/>
      <c r="AF105" s="61"/>
      <c r="AG105" s="61"/>
      <c r="AH105" s="61"/>
      <c r="AI105" s="61"/>
      <c r="AJ105" s="61"/>
      <c r="AK105" s="61"/>
      <c r="AL105" s="61"/>
      <c r="AM105" s="61"/>
      <c r="AN105" s="61"/>
      <c r="AO105" s="61"/>
      <c r="AP105" s="61"/>
      <c r="AQ105" s="61"/>
      <c r="AR105" s="61"/>
      <c r="AS105" s="61"/>
      <c r="AT105" s="61"/>
      <c r="AU105" s="61"/>
      <c r="AV105" s="61"/>
      <c r="AW105" s="61"/>
      <c r="AX105" s="61"/>
      <c r="AY105" s="61"/>
      <c r="AZ105" s="61"/>
      <c r="BA105" s="61"/>
      <c r="BB105" s="61"/>
      <c r="BC105" s="61"/>
      <c r="BD105" s="61"/>
      <c r="BE105" s="61"/>
      <c r="BF105" s="61"/>
      <c r="BG105" s="61"/>
      <c r="BH105" s="61"/>
      <c r="BI105" s="61"/>
      <c r="BJ105" s="1277"/>
      <c r="BK105" s="1277"/>
      <c r="BL105" s="1277"/>
      <c r="BM105" s="1277"/>
      <c r="BN105" s="1277"/>
      <c r="BO105" s="61"/>
      <c r="BP105" s="61"/>
      <c r="BQ105" s="61"/>
      <c r="BR105" s="61"/>
      <c r="BS105" s="61"/>
      <c r="BT105" s="61"/>
      <c r="BU105" s="61"/>
      <c r="BV105" s="61"/>
      <c r="BW105" s="61"/>
      <c r="BX105" s="61"/>
      <c r="BY105" s="61"/>
      <c r="BZ105" s="61"/>
      <c r="CA105" s="61"/>
      <c r="CB105" s="61"/>
      <c r="CC105" s="61"/>
      <c r="CD105" s="61"/>
      <c r="CE105" s="61"/>
      <c r="CF105" s="61"/>
      <c r="CG105" s="61"/>
      <c r="CH105" s="319"/>
      <c r="CI105" s="319"/>
      <c r="CJ105" s="319"/>
      <c r="CK105" s="319"/>
      <c r="CL105" s="319"/>
      <c r="CM105" s="319"/>
      <c r="CN105" s="319"/>
      <c r="CO105" s="251"/>
      <c r="CP105" s="251"/>
      <c r="CQ105" s="61"/>
      <c r="CR105" s="61"/>
      <c r="CS105" s="61"/>
      <c r="CT105" s="61"/>
      <c r="CU105" s="61"/>
      <c r="CV105" s="61"/>
      <c r="CW105" s="89"/>
      <c r="CX105" s="89"/>
      <c r="CY105" s="89"/>
      <c r="CZ105" s="89"/>
      <c r="DA105" s="89"/>
      <c r="DB105" s="89"/>
      <c r="DC105" s="89"/>
      <c r="DD105" s="89"/>
      <c r="DE105" s="89"/>
      <c r="DF105" s="89"/>
      <c r="DG105" s="89"/>
      <c r="DH105" s="89"/>
      <c r="DI105" s="89"/>
      <c r="DJ105" s="89"/>
      <c r="DK105" s="89"/>
      <c r="DL105" s="89"/>
      <c r="DM105" s="89"/>
      <c r="DN105" s="89"/>
      <c r="DO105" s="89"/>
      <c r="DP105" s="89"/>
      <c r="DQ105" s="89"/>
      <c r="DR105" s="61"/>
      <c r="DS105" s="61"/>
      <c r="DT105" s="1"/>
    </row>
    <row r="106" spans="1:127" ht="3.75" customHeight="1" x14ac:dyDescent="0.15">
      <c r="A106" s="61"/>
      <c r="B106" s="61"/>
      <c r="C106" s="61"/>
      <c r="D106" s="61"/>
      <c r="E106" s="61"/>
      <c r="F106" s="61"/>
      <c r="G106" s="61"/>
      <c r="H106" s="61"/>
      <c r="I106" s="61"/>
      <c r="J106" s="61"/>
      <c r="K106" s="61"/>
      <c r="L106" s="61"/>
      <c r="M106" s="61"/>
      <c r="N106" s="61"/>
      <c r="O106" s="61"/>
      <c r="P106" s="61"/>
      <c r="Q106" s="61"/>
      <c r="R106" s="61"/>
      <c r="S106" s="61"/>
      <c r="T106" s="61"/>
      <c r="U106" s="61"/>
      <c r="V106" s="61"/>
      <c r="W106" s="61"/>
      <c r="X106" s="61"/>
      <c r="Y106" s="61"/>
      <c r="Z106" s="61"/>
      <c r="AA106" s="61"/>
      <c r="AB106" s="61"/>
      <c r="AC106" s="61"/>
      <c r="AD106" s="61"/>
      <c r="AE106" s="61"/>
      <c r="AF106" s="61"/>
      <c r="AG106" s="61"/>
      <c r="AH106" s="61"/>
      <c r="AI106" s="61"/>
      <c r="AJ106" s="61"/>
      <c r="AK106" s="61"/>
      <c r="AL106" s="61"/>
      <c r="AM106" s="61"/>
      <c r="AN106" s="61"/>
      <c r="AO106" s="61"/>
      <c r="AP106" s="61"/>
      <c r="AQ106" s="61"/>
      <c r="AR106" s="61"/>
      <c r="AS106" s="61"/>
      <c r="AT106" s="61"/>
      <c r="AU106" s="61"/>
      <c r="AV106" s="61"/>
      <c r="AW106" s="61"/>
      <c r="AX106" s="61"/>
      <c r="AY106" s="61"/>
      <c r="AZ106" s="61"/>
      <c r="BA106" s="61"/>
      <c r="BB106" s="61"/>
      <c r="BC106" s="61"/>
      <c r="BD106" s="61"/>
      <c r="BE106" s="61"/>
      <c r="BF106" s="61"/>
      <c r="BG106" s="61"/>
      <c r="BH106" s="61"/>
      <c r="BI106" s="61"/>
      <c r="BJ106" s="1277"/>
      <c r="BK106" s="1277"/>
      <c r="BL106" s="1277"/>
      <c r="BM106" s="1277"/>
      <c r="BN106" s="1277"/>
      <c r="BO106" s="61"/>
      <c r="BP106" s="61"/>
      <c r="BQ106" s="61"/>
      <c r="BR106" s="61"/>
      <c r="BS106" s="61"/>
      <c r="BT106" s="61"/>
      <c r="BU106" s="61"/>
      <c r="BV106" s="61"/>
      <c r="BW106" s="61"/>
      <c r="BX106" s="61"/>
      <c r="BY106" s="61"/>
      <c r="BZ106" s="61"/>
      <c r="CA106" s="61"/>
      <c r="CB106" s="61"/>
      <c r="CC106" s="61"/>
      <c r="CD106" s="61"/>
      <c r="CE106" s="61"/>
      <c r="CF106" s="61"/>
      <c r="CG106" s="61"/>
      <c r="CH106" s="61"/>
      <c r="CI106" s="61"/>
      <c r="CJ106" s="61"/>
      <c r="CK106" s="61"/>
      <c r="CL106" s="61"/>
      <c r="CM106" s="61"/>
      <c r="CN106" s="61"/>
      <c r="CO106" s="61"/>
      <c r="CP106" s="61"/>
      <c r="CQ106" s="61"/>
      <c r="CR106" s="61"/>
      <c r="CS106" s="61"/>
      <c r="CT106" s="61"/>
      <c r="CU106" s="61"/>
      <c r="CV106" s="61"/>
      <c r="CW106" s="89"/>
      <c r="CX106" s="89"/>
      <c r="CY106" s="89"/>
      <c r="CZ106" s="89"/>
      <c r="DA106" s="89"/>
      <c r="DB106" s="89"/>
      <c r="DC106" s="89"/>
      <c r="DD106" s="89"/>
      <c r="DE106" s="89"/>
      <c r="DF106" s="89"/>
      <c r="DG106" s="89"/>
      <c r="DH106" s="89"/>
      <c r="DI106" s="89"/>
      <c r="DJ106" s="89"/>
      <c r="DK106" s="89"/>
      <c r="DL106" s="89"/>
      <c r="DM106" s="89"/>
      <c r="DN106" s="89"/>
      <c r="DO106" s="89"/>
      <c r="DP106" s="89"/>
      <c r="DQ106" s="89"/>
      <c r="DR106" s="61"/>
      <c r="DS106" s="61"/>
      <c r="DT106" s="1"/>
    </row>
    <row r="107" spans="1:127" x14ac:dyDescent="0.15">
      <c r="A107" s="61"/>
      <c r="B107" s="61"/>
      <c r="C107" s="61"/>
      <c r="D107" s="61"/>
      <c r="E107" s="61"/>
      <c r="F107" s="61"/>
      <c r="G107" s="61"/>
      <c r="H107" s="61"/>
      <c r="I107" s="61"/>
      <c r="J107" s="61"/>
      <c r="K107" s="61"/>
      <c r="L107" s="61"/>
      <c r="M107" s="61"/>
      <c r="N107" s="61"/>
      <c r="O107" s="61"/>
      <c r="P107" s="61"/>
      <c r="Q107" s="61"/>
      <c r="R107" s="61"/>
      <c r="S107" s="61"/>
      <c r="T107" s="61"/>
      <c r="U107" s="61"/>
      <c r="V107" s="61"/>
      <c r="W107" s="61"/>
      <c r="X107" s="61"/>
      <c r="Y107" s="61"/>
      <c r="Z107" s="61"/>
      <c r="AA107" s="61"/>
      <c r="AB107" s="61"/>
      <c r="AC107" s="61"/>
      <c r="AD107" s="61"/>
      <c r="AE107" s="61"/>
      <c r="AF107" s="61"/>
      <c r="AG107" s="61"/>
      <c r="AH107" s="61"/>
      <c r="AI107" s="61"/>
      <c r="AJ107" s="61"/>
      <c r="AK107" s="61"/>
      <c r="AL107" s="61"/>
      <c r="AM107" s="61"/>
      <c r="AN107" s="61"/>
      <c r="AO107" s="61"/>
      <c r="AP107" s="61"/>
      <c r="AQ107" s="61"/>
      <c r="AR107" s="61"/>
      <c r="AS107" s="61"/>
      <c r="AT107" s="61"/>
      <c r="AU107" s="61"/>
      <c r="AV107" s="61"/>
      <c r="AW107" s="61"/>
      <c r="AX107" s="61"/>
      <c r="AY107" s="61"/>
      <c r="AZ107" s="61"/>
      <c r="BA107" s="61"/>
      <c r="BB107" s="61"/>
      <c r="BC107" s="61"/>
      <c r="BD107" s="61"/>
      <c r="BE107" s="61"/>
      <c r="BF107" s="61"/>
      <c r="BG107" s="61"/>
      <c r="BH107" s="61"/>
      <c r="BI107" s="61"/>
      <c r="BJ107" s="61"/>
      <c r="BK107" s="61"/>
      <c r="BL107" s="61"/>
      <c r="BM107" s="61"/>
      <c r="BN107" s="61"/>
      <c r="BO107" s="61"/>
      <c r="BP107" s="61"/>
      <c r="BQ107" s="61"/>
      <c r="BR107" s="61"/>
      <c r="BS107" s="61"/>
      <c r="BT107" s="61"/>
      <c r="BU107" s="61"/>
      <c r="BV107" s="61"/>
      <c r="BW107" s="61"/>
      <c r="BX107" s="61"/>
      <c r="BY107" s="61"/>
      <c r="BZ107" s="61"/>
      <c r="CA107" s="61"/>
      <c r="CB107" s="61"/>
      <c r="CC107" s="61"/>
      <c r="CD107" s="61"/>
      <c r="CE107" s="61"/>
      <c r="CF107" s="61"/>
      <c r="CG107" s="61"/>
      <c r="CH107" s="61"/>
      <c r="CI107" s="61"/>
      <c r="CJ107" s="61"/>
      <c r="CK107" s="61"/>
      <c r="CL107" s="61"/>
      <c r="CM107" s="61"/>
      <c r="CN107" s="61"/>
      <c r="CO107" s="61"/>
      <c r="CP107" s="61"/>
      <c r="CQ107" s="61"/>
      <c r="CR107" s="61"/>
      <c r="CS107" s="61"/>
      <c r="CT107" s="61"/>
      <c r="CU107" s="61"/>
      <c r="CV107" s="61"/>
      <c r="CW107" s="89"/>
      <c r="CX107" s="89"/>
      <c r="CY107" s="89"/>
      <c r="CZ107" s="89"/>
      <c r="DA107" s="89"/>
      <c r="DB107" s="89"/>
      <c r="DC107" s="89"/>
      <c r="DD107" s="89"/>
      <c r="DE107" s="89"/>
      <c r="DF107" s="89"/>
      <c r="DG107" s="89"/>
      <c r="DH107" s="89"/>
      <c r="DI107" s="89"/>
      <c r="DJ107" s="89"/>
      <c r="DK107" s="89"/>
      <c r="DL107" s="89"/>
      <c r="DM107" s="89"/>
      <c r="DN107" s="89"/>
      <c r="DO107" s="89"/>
      <c r="DP107" s="89"/>
      <c r="DQ107" s="89"/>
      <c r="DR107" s="61"/>
      <c r="DS107" s="61"/>
      <c r="DT107" s="1"/>
    </row>
    <row r="108" spans="1:127" x14ac:dyDescent="0.15">
      <c r="A108" s="61"/>
      <c r="B108" s="61"/>
      <c r="C108" s="61"/>
      <c r="D108" s="61"/>
      <c r="E108" s="61"/>
      <c r="F108" s="61"/>
      <c r="G108" s="61"/>
      <c r="H108" s="61"/>
      <c r="I108" s="61"/>
      <c r="J108" s="61"/>
      <c r="K108" s="61"/>
      <c r="L108" s="61"/>
      <c r="M108" s="61"/>
      <c r="N108" s="61"/>
      <c r="O108" s="61"/>
      <c r="P108" s="61"/>
      <c r="Q108" s="61"/>
      <c r="R108" s="61"/>
      <c r="S108" s="61"/>
      <c r="T108" s="61"/>
      <c r="U108" s="61"/>
      <c r="V108" s="61"/>
      <c r="W108" s="61"/>
      <c r="X108" s="61"/>
      <c r="Y108" s="61"/>
      <c r="Z108" s="61"/>
      <c r="AA108" s="61"/>
      <c r="AB108" s="61"/>
      <c r="AC108" s="61"/>
      <c r="AD108" s="61"/>
      <c r="AE108" s="61"/>
      <c r="AF108" s="61"/>
      <c r="AG108" s="61"/>
      <c r="AH108" s="61"/>
      <c r="AI108" s="61"/>
      <c r="AJ108" s="61"/>
      <c r="AK108" s="61"/>
      <c r="AL108" s="61"/>
      <c r="AM108" s="61"/>
      <c r="AN108" s="61"/>
      <c r="AO108" s="61"/>
      <c r="AP108" s="61"/>
      <c r="AQ108" s="61"/>
      <c r="AR108" s="61"/>
      <c r="AS108" s="61"/>
      <c r="AT108" s="61"/>
      <c r="AU108" s="61"/>
      <c r="AV108" s="61"/>
      <c r="AW108" s="61"/>
      <c r="AX108" s="61"/>
      <c r="AY108" s="61"/>
      <c r="AZ108" s="61"/>
      <c r="BA108" s="61"/>
      <c r="BB108" s="61"/>
      <c r="BC108" s="61"/>
      <c r="BD108" s="61"/>
      <c r="BE108" s="61"/>
      <c r="BF108" s="61"/>
      <c r="BG108" s="61"/>
      <c r="BH108" s="61"/>
      <c r="BI108" s="61"/>
      <c r="BJ108" s="61"/>
      <c r="BK108" s="61"/>
      <c r="BL108" s="61"/>
      <c r="BM108" s="61"/>
      <c r="BN108" s="61"/>
      <c r="BO108" s="61"/>
      <c r="BP108" s="61"/>
      <c r="BQ108" s="61"/>
      <c r="BR108" s="61"/>
      <c r="BS108" s="61"/>
      <c r="BT108" s="61"/>
      <c r="BU108" s="61"/>
      <c r="BV108" s="61"/>
      <c r="BW108" s="61"/>
      <c r="BX108" s="61"/>
      <c r="BY108" s="61"/>
      <c r="BZ108" s="61"/>
      <c r="CA108" s="61"/>
      <c r="CB108" s="61"/>
      <c r="CC108" s="61"/>
      <c r="CD108" s="61"/>
      <c r="CE108" s="61"/>
      <c r="CF108" s="61"/>
      <c r="CG108" s="61"/>
      <c r="CH108" s="61"/>
      <c r="CI108" s="61"/>
      <c r="CJ108" s="61"/>
      <c r="CK108" s="61"/>
      <c r="CL108" s="61"/>
      <c r="CM108" s="61"/>
      <c r="CN108" s="61"/>
      <c r="CO108" s="61"/>
      <c r="CP108" s="61"/>
      <c r="CQ108" s="61"/>
      <c r="CR108" s="61"/>
      <c r="CS108" s="61"/>
      <c r="CT108" s="61"/>
      <c r="CU108" s="61"/>
      <c r="CV108" s="61"/>
      <c r="CW108" s="61"/>
      <c r="CX108" s="61"/>
      <c r="CY108" s="61"/>
      <c r="CZ108" s="61"/>
      <c r="DA108" s="61"/>
      <c r="DB108" s="61"/>
      <c r="DC108" s="61"/>
      <c r="DD108" s="61"/>
      <c r="DE108" s="61"/>
      <c r="DF108" s="61"/>
      <c r="DG108" s="61"/>
      <c r="DH108" s="61"/>
      <c r="DI108" s="61"/>
      <c r="DJ108" s="61"/>
      <c r="DK108" s="61"/>
      <c r="DL108" s="61"/>
      <c r="DM108" s="61"/>
      <c r="DN108" s="61"/>
      <c r="DO108" s="61"/>
      <c r="DP108" s="319"/>
      <c r="DQ108" s="61"/>
      <c r="DR108" s="61"/>
      <c r="DS108" s="61"/>
      <c r="DT108" s="1"/>
    </row>
    <row r="111" spans="1:127" x14ac:dyDescent="0.15">
      <c r="DU111" s="573"/>
      <c r="DV111" s="573"/>
      <c r="DW111" s="573"/>
    </row>
    <row r="112" spans="1:127" x14ac:dyDescent="0.15">
      <c r="DU112" s="573"/>
      <c r="DV112" s="573"/>
      <c r="DW112" s="573"/>
    </row>
    <row r="113" spans="125:127" x14ac:dyDescent="0.15">
      <c r="DU113" s="573"/>
      <c r="DV113" s="580" t="s">
        <v>33</v>
      </c>
      <c r="DW113" s="573"/>
    </row>
    <row r="114" spans="125:127" x14ac:dyDescent="0.15">
      <c r="DU114" s="573"/>
      <c r="DV114" s="580" t="s">
        <v>269</v>
      </c>
      <c r="DW114" s="573"/>
    </row>
    <row r="115" spans="125:127" x14ac:dyDescent="0.15">
      <c r="DU115" s="573"/>
      <c r="DV115" s="573"/>
      <c r="DW115" s="573"/>
    </row>
    <row r="116" spans="125:127" x14ac:dyDescent="0.15">
      <c r="DU116" s="573"/>
      <c r="DV116" s="573"/>
      <c r="DW116" s="573"/>
    </row>
    <row r="117" spans="125:127" x14ac:dyDescent="0.15">
      <c r="DU117" s="573"/>
      <c r="DV117" s="573"/>
      <c r="DW117" s="573"/>
    </row>
  </sheetData>
  <sheetProtection algorithmName="SHA-512" hashValue="3+3HmccjWCdUCmXwUbxQHYDpypZrHbXm3RTikK3ICntrC+6zXNgFMVlHZGcCh/gvwd3DvmwY6vU4ovHopUfnKw==" saltValue="OQYFpJq89jEFBf5vSR5mEg==" spinCount="100000" sheet="1" objects="1" scenarios="1"/>
  <mergeCells count="557">
    <mergeCell ref="CD45:CD46"/>
    <mergeCell ref="CE45:CG46"/>
    <mergeCell ref="CA86:CK89"/>
    <mergeCell ref="CA82:CK85"/>
    <mergeCell ref="CA65:CO65"/>
    <mergeCell ref="DH92:DP93"/>
    <mergeCell ref="CY98:CY103"/>
    <mergeCell ref="DG94:DI97"/>
    <mergeCell ref="BJ104:BN106"/>
    <mergeCell ref="CA90:CK93"/>
    <mergeCell ref="CR99:CR102"/>
    <mergeCell ref="CT99:CT102"/>
    <mergeCell ref="CO98:CP103"/>
    <mergeCell ref="BZ98:CN103"/>
    <mergeCell ref="CA94:CK97"/>
    <mergeCell ref="CL94:CN97"/>
    <mergeCell ref="BV85:BW86"/>
    <mergeCell ref="CY77:DI77"/>
    <mergeCell ref="BZ75:CN77"/>
    <mergeCell ref="BJ77:BK78"/>
    <mergeCell ref="BS77:BT78"/>
    <mergeCell ref="BJ74:BK74"/>
    <mergeCell ref="CW70:DG72"/>
    <mergeCell ref="BM68:BN68"/>
    <mergeCell ref="AQ88:AT91"/>
    <mergeCell ref="BD89:BE90"/>
    <mergeCell ref="AQ73:AT75"/>
    <mergeCell ref="AQ40:AT43"/>
    <mergeCell ref="BS57:BT59"/>
    <mergeCell ref="BJ49:BK50"/>
    <mergeCell ref="BM49:BN50"/>
    <mergeCell ref="BP49:BQ50"/>
    <mergeCell ref="BP57:BQ59"/>
    <mergeCell ref="BS49:BT50"/>
    <mergeCell ref="BJ53:BK54"/>
    <mergeCell ref="BM53:BN54"/>
    <mergeCell ref="AV53:BB54"/>
    <mergeCell ref="BD53:BE54"/>
    <mergeCell ref="AV45:BB46"/>
    <mergeCell ref="BG53:BH54"/>
    <mergeCell ref="BS53:BT54"/>
    <mergeCell ref="BP53:BQ54"/>
    <mergeCell ref="BP45:BQ46"/>
    <mergeCell ref="BS45:BT46"/>
    <mergeCell ref="BJ41:BK42"/>
    <mergeCell ref="BJ45:BK46"/>
    <mergeCell ref="AV93:BB94"/>
    <mergeCell ref="BP77:BQ78"/>
    <mergeCell ref="BV97:BW99"/>
    <mergeCell ref="BM97:BN99"/>
    <mergeCell ref="BP97:BQ99"/>
    <mergeCell ref="BS97:BT99"/>
    <mergeCell ref="BG97:BH99"/>
    <mergeCell ref="CN30:CO33"/>
    <mergeCell ref="CH28:CM33"/>
    <mergeCell ref="CN27:CO29"/>
    <mergeCell ref="BZ27:CG33"/>
    <mergeCell ref="BJ93:BK94"/>
    <mergeCell ref="CO90:CP93"/>
    <mergeCell ref="AV33:BB34"/>
    <mergeCell ref="BG29:BH30"/>
    <mergeCell ref="BV53:BW54"/>
    <mergeCell ref="BV45:BW46"/>
    <mergeCell ref="BS37:BT38"/>
    <mergeCell ref="BG37:BH38"/>
    <mergeCell ref="BP37:BQ38"/>
    <mergeCell ref="BJ33:BK34"/>
    <mergeCell ref="BP29:BQ30"/>
    <mergeCell ref="BS33:BT34"/>
    <mergeCell ref="BP33:BQ34"/>
    <mergeCell ref="BD93:BE94"/>
    <mergeCell ref="BP89:BQ90"/>
    <mergeCell ref="CO94:CP97"/>
    <mergeCell ref="CQ94:CU97"/>
    <mergeCell ref="CL90:CN93"/>
    <mergeCell ref="CQ78:CU81"/>
    <mergeCell ref="CO82:CP85"/>
    <mergeCell ref="CQ82:CU85"/>
    <mergeCell ref="CO78:CP81"/>
    <mergeCell ref="CO86:CP89"/>
    <mergeCell ref="CL78:CN81"/>
    <mergeCell ref="CQ86:CU89"/>
    <mergeCell ref="CL82:CN85"/>
    <mergeCell ref="CL86:CN89"/>
    <mergeCell ref="CQ90:CU93"/>
    <mergeCell ref="S93:S94"/>
    <mergeCell ref="U93:U94"/>
    <mergeCell ref="W93:W94"/>
    <mergeCell ref="Y93:Y94"/>
    <mergeCell ref="AA93:AA94"/>
    <mergeCell ref="AC93:AD94"/>
    <mergeCell ref="W89:W90"/>
    <mergeCell ref="AC89:AD90"/>
    <mergeCell ref="BV81:BW82"/>
    <mergeCell ref="BJ85:BK86"/>
    <mergeCell ref="BS93:BT94"/>
    <mergeCell ref="BV93:BW94"/>
    <mergeCell ref="BM89:BN90"/>
    <mergeCell ref="BM93:BN94"/>
    <mergeCell ref="BP93:BQ94"/>
    <mergeCell ref="AV81:BB82"/>
    <mergeCell ref="BD81:BE82"/>
    <mergeCell ref="BG81:BH82"/>
    <mergeCell ref="AF84:AP85"/>
    <mergeCell ref="AI80:AO83"/>
    <mergeCell ref="AQ80:AT83"/>
    <mergeCell ref="AG89:AO90"/>
    <mergeCell ref="BG89:BH90"/>
    <mergeCell ref="BV89:BW90"/>
    <mergeCell ref="Q77:Q78"/>
    <mergeCell ref="S77:S78"/>
    <mergeCell ref="U77:U78"/>
    <mergeCell ref="W77:W78"/>
    <mergeCell ref="Y77:Y78"/>
    <mergeCell ref="AA77:AA78"/>
    <mergeCell ref="AC77:AD78"/>
    <mergeCell ref="W81:W82"/>
    <mergeCell ref="Y81:Y82"/>
    <mergeCell ref="AA81:AA82"/>
    <mergeCell ref="AC81:AD82"/>
    <mergeCell ref="BJ37:BK38"/>
    <mergeCell ref="AQ28:AT31"/>
    <mergeCell ref="BD37:BE38"/>
    <mergeCell ref="AA29:AA30"/>
    <mergeCell ref="O25:O26"/>
    <mergeCell ref="AV25:BB26"/>
    <mergeCell ref="BD25:BE26"/>
    <mergeCell ref="AV29:BB30"/>
    <mergeCell ref="BD29:BE30"/>
    <mergeCell ref="Y29:Y30"/>
    <mergeCell ref="W29:W30"/>
    <mergeCell ref="AJ24:AJ25"/>
    <mergeCell ref="AE28:AE29"/>
    <mergeCell ref="AC29:AD30"/>
    <mergeCell ref="AE24:AE25"/>
    <mergeCell ref="O29:O30"/>
    <mergeCell ref="S29:S30"/>
    <mergeCell ref="BD33:BE34"/>
    <mergeCell ref="AV37:BB38"/>
    <mergeCell ref="AJ32:AP35"/>
    <mergeCell ref="AE36:AE37"/>
    <mergeCell ref="AQ36:AT39"/>
    <mergeCell ref="F33:K34"/>
    <mergeCell ref="Q29:Q30"/>
    <mergeCell ref="O33:O34"/>
    <mergeCell ref="M28:M31"/>
    <mergeCell ref="S33:S34"/>
    <mergeCell ref="M48:M51"/>
    <mergeCell ref="F24:K27"/>
    <mergeCell ref="L24:L25"/>
    <mergeCell ref="M24:M27"/>
    <mergeCell ref="S49:S50"/>
    <mergeCell ref="J29:L30"/>
    <mergeCell ref="F36:K39"/>
    <mergeCell ref="L36:L37"/>
    <mergeCell ref="Q33:Q34"/>
    <mergeCell ref="B103:B105"/>
    <mergeCell ref="M96:M100"/>
    <mergeCell ref="G97:L99"/>
    <mergeCell ref="O97:O99"/>
    <mergeCell ref="Q97:Q99"/>
    <mergeCell ref="M44:M47"/>
    <mergeCell ref="Q85:Q86"/>
    <mergeCell ref="E67:E68"/>
    <mergeCell ref="F67:K69"/>
    <mergeCell ref="L67:L68"/>
    <mergeCell ref="O93:O94"/>
    <mergeCell ref="M80:M83"/>
    <mergeCell ref="J93:K94"/>
    <mergeCell ref="M92:M95"/>
    <mergeCell ref="M88:M91"/>
    <mergeCell ref="M56:M60"/>
    <mergeCell ref="D62:D90"/>
    <mergeCell ref="G89:L90"/>
    <mergeCell ref="E48:E49"/>
    <mergeCell ref="M84:M87"/>
    <mergeCell ref="M76:M79"/>
    <mergeCell ref="G77:L78"/>
    <mergeCell ref="G74:L74"/>
    <mergeCell ref="G81:L82"/>
    <mergeCell ref="W97:W99"/>
    <mergeCell ref="Y97:Y99"/>
    <mergeCell ref="AA97:AA99"/>
    <mergeCell ref="O81:O82"/>
    <mergeCell ref="Q81:Q82"/>
    <mergeCell ref="S81:S82"/>
    <mergeCell ref="AC45:AD46"/>
    <mergeCell ref="W37:W38"/>
    <mergeCell ref="S53:S54"/>
    <mergeCell ref="AC74:AD74"/>
    <mergeCell ref="AC68:AD68"/>
    <mergeCell ref="Q49:Q50"/>
    <mergeCell ref="Q41:Q42"/>
    <mergeCell ref="AA45:AA46"/>
    <mergeCell ref="S41:S42"/>
    <mergeCell ref="U41:U42"/>
    <mergeCell ref="S45:S46"/>
    <mergeCell ref="AA41:AA42"/>
    <mergeCell ref="U45:U46"/>
    <mergeCell ref="W45:W46"/>
    <mergeCell ref="O53:O54"/>
    <mergeCell ref="O57:O59"/>
    <mergeCell ref="Q57:Q59"/>
    <mergeCell ref="O77:O78"/>
    <mergeCell ref="AE40:AE41"/>
    <mergeCell ref="U49:U50"/>
    <mergeCell ref="W49:W50"/>
    <mergeCell ref="O89:O90"/>
    <mergeCell ref="Q89:Q90"/>
    <mergeCell ref="S89:S90"/>
    <mergeCell ref="U89:U90"/>
    <mergeCell ref="BS89:BT90"/>
    <mergeCell ref="G85:L86"/>
    <mergeCell ref="BS85:BT86"/>
    <mergeCell ref="BM85:BN86"/>
    <mergeCell ref="BP85:BQ86"/>
    <mergeCell ref="U81:U82"/>
    <mergeCell ref="AE80:AE81"/>
    <mergeCell ref="AA89:AA90"/>
    <mergeCell ref="AE88:AE89"/>
    <mergeCell ref="AE84:AE85"/>
    <mergeCell ref="BS74:BT74"/>
    <mergeCell ref="AV85:BB86"/>
    <mergeCell ref="BD85:BE86"/>
    <mergeCell ref="BG85:BH86"/>
    <mergeCell ref="AV77:BB78"/>
    <mergeCell ref="BD77:BE78"/>
    <mergeCell ref="BG77:BH78"/>
    <mergeCell ref="AF96:AS100"/>
    <mergeCell ref="AC97:AD99"/>
    <mergeCell ref="AV97:BB99"/>
    <mergeCell ref="S97:S99"/>
    <mergeCell ref="U97:U99"/>
    <mergeCell ref="O85:O86"/>
    <mergeCell ref="S85:S86"/>
    <mergeCell ref="BJ97:BK99"/>
    <mergeCell ref="BD97:BE99"/>
    <mergeCell ref="AV89:BB90"/>
    <mergeCell ref="BJ89:BK90"/>
    <mergeCell ref="BG93:BH94"/>
    <mergeCell ref="AF86:AP87"/>
    <mergeCell ref="W85:W86"/>
    <mergeCell ref="Y85:Y86"/>
    <mergeCell ref="AC85:AD86"/>
    <mergeCell ref="AQ84:AT87"/>
    <mergeCell ref="U85:U86"/>
    <mergeCell ref="Q93:Q94"/>
    <mergeCell ref="AA85:AA86"/>
    <mergeCell ref="Y89:Y90"/>
    <mergeCell ref="AQ92:AT95"/>
    <mergeCell ref="AE92:AE93"/>
    <mergeCell ref="AG92:AO95"/>
    <mergeCell ref="BM74:BN74"/>
    <mergeCell ref="BP74:BQ74"/>
    <mergeCell ref="BV77:BW78"/>
    <mergeCell ref="CA78:CK81"/>
    <mergeCell ref="BJ81:BK82"/>
    <mergeCell ref="BM81:BN82"/>
    <mergeCell ref="BP81:BQ82"/>
    <mergeCell ref="BS81:BT82"/>
    <mergeCell ref="BM77:BN78"/>
    <mergeCell ref="BV74:BW74"/>
    <mergeCell ref="M73:M75"/>
    <mergeCell ref="AV65:BB65"/>
    <mergeCell ref="BD65:BE65"/>
    <mergeCell ref="BV65:BW65"/>
    <mergeCell ref="DH70:DP72"/>
    <mergeCell ref="CA70:CO72"/>
    <mergeCell ref="DI65:DO65"/>
    <mergeCell ref="BV71:BW71"/>
    <mergeCell ref="CP70:CV72"/>
    <mergeCell ref="BS68:BT68"/>
    <mergeCell ref="BP65:BQ65"/>
    <mergeCell ref="AV71:BB71"/>
    <mergeCell ref="BV68:BW68"/>
    <mergeCell ref="BP68:BQ68"/>
    <mergeCell ref="BS71:BT71"/>
    <mergeCell ref="AV68:BB68"/>
    <mergeCell ref="BD68:BE68"/>
    <mergeCell ref="BJ71:BK71"/>
    <mergeCell ref="BP71:BQ71"/>
    <mergeCell ref="BS65:BT65"/>
    <mergeCell ref="BM71:BN71"/>
    <mergeCell ref="DH68:DP69"/>
    <mergeCell ref="CA68:CO69"/>
    <mergeCell ref="AV74:BB74"/>
    <mergeCell ref="AJ76:AP79"/>
    <mergeCell ref="AK62:AO62"/>
    <mergeCell ref="AV62:BB62"/>
    <mergeCell ref="BD62:BE62"/>
    <mergeCell ref="BJ65:BK65"/>
    <mergeCell ref="BG68:BH68"/>
    <mergeCell ref="AQ64:AT66"/>
    <mergeCell ref="BD71:BE71"/>
    <mergeCell ref="BG71:BH71"/>
    <mergeCell ref="AQ76:AT79"/>
    <mergeCell ref="AJ73:AP75"/>
    <mergeCell ref="AN68:AP69"/>
    <mergeCell ref="AJ67:AM72"/>
    <mergeCell ref="AN70:AP71"/>
    <mergeCell ref="BD74:BE74"/>
    <mergeCell ref="BG74:BH74"/>
    <mergeCell ref="AQ70:AT72"/>
    <mergeCell ref="AK65:AO65"/>
    <mergeCell ref="BJ68:BK68"/>
    <mergeCell ref="BM65:BN65"/>
    <mergeCell ref="F64:K66"/>
    <mergeCell ref="L64:L65"/>
    <mergeCell ref="M64:M66"/>
    <mergeCell ref="AE64:AE65"/>
    <mergeCell ref="AJ64:AJ65"/>
    <mergeCell ref="BG65:BH65"/>
    <mergeCell ref="AC65:AD65"/>
    <mergeCell ref="AQ67:AT69"/>
    <mergeCell ref="G71:L71"/>
    <mergeCell ref="M67:M69"/>
    <mergeCell ref="AE67:AE68"/>
    <mergeCell ref="M70:M72"/>
    <mergeCell ref="AC71:AD71"/>
    <mergeCell ref="AE70:AE71"/>
    <mergeCell ref="BV62:BW62"/>
    <mergeCell ref="BZ62:CW62"/>
    <mergeCell ref="F61:K63"/>
    <mergeCell ref="M61:M63"/>
    <mergeCell ref="AE61:AE62"/>
    <mergeCell ref="AQ61:AT63"/>
    <mergeCell ref="AC62:AD62"/>
    <mergeCell ref="BJ62:BK62"/>
    <mergeCell ref="BM62:BN62"/>
    <mergeCell ref="BP62:BQ62"/>
    <mergeCell ref="BG62:BH62"/>
    <mergeCell ref="BS62:BT62"/>
    <mergeCell ref="AQ48:AT51"/>
    <mergeCell ref="R57:R59"/>
    <mergeCell ref="BV57:BW59"/>
    <mergeCell ref="BD57:BE59"/>
    <mergeCell ref="BF57:BF59"/>
    <mergeCell ref="BG57:BH59"/>
    <mergeCell ref="BJ57:BK59"/>
    <mergeCell ref="AJ48:AJ49"/>
    <mergeCell ref="Y49:Y50"/>
    <mergeCell ref="AA49:AA50"/>
    <mergeCell ref="AC49:AD50"/>
    <mergeCell ref="AV49:BB50"/>
    <mergeCell ref="BD49:BE50"/>
    <mergeCell ref="BG49:BH50"/>
    <mergeCell ref="AK49:AO50"/>
    <mergeCell ref="AK53:AO54"/>
    <mergeCell ref="AC53:AD54"/>
    <mergeCell ref="AV57:BB59"/>
    <mergeCell ref="U57:U59"/>
    <mergeCell ref="Y57:Y59"/>
    <mergeCell ref="U53:U54"/>
    <mergeCell ref="W53:W54"/>
    <mergeCell ref="AK57:AO59"/>
    <mergeCell ref="DO16:DO18"/>
    <mergeCell ref="CB12:CE12"/>
    <mergeCell ref="DK16:DK18"/>
    <mergeCell ref="DM16:DM18"/>
    <mergeCell ref="DI16:DI18"/>
    <mergeCell ref="CY16:DA18"/>
    <mergeCell ref="DG16:DG18"/>
    <mergeCell ref="CU8:CV13"/>
    <mergeCell ref="CW12:DA12"/>
    <mergeCell ref="DC16:DC18"/>
    <mergeCell ref="BZ18:CM21"/>
    <mergeCell ref="CG8:CT9"/>
    <mergeCell ref="AT8:CA10"/>
    <mergeCell ref="BR18:BS20"/>
    <mergeCell ref="AR18:AT20"/>
    <mergeCell ref="AV18:AX20"/>
    <mergeCell ref="BO18:BP20"/>
    <mergeCell ref="BU18:BW20"/>
    <mergeCell ref="BI18:BJ20"/>
    <mergeCell ref="DC12:DP13"/>
    <mergeCell ref="DC10:DP11"/>
    <mergeCell ref="DC8:DP9"/>
    <mergeCell ref="DE16:DE18"/>
    <mergeCell ref="CG12:CT13"/>
    <mergeCell ref="E17:F20"/>
    <mergeCell ref="G17:G20"/>
    <mergeCell ref="AM12:AR13"/>
    <mergeCell ref="AM8:AR10"/>
    <mergeCell ref="CB8:CE9"/>
    <mergeCell ref="CW8:DA9"/>
    <mergeCell ref="CB10:CE11"/>
    <mergeCell ref="CG10:CT11"/>
    <mergeCell ref="AM11:AR11"/>
    <mergeCell ref="H10:Y10"/>
    <mergeCell ref="BF18:BG20"/>
    <mergeCell ref="AK18:AK20"/>
    <mergeCell ref="AM18:AM20"/>
    <mergeCell ref="H11:Y11"/>
    <mergeCell ref="H12:O12"/>
    <mergeCell ref="H17:H20"/>
    <mergeCell ref="I17:I20"/>
    <mergeCell ref="J17:J20"/>
    <mergeCell ref="AT11:BZ11"/>
    <mergeCell ref="B8:B10"/>
    <mergeCell ref="W25:W26"/>
    <mergeCell ref="Y25:Y26"/>
    <mergeCell ref="AA25:AA26"/>
    <mergeCell ref="AC25:AD26"/>
    <mergeCell ref="AK24:AO27"/>
    <mergeCell ref="K17:L20"/>
    <mergeCell ref="C17:D20"/>
    <mergeCell ref="AO18:AP20"/>
    <mergeCell ref="Q23:AA23"/>
    <mergeCell ref="AC23:AE23"/>
    <mergeCell ref="AI23:AO23"/>
    <mergeCell ref="Q25:Q26"/>
    <mergeCell ref="S25:S26"/>
    <mergeCell ref="U25:U26"/>
    <mergeCell ref="B11:B36"/>
    <mergeCell ref="D28:D46"/>
    <mergeCell ref="E28:E29"/>
    <mergeCell ref="M40:M43"/>
    <mergeCell ref="E23:L23"/>
    <mergeCell ref="AE44:AE45"/>
    <mergeCell ref="O41:O42"/>
    <mergeCell ref="Y33:Y34"/>
    <mergeCell ref="AJ36:AP39"/>
    <mergeCell ref="CH42:CM49"/>
    <mergeCell ref="BZ50:CG58"/>
    <mergeCell ref="S57:S59"/>
    <mergeCell ref="O45:O46"/>
    <mergeCell ref="Q45:Q46"/>
    <mergeCell ref="AC41:AD42"/>
    <mergeCell ref="Y45:Y46"/>
    <mergeCell ref="W41:W42"/>
    <mergeCell ref="AQ52:AT55"/>
    <mergeCell ref="AV41:BB42"/>
    <mergeCell ref="BD41:BE42"/>
    <mergeCell ref="BM57:BN59"/>
    <mergeCell ref="BO57:BO59"/>
    <mergeCell ref="BV49:BW50"/>
    <mergeCell ref="BP41:BQ42"/>
    <mergeCell ref="BS41:BT42"/>
    <mergeCell ref="BV41:BW42"/>
    <mergeCell ref="BM41:BN42"/>
    <mergeCell ref="AE56:AE57"/>
    <mergeCell ref="Y53:Y54"/>
    <mergeCell ref="AA53:AA54"/>
    <mergeCell ref="Y41:Y42"/>
    <mergeCell ref="AH37:AI62"/>
    <mergeCell ref="AC37:AD38"/>
    <mergeCell ref="DC23:DO23"/>
    <mergeCell ref="CQ42:CY49"/>
    <mergeCell ref="DC24:DO25"/>
    <mergeCell ref="DB27:DN33"/>
    <mergeCell ref="BD23:BP23"/>
    <mergeCell ref="CN23:CP23"/>
    <mergeCell ref="BZ23:CG25"/>
    <mergeCell ref="CN24:CP25"/>
    <mergeCell ref="BS25:BT26"/>
    <mergeCell ref="BV25:BW26"/>
    <mergeCell ref="BV29:BW30"/>
    <mergeCell ref="BV23:BX23"/>
    <mergeCell ref="DB42:DN49"/>
    <mergeCell ref="BV37:BW38"/>
    <mergeCell ref="BM37:BN38"/>
    <mergeCell ref="BG45:BH46"/>
    <mergeCell ref="BG41:BH42"/>
    <mergeCell ref="BS29:BT30"/>
    <mergeCell ref="BM45:BN46"/>
    <mergeCell ref="BD45:BE46"/>
    <mergeCell ref="CA45:CC46"/>
    <mergeCell ref="CH26:CM27"/>
    <mergeCell ref="CN42:CO45"/>
    <mergeCell ref="CN46:CO49"/>
    <mergeCell ref="CQ27:CY33"/>
    <mergeCell ref="AQ24:AT27"/>
    <mergeCell ref="CQ23:DA25"/>
    <mergeCell ref="BG25:BH26"/>
    <mergeCell ref="BV33:BW34"/>
    <mergeCell ref="BM25:BN26"/>
    <mergeCell ref="BP25:BQ26"/>
    <mergeCell ref="BJ29:BK30"/>
    <mergeCell ref="BM29:BN30"/>
    <mergeCell ref="CH23:CM25"/>
    <mergeCell ref="BJ25:BK26"/>
    <mergeCell ref="AQ32:AT35"/>
    <mergeCell ref="BG33:BH34"/>
    <mergeCell ref="BM33:BN34"/>
    <mergeCell ref="DB34:DN41"/>
    <mergeCell ref="BZ34:CG41"/>
    <mergeCell ref="AA37:AA38"/>
    <mergeCell ref="AA33:AA34"/>
    <mergeCell ref="Y37:Y38"/>
    <mergeCell ref="CQ34:CY41"/>
    <mergeCell ref="F41:I43"/>
    <mergeCell ref="AJ45:AP46"/>
    <mergeCell ref="CW68:DG69"/>
    <mergeCell ref="M52:M55"/>
    <mergeCell ref="O49:O50"/>
    <mergeCell ref="Q53:Q54"/>
    <mergeCell ref="M36:M39"/>
    <mergeCell ref="O37:O38"/>
    <mergeCell ref="Q37:Q38"/>
    <mergeCell ref="S37:S38"/>
    <mergeCell ref="U37:U38"/>
    <mergeCell ref="DC53:DE54"/>
    <mergeCell ref="CQ50:CY58"/>
    <mergeCell ref="AQ56:AT60"/>
    <mergeCell ref="W57:W59"/>
    <mergeCell ref="X57:X59"/>
    <mergeCell ref="AA57:AA59"/>
    <mergeCell ref="AC57:AD59"/>
    <mergeCell ref="G92:I95"/>
    <mergeCell ref="J45:L46"/>
    <mergeCell ref="F53:K54"/>
    <mergeCell ref="E74:F94"/>
    <mergeCell ref="F44:I46"/>
    <mergeCell ref="AJ28:AP31"/>
    <mergeCell ref="CP68:CV69"/>
    <mergeCell ref="F48:K51"/>
    <mergeCell ref="L48:L49"/>
    <mergeCell ref="E56:L60"/>
    <mergeCell ref="F28:I31"/>
    <mergeCell ref="J41:L42"/>
    <mergeCell ref="AQ44:AT47"/>
    <mergeCell ref="CN34:CO37"/>
    <mergeCell ref="CN38:CO41"/>
    <mergeCell ref="AC33:AD34"/>
    <mergeCell ref="CH34:CM41"/>
    <mergeCell ref="W33:W34"/>
    <mergeCell ref="U33:U34"/>
    <mergeCell ref="U29:U30"/>
    <mergeCell ref="AF29:AG67"/>
    <mergeCell ref="M32:M35"/>
    <mergeCell ref="AE32:AE33"/>
    <mergeCell ref="AJ40:AP43"/>
    <mergeCell ref="DM53:DM54"/>
    <mergeCell ref="CH50:CM58"/>
    <mergeCell ref="CN54:CO58"/>
    <mergeCell ref="CN50:CO53"/>
    <mergeCell ref="DG53:DG54"/>
    <mergeCell ref="CW64:DG66"/>
    <mergeCell ref="DK53:DL54"/>
    <mergeCell ref="DI53:DI54"/>
    <mergeCell ref="DO53:DO54"/>
    <mergeCell ref="CP64:CV66"/>
    <mergeCell ref="CO3:CY7"/>
    <mergeCell ref="BL18:BM20"/>
    <mergeCell ref="AZ18:BB20"/>
    <mergeCell ref="BC18:BD20"/>
    <mergeCell ref="AH18:AI20"/>
    <mergeCell ref="CW10:DA11"/>
    <mergeCell ref="AT12:BZ13"/>
    <mergeCell ref="AK4:AQ6"/>
    <mergeCell ref="BD4:CA6"/>
    <mergeCell ref="AT5:AV5"/>
    <mergeCell ref="AX5:AZ5"/>
    <mergeCell ref="CB5:CN5"/>
    <mergeCell ref="CW13:DA13"/>
    <mergeCell ref="CB13:CE13"/>
    <mergeCell ref="CV15:CW19"/>
  </mergeCells>
  <phoneticPr fontId="1"/>
  <dataValidations count="1">
    <dataValidation type="list" allowBlank="1" showInputMessage="1" showErrorMessage="1" sqref="B8:B10" xr:uid="{00000000-0002-0000-0100-000000000000}">
      <formula1>$DV$113:$DV$114</formula1>
    </dataValidation>
  </dataValidations>
  <printOptions horizontalCentered="1" verticalCentered="1"/>
  <pageMargins left="0" right="0" top="0" bottom="0" header="0" footer="0"/>
  <pageSetup paperSize="9" scale="64" orientation="landscape" verticalDpi="36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B1:AW47"/>
  <sheetViews>
    <sheetView showZeros="0" zoomScale="90" zoomScaleNormal="90" workbookViewId="0">
      <selection activeCell="AT89" sqref="AT89"/>
    </sheetView>
  </sheetViews>
  <sheetFormatPr defaultRowHeight="12" x14ac:dyDescent="0.15"/>
  <cols>
    <col min="1" max="1" width="2.125" style="4" customWidth="1"/>
    <col min="2" max="2" width="3" style="4" customWidth="1"/>
    <col min="3" max="3" width="2.875" style="4" customWidth="1"/>
    <col min="4" max="4" width="9" style="4" customWidth="1"/>
    <col min="5" max="5" width="4.125" style="4" customWidth="1"/>
    <col min="6" max="6" width="1.5" style="4" customWidth="1"/>
    <col min="7" max="7" width="1.875" style="4" customWidth="1"/>
    <col min="8" max="8" width="2.625" style="4" customWidth="1"/>
    <col min="9" max="9" width="5.125" style="4" customWidth="1"/>
    <col min="10" max="10" width="1.125" style="4" customWidth="1"/>
    <col min="11" max="11" width="2" style="4" customWidth="1"/>
    <col min="12" max="12" width="6.375" style="4" customWidth="1"/>
    <col min="13" max="13" width="1.375" style="4" customWidth="1"/>
    <col min="14" max="14" width="1.25" style="4" customWidth="1"/>
    <col min="15" max="15" width="2.25" style="4" customWidth="1"/>
    <col min="16" max="16" width="2.875" style="4" customWidth="1"/>
    <col min="17" max="17" width="6" style="4" customWidth="1"/>
    <col min="18" max="18" width="4.875" style="4" customWidth="1"/>
    <col min="19" max="19" width="1.25" style="4" customWidth="1"/>
    <col min="20" max="20" width="2.75" style="4" customWidth="1"/>
    <col min="21" max="21" width="2.375" style="4" customWidth="1"/>
    <col min="22" max="22" width="1.625" style="4" customWidth="1"/>
    <col min="23" max="23" width="3.75" style="4" customWidth="1"/>
    <col min="24" max="24" width="0.875" style="4" customWidth="1"/>
    <col min="25" max="25" width="3.5" style="4" customWidth="1"/>
    <col min="26" max="26" width="1.125" style="4" customWidth="1"/>
    <col min="27" max="27" width="1.625" style="4" customWidth="1"/>
    <col min="28" max="28" width="2.875" style="4" customWidth="1"/>
    <col min="29" max="29" width="6.625" style="4" customWidth="1"/>
    <col min="30" max="30" width="1.375" style="4" customWidth="1"/>
    <col min="31" max="31" width="4.75" style="4" customWidth="1"/>
    <col min="32" max="32" width="4.125" style="4" customWidth="1"/>
    <col min="33" max="33" width="4.75" style="4" customWidth="1"/>
    <col min="34" max="34" width="6.5" style="4" customWidth="1"/>
    <col min="35" max="35" width="4" style="4" customWidth="1"/>
    <col min="36" max="37" width="1.375" style="4" customWidth="1"/>
    <col min="38" max="38" width="5.125" style="4" customWidth="1"/>
    <col min="39" max="39" width="2.5" style="4" customWidth="1"/>
    <col min="40" max="40" width="2.25" style="4" customWidth="1"/>
    <col min="41" max="41" width="5.25" style="4" customWidth="1"/>
    <col min="42" max="42" width="5.375" style="4" customWidth="1"/>
    <col min="43" max="43" width="2.75" style="4" customWidth="1"/>
    <col min="44" max="44" width="9.25" style="4" customWidth="1"/>
    <col min="45" max="45" width="2.375" style="4" customWidth="1"/>
    <col min="46" max="46" width="2.625" style="4" customWidth="1"/>
    <col min="47" max="47" width="9" style="4" customWidth="1"/>
    <col min="48" max="48" width="10.25" style="4" customWidth="1"/>
    <col min="49" max="49" width="3.375" style="4" customWidth="1"/>
    <col min="50" max="16384" width="9" style="4"/>
  </cols>
  <sheetData>
    <row r="1" spans="2:47" ht="27.75" customHeight="1" x14ac:dyDescent="0.15">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row>
    <row r="2" spans="2:47" ht="18" customHeight="1" x14ac:dyDescent="0.15">
      <c r="B2" s="3"/>
      <c r="C2" s="564" t="s">
        <v>154</v>
      </c>
      <c r="D2" s="3"/>
      <c r="E2" s="3"/>
      <c r="F2" s="3"/>
      <c r="G2" s="3"/>
      <c r="H2" s="3"/>
      <c r="I2" s="3"/>
      <c r="J2" s="3"/>
      <c r="K2" s="3"/>
      <c r="L2" s="3"/>
      <c r="M2" s="3"/>
      <c r="N2" s="3"/>
      <c r="O2" s="3"/>
      <c r="P2" s="3"/>
      <c r="Q2" s="3"/>
      <c r="R2" s="3"/>
      <c r="S2" s="3"/>
      <c r="T2" s="3"/>
      <c r="U2" s="3"/>
      <c r="V2" s="3"/>
      <c r="W2" s="3"/>
      <c r="X2" s="3"/>
      <c r="Y2" s="3"/>
      <c r="Z2" s="3"/>
      <c r="AC2" s="3"/>
      <c r="AD2" s="3"/>
      <c r="AE2" s="3"/>
      <c r="AF2" s="3"/>
      <c r="AG2" s="3"/>
      <c r="AH2" s="3"/>
      <c r="AI2" s="3"/>
      <c r="AJ2" s="3"/>
      <c r="AK2" s="3"/>
      <c r="AL2" s="3"/>
      <c r="AM2" s="3"/>
      <c r="AN2" s="3"/>
      <c r="AO2" s="3"/>
      <c r="AP2" s="3"/>
      <c r="AQ2" s="3"/>
      <c r="AR2" s="3"/>
      <c r="AS2" s="3"/>
      <c r="AT2" s="3"/>
      <c r="AU2" s="3"/>
    </row>
    <row r="3" spans="2:47" ht="10.5" customHeight="1" x14ac:dyDescent="0.15">
      <c r="B3" s="1307" t="s">
        <v>298</v>
      </c>
      <c r="C3" s="1378" t="s">
        <v>169</v>
      </c>
      <c r="D3" s="1379"/>
      <c r="E3" s="1314" t="s">
        <v>219</v>
      </c>
      <c r="F3" s="1314"/>
      <c r="G3" s="1378" t="s">
        <v>155</v>
      </c>
      <c r="H3" s="1524"/>
      <c r="I3" s="1379"/>
      <c r="J3" s="1515" t="s">
        <v>166</v>
      </c>
      <c r="K3" s="1515"/>
      <c r="L3" s="1516"/>
      <c r="M3" s="32"/>
      <c r="N3" s="33"/>
      <c r="O3" s="33"/>
      <c r="P3" s="1384" t="s">
        <v>177</v>
      </c>
      <c r="Q3" s="1384"/>
      <c r="R3" s="1384"/>
      <c r="S3" s="1384"/>
      <c r="T3" s="1384"/>
      <c r="U3" s="1384"/>
      <c r="V3" s="1384"/>
      <c r="W3" s="1384"/>
      <c r="X3" s="1384"/>
      <c r="Y3" s="33"/>
      <c r="Z3" s="33"/>
      <c r="AA3" s="33"/>
      <c r="AB3" s="1523" t="s">
        <v>169</v>
      </c>
      <c r="AC3" s="1524"/>
      <c r="AD3" s="1379"/>
      <c r="AE3" s="577" t="s">
        <v>170</v>
      </c>
      <c r="AF3" s="1378" t="s">
        <v>175</v>
      </c>
      <c r="AG3" s="1379"/>
      <c r="AH3" s="1461" t="s">
        <v>246</v>
      </c>
      <c r="AI3" s="1462"/>
      <c r="AJ3" s="33"/>
      <c r="AK3" s="33"/>
      <c r="AL3" s="1384" t="s">
        <v>177</v>
      </c>
      <c r="AM3" s="1384"/>
      <c r="AN3" s="1384"/>
      <c r="AO3" s="1384"/>
      <c r="AP3" s="1384"/>
      <c r="AQ3" s="1384"/>
      <c r="AR3" s="1384"/>
      <c r="AS3" s="34"/>
      <c r="AT3" s="3"/>
      <c r="AU3" s="3"/>
    </row>
    <row r="4" spans="2:47" ht="10.5" customHeight="1" x14ac:dyDescent="0.15">
      <c r="B4" s="1307"/>
      <c r="C4" s="1380"/>
      <c r="D4" s="1381"/>
      <c r="E4" s="1296" t="s">
        <v>220</v>
      </c>
      <c r="F4" s="1296"/>
      <c r="G4" s="1380"/>
      <c r="H4" s="1513"/>
      <c r="I4" s="1381"/>
      <c r="J4" s="1518" t="s">
        <v>156</v>
      </c>
      <c r="K4" s="1518"/>
      <c r="L4" s="1519"/>
      <c r="M4" s="51"/>
      <c r="N4" s="52"/>
      <c r="O4" s="1383" t="s">
        <v>179</v>
      </c>
      <c r="P4" s="1383"/>
      <c r="Q4" s="1383"/>
      <c r="R4" s="35"/>
      <c r="S4" s="52"/>
      <c r="T4" s="52"/>
      <c r="U4" s="1383" t="s">
        <v>178</v>
      </c>
      <c r="V4" s="1383"/>
      <c r="W4" s="1383"/>
      <c r="X4" s="1383"/>
      <c r="Y4" s="52"/>
      <c r="Z4" s="52"/>
      <c r="AA4" s="53"/>
      <c r="AB4" s="1525"/>
      <c r="AC4" s="1513"/>
      <c r="AD4" s="1381"/>
      <c r="AE4" s="42" t="s">
        <v>172</v>
      </c>
      <c r="AF4" s="1380"/>
      <c r="AG4" s="1381"/>
      <c r="AH4" s="1463" t="s">
        <v>173</v>
      </c>
      <c r="AI4" s="1464"/>
      <c r="AJ4" s="1454" t="s">
        <v>179</v>
      </c>
      <c r="AK4" s="1453"/>
      <c r="AL4" s="1453"/>
      <c r="AM4" s="1453"/>
      <c r="AN4" s="1453"/>
      <c r="AO4" s="1453"/>
      <c r="AP4" s="1454" t="s">
        <v>180</v>
      </c>
      <c r="AQ4" s="1453"/>
      <c r="AR4" s="1453"/>
      <c r="AS4" s="35"/>
      <c r="AT4" s="3"/>
      <c r="AU4" s="3"/>
    </row>
    <row r="5" spans="2:47" ht="10.5" customHeight="1" x14ac:dyDescent="0.15">
      <c r="B5" s="1307"/>
      <c r="C5" s="1380"/>
      <c r="D5" s="1382"/>
      <c r="E5" s="1315" t="s">
        <v>221</v>
      </c>
      <c r="F5" s="1315"/>
      <c r="G5" s="1308"/>
      <c r="H5" s="1392"/>
      <c r="I5" s="1309"/>
      <c r="J5" s="1527" t="s">
        <v>157</v>
      </c>
      <c r="K5" s="1527"/>
      <c r="L5" s="1527"/>
      <c r="M5" s="1454" t="s">
        <v>167</v>
      </c>
      <c r="N5" s="1453"/>
      <c r="O5" s="1453"/>
      <c r="P5" s="1455"/>
      <c r="Q5" s="1453" t="s">
        <v>168</v>
      </c>
      <c r="R5" s="1453"/>
      <c r="S5" s="1454" t="s">
        <v>167</v>
      </c>
      <c r="T5" s="1453"/>
      <c r="U5" s="1453"/>
      <c r="V5" s="1455"/>
      <c r="W5" s="1453" t="s">
        <v>168</v>
      </c>
      <c r="X5" s="1453"/>
      <c r="Y5" s="1453"/>
      <c r="Z5" s="1453"/>
      <c r="AA5" s="1453"/>
      <c r="AB5" s="1526"/>
      <c r="AC5" s="1392"/>
      <c r="AD5" s="1309"/>
      <c r="AE5" s="43" t="s">
        <v>171</v>
      </c>
      <c r="AF5" s="1308"/>
      <c r="AG5" s="1309"/>
      <c r="AH5" s="1499" t="s">
        <v>301</v>
      </c>
      <c r="AI5" s="1501"/>
      <c r="AJ5" s="1454" t="s">
        <v>176</v>
      </c>
      <c r="AK5" s="1453"/>
      <c r="AL5" s="1455"/>
      <c r="AM5" s="1454" t="s">
        <v>174</v>
      </c>
      <c r="AN5" s="1453"/>
      <c r="AO5" s="1455"/>
      <c r="AP5" s="1454" t="s">
        <v>176</v>
      </c>
      <c r="AQ5" s="1455"/>
      <c r="AR5" s="1454" t="s">
        <v>185</v>
      </c>
      <c r="AS5" s="1455"/>
      <c r="AT5" s="3"/>
      <c r="AU5" s="3"/>
    </row>
    <row r="6" spans="2:47" ht="21" customHeight="1" x14ac:dyDescent="0.15">
      <c r="B6" s="1307"/>
      <c r="C6" s="1442" t="s">
        <v>184</v>
      </c>
      <c r="D6" s="45" t="s">
        <v>207</v>
      </c>
      <c r="E6" s="1415">
        <v>120</v>
      </c>
      <c r="F6" s="1415"/>
      <c r="G6" s="1410">
        <v>1380000</v>
      </c>
      <c r="H6" s="1411"/>
      <c r="I6" s="1412"/>
      <c r="J6" s="1411">
        <v>195000</v>
      </c>
      <c r="K6" s="1411"/>
      <c r="L6" s="1411"/>
      <c r="M6" s="1410">
        <v>600</v>
      </c>
      <c r="N6" s="1411"/>
      <c r="O6" s="1411"/>
      <c r="P6" s="1412"/>
      <c r="Q6" s="1411">
        <v>145000</v>
      </c>
      <c r="R6" s="1411"/>
      <c r="S6" s="1410">
        <v>680</v>
      </c>
      <c r="T6" s="1411"/>
      <c r="U6" s="1411"/>
      <c r="V6" s="1412"/>
      <c r="W6" s="1411">
        <v>164300</v>
      </c>
      <c r="X6" s="1411"/>
      <c r="Y6" s="1411"/>
      <c r="Z6" s="1411"/>
      <c r="AA6" s="1411"/>
      <c r="AB6" s="1387" t="s">
        <v>183</v>
      </c>
      <c r="AC6" s="1416" t="s">
        <v>212</v>
      </c>
      <c r="AD6" s="1417"/>
      <c r="AE6" s="47">
        <v>600</v>
      </c>
      <c r="AF6" s="1410">
        <v>1337000</v>
      </c>
      <c r="AG6" s="1412"/>
      <c r="AH6" s="1410">
        <v>6000</v>
      </c>
      <c r="AI6" s="1412"/>
      <c r="AJ6" s="1439"/>
      <c r="AK6" s="1440"/>
      <c r="AL6" s="1441"/>
      <c r="AM6" s="1410"/>
      <c r="AN6" s="1411"/>
      <c r="AO6" s="1412"/>
      <c r="AP6" s="1410"/>
      <c r="AQ6" s="1412"/>
      <c r="AR6" s="1410"/>
      <c r="AS6" s="1412"/>
      <c r="AT6" s="3"/>
      <c r="AU6" s="3"/>
    </row>
    <row r="7" spans="2:47" ht="21" customHeight="1" x14ac:dyDescent="0.15">
      <c r="B7" s="1307"/>
      <c r="C7" s="1443"/>
      <c r="D7" s="46"/>
      <c r="E7" s="1413"/>
      <c r="F7" s="1413"/>
      <c r="G7" s="1400"/>
      <c r="H7" s="1398"/>
      <c r="I7" s="1401"/>
      <c r="J7" s="1398"/>
      <c r="K7" s="1398"/>
      <c r="L7" s="1398"/>
      <c r="M7" s="1400"/>
      <c r="N7" s="1398"/>
      <c r="O7" s="1398"/>
      <c r="P7" s="1401"/>
      <c r="Q7" s="1398"/>
      <c r="R7" s="1398"/>
      <c r="S7" s="1400"/>
      <c r="T7" s="1398"/>
      <c r="U7" s="1398"/>
      <c r="V7" s="1401"/>
      <c r="W7" s="1398"/>
      <c r="X7" s="1398"/>
      <c r="Y7" s="1398"/>
      <c r="Z7" s="1398"/>
      <c r="AA7" s="1399"/>
      <c r="AB7" s="1388"/>
      <c r="AC7" s="1422" t="s">
        <v>213</v>
      </c>
      <c r="AD7" s="1423"/>
      <c r="AE7" s="48">
        <v>600</v>
      </c>
      <c r="AF7" s="1400">
        <v>1408000</v>
      </c>
      <c r="AG7" s="1401"/>
      <c r="AH7" s="1400">
        <v>4000</v>
      </c>
      <c r="AI7" s="1401"/>
      <c r="AJ7" s="1418"/>
      <c r="AK7" s="1413"/>
      <c r="AL7" s="1419"/>
      <c r="AM7" s="1400"/>
      <c r="AN7" s="1398"/>
      <c r="AO7" s="1401"/>
      <c r="AP7" s="1400"/>
      <c r="AQ7" s="1401"/>
      <c r="AR7" s="1400"/>
      <c r="AS7" s="1401"/>
      <c r="AT7" s="3"/>
      <c r="AU7" s="3"/>
    </row>
    <row r="8" spans="2:47" ht="21" customHeight="1" x14ac:dyDescent="0.15">
      <c r="B8" s="1307"/>
      <c r="C8" s="1443"/>
      <c r="D8" s="45" t="s">
        <v>208</v>
      </c>
      <c r="E8" s="1414">
        <v>5</v>
      </c>
      <c r="F8" s="1414"/>
      <c r="G8" s="1402"/>
      <c r="H8" s="1390"/>
      <c r="I8" s="1403"/>
      <c r="J8" s="1390">
        <v>60000</v>
      </c>
      <c r="K8" s="1390"/>
      <c r="L8" s="1390"/>
      <c r="M8" s="1402"/>
      <c r="N8" s="1390"/>
      <c r="O8" s="1390"/>
      <c r="P8" s="1403"/>
      <c r="Q8" s="1390"/>
      <c r="R8" s="1390"/>
      <c r="S8" s="1402"/>
      <c r="T8" s="1390"/>
      <c r="U8" s="1390"/>
      <c r="V8" s="1403"/>
      <c r="W8" s="1390"/>
      <c r="X8" s="1390"/>
      <c r="Y8" s="1390"/>
      <c r="Z8" s="1390"/>
      <c r="AA8" s="1390"/>
      <c r="AB8" s="1388"/>
      <c r="AC8" s="1422"/>
      <c r="AD8" s="1423"/>
      <c r="AE8" s="48"/>
      <c r="AF8" s="1400"/>
      <c r="AG8" s="1401"/>
      <c r="AH8" s="1400"/>
      <c r="AI8" s="1401"/>
      <c r="AJ8" s="1418"/>
      <c r="AK8" s="1413"/>
      <c r="AL8" s="1419"/>
      <c r="AM8" s="1400"/>
      <c r="AN8" s="1398"/>
      <c r="AO8" s="1401"/>
      <c r="AP8" s="1400"/>
      <c r="AQ8" s="1401"/>
      <c r="AR8" s="1400"/>
      <c r="AS8" s="1401"/>
      <c r="AT8" s="3"/>
      <c r="AU8" s="3"/>
    </row>
    <row r="9" spans="2:47" ht="21" customHeight="1" x14ac:dyDescent="0.15">
      <c r="B9" s="1307"/>
      <c r="C9" s="1443"/>
      <c r="D9" s="46"/>
      <c r="E9" s="1413"/>
      <c r="F9" s="1413"/>
      <c r="G9" s="1400"/>
      <c r="H9" s="1398"/>
      <c r="I9" s="1401"/>
      <c r="J9" s="1398"/>
      <c r="K9" s="1398"/>
      <c r="L9" s="1398"/>
      <c r="M9" s="1400"/>
      <c r="N9" s="1398"/>
      <c r="O9" s="1398"/>
      <c r="P9" s="1401"/>
      <c r="Q9" s="1398"/>
      <c r="R9" s="1398"/>
      <c r="S9" s="1400"/>
      <c r="T9" s="1398"/>
      <c r="U9" s="1398"/>
      <c r="V9" s="1401"/>
      <c r="W9" s="1398"/>
      <c r="X9" s="1398"/>
      <c r="Y9" s="1398"/>
      <c r="Z9" s="1398"/>
      <c r="AA9" s="1399"/>
      <c r="AB9" s="1389"/>
      <c r="AC9" s="1420" t="s">
        <v>189</v>
      </c>
      <c r="AD9" s="1421"/>
      <c r="AE9" s="49">
        <f>SUM(AE6:AE8)</f>
        <v>1200</v>
      </c>
      <c r="AF9" s="1402">
        <f>SUM(AF6:AG8)</f>
        <v>2745000</v>
      </c>
      <c r="AG9" s="1403"/>
      <c r="AH9" s="1402">
        <f>SUM(AH6:AI8)</f>
        <v>10000</v>
      </c>
      <c r="AI9" s="1403"/>
      <c r="AJ9" s="1434"/>
      <c r="AK9" s="1435"/>
      <c r="AL9" s="1436"/>
      <c r="AM9" s="1402">
        <f>SUM(AM6:AO8)</f>
        <v>0</v>
      </c>
      <c r="AN9" s="1390"/>
      <c r="AO9" s="1403"/>
      <c r="AP9" s="1437"/>
      <c r="AQ9" s="1438"/>
      <c r="AR9" s="1402">
        <f>SUM(AR6:AS8)</f>
        <v>0</v>
      </c>
      <c r="AS9" s="1403"/>
      <c r="AT9" s="3"/>
      <c r="AU9" s="3"/>
    </row>
    <row r="10" spans="2:47" ht="21" customHeight="1" x14ac:dyDescent="0.15">
      <c r="B10" s="1307"/>
      <c r="C10" s="1443"/>
      <c r="D10" s="45" t="s">
        <v>209</v>
      </c>
      <c r="E10" s="1414">
        <v>40</v>
      </c>
      <c r="F10" s="1414"/>
      <c r="G10" s="1402">
        <v>1624000</v>
      </c>
      <c r="H10" s="1390"/>
      <c r="I10" s="1403"/>
      <c r="J10" s="1390">
        <v>3000</v>
      </c>
      <c r="K10" s="1390"/>
      <c r="L10" s="1390"/>
      <c r="M10" s="1402"/>
      <c r="N10" s="1390"/>
      <c r="O10" s="1390"/>
      <c r="P10" s="1403"/>
      <c r="Q10" s="1390"/>
      <c r="R10" s="1390"/>
      <c r="S10" s="1402"/>
      <c r="T10" s="1390"/>
      <c r="U10" s="1390"/>
      <c r="V10" s="1403"/>
      <c r="W10" s="1390"/>
      <c r="X10" s="1390"/>
      <c r="Y10" s="1390"/>
      <c r="Z10" s="1390"/>
      <c r="AA10" s="1390"/>
      <c r="AB10" s="1393" t="s">
        <v>302</v>
      </c>
      <c r="AC10" s="1394"/>
      <c r="AD10" s="1395"/>
      <c r="AE10" s="50">
        <f>E15+AE9</f>
        <v>1415</v>
      </c>
      <c r="AF10" s="1408">
        <f>G15+AF9</f>
        <v>7832000</v>
      </c>
      <c r="AG10" s="1409"/>
      <c r="AH10" s="1408">
        <f>J15+AH9</f>
        <v>275000</v>
      </c>
      <c r="AI10" s="1409"/>
      <c r="AJ10" s="1431"/>
      <c r="AK10" s="1432"/>
      <c r="AL10" s="1433"/>
      <c r="AM10" s="1408">
        <f>Q15+AM9</f>
        <v>145000</v>
      </c>
      <c r="AN10" s="1424"/>
      <c r="AO10" s="1409"/>
      <c r="AP10" s="1425"/>
      <c r="AQ10" s="1426"/>
      <c r="AR10" s="1408">
        <f>W15+AR9</f>
        <v>164300</v>
      </c>
      <c r="AS10" s="1409"/>
      <c r="AT10" s="3"/>
      <c r="AU10" s="3"/>
    </row>
    <row r="11" spans="2:47" ht="21" customHeight="1" x14ac:dyDescent="0.15">
      <c r="B11" s="1307"/>
      <c r="C11" s="1443"/>
      <c r="D11" s="46" t="s">
        <v>210</v>
      </c>
      <c r="E11" s="1413">
        <v>10</v>
      </c>
      <c r="F11" s="1413"/>
      <c r="G11" s="1400">
        <v>663000</v>
      </c>
      <c r="H11" s="1398"/>
      <c r="I11" s="1401"/>
      <c r="J11" s="1398">
        <v>2000</v>
      </c>
      <c r="K11" s="1398"/>
      <c r="L11" s="1398"/>
      <c r="M11" s="1400"/>
      <c r="N11" s="1398"/>
      <c r="O11" s="1398"/>
      <c r="P11" s="1401"/>
      <c r="Q11" s="1398"/>
      <c r="R11" s="1398"/>
      <c r="S11" s="1400"/>
      <c r="T11" s="1398"/>
      <c r="U11" s="1398"/>
      <c r="V11" s="1401"/>
      <c r="W11" s="1398"/>
      <c r="X11" s="1398"/>
      <c r="Y11" s="1398"/>
      <c r="Z11" s="1398"/>
      <c r="AA11" s="1399"/>
      <c r="AB11" s="1387" t="s">
        <v>182</v>
      </c>
      <c r="AC11" s="1396" t="s">
        <v>214</v>
      </c>
      <c r="AD11" s="1397"/>
      <c r="AE11" s="50">
        <v>25</v>
      </c>
      <c r="AF11" s="1408">
        <v>1125000</v>
      </c>
      <c r="AG11" s="1409"/>
      <c r="AH11" s="1408"/>
      <c r="AI11" s="1409"/>
      <c r="AJ11" s="1427" t="s">
        <v>181</v>
      </c>
      <c r="AK11" s="1428"/>
      <c r="AL11" s="1385" t="s">
        <v>186</v>
      </c>
      <c r="AM11" s="1385"/>
      <c r="AN11" s="1385"/>
      <c r="AO11" s="1385"/>
      <c r="AP11" s="1385"/>
      <c r="AQ11" s="1385"/>
      <c r="AR11" s="1385" t="s">
        <v>174</v>
      </c>
      <c r="AS11" s="1385"/>
      <c r="AT11" s="3"/>
      <c r="AU11" s="3"/>
    </row>
    <row r="12" spans="2:47" ht="21" customHeight="1" x14ac:dyDescent="0.15">
      <c r="B12" s="1307"/>
      <c r="C12" s="1443"/>
      <c r="D12" s="45"/>
      <c r="E12" s="1414"/>
      <c r="F12" s="1414"/>
      <c r="G12" s="1402"/>
      <c r="H12" s="1390"/>
      <c r="I12" s="1403"/>
      <c r="J12" s="1390"/>
      <c r="K12" s="1390"/>
      <c r="L12" s="1390"/>
      <c r="M12" s="1402"/>
      <c r="N12" s="1390"/>
      <c r="O12" s="1390"/>
      <c r="P12" s="1403"/>
      <c r="Q12" s="1390"/>
      <c r="R12" s="1390"/>
      <c r="S12" s="1402"/>
      <c r="T12" s="1390"/>
      <c r="U12" s="1390"/>
      <c r="V12" s="1403"/>
      <c r="W12" s="1390"/>
      <c r="X12" s="1390"/>
      <c r="Y12" s="1390"/>
      <c r="Z12" s="1390"/>
      <c r="AA12" s="1390"/>
      <c r="AB12" s="1388"/>
      <c r="AC12" s="1422"/>
      <c r="AD12" s="1423"/>
      <c r="AE12" s="48"/>
      <c r="AF12" s="1400"/>
      <c r="AG12" s="1401"/>
      <c r="AH12" s="1400"/>
      <c r="AI12" s="1401"/>
      <c r="AJ12" s="1427"/>
      <c r="AK12" s="1428"/>
      <c r="AL12" s="1386" t="s">
        <v>215</v>
      </c>
      <c r="AM12" s="1386"/>
      <c r="AN12" s="1386"/>
      <c r="AO12" s="1386"/>
      <c r="AP12" s="1386"/>
      <c r="AQ12" s="1386"/>
      <c r="AR12" s="1405">
        <v>3000</v>
      </c>
      <c r="AS12" s="1405"/>
      <c r="AT12" s="3"/>
      <c r="AU12" s="3"/>
    </row>
    <row r="13" spans="2:47" ht="21" customHeight="1" x14ac:dyDescent="0.15">
      <c r="B13" s="3"/>
      <c r="C13" s="1443"/>
      <c r="D13" s="46" t="s">
        <v>211</v>
      </c>
      <c r="E13" s="1413">
        <v>40</v>
      </c>
      <c r="F13" s="1413"/>
      <c r="G13" s="1400">
        <v>1420000</v>
      </c>
      <c r="H13" s="1398"/>
      <c r="I13" s="1401"/>
      <c r="J13" s="1398">
        <v>5000</v>
      </c>
      <c r="K13" s="1398"/>
      <c r="L13" s="1398"/>
      <c r="M13" s="1400"/>
      <c r="N13" s="1398"/>
      <c r="O13" s="1398"/>
      <c r="P13" s="1401"/>
      <c r="Q13" s="1398"/>
      <c r="R13" s="1398"/>
      <c r="S13" s="1400"/>
      <c r="T13" s="1398"/>
      <c r="U13" s="1398"/>
      <c r="V13" s="1401"/>
      <c r="W13" s="1398"/>
      <c r="X13" s="1398"/>
      <c r="Y13" s="1398"/>
      <c r="Z13" s="1398"/>
      <c r="AA13" s="1399"/>
      <c r="AB13" s="1388"/>
      <c r="AC13" s="1459"/>
      <c r="AD13" s="1460"/>
      <c r="AE13" s="49"/>
      <c r="AF13" s="1402"/>
      <c r="AG13" s="1403"/>
      <c r="AH13" s="1402"/>
      <c r="AI13" s="1403"/>
      <c r="AJ13" s="1427"/>
      <c r="AK13" s="1428"/>
      <c r="AL13" s="1386" t="s">
        <v>216</v>
      </c>
      <c r="AM13" s="1386"/>
      <c r="AN13" s="1386"/>
      <c r="AO13" s="1386"/>
      <c r="AP13" s="1386"/>
      <c r="AQ13" s="1386"/>
      <c r="AR13" s="1405">
        <v>24000</v>
      </c>
      <c r="AS13" s="1405"/>
      <c r="AT13" s="3"/>
      <c r="AU13" s="3"/>
    </row>
    <row r="14" spans="2:47" ht="21" customHeight="1" x14ac:dyDescent="0.15">
      <c r="B14" s="3"/>
      <c r="C14" s="1443"/>
      <c r="D14" s="45"/>
      <c r="E14" s="1414"/>
      <c r="F14" s="1414"/>
      <c r="G14" s="1402"/>
      <c r="H14" s="1390"/>
      <c r="I14" s="1403"/>
      <c r="J14" s="1390"/>
      <c r="K14" s="1390"/>
      <c r="L14" s="1390"/>
      <c r="M14" s="1402"/>
      <c r="N14" s="1390"/>
      <c r="O14" s="1390"/>
      <c r="P14" s="1403"/>
      <c r="Q14" s="1390"/>
      <c r="R14" s="1390"/>
      <c r="S14" s="1402"/>
      <c r="T14" s="1390"/>
      <c r="U14" s="1390"/>
      <c r="V14" s="1403"/>
      <c r="W14" s="1390"/>
      <c r="X14" s="1390"/>
      <c r="Y14" s="1390"/>
      <c r="Z14" s="1390"/>
      <c r="AA14" s="1390"/>
      <c r="AB14" s="1389"/>
      <c r="AC14" s="1420" t="s">
        <v>189</v>
      </c>
      <c r="AD14" s="1421"/>
      <c r="AE14" s="36"/>
      <c r="AF14" s="1400">
        <f>SUM(AF11:AG13)</f>
        <v>1125000</v>
      </c>
      <c r="AG14" s="1401"/>
      <c r="AH14" s="1400">
        <f>SUM(AH11:AI13)</f>
        <v>0</v>
      </c>
      <c r="AI14" s="1401"/>
      <c r="AJ14" s="1427"/>
      <c r="AK14" s="1428"/>
      <c r="AL14" s="1386"/>
      <c r="AM14" s="1386"/>
      <c r="AN14" s="1386"/>
      <c r="AO14" s="1386"/>
      <c r="AP14" s="1386"/>
      <c r="AQ14" s="1386"/>
      <c r="AR14" s="1405"/>
      <c r="AS14" s="1405"/>
      <c r="AT14" s="3"/>
      <c r="AU14" s="3"/>
    </row>
    <row r="15" spans="2:47" ht="21" customHeight="1" x14ac:dyDescent="0.15">
      <c r="B15" s="3"/>
      <c r="C15" s="1444"/>
      <c r="D15" s="44" t="s">
        <v>190</v>
      </c>
      <c r="E15" s="1413">
        <f>SUM(E6:F14)</f>
        <v>215</v>
      </c>
      <c r="F15" s="1413"/>
      <c r="G15" s="1400">
        <f>SUM(G6:I14)</f>
        <v>5087000</v>
      </c>
      <c r="H15" s="1398"/>
      <c r="I15" s="1401"/>
      <c r="J15" s="1398">
        <f>SUM(J6:L14)</f>
        <v>265000</v>
      </c>
      <c r="K15" s="1398"/>
      <c r="L15" s="1398"/>
      <c r="M15" s="1456"/>
      <c r="N15" s="1457"/>
      <c r="O15" s="1457"/>
      <c r="P15" s="1458"/>
      <c r="Q15" s="1398">
        <f>SUM(Q6:R14)</f>
        <v>145000</v>
      </c>
      <c r="R15" s="1398"/>
      <c r="S15" s="1456"/>
      <c r="T15" s="1457"/>
      <c r="U15" s="1457"/>
      <c r="V15" s="1458"/>
      <c r="W15" s="1398">
        <f>SUM(W6:AA14)</f>
        <v>164300</v>
      </c>
      <c r="X15" s="1398"/>
      <c r="Y15" s="1398"/>
      <c r="Z15" s="1398"/>
      <c r="AA15" s="1399"/>
      <c r="AB15" s="1391" t="s">
        <v>188</v>
      </c>
      <c r="AC15" s="1392"/>
      <c r="AD15" s="1309"/>
      <c r="AE15" s="37"/>
      <c r="AF15" s="1406">
        <f>AF10+AF14</f>
        <v>8957000</v>
      </c>
      <c r="AG15" s="1407"/>
      <c r="AH15" s="1406">
        <f>AH10+AH14</f>
        <v>275000</v>
      </c>
      <c r="AI15" s="1407"/>
      <c r="AJ15" s="1429"/>
      <c r="AK15" s="1430"/>
      <c r="AL15" s="1385" t="s">
        <v>187</v>
      </c>
      <c r="AM15" s="1385"/>
      <c r="AN15" s="1385"/>
      <c r="AO15" s="1385"/>
      <c r="AP15" s="1385"/>
      <c r="AQ15" s="1385"/>
      <c r="AR15" s="1404">
        <f>SUM(AR12:AS14)</f>
        <v>27000</v>
      </c>
      <c r="AS15" s="1404"/>
      <c r="AT15" s="3"/>
      <c r="AU15" s="3"/>
    </row>
    <row r="16" spans="2:47" ht="18" customHeight="1" x14ac:dyDescent="0.15">
      <c r="B16" s="3"/>
      <c r="C16" s="564" t="s">
        <v>19</v>
      </c>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row>
    <row r="17" spans="2:49" ht="9.75" customHeight="1" x14ac:dyDescent="0.15">
      <c r="B17" s="3"/>
      <c r="C17" s="1461" t="s">
        <v>251</v>
      </c>
      <c r="D17" s="1497"/>
      <c r="E17" s="1462"/>
      <c r="F17" s="1378" t="s">
        <v>247</v>
      </c>
      <c r="G17" s="1524"/>
      <c r="H17" s="1379"/>
      <c r="I17" s="1528" t="s">
        <v>284</v>
      </c>
      <c r="J17" s="28"/>
      <c r="K17" s="38" t="s">
        <v>46</v>
      </c>
      <c r="L17" s="38"/>
      <c r="M17" s="39"/>
      <c r="N17" s="40"/>
      <c r="O17" s="38" t="s">
        <v>47</v>
      </c>
      <c r="P17" s="38"/>
      <c r="Q17" s="39"/>
      <c r="R17" s="1378" t="s">
        <v>248</v>
      </c>
      <c r="S17" s="1516"/>
      <c r="T17" s="1378" t="s">
        <v>249</v>
      </c>
      <c r="U17" s="1379"/>
      <c r="V17" s="1341" t="s">
        <v>48</v>
      </c>
      <c r="W17" s="1342"/>
      <c r="X17" s="39"/>
      <c r="Y17" s="38" t="s">
        <v>49</v>
      </c>
      <c r="Z17" s="39"/>
      <c r="AA17" s="41" t="s">
        <v>50</v>
      </c>
      <c r="AB17" s="38"/>
      <c r="AC17" s="40"/>
      <c r="AD17" s="38" t="s">
        <v>51</v>
      </c>
      <c r="AE17" s="38"/>
      <c r="AF17" s="39"/>
      <c r="AG17" s="41" t="s">
        <v>52</v>
      </c>
      <c r="AH17" s="40"/>
      <c r="AI17" s="38" t="s">
        <v>53</v>
      </c>
      <c r="AJ17" s="39"/>
      <c r="AK17" s="1341" t="s">
        <v>54</v>
      </c>
      <c r="AL17" s="1343"/>
      <c r="AM17" s="1343"/>
      <c r="AN17" s="1342"/>
      <c r="AO17" s="38" t="s">
        <v>55</v>
      </c>
      <c r="AP17" s="39"/>
      <c r="AQ17" s="1514" t="s">
        <v>250</v>
      </c>
      <c r="AR17" s="1515"/>
      <c r="AS17" s="1516"/>
      <c r="AT17" s="3"/>
      <c r="AU17" s="3"/>
    </row>
    <row r="18" spans="2:49" ht="16.5" customHeight="1" x14ac:dyDescent="0.15">
      <c r="B18" s="3"/>
      <c r="C18" s="1463"/>
      <c r="D18" s="1498"/>
      <c r="E18" s="1464"/>
      <c r="F18" s="1380"/>
      <c r="G18" s="1513"/>
      <c r="H18" s="1381"/>
      <c r="I18" s="1529"/>
      <c r="J18" s="30"/>
      <c r="K18" s="1533" t="s">
        <v>60</v>
      </c>
      <c r="L18" s="1533"/>
      <c r="M18" s="1533"/>
      <c r="N18" s="31"/>
      <c r="O18" s="1463" t="s">
        <v>20</v>
      </c>
      <c r="P18" s="1498"/>
      <c r="Q18" s="1504"/>
      <c r="R18" s="1517"/>
      <c r="S18" s="1519"/>
      <c r="T18" s="1380"/>
      <c r="U18" s="1381"/>
      <c r="V18" s="1449" t="s">
        <v>264</v>
      </c>
      <c r="W18" s="1450"/>
      <c r="X18" s="1512" t="s">
        <v>285</v>
      </c>
      <c r="Y18" s="1512"/>
      <c r="Z18" s="1512"/>
      <c r="AA18" s="1318" t="s">
        <v>255</v>
      </c>
      <c r="AB18" s="1319"/>
      <c r="AC18" s="1320"/>
      <c r="AD18" s="1513" t="s">
        <v>286</v>
      </c>
      <c r="AE18" s="1513"/>
      <c r="AF18" s="1513"/>
      <c r="AG18" s="1463" t="s">
        <v>287</v>
      </c>
      <c r="AH18" s="1464"/>
      <c r="AI18" s="1373" t="s">
        <v>21</v>
      </c>
      <c r="AJ18" s="1373"/>
      <c r="AK18" s="1463" t="s">
        <v>256</v>
      </c>
      <c r="AL18" s="1498"/>
      <c r="AM18" s="1498"/>
      <c r="AN18" s="1464"/>
      <c r="AO18" s="1498" t="s">
        <v>22</v>
      </c>
      <c r="AP18" s="1508"/>
      <c r="AQ18" s="1517"/>
      <c r="AR18" s="1518"/>
      <c r="AS18" s="1519"/>
      <c r="AT18" s="3"/>
      <c r="AU18" s="3"/>
    </row>
    <row r="19" spans="2:49" ht="15" customHeight="1" x14ac:dyDescent="0.15">
      <c r="B19" s="3"/>
      <c r="C19" s="1499"/>
      <c r="D19" s="1500"/>
      <c r="E19" s="1501"/>
      <c r="F19" s="1308"/>
      <c r="G19" s="1392"/>
      <c r="H19" s="1309"/>
      <c r="I19" s="1530"/>
      <c r="J19" s="30" t="s">
        <v>56</v>
      </c>
      <c r="K19" s="1518" t="s">
        <v>58</v>
      </c>
      <c r="L19" s="1518"/>
      <c r="M19" s="1518"/>
      <c r="N19" s="31" t="s">
        <v>57</v>
      </c>
      <c r="O19" s="1505"/>
      <c r="P19" s="1506"/>
      <c r="Q19" s="1507"/>
      <c r="R19" s="1520"/>
      <c r="S19" s="1521"/>
      <c r="T19" s="1308"/>
      <c r="U19" s="1309"/>
      <c r="V19" s="1451"/>
      <c r="W19" s="1452"/>
      <c r="X19" s="1512"/>
      <c r="Y19" s="1512"/>
      <c r="Z19" s="1512"/>
      <c r="AA19" s="1509"/>
      <c r="AB19" s="1510"/>
      <c r="AC19" s="1511"/>
      <c r="AD19" s="1513"/>
      <c r="AE19" s="1513"/>
      <c r="AF19" s="1513"/>
      <c r="AG19" s="1499"/>
      <c r="AH19" s="1501"/>
      <c r="AI19" s="1373"/>
      <c r="AJ19" s="1373"/>
      <c r="AK19" s="1499"/>
      <c r="AL19" s="1500"/>
      <c r="AM19" s="1500"/>
      <c r="AN19" s="1501"/>
      <c r="AO19" s="1508"/>
      <c r="AP19" s="1508"/>
      <c r="AQ19" s="1517"/>
      <c r="AR19" s="1518"/>
      <c r="AS19" s="1519"/>
      <c r="AT19" s="3"/>
      <c r="AU19" s="3"/>
      <c r="AV19" s="25" t="s">
        <v>64</v>
      </c>
    </row>
    <row r="20" spans="2:49" ht="10.5" customHeight="1" x14ac:dyDescent="0.15">
      <c r="B20" s="3"/>
      <c r="C20" s="1479" t="s">
        <v>303</v>
      </c>
      <c r="D20" s="1480"/>
      <c r="E20" s="1480"/>
      <c r="F20" s="1535" t="s">
        <v>307</v>
      </c>
      <c r="G20" s="1536"/>
      <c r="H20" s="1537"/>
      <c r="I20" s="1491" t="s">
        <v>319</v>
      </c>
      <c r="J20" s="1502">
        <v>1240000</v>
      </c>
      <c r="K20" s="1503"/>
      <c r="L20" s="1503"/>
      <c r="M20" s="1503"/>
      <c r="N20" s="5"/>
      <c r="O20" s="1470">
        <v>1240000</v>
      </c>
      <c r="P20" s="1470"/>
      <c r="Q20" s="1470"/>
      <c r="R20" s="1487" t="s">
        <v>231</v>
      </c>
      <c r="S20" s="1488"/>
      <c r="T20" s="1483">
        <v>10</v>
      </c>
      <c r="U20" s="1484"/>
      <c r="V20" s="1445">
        <v>5.2999999999999999E-2</v>
      </c>
      <c r="W20" s="1446"/>
      <c r="X20" s="6"/>
      <c r="Y20" s="581">
        <v>9</v>
      </c>
      <c r="Z20" s="7"/>
      <c r="AA20" s="1469">
        <f>ROUNDUP(O20*V20*Y20/Y21,0)</f>
        <v>49290</v>
      </c>
      <c r="AB20" s="1470"/>
      <c r="AC20" s="1471"/>
      <c r="AD20" s="1469"/>
      <c r="AE20" s="1470"/>
      <c r="AF20" s="1471"/>
      <c r="AG20" s="1469">
        <f>SUM(AA20:AF21)</f>
        <v>49290</v>
      </c>
      <c r="AH20" s="1471"/>
      <c r="AI20" s="1337">
        <v>100</v>
      </c>
      <c r="AJ20" s="1337"/>
      <c r="AK20" s="1328">
        <f>INT(AG20*AI20/100)</f>
        <v>49290</v>
      </c>
      <c r="AL20" s="1329"/>
      <c r="AM20" s="1329"/>
      <c r="AN20" s="1330"/>
      <c r="AO20" s="1329">
        <f>AV20-AG20</f>
        <v>1190710</v>
      </c>
      <c r="AP20" s="1329"/>
      <c r="AQ20" s="1544"/>
      <c r="AR20" s="1545"/>
      <c r="AS20" s="1546"/>
      <c r="AT20" s="3"/>
      <c r="AU20" s="3"/>
      <c r="AV20" s="1541">
        <v>1240000</v>
      </c>
      <c r="AW20" s="1543"/>
    </row>
    <row r="21" spans="2:49" ht="10.5" customHeight="1" x14ac:dyDescent="0.15">
      <c r="B21" s="3"/>
      <c r="C21" s="1481"/>
      <c r="D21" s="1482"/>
      <c r="E21" s="1482"/>
      <c r="F21" s="1538"/>
      <c r="G21" s="1539"/>
      <c r="H21" s="1540"/>
      <c r="I21" s="1492"/>
      <c r="J21" s="8" t="s">
        <v>27</v>
      </c>
      <c r="K21" s="1478"/>
      <c r="L21" s="1478"/>
      <c r="M21" s="1478"/>
      <c r="N21" s="9" t="s">
        <v>28</v>
      </c>
      <c r="O21" s="1473"/>
      <c r="P21" s="1473"/>
      <c r="Q21" s="1473"/>
      <c r="R21" s="1489"/>
      <c r="S21" s="1490"/>
      <c r="T21" s="1485"/>
      <c r="U21" s="1486"/>
      <c r="V21" s="1447"/>
      <c r="W21" s="1448"/>
      <c r="X21" s="10"/>
      <c r="Y21" s="582">
        <v>12</v>
      </c>
      <c r="Z21" s="11"/>
      <c r="AA21" s="1472"/>
      <c r="AB21" s="1473"/>
      <c r="AC21" s="1474"/>
      <c r="AD21" s="1472"/>
      <c r="AE21" s="1473"/>
      <c r="AF21" s="1474"/>
      <c r="AG21" s="1472"/>
      <c r="AH21" s="1474"/>
      <c r="AI21" s="1338"/>
      <c r="AJ21" s="1338"/>
      <c r="AK21" s="1331"/>
      <c r="AL21" s="1332"/>
      <c r="AM21" s="1332"/>
      <c r="AN21" s="1333"/>
      <c r="AO21" s="1332"/>
      <c r="AP21" s="1332"/>
      <c r="AQ21" s="1547"/>
      <c r="AR21" s="1548"/>
      <c r="AS21" s="1549"/>
      <c r="AT21" s="3"/>
      <c r="AU21" s="3"/>
      <c r="AV21" s="1542"/>
      <c r="AW21" s="1543"/>
    </row>
    <row r="22" spans="2:49" ht="10.5" customHeight="1" x14ac:dyDescent="0.15">
      <c r="B22" s="3"/>
      <c r="C22" s="1531" t="s">
        <v>304</v>
      </c>
      <c r="D22" s="1532"/>
      <c r="E22" s="1532"/>
      <c r="F22" s="1535" t="s">
        <v>63</v>
      </c>
      <c r="G22" s="1536"/>
      <c r="H22" s="1537"/>
      <c r="I22" s="1534" t="s">
        <v>320</v>
      </c>
      <c r="J22" s="1502">
        <v>450000</v>
      </c>
      <c r="K22" s="1503"/>
      <c r="L22" s="1503"/>
      <c r="M22" s="1503"/>
      <c r="N22" s="12"/>
      <c r="O22" s="1477">
        <v>450000</v>
      </c>
      <c r="P22" s="1477"/>
      <c r="Q22" s="1477"/>
      <c r="R22" s="1475" t="s">
        <v>232</v>
      </c>
      <c r="S22" s="1476"/>
      <c r="T22" s="1483">
        <v>7</v>
      </c>
      <c r="U22" s="1484"/>
      <c r="V22" s="1445">
        <v>0.28599999999999998</v>
      </c>
      <c r="W22" s="1446"/>
      <c r="X22" s="13"/>
      <c r="Y22" s="583">
        <v>4</v>
      </c>
      <c r="Z22" s="14"/>
      <c r="AA22" s="1469">
        <f>ROUNDUP(O22*V22*Y22/Y23,0)</f>
        <v>42900</v>
      </c>
      <c r="AB22" s="1470"/>
      <c r="AC22" s="1471"/>
      <c r="AD22" s="1477"/>
      <c r="AE22" s="1477"/>
      <c r="AF22" s="1477"/>
      <c r="AG22" s="1495">
        <f>SUM(AA22:AF23)</f>
        <v>42900</v>
      </c>
      <c r="AH22" s="1496"/>
      <c r="AI22" s="1494">
        <v>100</v>
      </c>
      <c r="AJ22" s="1494"/>
      <c r="AK22" s="1328">
        <f>INT(AG22*AI22/100)</f>
        <v>42900</v>
      </c>
      <c r="AL22" s="1329"/>
      <c r="AM22" s="1329"/>
      <c r="AN22" s="1330"/>
      <c r="AO22" s="1493">
        <f>AV22-AG22</f>
        <v>407100</v>
      </c>
      <c r="AP22" s="1493"/>
      <c r="AQ22" s="1550"/>
      <c r="AR22" s="1551"/>
      <c r="AS22" s="1552"/>
      <c r="AT22" s="3"/>
      <c r="AU22" s="3"/>
      <c r="AV22" s="1541">
        <v>450000</v>
      </c>
      <c r="AW22" s="1543"/>
    </row>
    <row r="23" spans="2:49" ht="10.5" customHeight="1" x14ac:dyDescent="0.15">
      <c r="B23" s="3"/>
      <c r="C23" s="1531"/>
      <c r="D23" s="1532"/>
      <c r="E23" s="1532"/>
      <c r="F23" s="1538"/>
      <c r="G23" s="1539"/>
      <c r="H23" s="1540"/>
      <c r="I23" s="1534"/>
      <c r="J23" s="15" t="s">
        <v>27</v>
      </c>
      <c r="K23" s="1522">
        <v>39000</v>
      </c>
      <c r="L23" s="1522"/>
      <c r="M23" s="1522"/>
      <c r="N23" s="12" t="s">
        <v>28</v>
      </c>
      <c r="O23" s="1477"/>
      <c r="P23" s="1477"/>
      <c r="Q23" s="1477"/>
      <c r="R23" s="1475"/>
      <c r="S23" s="1476"/>
      <c r="T23" s="1485"/>
      <c r="U23" s="1486"/>
      <c r="V23" s="1447"/>
      <c r="W23" s="1448"/>
      <c r="X23" s="13"/>
      <c r="Y23" s="582">
        <v>12</v>
      </c>
      <c r="Z23" s="14"/>
      <c r="AA23" s="1472"/>
      <c r="AB23" s="1473"/>
      <c r="AC23" s="1474"/>
      <c r="AD23" s="1477"/>
      <c r="AE23" s="1477"/>
      <c r="AF23" s="1477"/>
      <c r="AG23" s="1495"/>
      <c r="AH23" s="1496"/>
      <c r="AI23" s="1494"/>
      <c r="AJ23" s="1494"/>
      <c r="AK23" s="1331"/>
      <c r="AL23" s="1332"/>
      <c r="AM23" s="1332"/>
      <c r="AN23" s="1333"/>
      <c r="AO23" s="1493"/>
      <c r="AP23" s="1493"/>
      <c r="AQ23" s="1550"/>
      <c r="AR23" s="1551"/>
      <c r="AS23" s="1552"/>
      <c r="AT23" s="3"/>
      <c r="AU23" s="3"/>
      <c r="AV23" s="1542"/>
      <c r="AW23" s="1543"/>
    </row>
    <row r="24" spans="2:49" ht="10.5" customHeight="1" x14ac:dyDescent="0.15">
      <c r="B24" s="3"/>
      <c r="C24" s="1479" t="s">
        <v>305</v>
      </c>
      <c r="D24" s="1480"/>
      <c r="E24" s="1480"/>
      <c r="F24" s="1535" t="s">
        <v>308</v>
      </c>
      <c r="G24" s="1536"/>
      <c r="H24" s="1537"/>
      <c r="I24" s="1491" t="s">
        <v>323</v>
      </c>
      <c r="J24" s="1502">
        <v>520000</v>
      </c>
      <c r="K24" s="1503"/>
      <c r="L24" s="1503"/>
      <c r="M24" s="1503"/>
      <c r="N24" s="16"/>
      <c r="O24" s="1470">
        <v>494000</v>
      </c>
      <c r="P24" s="1470"/>
      <c r="Q24" s="1470"/>
      <c r="R24" s="1487" t="s">
        <v>230</v>
      </c>
      <c r="S24" s="1488"/>
      <c r="T24" s="1483">
        <v>30</v>
      </c>
      <c r="U24" s="1484"/>
      <c r="V24" s="1445">
        <v>3.4000000000000002E-2</v>
      </c>
      <c r="W24" s="1446"/>
      <c r="X24" s="6"/>
      <c r="Y24" s="581">
        <v>12</v>
      </c>
      <c r="Z24" s="7"/>
      <c r="AA24" s="1469">
        <f>ROUNDUP(O24*V24*Y24/Y25,0)</f>
        <v>16796</v>
      </c>
      <c r="AB24" s="1470"/>
      <c r="AC24" s="1471"/>
      <c r="AD24" s="1470"/>
      <c r="AE24" s="1470"/>
      <c r="AF24" s="1470"/>
      <c r="AG24" s="1469">
        <f>SUM(AA24:AF25)</f>
        <v>16796</v>
      </c>
      <c r="AH24" s="1471"/>
      <c r="AI24" s="1337">
        <v>100</v>
      </c>
      <c r="AJ24" s="1337"/>
      <c r="AK24" s="1328">
        <f>INT(AG24*AI24/100)</f>
        <v>16796</v>
      </c>
      <c r="AL24" s="1329"/>
      <c r="AM24" s="1329"/>
      <c r="AN24" s="1330"/>
      <c r="AO24" s="1329">
        <v>217972</v>
      </c>
      <c r="AP24" s="1329"/>
      <c r="AQ24" s="1544"/>
      <c r="AR24" s="1545"/>
      <c r="AS24" s="1546"/>
      <c r="AT24" s="3"/>
      <c r="AU24" s="3"/>
      <c r="AV24" s="1541">
        <v>268060</v>
      </c>
      <c r="AW24" s="1543"/>
    </row>
    <row r="25" spans="2:49" ht="10.5" customHeight="1" x14ac:dyDescent="0.15">
      <c r="B25" s="3"/>
      <c r="C25" s="1481"/>
      <c r="D25" s="1482"/>
      <c r="E25" s="1482"/>
      <c r="F25" s="1538"/>
      <c r="G25" s="1539"/>
      <c r="H25" s="1540"/>
      <c r="I25" s="1492"/>
      <c r="J25" s="8" t="s">
        <v>27</v>
      </c>
      <c r="K25" s="1478"/>
      <c r="L25" s="1478"/>
      <c r="M25" s="1478"/>
      <c r="N25" s="9" t="s">
        <v>28</v>
      </c>
      <c r="O25" s="1473"/>
      <c r="P25" s="1473"/>
      <c r="Q25" s="1473"/>
      <c r="R25" s="1489"/>
      <c r="S25" s="1490"/>
      <c r="T25" s="1485"/>
      <c r="U25" s="1486"/>
      <c r="V25" s="1447"/>
      <c r="W25" s="1448"/>
      <c r="X25" s="10"/>
      <c r="Y25" s="582">
        <v>12</v>
      </c>
      <c r="Z25" s="11"/>
      <c r="AA25" s="1472"/>
      <c r="AB25" s="1473"/>
      <c r="AC25" s="1474"/>
      <c r="AD25" s="1473"/>
      <c r="AE25" s="1473"/>
      <c r="AF25" s="1473"/>
      <c r="AG25" s="1472"/>
      <c r="AH25" s="1474"/>
      <c r="AI25" s="1338"/>
      <c r="AJ25" s="1338"/>
      <c r="AK25" s="1331"/>
      <c r="AL25" s="1332"/>
      <c r="AM25" s="1332"/>
      <c r="AN25" s="1333"/>
      <c r="AO25" s="1332"/>
      <c r="AP25" s="1332"/>
      <c r="AQ25" s="1547"/>
      <c r="AR25" s="1548"/>
      <c r="AS25" s="1549"/>
      <c r="AT25" s="3"/>
      <c r="AU25" s="3"/>
      <c r="AV25" s="1542"/>
      <c r="AW25" s="1543"/>
    </row>
    <row r="26" spans="2:49" ht="10.5" customHeight="1" x14ac:dyDescent="0.15">
      <c r="B26" s="3"/>
      <c r="C26" s="1531" t="s">
        <v>306</v>
      </c>
      <c r="D26" s="1532"/>
      <c r="E26" s="1532"/>
      <c r="F26" s="1535"/>
      <c r="G26" s="1536"/>
      <c r="H26" s="1537"/>
      <c r="I26" s="1534" t="s">
        <v>321</v>
      </c>
      <c r="J26" s="1502">
        <v>180000</v>
      </c>
      <c r="K26" s="1503"/>
      <c r="L26" s="1503"/>
      <c r="M26" s="1503"/>
      <c r="N26" s="12"/>
      <c r="O26" s="1477">
        <v>180000</v>
      </c>
      <c r="P26" s="1477"/>
      <c r="Q26" s="1477"/>
      <c r="R26" s="1475" t="s">
        <v>233</v>
      </c>
      <c r="S26" s="1476"/>
      <c r="T26" s="1483" t="s">
        <v>228</v>
      </c>
      <c r="U26" s="1484"/>
      <c r="V26" s="1445">
        <v>0.33333333333333331</v>
      </c>
      <c r="W26" s="1446"/>
      <c r="X26" s="13"/>
      <c r="Y26" s="583">
        <v>12</v>
      </c>
      <c r="Z26" s="14"/>
      <c r="AA26" s="1495">
        <f>ROUNDUP(O26*V26*Y26/Y27,0)</f>
        <v>60000</v>
      </c>
      <c r="AB26" s="1477"/>
      <c r="AC26" s="1496"/>
      <c r="AD26" s="1477"/>
      <c r="AE26" s="1477"/>
      <c r="AF26" s="1477"/>
      <c r="AG26" s="1495">
        <f>SUM(AA26:AF27)</f>
        <v>60000</v>
      </c>
      <c r="AH26" s="1496"/>
      <c r="AI26" s="1494">
        <v>100</v>
      </c>
      <c r="AJ26" s="1494"/>
      <c r="AK26" s="1328">
        <f>INT(AG26*AI26/100)</f>
        <v>60000</v>
      </c>
      <c r="AL26" s="1329"/>
      <c r="AM26" s="1329"/>
      <c r="AN26" s="1330"/>
      <c r="AO26" s="1493">
        <f>AV26-AG26</f>
        <v>120000</v>
      </c>
      <c r="AP26" s="1493"/>
      <c r="AQ26" s="1550"/>
      <c r="AR26" s="1551"/>
      <c r="AS26" s="1552"/>
      <c r="AT26" s="3"/>
      <c r="AU26" s="3"/>
      <c r="AV26" s="1541">
        <v>180000</v>
      </c>
      <c r="AW26" s="1543"/>
    </row>
    <row r="27" spans="2:49" ht="10.5" customHeight="1" x14ac:dyDescent="0.15">
      <c r="B27" s="3"/>
      <c r="C27" s="1531"/>
      <c r="D27" s="1532"/>
      <c r="E27" s="1532"/>
      <c r="F27" s="1538"/>
      <c r="G27" s="1539"/>
      <c r="H27" s="1540"/>
      <c r="I27" s="1534"/>
      <c r="J27" s="15" t="s">
        <v>27</v>
      </c>
      <c r="K27" s="1522"/>
      <c r="L27" s="1522"/>
      <c r="M27" s="1522"/>
      <c r="N27" s="12" t="s">
        <v>28</v>
      </c>
      <c r="O27" s="1477"/>
      <c r="P27" s="1477"/>
      <c r="Q27" s="1477"/>
      <c r="R27" s="1475"/>
      <c r="S27" s="1476"/>
      <c r="T27" s="1485"/>
      <c r="U27" s="1486"/>
      <c r="V27" s="1447"/>
      <c r="W27" s="1448"/>
      <c r="X27" s="13"/>
      <c r="Y27" s="582">
        <v>12</v>
      </c>
      <c r="Z27" s="14"/>
      <c r="AA27" s="1495"/>
      <c r="AB27" s="1477"/>
      <c r="AC27" s="1496"/>
      <c r="AD27" s="1477"/>
      <c r="AE27" s="1477"/>
      <c r="AF27" s="1477"/>
      <c r="AG27" s="1495"/>
      <c r="AH27" s="1496"/>
      <c r="AI27" s="1494"/>
      <c r="AJ27" s="1494"/>
      <c r="AK27" s="1331"/>
      <c r="AL27" s="1332"/>
      <c r="AM27" s="1332"/>
      <c r="AN27" s="1333"/>
      <c r="AO27" s="1493"/>
      <c r="AP27" s="1493"/>
      <c r="AQ27" s="1550"/>
      <c r="AR27" s="1551"/>
      <c r="AS27" s="1552"/>
      <c r="AT27" s="3"/>
      <c r="AU27" s="3"/>
      <c r="AV27" s="1542"/>
      <c r="AW27" s="1543"/>
    </row>
    <row r="28" spans="2:49" ht="10.5" customHeight="1" x14ac:dyDescent="0.15">
      <c r="B28" s="3"/>
      <c r="C28" s="1479" t="s">
        <v>314</v>
      </c>
      <c r="D28" s="1480"/>
      <c r="E28" s="1480"/>
      <c r="F28" s="1535" t="s">
        <v>309</v>
      </c>
      <c r="G28" s="1536"/>
      <c r="H28" s="1537"/>
      <c r="I28" s="1491" t="s">
        <v>322</v>
      </c>
      <c r="J28" s="1502">
        <v>800000</v>
      </c>
      <c r="K28" s="1503"/>
      <c r="L28" s="1503"/>
      <c r="M28" s="1503"/>
      <c r="N28" s="16"/>
      <c r="O28" s="1470">
        <v>40000</v>
      </c>
      <c r="P28" s="1470"/>
      <c r="Q28" s="1470"/>
      <c r="R28" s="1487" t="s">
        <v>228</v>
      </c>
      <c r="S28" s="1488"/>
      <c r="T28" s="1483" t="s">
        <v>229</v>
      </c>
      <c r="U28" s="1484"/>
      <c r="V28" s="1445" t="s">
        <v>229</v>
      </c>
      <c r="W28" s="1446"/>
      <c r="X28" s="6"/>
      <c r="Y28" s="581">
        <v>12</v>
      </c>
      <c r="Z28" s="7"/>
      <c r="AA28" s="1469">
        <v>8000</v>
      </c>
      <c r="AB28" s="1470"/>
      <c r="AC28" s="1471"/>
      <c r="AD28" s="1470"/>
      <c r="AE28" s="1470"/>
      <c r="AF28" s="1470"/>
      <c r="AG28" s="1469">
        <f>SUM(AA28:AF29)</f>
        <v>8000</v>
      </c>
      <c r="AH28" s="1471"/>
      <c r="AI28" s="1337">
        <v>100</v>
      </c>
      <c r="AJ28" s="1337"/>
      <c r="AK28" s="1328">
        <f>INT(AG28*AI28/100)</f>
        <v>8000</v>
      </c>
      <c r="AL28" s="1329"/>
      <c r="AM28" s="1329"/>
      <c r="AN28" s="1330"/>
      <c r="AO28" s="1329">
        <f>AV28-AG28</f>
        <v>32000</v>
      </c>
      <c r="AP28" s="1329"/>
      <c r="AQ28" s="1416" t="s">
        <v>234</v>
      </c>
      <c r="AR28" s="1555"/>
      <c r="AS28" s="1417"/>
      <c r="AT28" s="3"/>
      <c r="AU28" s="3"/>
      <c r="AV28" s="1541">
        <v>40000</v>
      </c>
      <c r="AW28" s="1543"/>
    </row>
    <row r="29" spans="2:49" ht="10.5" customHeight="1" x14ac:dyDescent="0.15">
      <c r="B29" s="3"/>
      <c r="C29" s="1481"/>
      <c r="D29" s="1482"/>
      <c r="E29" s="1482"/>
      <c r="F29" s="1538"/>
      <c r="G29" s="1539"/>
      <c r="H29" s="1540"/>
      <c r="I29" s="1492"/>
      <c r="J29" s="8" t="s">
        <v>27</v>
      </c>
      <c r="K29" s="1478"/>
      <c r="L29" s="1478"/>
      <c r="M29" s="1478"/>
      <c r="N29" s="9" t="s">
        <v>28</v>
      </c>
      <c r="O29" s="1473"/>
      <c r="P29" s="1473"/>
      <c r="Q29" s="1473"/>
      <c r="R29" s="1489"/>
      <c r="S29" s="1490"/>
      <c r="T29" s="1485"/>
      <c r="U29" s="1486"/>
      <c r="V29" s="1447"/>
      <c r="W29" s="1448"/>
      <c r="X29" s="10"/>
      <c r="Y29" s="582">
        <v>12</v>
      </c>
      <c r="Z29" s="11"/>
      <c r="AA29" s="1472"/>
      <c r="AB29" s="1473"/>
      <c r="AC29" s="1474"/>
      <c r="AD29" s="1473"/>
      <c r="AE29" s="1473"/>
      <c r="AF29" s="1473"/>
      <c r="AG29" s="1472"/>
      <c r="AH29" s="1474"/>
      <c r="AI29" s="1338"/>
      <c r="AJ29" s="1338"/>
      <c r="AK29" s="1331"/>
      <c r="AL29" s="1332"/>
      <c r="AM29" s="1332"/>
      <c r="AN29" s="1333"/>
      <c r="AO29" s="1332"/>
      <c r="AP29" s="1332"/>
      <c r="AQ29" s="1556"/>
      <c r="AR29" s="1557"/>
      <c r="AS29" s="1558"/>
      <c r="AT29" s="3"/>
      <c r="AU29" s="3"/>
      <c r="AV29" s="1542"/>
      <c r="AW29" s="1543"/>
    </row>
    <row r="30" spans="2:49" ht="20.100000000000001" customHeight="1" x14ac:dyDescent="0.15">
      <c r="B30" s="3"/>
      <c r="C30" s="1367" t="s">
        <v>59</v>
      </c>
      <c r="D30" s="1368"/>
      <c r="E30" s="1368"/>
      <c r="F30" s="1355"/>
      <c r="G30" s="1356"/>
      <c r="H30" s="1357"/>
      <c r="I30" s="54"/>
      <c r="J30" s="1370"/>
      <c r="K30" s="1369"/>
      <c r="L30" s="1369"/>
      <c r="M30" s="1369"/>
      <c r="N30" s="1371"/>
      <c r="O30" s="1339"/>
      <c r="P30" s="1369"/>
      <c r="Q30" s="1340"/>
      <c r="R30" s="1339"/>
      <c r="S30" s="1340"/>
      <c r="T30" s="1355"/>
      <c r="U30" s="1357"/>
      <c r="V30" s="1355"/>
      <c r="W30" s="1357"/>
      <c r="X30" s="1370"/>
      <c r="Y30" s="1369"/>
      <c r="Z30" s="1371"/>
      <c r="AA30" s="1375">
        <f>SUM(AA20:AC29)</f>
        <v>176986</v>
      </c>
      <c r="AB30" s="1376"/>
      <c r="AC30" s="1377"/>
      <c r="AD30" s="1467">
        <f>SUM(AD20:AF29)</f>
        <v>0</v>
      </c>
      <c r="AE30" s="1376"/>
      <c r="AF30" s="1468"/>
      <c r="AG30" s="1375">
        <f>SUM(AG20:AH29)</f>
        <v>176986</v>
      </c>
      <c r="AH30" s="1377"/>
      <c r="AI30" s="1564"/>
      <c r="AJ30" s="1565"/>
      <c r="AK30" s="1358">
        <f>SUM(AK20:AN29)</f>
        <v>176986</v>
      </c>
      <c r="AL30" s="1359"/>
      <c r="AM30" s="1359"/>
      <c r="AN30" s="1360"/>
      <c r="AO30" s="1562">
        <f>SUM(AO20:AP29)</f>
        <v>1967782</v>
      </c>
      <c r="AP30" s="1563"/>
      <c r="AQ30" s="1559"/>
      <c r="AR30" s="1560"/>
      <c r="AS30" s="1561"/>
      <c r="AT30" s="3"/>
      <c r="AU30" s="17"/>
      <c r="AV30" s="26">
        <f>SUM(AV20:AV29)</f>
        <v>2178060</v>
      </c>
    </row>
    <row r="31" spans="2:49" ht="17.25" customHeight="1" x14ac:dyDescent="0.15">
      <c r="B31" s="3"/>
      <c r="C31" s="27" t="s">
        <v>252</v>
      </c>
      <c r="D31" s="29"/>
      <c r="E31" s="29"/>
      <c r="F31" s="19"/>
      <c r="G31" s="19"/>
      <c r="H31" s="19"/>
      <c r="I31" s="19"/>
      <c r="J31" s="19"/>
      <c r="K31" s="19"/>
      <c r="L31" s="19"/>
      <c r="M31" s="19"/>
      <c r="N31" s="19"/>
      <c r="O31" s="19"/>
      <c r="P31" s="19"/>
      <c r="Q31" s="19"/>
      <c r="R31" s="19"/>
      <c r="S31" s="19"/>
      <c r="T31" s="19"/>
      <c r="U31" s="19"/>
      <c r="V31" s="19"/>
      <c r="W31" s="19"/>
      <c r="X31" s="19"/>
      <c r="Y31" s="19"/>
      <c r="Z31" s="19"/>
      <c r="AA31" s="20"/>
      <c r="AB31" s="20"/>
      <c r="AC31" s="20"/>
      <c r="AD31" s="20"/>
      <c r="AE31" s="20"/>
      <c r="AF31" s="20"/>
      <c r="AG31" s="20"/>
      <c r="AH31" s="20"/>
      <c r="AI31" s="20"/>
      <c r="AJ31" s="20"/>
      <c r="AK31" s="21"/>
      <c r="AL31" s="21"/>
      <c r="AM31" s="21"/>
      <c r="AN31" s="21"/>
      <c r="AO31" s="21"/>
      <c r="AP31" s="21"/>
      <c r="AQ31" s="22"/>
      <c r="AR31" s="22"/>
      <c r="AS31" s="22"/>
      <c r="AT31" s="3"/>
      <c r="AU31" s="17"/>
      <c r="AV31" s="18"/>
    </row>
    <row r="32" spans="2:49" ht="18.75" customHeight="1" x14ac:dyDescent="0.15">
      <c r="B32" s="3"/>
      <c r="C32" s="564" t="s">
        <v>206</v>
      </c>
      <c r="D32" s="3"/>
      <c r="E32" s="3"/>
      <c r="F32" s="3"/>
      <c r="G32" s="3"/>
      <c r="H32" s="3"/>
      <c r="I32" s="3"/>
      <c r="J32" s="3"/>
      <c r="K32" s="3"/>
      <c r="L32" s="3"/>
      <c r="M32" s="3"/>
      <c r="N32" s="3"/>
      <c r="O32" s="3"/>
      <c r="P32" s="3"/>
      <c r="Q32" s="3"/>
      <c r="R32" s="3"/>
      <c r="S32" s="3"/>
      <c r="T32" s="3"/>
      <c r="U32" s="3"/>
      <c r="V32" s="3"/>
      <c r="W32" s="3"/>
      <c r="X32" s="3"/>
      <c r="Y32" s="3"/>
      <c r="Z32" s="3"/>
      <c r="AA32" s="3"/>
      <c r="AB32" s="3"/>
      <c r="AD32" s="3"/>
      <c r="AE32" s="3"/>
      <c r="AF32" s="3"/>
      <c r="AG32" s="3"/>
      <c r="AH32" s="3"/>
      <c r="AI32" s="3"/>
      <c r="AJ32" s="3"/>
      <c r="AK32" s="3"/>
      <c r="AL32" s="3"/>
      <c r="AM32" s="3"/>
      <c r="AN32" s="3"/>
      <c r="AO32" s="565" t="s">
        <v>23</v>
      </c>
      <c r="AP32" s="3"/>
      <c r="AQ32" s="3"/>
      <c r="AR32" s="3"/>
      <c r="AS32" s="3"/>
      <c r="AT32" s="3"/>
      <c r="AU32" s="17"/>
      <c r="AV32" s="18"/>
    </row>
    <row r="33" spans="2:47" ht="11.1" customHeight="1" x14ac:dyDescent="0.15">
      <c r="B33" s="3"/>
      <c r="C33" s="1321" t="s">
        <v>192</v>
      </c>
      <c r="D33" s="1323"/>
      <c r="E33" s="1321" t="s">
        <v>288</v>
      </c>
      <c r="F33" s="1322"/>
      <c r="G33" s="1323"/>
      <c r="H33" s="55" t="s">
        <v>218</v>
      </c>
      <c r="I33" s="56"/>
      <c r="J33" s="56"/>
      <c r="K33" s="57"/>
      <c r="L33" s="339"/>
      <c r="M33" s="340"/>
      <c r="N33" s="340"/>
      <c r="O33" s="340"/>
      <c r="P33" s="1324" t="s">
        <v>195</v>
      </c>
      <c r="Q33" s="1324"/>
      <c r="R33" s="1324"/>
      <c r="S33" s="1324"/>
      <c r="T33" s="1324"/>
      <c r="U33" s="1324"/>
      <c r="V33" s="1324"/>
      <c r="W33" s="1324"/>
      <c r="X33" s="1324"/>
      <c r="Y33" s="1324"/>
      <c r="Z33" s="340"/>
      <c r="AA33" s="340"/>
      <c r="AB33" s="340"/>
      <c r="AC33" s="341"/>
      <c r="AD33" s="1341" t="s">
        <v>193</v>
      </c>
      <c r="AE33" s="1343"/>
      <c r="AF33" s="1342"/>
      <c r="AG33" s="1341" t="s">
        <v>194</v>
      </c>
      <c r="AH33" s="1342"/>
      <c r="AI33" s="1344" t="s">
        <v>289</v>
      </c>
      <c r="AJ33" s="1345"/>
      <c r="AK33" s="1345"/>
      <c r="AL33" s="1345"/>
      <c r="AM33" s="1346"/>
      <c r="AN33" s="342"/>
      <c r="AO33" s="1298"/>
      <c r="AP33" s="1299"/>
      <c r="AQ33" s="1299"/>
      <c r="AR33" s="1299"/>
      <c r="AS33" s="1300"/>
      <c r="AT33" s="3"/>
      <c r="AU33" s="3"/>
    </row>
    <row r="34" spans="2:47" ht="11.1" customHeight="1" x14ac:dyDescent="0.15">
      <c r="B34" s="3"/>
      <c r="C34" s="1318"/>
      <c r="D34" s="1320"/>
      <c r="E34" s="1318"/>
      <c r="F34" s="1319"/>
      <c r="G34" s="1320"/>
      <c r="H34" s="1318" t="s">
        <v>294</v>
      </c>
      <c r="I34" s="1319"/>
      <c r="J34" s="1319"/>
      <c r="K34" s="1320"/>
      <c r="L34" s="1321" t="s">
        <v>158</v>
      </c>
      <c r="M34" s="1322"/>
      <c r="N34" s="1322"/>
      <c r="O34" s="1323"/>
      <c r="P34" s="1465" t="s">
        <v>161</v>
      </c>
      <c r="Q34" s="1466"/>
      <c r="R34" s="58" t="s">
        <v>164</v>
      </c>
      <c r="S34" s="59"/>
      <c r="T34" s="59"/>
      <c r="U34" s="60"/>
      <c r="V34" s="1321" t="s">
        <v>203</v>
      </c>
      <c r="W34" s="1322"/>
      <c r="X34" s="1322"/>
      <c r="Y34" s="1322"/>
      <c r="Z34" s="1323"/>
      <c r="AA34" s="1321" t="s">
        <v>202</v>
      </c>
      <c r="AB34" s="1322"/>
      <c r="AC34" s="1323"/>
      <c r="AD34" s="1318" t="s">
        <v>200</v>
      </c>
      <c r="AE34" s="1362"/>
      <c r="AF34" s="1363"/>
      <c r="AG34" s="1361" t="s">
        <v>199</v>
      </c>
      <c r="AH34" s="1363"/>
      <c r="AI34" s="1347"/>
      <c r="AJ34" s="1348"/>
      <c r="AK34" s="1348"/>
      <c r="AL34" s="1348"/>
      <c r="AM34" s="1349"/>
      <c r="AN34" s="342"/>
      <c r="AO34" s="1301"/>
      <c r="AP34" s="1302"/>
      <c r="AQ34" s="1302"/>
      <c r="AR34" s="1302"/>
      <c r="AS34" s="1303"/>
      <c r="AT34" s="3"/>
      <c r="AU34" s="3"/>
    </row>
    <row r="35" spans="2:47" ht="11.1" customHeight="1" x14ac:dyDescent="0.15">
      <c r="B35" s="3"/>
      <c r="C35" s="1318" t="s">
        <v>191</v>
      </c>
      <c r="D35" s="1320"/>
      <c r="E35" s="1318"/>
      <c r="F35" s="1319"/>
      <c r="G35" s="1320"/>
      <c r="H35" s="1318"/>
      <c r="I35" s="1319"/>
      <c r="J35" s="1319"/>
      <c r="K35" s="1320"/>
      <c r="L35" s="1318" t="s">
        <v>159</v>
      </c>
      <c r="M35" s="1319"/>
      <c r="N35" s="1319"/>
      <c r="O35" s="1320"/>
      <c r="P35" s="1372" t="s">
        <v>162</v>
      </c>
      <c r="Q35" s="1374"/>
      <c r="R35" s="1372" t="s">
        <v>196</v>
      </c>
      <c r="S35" s="1373"/>
      <c r="T35" s="1373"/>
      <c r="U35" s="1374"/>
      <c r="V35" s="1318" t="s">
        <v>204</v>
      </c>
      <c r="W35" s="1319"/>
      <c r="X35" s="1319"/>
      <c r="Y35" s="1319"/>
      <c r="Z35" s="1320"/>
      <c r="AA35" s="1318" t="s">
        <v>253</v>
      </c>
      <c r="AB35" s="1319"/>
      <c r="AC35" s="1320"/>
      <c r="AD35" s="1318" t="s">
        <v>201</v>
      </c>
      <c r="AE35" s="1362"/>
      <c r="AF35" s="1363"/>
      <c r="AG35" s="1361" t="s">
        <v>295</v>
      </c>
      <c r="AH35" s="1363"/>
      <c r="AI35" s="1347"/>
      <c r="AJ35" s="1348"/>
      <c r="AK35" s="1348"/>
      <c r="AL35" s="1348"/>
      <c r="AM35" s="1349"/>
      <c r="AN35" s="342"/>
      <c r="AO35" s="1301"/>
      <c r="AP35" s="1302"/>
      <c r="AQ35" s="1302"/>
      <c r="AR35" s="1302"/>
      <c r="AS35" s="1303"/>
      <c r="AT35" s="3"/>
      <c r="AU35" s="3"/>
    </row>
    <row r="36" spans="2:47" ht="11.1" customHeight="1" x14ac:dyDescent="0.15">
      <c r="B36" s="3"/>
      <c r="C36" s="1318"/>
      <c r="D36" s="1320"/>
      <c r="E36" s="1318"/>
      <c r="F36" s="1319"/>
      <c r="G36" s="1320"/>
      <c r="H36" s="1318"/>
      <c r="I36" s="1319"/>
      <c r="J36" s="1319"/>
      <c r="K36" s="1320"/>
      <c r="L36" s="1318" t="s">
        <v>160</v>
      </c>
      <c r="M36" s="1319"/>
      <c r="N36" s="1319"/>
      <c r="O36" s="1320"/>
      <c r="P36" s="1372" t="s">
        <v>163</v>
      </c>
      <c r="Q36" s="1374"/>
      <c r="R36" s="1372" t="s">
        <v>165</v>
      </c>
      <c r="S36" s="1373"/>
      <c r="T36" s="1373"/>
      <c r="U36" s="1374"/>
      <c r="V36" s="1318" t="s">
        <v>205</v>
      </c>
      <c r="W36" s="1319"/>
      <c r="X36" s="1319"/>
      <c r="Y36" s="1319"/>
      <c r="Z36" s="1320"/>
      <c r="AA36" s="1364" t="s">
        <v>198</v>
      </c>
      <c r="AB36" s="1365"/>
      <c r="AC36" s="1366"/>
      <c r="AD36" s="1361" t="s">
        <v>254</v>
      </c>
      <c r="AE36" s="1362"/>
      <c r="AF36" s="1363"/>
      <c r="AG36" s="1353" t="s">
        <v>197</v>
      </c>
      <c r="AH36" s="1354"/>
      <c r="AI36" s="1350"/>
      <c r="AJ36" s="1351"/>
      <c r="AK36" s="1351"/>
      <c r="AL36" s="1351"/>
      <c r="AM36" s="1352"/>
      <c r="AN36" s="342"/>
      <c r="AO36" s="1301"/>
      <c r="AP36" s="1302"/>
      <c r="AQ36" s="1302"/>
      <c r="AR36" s="1302"/>
      <c r="AS36" s="1303"/>
      <c r="AT36" s="3"/>
      <c r="AU36" s="3"/>
    </row>
    <row r="37" spans="2:47" ht="21" customHeight="1" x14ac:dyDescent="0.15">
      <c r="B37" s="3"/>
      <c r="C37" s="1334" t="s">
        <v>217</v>
      </c>
      <c r="D37" s="1334"/>
      <c r="E37" s="1335">
        <v>29.11</v>
      </c>
      <c r="F37" s="1335"/>
      <c r="G37" s="1335"/>
      <c r="H37" s="1317">
        <v>275000</v>
      </c>
      <c r="I37" s="1317"/>
      <c r="J37" s="1317"/>
      <c r="K37" s="1317"/>
      <c r="L37" s="1317"/>
      <c r="M37" s="1317"/>
      <c r="N37" s="1317"/>
      <c r="O37" s="1317"/>
      <c r="P37" s="1317">
        <v>100000</v>
      </c>
      <c r="Q37" s="1317"/>
      <c r="R37" s="1317">
        <f>L37+P37</f>
        <v>100000</v>
      </c>
      <c r="S37" s="1317"/>
      <c r="T37" s="1317"/>
      <c r="U37" s="1317"/>
      <c r="V37" s="1317">
        <v>40000</v>
      </c>
      <c r="W37" s="1317"/>
      <c r="X37" s="1317"/>
      <c r="Y37" s="1317"/>
      <c r="Z37" s="1317"/>
      <c r="AA37" s="1325">
        <f>R37-V37</f>
        <v>60000</v>
      </c>
      <c r="AB37" s="1325"/>
      <c r="AC37" s="1325"/>
      <c r="AD37" s="1325"/>
      <c r="AE37" s="1325"/>
      <c r="AF37" s="1325"/>
      <c r="AG37" s="1325">
        <f>H37+AA37-AD37</f>
        <v>335000</v>
      </c>
      <c r="AH37" s="1325"/>
      <c r="AI37" s="1298"/>
      <c r="AJ37" s="1299"/>
      <c r="AK37" s="1299"/>
      <c r="AL37" s="1299"/>
      <c r="AM37" s="1300"/>
      <c r="AN37" s="342"/>
      <c r="AO37" s="1301"/>
      <c r="AP37" s="1302"/>
      <c r="AQ37" s="1302"/>
      <c r="AR37" s="1302"/>
      <c r="AS37" s="1303"/>
      <c r="AT37" s="3"/>
      <c r="AU37" s="3"/>
    </row>
    <row r="38" spans="2:47" ht="21" customHeight="1" x14ac:dyDescent="0.15">
      <c r="B38" s="3"/>
      <c r="C38" s="1334"/>
      <c r="D38" s="1334"/>
      <c r="E38" s="1336"/>
      <c r="F38" s="1336"/>
      <c r="G38" s="1336"/>
      <c r="H38" s="1316"/>
      <c r="I38" s="1316"/>
      <c r="J38" s="1316"/>
      <c r="K38" s="1316"/>
      <c r="L38" s="1316"/>
      <c r="M38" s="1316"/>
      <c r="N38" s="1316"/>
      <c r="O38" s="1316"/>
      <c r="P38" s="1316"/>
      <c r="Q38" s="1316"/>
      <c r="R38" s="1316">
        <f>L38+P38</f>
        <v>0</v>
      </c>
      <c r="S38" s="1316"/>
      <c r="T38" s="1316"/>
      <c r="U38" s="1316"/>
      <c r="V38" s="1316"/>
      <c r="W38" s="1316"/>
      <c r="X38" s="1316"/>
      <c r="Y38" s="1316"/>
      <c r="Z38" s="1316"/>
      <c r="AA38" s="1327">
        <f>R38-V38</f>
        <v>0</v>
      </c>
      <c r="AB38" s="1327"/>
      <c r="AC38" s="1327"/>
      <c r="AD38" s="1326"/>
      <c r="AE38" s="1326"/>
      <c r="AF38" s="1326"/>
      <c r="AG38" s="1325">
        <f>H38+AA38-AD38</f>
        <v>0</v>
      </c>
      <c r="AH38" s="1325"/>
      <c r="AI38" s="1301"/>
      <c r="AJ38" s="1302"/>
      <c r="AK38" s="1302"/>
      <c r="AL38" s="1302"/>
      <c r="AM38" s="1303"/>
      <c r="AN38" s="342"/>
      <c r="AO38" s="1301"/>
      <c r="AP38" s="1302"/>
      <c r="AQ38" s="1302"/>
      <c r="AR38" s="1302"/>
      <c r="AS38" s="1303"/>
      <c r="AT38" s="3"/>
      <c r="AU38" s="3"/>
    </row>
    <row r="39" spans="2:47" ht="21" customHeight="1" x14ac:dyDescent="0.15">
      <c r="B39" s="3"/>
      <c r="C39" s="1308" t="s">
        <v>59</v>
      </c>
      <c r="D39" s="1309"/>
      <c r="E39" s="1310"/>
      <c r="F39" s="1311"/>
      <c r="G39" s="1312"/>
      <c r="H39" s="1313">
        <f>SUM(H37:K38)</f>
        <v>275000</v>
      </c>
      <c r="I39" s="1313"/>
      <c r="J39" s="1313"/>
      <c r="K39" s="1313"/>
      <c r="L39" s="1313">
        <f>SUM(L37:O38)</f>
        <v>0</v>
      </c>
      <c r="M39" s="1313"/>
      <c r="N39" s="1313"/>
      <c r="O39" s="1313"/>
      <c r="P39" s="1313">
        <f>SUM(P37:Q38)</f>
        <v>100000</v>
      </c>
      <c r="Q39" s="1313"/>
      <c r="R39" s="1313">
        <f>SUM(R37:U38)</f>
        <v>100000</v>
      </c>
      <c r="S39" s="1313"/>
      <c r="T39" s="1313"/>
      <c r="U39" s="1313"/>
      <c r="V39" s="1313">
        <f>SUM(V37:Z38)</f>
        <v>40000</v>
      </c>
      <c r="W39" s="1313"/>
      <c r="X39" s="1313"/>
      <c r="Y39" s="1313"/>
      <c r="Z39" s="1313"/>
      <c r="AA39" s="1325">
        <f>SUM(AA37:AC38)</f>
        <v>60000</v>
      </c>
      <c r="AB39" s="1325"/>
      <c r="AC39" s="1325"/>
      <c r="AD39" s="1297">
        <f>SUM(AD37:AF38)</f>
        <v>0</v>
      </c>
      <c r="AE39" s="1297"/>
      <c r="AF39" s="1297"/>
      <c r="AG39" s="1297">
        <f>SUM(AG37:AH38)</f>
        <v>335000</v>
      </c>
      <c r="AH39" s="1297"/>
      <c r="AI39" s="1304"/>
      <c r="AJ39" s="1305"/>
      <c r="AK39" s="1305"/>
      <c r="AL39" s="1305"/>
      <c r="AM39" s="1306"/>
      <c r="AN39" s="342"/>
      <c r="AO39" s="1304"/>
      <c r="AP39" s="1305"/>
      <c r="AQ39" s="1305"/>
      <c r="AR39" s="1305"/>
      <c r="AS39" s="1306"/>
      <c r="AT39" s="3"/>
      <c r="AU39" s="3"/>
    </row>
    <row r="40" spans="2:47" ht="9.75" customHeight="1" x14ac:dyDescent="0.15">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42"/>
      <c r="AD40" s="342"/>
      <c r="AE40" s="342"/>
      <c r="AF40" s="342"/>
      <c r="AG40" s="342"/>
      <c r="AH40" s="342"/>
      <c r="AI40" s="342"/>
      <c r="AJ40" s="342"/>
      <c r="AK40" s="342"/>
      <c r="AL40" s="342"/>
      <c r="AM40" s="342"/>
      <c r="AN40" s="342"/>
      <c r="AO40" s="342"/>
      <c r="AP40" s="342"/>
      <c r="AQ40" s="342"/>
      <c r="AR40" s="342"/>
      <c r="AS40" s="342"/>
      <c r="AT40" s="3"/>
      <c r="AU40" s="3"/>
    </row>
    <row r="41" spans="2:47" ht="10.5" customHeight="1" x14ac:dyDescent="0.15">
      <c r="B41" s="3"/>
      <c r="C41" s="3"/>
      <c r="D41" s="3"/>
      <c r="E41" s="3"/>
      <c r="F41" s="3"/>
      <c r="G41" s="3"/>
      <c r="H41" s="3"/>
      <c r="I41" s="3"/>
      <c r="J41" s="3"/>
      <c r="K41" s="3"/>
      <c r="L41" s="3"/>
      <c r="M41" s="3"/>
      <c r="N41" s="3"/>
      <c r="O41" s="3"/>
      <c r="P41" s="3"/>
      <c r="Q41" s="3"/>
      <c r="R41" s="3"/>
      <c r="S41" s="3"/>
      <c r="T41" s="3"/>
      <c r="U41" s="3"/>
      <c r="V41" s="3"/>
      <c r="W41" s="3"/>
      <c r="X41" s="3"/>
      <c r="Y41" s="3"/>
      <c r="Z41" s="1553" t="s">
        <v>316</v>
      </c>
      <c r="AA41" s="1554"/>
      <c r="AB41" s="1554"/>
      <c r="AC41" s="342"/>
      <c r="AD41" s="342"/>
      <c r="AE41" s="342"/>
      <c r="AF41" s="342"/>
      <c r="AG41" s="342"/>
      <c r="AH41" s="342"/>
      <c r="AI41" s="342"/>
      <c r="AJ41" s="342"/>
      <c r="AK41" s="342"/>
      <c r="AL41" s="342"/>
      <c r="AM41" s="342"/>
      <c r="AN41" s="342"/>
      <c r="AO41" s="342"/>
      <c r="AP41" s="342"/>
      <c r="AQ41" s="342"/>
      <c r="AR41" s="342"/>
      <c r="AS41" s="342"/>
      <c r="AT41" s="3"/>
      <c r="AU41" s="3"/>
    </row>
    <row r="42" spans="2:47" ht="11.25" customHeight="1" x14ac:dyDescent="0.15">
      <c r="B42" s="3"/>
      <c r="C42" s="3"/>
      <c r="D42" s="3"/>
      <c r="E42" s="3"/>
      <c r="F42" s="3"/>
      <c r="G42" s="3"/>
      <c r="H42" s="3"/>
      <c r="I42" s="3"/>
      <c r="J42" s="3"/>
      <c r="K42" s="3"/>
      <c r="L42" s="3"/>
      <c r="M42" s="3"/>
      <c r="N42" s="3"/>
      <c r="O42" s="3"/>
      <c r="P42" s="3"/>
      <c r="Q42" s="3"/>
      <c r="R42" s="3"/>
      <c r="S42" s="3"/>
      <c r="T42" s="3"/>
      <c r="U42" s="3"/>
      <c r="V42" s="3"/>
      <c r="W42" s="3"/>
      <c r="X42" s="3"/>
      <c r="Y42" s="3"/>
      <c r="Z42" s="1554"/>
      <c r="AA42" s="1554"/>
      <c r="AB42" s="1554"/>
      <c r="AC42" s="342"/>
      <c r="AD42" s="342"/>
      <c r="AE42" s="342"/>
      <c r="AF42" s="342"/>
      <c r="AG42" s="342"/>
      <c r="AH42" s="342"/>
      <c r="AI42" s="342"/>
      <c r="AJ42" s="342"/>
      <c r="AK42" s="342"/>
      <c r="AL42" s="342"/>
      <c r="AM42" s="342"/>
      <c r="AN42" s="342"/>
      <c r="AO42" s="342"/>
      <c r="AP42" s="342"/>
      <c r="AQ42" s="342"/>
      <c r="AR42" s="342"/>
      <c r="AS42" s="342"/>
      <c r="AT42" s="3"/>
      <c r="AU42" s="3"/>
    </row>
    <row r="43" spans="2:47" ht="8.25" customHeight="1" x14ac:dyDescent="0.15">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42"/>
      <c r="AD43" s="342"/>
      <c r="AE43" s="342"/>
      <c r="AF43" s="342"/>
      <c r="AG43" s="342"/>
      <c r="AH43" s="342"/>
      <c r="AI43" s="342"/>
      <c r="AJ43" s="342"/>
      <c r="AK43" s="342"/>
      <c r="AL43" s="342"/>
      <c r="AM43" s="342"/>
      <c r="AN43" s="342"/>
      <c r="AO43" s="342"/>
      <c r="AP43" s="342"/>
      <c r="AQ43" s="342"/>
      <c r="AR43" s="342"/>
      <c r="AS43" s="342"/>
      <c r="AT43" s="3"/>
      <c r="AU43" s="3"/>
    </row>
    <row r="44" spans="2:47" x14ac:dyDescent="0.15">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row>
    <row r="45" spans="2:47" x14ac:dyDescent="0.15">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row>
    <row r="46" spans="2:47" x14ac:dyDescent="0.15">
      <c r="B46" s="3"/>
      <c r="C46" s="3"/>
      <c r="D46" s="3"/>
      <c r="E46" s="3"/>
      <c r="F46" s="3"/>
      <c r="G46" s="3"/>
      <c r="H46" s="3"/>
      <c r="I46" s="3"/>
      <c r="J46" s="3"/>
      <c r="K46" s="3"/>
      <c r="L46" s="3"/>
      <c r="M46" s="3"/>
      <c r="N46" s="3"/>
      <c r="O46" s="3"/>
      <c r="P46" s="3"/>
      <c r="Q46" s="3"/>
      <c r="R46" s="3"/>
      <c r="S46" s="3"/>
      <c r="T46" s="3"/>
      <c r="U46" s="3"/>
      <c r="V46" s="23"/>
      <c r="W46" s="23"/>
      <c r="X46" s="23"/>
      <c r="Y46" s="23"/>
      <c r="Z46" s="23"/>
      <c r="AA46" s="23"/>
      <c r="AB46" s="23"/>
      <c r="AC46" s="23"/>
      <c r="AD46" s="3"/>
      <c r="AE46" s="3"/>
      <c r="AF46" s="3"/>
      <c r="AG46" s="3"/>
      <c r="AH46" s="3"/>
      <c r="AI46" s="3"/>
      <c r="AJ46" s="3"/>
      <c r="AK46" s="3"/>
      <c r="AL46" s="3"/>
      <c r="AM46" s="3"/>
      <c r="AN46" s="3"/>
      <c r="AO46" s="3"/>
      <c r="AP46" s="3"/>
      <c r="AQ46" s="3"/>
      <c r="AR46" s="3"/>
      <c r="AS46" s="3"/>
      <c r="AT46" s="3"/>
      <c r="AU46" s="3"/>
    </row>
    <row r="47" spans="2:47" x14ac:dyDescent="0.15">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c r="AL47" s="24"/>
      <c r="AM47" s="24"/>
      <c r="AN47" s="24"/>
      <c r="AO47" s="24"/>
      <c r="AP47" s="24"/>
      <c r="AQ47" s="24"/>
      <c r="AR47" s="24"/>
      <c r="AS47" s="24"/>
      <c r="AT47" s="24"/>
      <c r="AU47" s="24"/>
    </row>
  </sheetData>
  <sheetProtection algorithmName="SHA-512" hashValue="MXtYArD2u/CgF3wOp24zXWe7TVRkUMpKc0tgh7n8SbhqDd1tem/f+O62qm/4aQys4eHLKnPzx0fWGddcQap07A==" saltValue="mDXpc9i2GNu3ZByBW2Twmw==" spinCount="100000" sheet="1" objects="1" scenarios="1"/>
  <mergeCells count="347">
    <mergeCell ref="Z41:AB42"/>
    <mergeCell ref="AV24:AV25"/>
    <mergeCell ref="AW24:AW25"/>
    <mergeCell ref="AV26:AV27"/>
    <mergeCell ref="AW26:AW27"/>
    <mergeCell ref="AV28:AV29"/>
    <mergeCell ref="AW28:AW29"/>
    <mergeCell ref="AD26:AF27"/>
    <mergeCell ref="AG26:AH27"/>
    <mergeCell ref="AQ28:AS29"/>
    <mergeCell ref="AQ30:AS30"/>
    <mergeCell ref="X30:Z30"/>
    <mergeCell ref="AO30:AP30"/>
    <mergeCell ref="AQ24:AS25"/>
    <mergeCell ref="AQ26:AS27"/>
    <mergeCell ref="AG34:AH34"/>
    <mergeCell ref="AG35:AH35"/>
    <mergeCell ref="AI30:AJ30"/>
    <mergeCell ref="AG30:AH30"/>
    <mergeCell ref="V37:Z37"/>
    <mergeCell ref="I22:I23"/>
    <mergeCell ref="O22:Q23"/>
    <mergeCell ref="AV20:AV21"/>
    <mergeCell ref="AW20:AW21"/>
    <mergeCell ref="AV22:AV23"/>
    <mergeCell ref="AW22:AW23"/>
    <mergeCell ref="R20:S21"/>
    <mergeCell ref="AA20:AC21"/>
    <mergeCell ref="T20:U21"/>
    <mergeCell ref="T22:U23"/>
    <mergeCell ref="AG20:AH21"/>
    <mergeCell ref="AQ20:AS21"/>
    <mergeCell ref="AQ22:AS23"/>
    <mergeCell ref="G3:I5"/>
    <mergeCell ref="J3:L3"/>
    <mergeCell ref="J4:L4"/>
    <mergeCell ref="J5:L5"/>
    <mergeCell ref="I17:I19"/>
    <mergeCell ref="C22:E23"/>
    <mergeCell ref="J28:M28"/>
    <mergeCell ref="K27:M27"/>
    <mergeCell ref="J20:M20"/>
    <mergeCell ref="K18:M18"/>
    <mergeCell ref="J26:M26"/>
    <mergeCell ref="K19:M19"/>
    <mergeCell ref="K21:M21"/>
    <mergeCell ref="F17:H19"/>
    <mergeCell ref="C20:E21"/>
    <mergeCell ref="C26:E27"/>
    <mergeCell ref="I26:I27"/>
    <mergeCell ref="F26:H27"/>
    <mergeCell ref="F24:H25"/>
    <mergeCell ref="F22:H23"/>
    <mergeCell ref="J22:M22"/>
    <mergeCell ref="F28:H29"/>
    <mergeCell ref="K25:M25"/>
    <mergeCell ref="F20:H21"/>
    <mergeCell ref="AD18:AF19"/>
    <mergeCell ref="AK20:AN21"/>
    <mergeCell ref="AA22:AC23"/>
    <mergeCell ref="AI22:AJ23"/>
    <mergeCell ref="M5:P5"/>
    <mergeCell ref="AG18:AH19"/>
    <mergeCell ref="T17:U19"/>
    <mergeCell ref="AQ17:AS19"/>
    <mergeCell ref="AI18:AJ19"/>
    <mergeCell ref="R17:S19"/>
    <mergeCell ref="R22:S23"/>
    <mergeCell ref="O20:Q21"/>
    <mergeCell ref="K23:M23"/>
    <mergeCell ref="AF10:AG10"/>
    <mergeCell ref="W5:AA5"/>
    <mergeCell ref="AB3:AD5"/>
    <mergeCell ref="AL3:AR3"/>
    <mergeCell ref="AP4:AR4"/>
    <mergeCell ref="AJ4:AO4"/>
    <mergeCell ref="AH5:AI5"/>
    <mergeCell ref="AJ5:AL5"/>
    <mergeCell ref="AP5:AQ5"/>
    <mergeCell ref="AR5:AS5"/>
    <mergeCell ref="AM5:AO5"/>
    <mergeCell ref="C17:E19"/>
    <mergeCell ref="R24:S25"/>
    <mergeCell ref="AO24:AP25"/>
    <mergeCell ref="J24:M24"/>
    <mergeCell ref="V24:W25"/>
    <mergeCell ref="AK17:AN17"/>
    <mergeCell ref="V17:W17"/>
    <mergeCell ref="AK18:AN19"/>
    <mergeCell ref="AK22:AN23"/>
    <mergeCell ref="AG24:AH25"/>
    <mergeCell ref="O18:Q19"/>
    <mergeCell ref="AD22:AF23"/>
    <mergeCell ref="AD24:AF25"/>
    <mergeCell ref="AO18:AP19"/>
    <mergeCell ref="AO20:AP21"/>
    <mergeCell ref="AA18:AC19"/>
    <mergeCell ref="AG22:AH23"/>
    <mergeCell ref="AD20:AF21"/>
    <mergeCell ref="AO22:AP23"/>
    <mergeCell ref="AI20:AJ21"/>
    <mergeCell ref="X18:Z19"/>
    <mergeCell ref="O24:Q25"/>
    <mergeCell ref="I20:I21"/>
    <mergeCell ref="I24:I25"/>
    <mergeCell ref="C24:E25"/>
    <mergeCell ref="T28:U29"/>
    <mergeCell ref="T26:U27"/>
    <mergeCell ref="T24:U25"/>
    <mergeCell ref="V26:W27"/>
    <mergeCell ref="C28:E29"/>
    <mergeCell ref="O28:Q29"/>
    <mergeCell ref="R28:S29"/>
    <mergeCell ref="I28:I29"/>
    <mergeCell ref="AD30:AF30"/>
    <mergeCell ref="AA24:AC25"/>
    <mergeCell ref="R26:S27"/>
    <mergeCell ref="O26:Q27"/>
    <mergeCell ref="V28:W29"/>
    <mergeCell ref="AO28:AP29"/>
    <mergeCell ref="AA28:AC29"/>
    <mergeCell ref="AD28:AF29"/>
    <mergeCell ref="K29:M29"/>
    <mergeCell ref="AO26:AP27"/>
    <mergeCell ref="AI26:AJ27"/>
    <mergeCell ref="AA26:AC27"/>
    <mergeCell ref="AG28:AH29"/>
    <mergeCell ref="AK26:AN27"/>
    <mergeCell ref="AK24:AN25"/>
    <mergeCell ref="AI24:AJ25"/>
    <mergeCell ref="C6:C15"/>
    <mergeCell ref="V30:W30"/>
    <mergeCell ref="V22:W23"/>
    <mergeCell ref="V20:W21"/>
    <mergeCell ref="V18:W19"/>
    <mergeCell ref="AC14:AD14"/>
    <mergeCell ref="AH11:AI11"/>
    <mergeCell ref="Q5:R5"/>
    <mergeCell ref="S5:V5"/>
    <mergeCell ref="M15:P15"/>
    <mergeCell ref="S15:V15"/>
    <mergeCell ref="S11:V11"/>
    <mergeCell ref="AH10:AI10"/>
    <mergeCell ref="AF3:AG5"/>
    <mergeCell ref="S7:V7"/>
    <mergeCell ref="S8:V8"/>
    <mergeCell ref="S9:V9"/>
    <mergeCell ref="W7:AA7"/>
    <mergeCell ref="W8:AA8"/>
    <mergeCell ref="AC13:AD13"/>
    <mergeCell ref="AC12:AD12"/>
    <mergeCell ref="S13:V13"/>
    <mergeCell ref="AH3:AI3"/>
    <mergeCell ref="AH4:AI4"/>
    <mergeCell ref="AR10:AS10"/>
    <mergeCell ref="AR9:AS9"/>
    <mergeCell ref="AR8:AS8"/>
    <mergeCell ref="AR7:AS7"/>
    <mergeCell ref="AM10:AO10"/>
    <mergeCell ref="AR6:AS6"/>
    <mergeCell ref="AP10:AQ10"/>
    <mergeCell ref="AJ11:AK15"/>
    <mergeCell ref="AH9:AI9"/>
    <mergeCell ref="AH8:AI8"/>
    <mergeCell ref="AH15:AI15"/>
    <mergeCell ref="AH14:AI14"/>
    <mergeCell ref="AH13:AI13"/>
    <mergeCell ref="AH12:AI12"/>
    <mergeCell ref="AJ10:AL10"/>
    <mergeCell ref="AJ9:AL9"/>
    <mergeCell ref="AJ8:AL8"/>
    <mergeCell ref="AM7:AO7"/>
    <mergeCell ref="AM6:AO6"/>
    <mergeCell ref="AP9:AQ9"/>
    <mergeCell ref="AP8:AQ8"/>
    <mergeCell ref="AP7:AQ7"/>
    <mergeCell ref="AP6:AQ6"/>
    <mergeCell ref="AJ6:AL6"/>
    <mergeCell ref="AC6:AD6"/>
    <mergeCell ref="AM9:AO9"/>
    <mergeCell ref="AM8:AO8"/>
    <mergeCell ref="AF6:AG6"/>
    <mergeCell ref="AH7:AI7"/>
    <mergeCell ref="AH6:AI6"/>
    <mergeCell ref="AJ7:AL7"/>
    <mergeCell ref="AC9:AD9"/>
    <mergeCell ref="AC8:AD8"/>
    <mergeCell ref="AC7:AD7"/>
    <mergeCell ref="AF9:AG9"/>
    <mergeCell ref="AF8:AG8"/>
    <mergeCell ref="AF7:AG7"/>
    <mergeCell ref="W6:AA6"/>
    <mergeCell ref="S6:V6"/>
    <mergeCell ref="W9:AA9"/>
    <mergeCell ref="Q10:R10"/>
    <mergeCell ref="M8:P8"/>
    <mergeCell ref="M7:P7"/>
    <mergeCell ref="S14:V14"/>
    <mergeCell ref="M13:P13"/>
    <mergeCell ref="M12:P12"/>
    <mergeCell ref="M11:P11"/>
    <mergeCell ref="M9:P9"/>
    <mergeCell ref="S10:V10"/>
    <mergeCell ref="M10:P10"/>
    <mergeCell ref="M14:P14"/>
    <mergeCell ref="Q9:R9"/>
    <mergeCell ref="Q8:R8"/>
    <mergeCell ref="Q7:R7"/>
    <mergeCell ref="Q6:R6"/>
    <mergeCell ref="J11:L11"/>
    <mergeCell ref="G11:I11"/>
    <mergeCell ref="M6:P6"/>
    <mergeCell ref="E15:F15"/>
    <mergeCell ref="E14:F14"/>
    <mergeCell ref="E13:F13"/>
    <mergeCell ref="E12:F12"/>
    <mergeCell ref="E11:F11"/>
    <mergeCell ref="E10:F10"/>
    <mergeCell ref="E9:F9"/>
    <mergeCell ref="E8:F8"/>
    <mergeCell ref="E7:F7"/>
    <mergeCell ref="G8:I8"/>
    <mergeCell ref="G7:I7"/>
    <mergeCell ref="G6:I6"/>
    <mergeCell ref="J8:L8"/>
    <mergeCell ref="J7:L7"/>
    <mergeCell ref="J6:L6"/>
    <mergeCell ref="E6:F6"/>
    <mergeCell ref="J9:L9"/>
    <mergeCell ref="J10:L10"/>
    <mergeCell ref="G10:I10"/>
    <mergeCell ref="G9:I9"/>
    <mergeCell ref="G15:I15"/>
    <mergeCell ref="G14:I14"/>
    <mergeCell ref="G13:I13"/>
    <mergeCell ref="G12:I12"/>
    <mergeCell ref="AR15:AS15"/>
    <mergeCell ref="AR14:AS14"/>
    <mergeCell ref="AR13:AS13"/>
    <mergeCell ref="AR12:AS12"/>
    <mergeCell ref="AR11:AS11"/>
    <mergeCell ref="J12:L12"/>
    <mergeCell ref="J13:L13"/>
    <mergeCell ref="J14:L14"/>
    <mergeCell ref="J15:L15"/>
    <mergeCell ref="S12:V12"/>
    <mergeCell ref="Q14:R14"/>
    <mergeCell ref="Q13:R13"/>
    <mergeCell ref="Q12:R12"/>
    <mergeCell ref="Q11:R11"/>
    <mergeCell ref="Q15:R15"/>
    <mergeCell ref="AF15:AG15"/>
    <mergeCell ref="AF14:AG14"/>
    <mergeCell ref="AF13:AG13"/>
    <mergeCell ref="AF12:AG12"/>
    <mergeCell ref="AF11:AG11"/>
    <mergeCell ref="L37:O37"/>
    <mergeCell ref="AG37:AH37"/>
    <mergeCell ref="AD37:AF37"/>
    <mergeCell ref="AA37:AC37"/>
    <mergeCell ref="C3:D5"/>
    <mergeCell ref="U4:X4"/>
    <mergeCell ref="O4:Q4"/>
    <mergeCell ref="P3:X3"/>
    <mergeCell ref="AL15:AQ15"/>
    <mergeCell ref="AL14:AQ14"/>
    <mergeCell ref="AL13:AQ13"/>
    <mergeCell ref="AL12:AQ12"/>
    <mergeCell ref="AL11:AQ11"/>
    <mergeCell ref="AB6:AB9"/>
    <mergeCell ref="W10:AA10"/>
    <mergeCell ref="AB15:AD15"/>
    <mergeCell ref="AB10:AD10"/>
    <mergeCell ref="AB11:AB14"/>
    <mergeCell ref="AC11:AD11"/>
    <mergeCell ref="W15:AA15"/>
    <mergeCell ref="W14:AA14"/>
    <mergeCell ref="W13:AA13"/>
    <mergeCell ref="W12:AA12"/>
    <mergeCell ref="W11:AA11"/>
    <mergeCell ref="AA36:AC36"/>
    <mergeCell ref="C30:E30"/>
    <mergeCell ref="O30:Q30"/>
    <mergeCell ref="E33:G36"/>
    <mergeCell ref="AA35:AC35"/>
    <mergeCell ref="AA34:AC34"/>
    <mergeCell ref="J30:N30"/>
    <mergeCell ref="R35:U35"/>
    <mergeCell ref="V36:Z36"/>
    <mergeCell ref="L35:O35"/>
    <mergeCell ref="T30:U30"/>
    <mergeCell ref="L34:O34"/>
    <mergeCell ref="AA30:AC30"/>
    <mergeCell ref="H34:K36"/>
    <mergeCell ref="L36:O36"/>
    <mergeCell ref="P36:Q36"/>
    <mergeCell ref="P35:Q35"/>
    <mergeCell ref="P34:Q34"/>
    <mergeCell ref="R36:U36"/>
    <mergeCell ref="R37:U37"/>
    <mergeCell ref="AA38:AC38"/>
    <mergeCell ref="AK28:AN29"/>
    <mergeCell ref="C37:D37"/>
    <mergeCell ref="E37:G37"/>
    <mergeCell ref="C38:D38"/>
    <mergeCell ref="E38:G38"/>
    <mergeCell ref="H38:K38"/>
    <mergeCell ref="L38:O38"/>
    <mergeCell ref="AI28:AJ29"/>
    <mergeCell ref="R30:S30"/>
    <mergeCell ref="AI37:AM39"/>
    <mergeCell ref="AG33:AH33"/>
    <mergeCell ref="AD33:AF33"/>
    <mergeCell ref="AI33:AM36"/>
    <mergeCell ref="AG36:AH36"/>
    <mergeCell ref="C33:D34"/>
    <mergeCell ref="F30:H30"/>
    <mergeCell ref="P37:Q37"/>
    <mergeCell ref="C35:D36"/>
    <mergeCell ref="AK30:AN30"/>
    <mergeCell ref="AD36:AF36"/>
    <mergeCell ref="AD35:AF35"/>
    <mergeCell ref="AD34:AF34"/>
    <mergeCell ref="E4:F4"/>
    <mergeCell ref="AD39:AF39"/>
    <mergeCell ref="AG39:AH39"/>
    <mergeCell ref="AO33:AS39"/>
    <mergeCell ref="B3:B12"/>
    <mergeCell ref="C39:D39"/>
    <mergeCell ref="E39:G39"/>
    <mergeCell ref="H39:K39"/>
    <mergeCell ref="L39:O39"/>
    <mergeCell ref="E3:F3"/>
    <mergeCell ref="E5:F5"/>
    <mergeCell ref="P39:Q39"/>
    <mergeCell ref="R39:U39"/>
    <mergeCell ref="P38:Q38"/>
    <mergeCell ref="R38:U38"/>
    <mergeCell ref="V38:Z38"/>
    <mergeCell ref="H37:K37"/>
    <mergeCell ref="V35:Z35"/>
    <mergeCell ref="V34:Z34"/>
    <mergeCell ref="P33:Y33"/>
    <mergeCell ref="V39:Z39"/>
    <mergeCell ref="AA39:AC39"/>
    <mergeCell ref="AD38:AF38"/>
    <mergeCell ref="AG38:AH38"/>
  </mergeCells>
  <phoneticPr fontId="7"/>
  <printOptions horizontalCentered="1" verticalCentered="1"/>
  <pageMargins left="0" right="0" top="0" bottom="0" header="0" footer="0"/>
  <pageSetup paperSize="9" scale="87" orientation="landscape" verticalDpi="36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農業内訳書入力用</vt:lpstr>
      <vt:lpstr>一表OCR</vt:lpstr>
      <vt:lpstr>収支内訳書-裏OCR</vt:lpstr>
      <vt:lpstr>一表OCR!Print_Area</vt:lpstr>
      <vt:lpstr>'収支内訳書-裏OCR'!Print_Area</vt:lpstr>
      <vt:lpstr>農業内訳書入力用!Print_Area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収支内訳書　一般用</dc:title>
  <dc:creator>Yoriyuki.f</dc:creator>
  <cp:lastModifiedBy>OWNER</cp:lastModifiedBy>
  <cp:lastPrinted>2024-01-06T03:49:23Z</cp:lastPrinted>
  <dcterms:created xsi:type="dcterms:W3CDTF">2011-10-19T06:31:21Z</dcterms:created>
  <dcterms:modified xsi:type="dcterms:W3CDTF">2025-01-13T07:23:57Z</dcterms:modified>
</cp:coreProperties>
</file>