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AlgorithmName="SHA-512" workbookHashValue="N8+7YxH+W59fjfs13nJct2cb6aQEfV99TBYi/KUuc/2UwoI0NuqHIxW3yelRdoWigx8hNDdR/sjDBAX9NpFsLQ==" workbookSaltValue="ttnPWWKtu+RJvX5R73n60g==" workbookSpinCount="100000" lockStructure="1"/>
  <bookViews>
    <workbookView xWindow="-120" yWindow="-120" windowWidth="19440" windowHeight="14880" activeTab="1"/>
  </bookViews>
  <sheets>
    <sheet name="使い方" sheetId="14" r:id="rId1"/>
    <sheet name="収支内訳書入力用" sheetId="10" r:id="rId2"/>
    <sheet name="一表OCR" sheetId="13" r:id="rId3"/>
    <sheet name="収支内訳書-裏OCR" sheetId="12" r:id="rId4"/>
  </sheets>
  <externalReferences>
    <externalReference r:id="rId5"/>
  </externalReferences>
  <definedNames>
    <definedName name="_Fill" hidden="1">[1]①!#REF!</definedName>
    <definedName name="_xlnm.Print_Area" localSheetId="2">一表OCR!$A$1:$DT$95</definedName>
    <definedName name="_xlnm.Print_Area" localSheetId="1">収支内訳書入力用!$A$1:$DS$95</definedName>
    <definedName name="_xlnm.Print_Area" localSheetId="3">'収支内訳書-裏OCR'!$A$1:$AK$51</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71" i="10" l="1"/>
  <c r="W22" i="12" l="1"/>
  <c r="N40" i="10"/>
  <c r="U41" i="13" s="1"/>
  <c r="W14" i="12"/>
  <c r="Z31" i="12"/>
  <c r="AF31" i="12" s="1"/>
  <c r="K37" i="12"/>
  <c r="U37" i="12" s="1"/>
  <c r="Z37" i="12" s="1"/>
  <c r="K29" i="12"/>
  <c r="U29" i="12" s="1"/>
  <c r="Z29" i="12" s="1"/>
  <c r="V17" i="13"/>
  <c r="O17" i="13"/>
  <c r="AZ5" i="13"/>
  <c r="AX82" i="13"/>
  <c r="AX69" i="13"/>
  <c r="AX66" i="13"/>
  <c r="AX63" i="13"/>
  <c r="AX60" i="13"/>
  <c r="AX55" i="13"/>
  <c r="AX50" i="13"/>
  <c r="AX47" i="13"/>
  <c r="AX44" i="13"/>
  <c r="AX41" i="13"/>
  <c r="AX38" i="13"/>
  <c r="AX35" i="13"/>
  <c r="AX32" i="13"/>
  <c r="AX29" i="13"/>
  <c r="AX26" i="13"/>
  <c r="O86" i="13"/>
  <c r="O82" i="13"/>
  <c r="O78" i="13"/>
  <c r="O69" i="13"/>
  <c r="O63" i="13"/>
  <c r="O47" i="13"/>
  <c r="O38" i="13"/>
  <c r="O32" i="13"/>
  <c r="O29" i="13"/>
  <c r="DD90" i="10"/>
  <c r="DB68" i="13"/>
  <c r="DB65" i="13"/>
  <c r="AK50" i="13"/>
  <c r="DF12" i="13"/>
  <c r="DF10" i="13"/>
  <c r="DF8" i="13"/>
  <c r="CI12" i="13"/>
  <c r="CO11" i="13"/>
  <c r="CO10" i="13"/>
  <c r="CI9" i="13"/>
  <c r="BR12" i="13"/>
  <c r="AV12" i="13"/>
  <c r="AV10" i="13"/>
  <c r="AV8" i="13"/>
  <c r="CL78" i="13"/>
  <c r="DK65" i="13"/>
  <c r="CF44" i="13"/>
  <c r="K35" i="12"/>
  <c r="U35" i="12" s="1"/>
  <c r="Z35" i="12" s="1"/>
  <c r="K33" i="12"/>
  <c r="U33" i="12" s="1"/>
  <c r="K27" i="12"/>
  <c r="U27" i="12"/>
  <c r="Z27" i="12" s="1"/>
  <c r="AM39" i="12"/>
  <c r="BT18" i="13"/>
  <c r="AX72" i="13"/>
  <c r="CS89" i="10"/>
  <c r="CU90" i="13"/>
  <c r="AX52" i="13"/>
  <c r="AX51" i="13"/>
  <c r="BF52" i="13"/>
  <c r="BF51" i="13"/>
  <c r="BF50" i="13"/>
  <c r="BF69" i="13"/>
  <c r="AX83" i="13"/>
  <c r="BF83" i="13"/>
  <c r="BF82" i="13"/>
  <c r="BF66" i="13"/>
  <c r="BF63" i="13"/>
  <c r="BF47" i="13"/>
  <c r="BI83" i="13"/>
  <c r="BI82" i="13"/>
  <c r="BI69" i="13"/>
  <c r="BI66" i="13"/>
  <c r="BI63" i="13"/>
  <c r="BI52" i="13"/>
  <c r="BI51" i="13"/>
  <c r="BI50" i="13"/>
  <c r="BI47" i="13"/>
  <c r="BL83" i="13"/>
  <c r="BL82" i="13"/>
  <c r="BL69" i="13"/>
  <c r="BL66" i="13"/>
  <c r="BL63" i="13"/>
  <c r="BL52" i="13"/>
  <c r="BL51" i="13"/>
  <c r="BL50" i="13"/>
  <c r="BO83" i="13"/>
  <c r="BO82" i="13"/>
  <c r="BO69" i="13"/>
  <c r="BO66" i="13"/>
  <c r="BO63" i="13"/>
  <c r="BO52" i="13"/>
  <c r="BO51" i="13"/>
  <c r="BO50" i="13"/>
  <c r="BR83" i="13"/>
  <c r="BR82" i="13"/>
  <c r="BR69" i="13"/>
  <c r="BR66" i="13"/>
  <c r="BR63" i="13"/>
  <c r="BR52" i="13"/>
  <c r="BR51" i="13"/>
  <c r="BR50" i="13"/>
  <c r="BR47" i="13"/>
  <c r="BU83" i="13"/>
  <c r="BU82" i="13"/>
  <c r="BU69" i="13"/>
  <c r="BU66" i="13"/>
  <c r="BU63" i="13"/>
  <c r="BU52" i="13"/>
  <c r="BU51" i="13"/>
  <c r="BU50" i="13"/>
  <c r="BU47" i="13"/>
  <c r="BX83" i="13"/>
  <c r="BX82" i="13"/>
  <c r="BX69" i="13"/>
  <c r="BX66" i="13"/>
  <c r="BX63" i="13"/>
  <c r="BX52" i="13"/>
  <c r="BX51" i="13"/>
  <c r="BX50" i="13"/>
  <c r="Q69" i="13"/>
  <c r="S69" i="13"/>
  <c r="U69" i="13"/>
  <c r="W69" i="13"/>
  <c r="Y69" i="13"/>
  <c r="AC69" i="13"/>
  <c r="AA69" i="13"/>
  <c r="Q63" i="13"/>
  <c r="S63" i="13"/>
  <c r="U63" i="13"/>
  <c r="W63" i="13"/>
  <c r="Y63" i="13"/>
  <c r="AA63" i="13"/>
  <c r="AC63" i="13"/>
  <c r="Q32" i="13"/>
  <c r="S32" i="13"/>
  <c r="U32" i="13"/>
  <c r="W32" i="13"/>
  <c r="Y32" i="13"/>
  <c r="AA32" i="13"/>
  <c r="AC32" i="13"/>
  <c r="Q29" i="13"/>
  <c r="S29" i="13"/>
  <c r="U29" i="13"/>
  <c r="W29" i="13"/>
  <c r="Y29" i="13"/>
  <c r="AA29" i="13"/>
  <c r="AC29" i="13"/>
  <c r="BF35" i="13"/>
  <c r="BI35" i="13"/>
  <c r="BL35" i="13"/>
  <c r="BO35" i="13"/>
  <c r="BR35" i="13"/>
  <c r="BU35" i="13"/>
  <c r="BX35" i="13"/>
  <c r="AK66" i="13"/>
  <c r="AK63" i="13"/>
  <c r="AK60" i="13"/>
  <c r="AK55" i="13"/>
  <c r="N25" i="10"/>
  <c r="S26" i="13"/>
  <c r="H13" i="13"/>
  <c r="E13" i="13"/>
  <c r="J13" i="13"/>
  <c r="N71" i="10"/>
  <c r="O72" i="13"/>
  <c r="N74" i="10"/>
  <c r="AC75" i="13"/>
  <c r="DE25" i="13"/>
  <c r="CU86" i="13"/>
  <c r="CU82" i="13"/>
  <c r="CU78" i="13"/>
  <c r="CL86" i="13"/>
  <c r="CL82" i="13"/>
  <c r="CR86" i="13"/>
  <c r="CR82" i="13"/>
  <c r="CR78" i="13"/>
  <c r="CC86" i="13"/>
  <c r="CC82" i="13"/>
  <c r="CC78" i="13"/>
  <c r="AX87" i="13"/>
  <c r="AX79" i="13"/>
  <c r="AX57" i="13"/>
  <c r="AX56" i="13"/>
  <c r="BF87" i="13"/>
  <c r="BF79" i="13"/>
  <c r="BF60" i="13"/>
  <c r="BF57" i="13"/>
  <c r="BF56" i="13"/>
  <c r="BF55" i="13"/>
  <c r="BF44" i="13"/>
  <c r="BF41" i="13"/>
  <c r="BF38" i="13"/>
  <c r="BF32" i="13"/>
  <c r="BF29" i="13"/>
  <c r="BI87" i="13"/>
  <c r="BI79" i="13"/>
  <c r="BI60" i="13"/>
  <c r="BI57" i="13"/>
  <c r="BI56" i="13"/>
  <c r="BI55" i="13"/>
  <c r="BI44" i="13"/>
  <c r="BI41" i="13"/>
  <c r="BI38" i="13"/>
  <c r="BI32" i="13"/>
  <c r="BI29" i="13"/>
  <c r="BL87" i="13"/>
  <c r="BL79" i="13"/>
  <c r="BL60" i="13"/>
  <c r="BL57" i="13"/>
  <c r="BL56" i="13"/>
  <c r="BL55" i="13"/>
  <c r="BL47" i="13"/>
  <c r="BL44" i="13"/>
  <c r="BL41" i="13"/>
  <c r="BL38" i="13"/>
  <c r="BL32" i="13"/>
  <c r="BL29" i="13"/>
  <c r="BO87" i="13"/>
  <c r="BO79" i="13"/>
  <c r="BO60" i="13"/>
  <c r="BO57" i="13"/>
  <c r="BO56" i="13"/>
  <c r="BO55" i="13"/>
  <c r="BO47" i="13"/>
  <c r="BO44" i="13"/>
  <c r="BO41" i="13"/>
  <c r="BO38" i="13"/>
  <c r="BO32" i="13"/>
  <c r="BO29" i="13"/>
  <c r="BR87" i="13"/>
  <c r="BR79" i="13"/>
  <c r="BR60" i="13"/>
  <c r="BR57" i="13"/>
  <c r="BR56" i="13"/>
  <c r="BR55" i="13"/>
  <c r="BR44" i="13"/>
  <c r="BR41" i="13"/>
  <c r="BR38" i="13"/>
  <c r="BR32" i="13"/>
  <c r="BR29" i="13"/>
  <c r="BU87" i="13"/>
  <c r="BU79" i="13"/>
  <c r="BU60" i="13"/>
  <c r="BU57" i="13"/>
  <c r="BU56" i="13"/>
  <c r="BU55" i="13"/>
  <c r="BU44" i="13"/>
  <c r="BU41" i="13"/>
  <c r="BU38" i="13"/>
  <c r="BU32" i="13"/>
  <c r="BU29" i="13"/>
  <c r="BX87" i="13"/>
  <c r="BX79" i="13"/>
  <c r="BX60" i="13"/>
  <c r="BX57" i="13"/>
  <c r="BX56" i="13"/>
  <c r="BX55" i="13"/>
  <c r="BX47" i="13"/>
  <c r="BX44" i="13"/>
  <c r="BX41" i="13"/>
  <c r="BX38" i="13"/>
  <c r="BX32" i="13"/>
  <c r="BX29" i="13"/>
  <c r="BF26" i="13"/>
  <c r="BI26" i="13"/>
  <c r="BL26" i="13"/>
  <c r="BO26" i="13"/>
  <c r="BR26" i="13"/>
  <c r="BU26" i="13"/>
  <c r="BX26" i="13"/>
  <c r="O87" i="13"/>
  <c r="O83" i="13"/>
  <c r="O79" i="13"/>
  <c r="O57" i="13"/>
  <c r="O56" i="13"/>
  <c r="O52" i="13"/>
  <c r="O51" i="13"/>
  <c r="Q87" i="13"/>
  <c r="Q86" i="13"/>
  <c r="Q83" i="13"/>
  <c r="Q82" i="13"/>
  <c r="Q79" i="13"/>
  <c r="Q78" i="13"/>
  <c r="Q57" i="13"/>
  <c r="Q56" i="13"/>
  <c r="Q52" i="13"/>
  <c r="Q51" i="13"/>
  <c r="Q47" i="13"/>
  <c r="Q38" i="13"/>
  <c r="S87" i="13"/>
  <c r="S86" i="13"/>
  <c r="S83" i="13"/>
  <c r="S82" i="13"/>
  <c r="S79" i="13"/>
  <c r="S78" i="13"/>
  <c r="S57" i="13"/>
  <c r="S56" i="13"/>
  <c r="S52" i="13"/>
  <c r="S51" i="13"/>
  <c r="S47" i="13"/>
  <c r="S38" i="13"/>
  <c r="U87" i="13"/>
  <c r="U86" i="13"/>
  <c r="U83" i="13"/>
  <c r="U82" i="13"/>
  <c r="U79" i="13"/>
  <c r="U78" i="13"/>
  <c r="U57" i="13"/>
  <c r="U56" i="13"/>
  <c r="U52" i="13"/>
  <c r="U51" i="13"/>
  <c r="U47" i="13"/>
  <c r="U38" i="13"/>
  <c r="W87" i="13"/>
  <c r="W86" i="13"/>
  <c r="W83" i="13"/>
  <c r="W82" i="13"/>
  <c r="W79" i="13"/>
  <c r="W78" i="13"/>
  <c r="W57" i="13"/>
  <c r="W56" i="13"/>
  <c r="W52" i="13"/>
  <c r="W51" i="13"/>
  <c r="W47" i="13"/>
  <c r="W38" i="13"/>
  <c r="Y87" i="13"/>
  <c r="Y86" i="13"/>
  <c r="Y83" i="13"/>
  <c r="Y82" i="13"/>
  <c r="Y79" i="13"/>
  <c r="Y78" i="13"/>
  <c r="Y57" i="13"/>
  <c r="Y56" i="13"/>
  <c r="Y52" i="13"/>
  <c r="Y51" i="13"/>
  <c r="Y47" i="13"/>
  <c r="Y38" i="13"/>
  <c r="AA87" i="13"/>
  <c r="AA86" i="13"/>
  <c r="AA83" i="13"/>
  <c r="AA82" i="13"/>
  <c r="AA79" i="13"/>
  <c r="AA78" i="13"/>
  <c r="AA57" i="13"/>
  <c r="AA56" i="13"/>
  <c r="AA52" i="13"/>
  <c r="AA51" i="13"/>
  <c r="AA47" i="13"/>
  <c r="AA38" i="13"/>
  <c r="AC87" i="13"/>
  <c r="AC86" i="13"/>
  <c r="AC83" i="13"/>
  <c r="AC82" i="13"/>
  <c r="AC79" i="13"/>
  <c r="AC78" i="13"/>
  <c r="AC57" i="13"/>
  <c r="AC56" i="13"/>
  <c r="AC52" i="13"/>
  <c r="AC51" i="13"/>
  <c r="AC47" i="13"/>
  <c r="AC38" i="13"/>
  <c r="DK68" i="13"/>
  <c r="CS68" i="13"/>
  <c r="CS65" i="13"/>
  <c r="CB68" i="13"/>
  <c r="CB65" i="13"/>
  <c r="DE43" i="13"/>
  <c r="DE37" i="13"/>
  <c r="DE31" i="13"/>
  <c r="CQ46" i="13"/>
  <c r="CQ40" i="13"/>
  <c r="CQ34" i="13"/>
  <c r="CQ43" i="13"/>
  <c r="CQ37" i="13"/>
  <c r="CQ31" i="13"/>
  <c r="CQ28" i="13"/>
  <c r="CQ25" i="13"/>
  <c r="CK43" i="13"/>
  <c r="CK37" i="13"/>
  <c r="CK31" i="13"/>
  <c r="CK25" i="13"/>
  <c r="CH41" i="13"/>
  <c r="CH35" i="13"/>
  <c r="CH29" i="13"/>
  <c r="CB32" i="13"/>
  <c r="CB38" i="13"/>
  <c r="CB26" i="13"/>
  <c r="DB16" i="13"/>
  <c r="DF16" i="13"/>
  <c r="DH16" i="13"/>
  <c r="DJ16" i="13"/>
  <c r="DL16" i="13"/>
  <c r="DN16" i="13"/>
  <c r="DP16" i="13"/>
  <c r="DR16" i="13"/>
  <c r="BQ18" i="13"/>
  <c r="BK18" i="13"/>
  <c r="BH18" i="13"/>
  <c r="AX18" i="13"/>
  <c r="AT18" i="13"/>
  <c r="AO18" i="13"/>
  <c r="AM18" i="13"/>
  <c r="DD52" i="10"/>
  <c r="DP52" i="13" s="1"/>
  <c r="CO54" i="10"/>
  <c r="CQ54" i="13" s="1"/>
  <c r="CR43" i="10"/>
  <c r="CT43" i="13"/>
  <c r="CR37" i="10"/>
  <c r="CT37" i="13"/>
  <c r="CR25" i="10"/>
  <c r="CT25" i="13" s="1"/>
  <c r="CR31" i="10"/>
  <c r="CT31" i="13" s="1"/>
  <c r="CO49" i="10"/>
  <c r="CQ49" i="13"/>
  <c r="CE52" i="10"/>
  <c r="CJ52" i="13" s="1"/>
  <c r="CG52" i="13"/>
  <c r="X39" i="12"/>
  <c r="AD31" i="12"/>
  <c r="BI72" i="13"/>
  <c r="BR72" i="13"/>
  <c r="BO72" i="13"/>
  <c r="BX72" i="13"/>
  <c r="BF72" i="13"/>
  <c r="BU72" i="13"/>
  <c r="U75" i="13"/>
  <c r="BL72" i="13"/>
  <c r="Y41" i="13"/>
  <c r="CW90" i="13"/>
  <c r="S41" i="13"/>
  <c r="W41" i="13"/>
  <c r="AA26" i="13"/>
  <c r="AC41" i="13"/>
  <c r="S72" i="13"/>
  <c r="Y72" i="13"/>
  <c r="Y75" i="13"/>
  <c r="AA75" i="13"/>
  <c r="Q75" i="13"/>
  <c r="U26" i="13"/>
  <c r="N43" i="10"/>
  <c r="U44" i="13" s="1"/>
  <c r="O41" i="13"/>
  <c r="U72" i="13"/>
  <c r="O75" i="13"/>
  <c r="AC72" i="13"/>
  <c r="AA72" i="13"/>
  <c r="W26" i="13"/>
  <c r="AC26" i="13"/>
  <c r="O26" i="13"/>
  <c r="Q26" i="13"/>
  <c r="Y26" i="13"/>
  <c r="N34" i="10"/>
  <c r="Q35" i="13" s="1"/>
  <c r="S35" i="13"/>
  <c r="N49" i="10"/>
  <c r="Y50" i="13" s="1"/>
  <c r="O35" i="13"/>
  <c r="U35" i="13"/>
  <c r="AA35" i="13"/>
  <c r="O50" i="13"/>
  <c r="W35" i="13"/>
  <c r="Q72" i="13"/>
  <c r="Q41" i="13"/>
  <c r="W75" i="13"/>
  <c r="W72" i="13"/>
  <c r="AA41" i="13"/>
  <c r="S75" i="13"/>
  <c r="CG8" i="10"/>
  <c r="CI8" i="13" l="1"/>
  <c r="AF29" i="12"/>
  <c r="AD29" i="12"/>
  <c r="AD27" i="12"/>
  <c r="AF27" i="12"/>
  <c r="AF35" i="12"/>
  <c r="AD35" i="12"/>
  <c r="AD37" i="12"/>
  <c r="AF37" i="12"/>
  <c r="W50" i="13"/>
  <c r="Y35" i="13"/>
  <c r="AA44" i="13"/>
  <c r="DL52" i="13"/>
  <c r="DF52" i="13"/>
  <c r="O44" i="13"/>
  <c r="Q50" i="13"/>
  <c r="AC50" i="13"/>
  <c r="AC44" i="13"/>
  <c r="DN52" i="13"/>
  <c r="S44" i="13"/>
  <c r="Y44" i="13"/>
  <c r="W44" i="13"/>
  <c r="Q44" i="13"/>
  <c r="CR49" i="10"/>
  <c r="S50" i="13"/>
  <c r="DJ52" i="13"/>
  <c r="DR52" i="13"/>
  <c r="U50" i="13"/>
  <c r="AC35" i="13"/>
  <c r="N54" i="10"/>
  <c r="CM52" i="13"/>
  <c r="AA50" i="13"/>
  <c r="U39" i="12"/>
  <c r="Z33" i="12"/>
  <c r="CT49" i="13" l="1"/>
  <c r="N59" i="10"/>
  <c r="Y55" i="13"/>
  <c r="U55" i="13"/>
  <c r="O55" i="13"/>
  <c r="S55" i="13"/>
  <c r="W55" i="13"/>
  <c r="Q55" i="13"/>
  <c r="AA55" i="13"/>
  <c r="AC55" i="13"/>
  <c r="AD33" i="12"/>
  <c r="AD39" i="12" s="1"/>
  <c r="N65" i="10" s="1"/>
  <c r="Z39" i="12"/>
  <c r="AF33" i="12"/>
  <c r="AF39" i="12" s="1"/>
  <c r="W60" i="13" l="1"/>
  <c r="U60" i="13"/>
  <c r="Y60" i="13"/>
  <c r="Q60" i="13"/>
  <c r="S60" i="13"/>
  <c r="AA60" i="13"/>
  <c r="AC60" i="13"/>
  <c r="O60" i="13"/>
  <c r="AC66" i="13"/>
  <c r="AA66" i="13"/>
  <c r="Y66" i="13"/>
  <c r="AU74" i="10"/>
  <c r="S66" i="13"/>
  <c r="O66" i="13"/>
  <c r="Q66" i="13"/>
  <c r="W66" i="13"/>
  <c r="U66" i="13"/>
  <c r="AU77" i="10" l="1"/>
  <c r="BI75" i="13"/>
  <c r="BL75" i="13"/>
  <c r="AX75" i="13"/>
  <c r="BU75" i="13"/>
  <c r="BF75" i="13"/>
  <c r="BX75" i="13"/>
  <c r="BR75" i="13"/>
  <c r="BO75" i="13"/>
  <c r="BR78" i="13" l="1"/>
  <c r="BI78" i="13"/>
  <c r="AU85" i="10"/>
  <c r="BO78" i="13"/>
  <c r="BU78" i="13"/>
  <c r="BL78" i="13"/>
  <c r="BX78" i="13"/>
  <c r="BF78" i="13"/>
  <c r="AX78" i="13"/>
  <c r="AX86" i="13" l="1"/>
  <c r="BL86" i="13"/>
  <c r="BO86" i="13"/>
  <c r="BU86" i="13"/>
  <c r="BR86" i="13"/>
  <c r="BX86" i="13"/>
  <c r="BI86" i="13"/>
  <c r="BF86" i="13"/>
</calcChain>
</file>

<file path=xl/sharedStrings.xml><?xml version="1.0" encoding="utf-8"?>
<sst xmlns="http://schemas.openxmlformats.org/spreadsheetml/2006/main" count="488" uniqueCount="353">
  <si>
    <t>業種名</t>
    <rPh sb="0" eb="2">
      <t>ギョウシュ</t>
    </rPh>
    <rPh sb="2" eb="3">
      <t>メイ</t>
    </rPh>
    <phoneticPr fontId="1"/>
  </si>
  <si>
    <t>依頼税理士等</t>
    <rPh sb="0" eb="2">
      <t>イライ</t>
    </rPh>
    <rPh sb="2" eb="5">
      <t>ゼイリシ</t>
    </rPh>
    <rPh sb="5" eb="6">
      <t>トウ</t>
    </rPh>
    <phoneticPr fontId="1"/>
  </si>
  <si>
    <t>年</t>
    <rPh sb="0" eb="1">
      <t>ネン</t>
    </rPh>
    <phoneticPr fontId="1"/>
  </si>
  <si>
    <t>月</t>
    <rPh sb="0" eb="1">
      <t>ガツ</t>
    </rPh>
    <phoneticPr fontId="1"/>
  </si>
  <si>
    <t>番号</t>
    <rPh sb="0" eb="2">
      <t>バンゴウ</t>
    </rPh>
    <phoneticPr fontId="1"/>
  </si>
  <si>
    <t>日</t>
    <rPh sb="0" eb="1">
      <t>ニチ</t>
    </rPh>
    <phoneticPr fontId="1"/>
  </si>
  <si>
    <t>①</t>
    <phoneticPr fontId="1"/>
  </si>
  <si>
    <t>その他の経費</t>
    <rPh sb="2" eb="3">
      <t>タ</t>
    </rPh>
    <rPh sb="4" eb="6">
      <t>ケイヒ</t>
    </rPh>
    <phoneticPr fontId="1"/>
  </si>
  <si>
    <t>②</t>
    <phoneticPr fontId="1"/>
  </si>
  <si>
    <t>ヌ</t>
    <phoneticPr fontId="1"/>
  </si>
  <si>
    <t>③</t>
    <phoneticPr fontId="1"/>
  </si>
  <si>
    <t>④</t>
    <phoneticPr fontId="1"/>
  </si>
  <si>
    <t>⑤</t>
    <phoneticPr fontId="1"/>
  </si>
  <si>
    <t>⑥</t>
    <phoneticPr fontId="1"/>
  </si>
  <si>
    <t>計</t>
    <rPh sb="0" eb="1">
      <t>ケイ</t>
    </rPh>
    <phoneticPr fontId="1"/>
  </si>
  <si>
    <t>⑦</t>
    <phoneticPr fontId="1"/>
  </si>
  <si>
    <t>⑧</t>
    <phoneticPr fontId="1"/>
  </si>
  <si>
    <t>⑨</t>
    <phoneticPr fontId="1"/>
  </si>
  <si>
    <t>減価償却費</t>
    <rPh sb="0" eb="2">
      <t>ゲンカ</t>
    </rPh>
    <rPh sb="2" eb="4">
      <t>ショウキャク</t>
    </rPh>
    <rPh sb="4" eb="5">
      <t>ヒ</t>
    </rPh>
    <phoneticPr fontId="1"/>
  </si>
  <si>
    <t>⑩</t>
    <phoneticPr fontId="1"/>
  </si>
  <si>
    <t>⑪</t>
    <phoneticPr fontId="1"/>
  </si>
  <si>
    <t>⑫</t>
    <phoneticPr fontId="1"/>
  </si>
  <si>
    <t>イ</t>
    <phoneticPr fontId="1"/>
  </si>
  <si>
    <t>ロ</t>
    <phoneticPr fontId="1"/>
  </si>
  <si>
    <t>⑬</t>
    <phoneticPr fontId="1"/>
  </si>
  <si>
    <t>⑭</t>
    <phoneticPr fontId="1"/>
  </si>
  <si>
    <t>ホ</t>
    <phoneticPr fontId="1"/>
  </si>
  <si>
    <t>ヘ</t>
    <phoneticPr fontId="1"/>
  </si>
  <si>
    <t>専従者控除</t>
    <rPh sb="0" eb="3">
      <t>センジュウシャ</t>
    </rPh>
    <rPh sb="3" eb="5">
      <t>コウジョ</t>
    </rPh>
    <phoneticPr fontId="1"/>
  </si>
  <si>
    <t>ト</t>
    <phoneticPr fontId="1"/>
  </si>
  <si>
    <t>チ</t>
    <phoneticPr fontId="1"/>
  </si>
  <si>
    <t>○減価償却費の計算</t>
    <rPh sb="1" eb="3">
      <t>ゲンカ</t>
    </rPh>
    <rPh sb="3" eb="5">
      <t>ショウキャク</t>
    </rPh>
    <rPh sb="5" eb="6">
      <t>ヒ</t>
    </rPh>
    <rPh sb="7" eb="9">
      <t>ケイサン</t>
    </rPh>
    <phoneticPr fontId="1"/>
  </si>
  <si>
    <t>ハ</t>
    <phoneticPr fontId="1"/>
  </si>
  <si>
    <t>ニ</t>
    <phoneticPr fontId="1"/>
  </si>
  <si>
    <t>リ</t>
    <phoneticPr fontId="1"/>
  </si>
  <si>
    <t>◎本年中における特殊事情</t>
    <rPh sb="1" eb="3">
      <t>ホンネン</t>
    </rPh>
    <rPh sb="3" eb="4">
      <t>チュウ</t>
    </rPh>
    <rPh sb="8" eb="10">
      <t>トクシュ</t>
    </rPh>
    <rPh sb="10" eb="12">
      <t>ジジョウ</t>
    </rPh>
    <phoneticPr fontId="1"/>
  </si>
  <si>
    <t>(年齢)</t>
    <rPh sb="1" eb="3">
      <t>ネンレイ</t>
    </rPh>
    <phoneticPr fontId="1"/>
  </si>
  <si>
    <t>○売上（収入）金額の明細</t>
    <rPh sb="1" eb="3">
      <t>ウリアゲ</t>
    </rPh>
    <rPh sb="4" eb="6">
      <t>シュウニュウ</t>
    </rPh>
    <rPh sb="7" eb="9">
      <t>キンガク</t>
    </rPh>
    <rPh sb="10" eb="12">
      <t>メイサイ</t>
    </rPh>
    <phoneticPr fontId="1"/>
  </si>
  <si>
    <t>○仕入金額の明細</t>
    <rPh sb="1" eb="3">
      <t>シイ</t>
    </rPh>
    <rPh sb="3" eb="5">
      <t>キンガク</t>
    </rPh>
    <rPh sb="6" eb="8">
      <t>メイサイ</t>
    </rPh>
    <phoneticPr fontId="1"/>
  </si>
  <si>
    <t>計</t>
    <rPh sb="0" eb="1">
      <t>ケイ</t>
    </rPh>
    <phoneticPr fontId="4"/>
  </si>
  <si>
    <t>○地代家賃の内訳</t>
    <rPh sb="1" eb="2">
      <t>チ</t>
    </rPh>
    <rPh sb="2" eb="3">
      <t>ダイ</t>
    </rPh>
    <rPh sb="3" eb="5">
      <t>ヤチン</t>
    </rPh>
    <rPh sb="6" eb="8">
      <t>ウチワケ</t>
    </rPh>
    <phoneticPr fontId="1"/>
  </si>
  <si>
    <t>左の賃借料のうち
必要経費算入額</t>
    <rPh sb="0" eb="1">
      <t>ヒダリ</t>
    </rPh>
    <rPh sb="2" eb="5">
      <t>チンシャクリョウ</t>
    </rPh>
    <rPh sb="9" eb="11">
      <t>ヒツヨウ</t>
    </rPh>
    <rPh sb="11" eb="13">
      <t>ケイヒ</t>
    </rPh>
    <rPh sb="13" eb="15">
      <t>サンニュウ</t>
    </rPh>
    <rPh sb="15" eb="16">
      <t>ガク</t>
    </rPh>
    <phoneticPr fontId="4"/>
  </si>
  <si>
    <t>○利子割引料の内訳（金融機関を除く）</t>
    <rPh sb="1" eb="3">
      <t>リシ</t>
    </rPh>
    <rPh sb="3" eb="5">
      <t>ワリビキ</t>
    </rPh>
    <rPh sb="5" eb="6">
      <t>リョウ</t>
    </rPh>
    <rPh sb="7" eb="9">
      <t>ウチワケ</t>
    </rPh>
    <rPh sb="10" eb="12">
      <t>キンユウ</t>
    </rPh>
    <rPh sb="12" eb="14">
      <t>キカン</t>
    </rPh>
    <rPh sb="15" eb="16">
      <t>ノゾ</t>
    </rPh>
    <phoneticPr fontId="1"/>
  </si>
  <si>
    <t>期末現在の借
入金等の金額</t>
    <rPh sb="0" eb="2">
      <t>キマツ</t>
    </rPh>
    <rPh sb="2" eb="4">
      <t>ゲンザイ</t>
    </rPh>
    <rPh sb="5" eb="6">
      <t>シャク</t>
    </rPh>
    <rPh sb="7" eb="9">
      <t>ニュウキン</t>
    </rPh>
    <rPh sb="8" eb="9">
      <t>キン</t>
    </rPh>
    <rPh sb="9" eb="10">
      <t>トウ</t>
    </rPh>
    <rPh sb="11" eb="13">
      <t>キンガク</t>
    </rPh>
    <phoneticPr fontId="4"/>
  </si>
  <si>
    <t>給料賃金</t>
    <rPh sb="0" eb="2">
      <t>キュウリョウ</t>
    </rPh>
    <rPh sb="2" eb="4">
      <t>チンギン</t>
    </rPh>
    <phoneticPr fontId="1"/>
  </si>
  <si>
    <t>⑮</t>
    <phoneticPr fontId="1"/>
  </si>
  <si>
    <t>⑯</t>
    <phoneticPr fontId="1"/>
  </si>
  <si>
    <t>ル</t>
    <phoneticPr fontId="1"/>
  </si>
  <si>
    <t>ヲ</t>
    <phoneticPr fontId="1"/>
  </si>
  <si>
    <t>ワ</t>
    <phoneticPr fontId="1"/>
  </si>
  <si>
    <t>カ</t>
    <phoneticPr fontId="1"/>
  </si>
  <si>
    <t>ヨ</t>
    <phoneticPr fontId="1"/>
  </si>
  <si>
    <t>タ</t>
    <phoneticPr fontId="1"/>
  </si>
  <si>
    <t>レ</t>
    <phoneticPr fontId="1"/>
  </si>
  <si>
    <t>⑰</t>
    <phoneticPr fontId="1"/>
  </si>
  <si>
    <t>⑱</t>
    <phoneticPr fontId="1"/>
  </si>
  <si>
    <t>⑲</t>
    <phoneticPr fontId="1"/>
  </si>
  <si>
    <t>⑳</t>
    <phoneticPr fontId="1"/>
  </si>
  <si>
    <t>旅費交通費</t>
    <rPh sb="0" eb="2">
      <t>リョヒ</t>
    </rPh>
    <rPh sb="2" eb="5">
      <t>コウツウヒ</t>
    </rPh>
    <phoneticPr fontId="1"/>
  </si>
  <si>
    <t>広告宣伝費</t>
    <rPh sb="0" eb="2">
      <t>コウコク</t>
    </rPh>
    <rPh sb="2" eb="5">
      <t>センデンヒ</t>
    </rPh>
    <phoneticPr fontId="1"/>
  </si>
  <si>
    <t>消耗品費</t>
    <rPh sb="0" eb="2">
      <t>ショウモウ</t>
    </rPh>
    <rPh sb="2" eb="3">
      <t>ヒン</t>
    </rPh>
    <rPh sb="3" eb="4">
      <t>ヒ</t>
    </rPh>
    <phoneticPr fontId="1"/>
  </si>
  <si>
    <t>○給料賃金の内訳</t>
    <rPh sb="1" eb="3">
      <t>キュウリョウ</t>
    </rPh>
    <rPh sb="3" eb="5">
      <t>チンギン</t>
    </rPh>
    <rPh sb="6" eb="8">
      <t>ウチワケ</t>
    </rPh>
    <phoneticPr fontId="1"/>
  </si>
  <si>
    <t>従事</t>
    <rPh sb="0" eb="2">
      <t>ジュウジ</t>
    </rPh>
    <phoneticPr fontId="1"/>
  </si>
  <si>
    <t>(</t>
    <phoneticPr fontId="4"/>
  </si>
  <si>
    <t>)</t>
    <phoneticPr fontId="4"/>
  </si>
  <si>
    <t>住   所</t>
    <rPh sb="0" eb="1">
      <t>ジュウ</t>
    </rPh>
    <rPh sb="4" eb="5">
      <t>ショ</t>
    </rPh>
    <phoneticPr fontId="1"/>
  </si>
  <si>
    <t>フ リ ガ ナ</t>
    <phoneticPr fontId="1"/>
  </si>
  <si>
    <t>氏    名</t>
    <rPh sb="0" eb="1">
      <t>シ</t>
    </rPh>
    <rPh sb="5" eb="6">
      <t>メイ</t>
    </rPh>
    <phoneticPr fontId="1"/>
  </si>
  <si>
    <t>電  話</t>
    <rPh sb="0" eb="4">
      <t>デンワ</t>
    </rPh>
    <phoneticPr fontId="1"/>
  </si>
  <si>
    <t>(自  宅)</t>
    <rPh sb="1" eb="2">
      <t>ジ</t>
    </rPh>
    <rPh sb="4" eb="5">
      <t>タク</t>
    </rPh>
    <phoneticPr fontId="1"/>
  </si>
  <si>
    <t>番  号</t>
    <rPh sb="0" eb="4">
      <t>バンゴウ</t>
    </rPh>
    <phoneticPr fontId="1"/>
  </si>
  <si>
    <t>(事務所)</t>
    <rPh sb="1" eb="3">
      <t>ジム</t>
    </rPh>
    <rPh sb="3" eb="4">
      <t>ショ</t>
    </rPh>
    <phoneticPr fontId="1"/>
  </si>
  <si>
    <t>屋号</t>
  </si>
  <si>
    <t>団体名</t>
    <rPh sb="0" eb="2">
      <t>ダンタイ</t>
    </rPh>
    <rPh sb="2" eb="3">
      <t>メイ</t>
    </rPh>
    <phoneticPr fontId="1"/>
  </si>
  <si>
    <t>03</t>
    <phoneticPr fontId="1"/>
  </si>
  <si>
    <t>月</t>
    <rPh sb="0" eb="1">
      <t>ゲツ</t>
    </rPh>
    <phoneticPr fontId="1"/>
  </si>
  <si>
    <t>15</t>
    <phoneticPr fontId="1"/>
  </si>
  <si>
    <t>金　           　　額</t>
    <rPh sb="0" eb="1">
      <t>キン</t>
    </rPh>
    <rPh sb="15" eb="16">
      <t>ガク</t>
    </rPh>
    <phoneticPr fontId="1"/>
  </si>
  <si>
    <t>金　　        　額</t>
    <rPh sb="0" eb="1">
      <t>キン</t>
    </rPh>
    <rPh sb="12" eb="13">
      <t>ガク</t>
    </rPh>
    <phoneticPr fontId="1"/>
  </si>
  <si>
    <t>福利厚生費</t>
    <rPh sb="0" eb="2">
      <t>フクリ</t>
    </rPh>
    <rPh sb="2" eb="5">
      <t>コウセイヒ</t>
    </rPh>
    <phoneticPr fontId="1"/>
  </si>
  <si>
    <t>外注工賃</t>
    <rPh sb="0" eb="2">
      <t>ガイチュウ</t>
    </rPh>
    <rPh sb="2" eb="4">
      <t>コウチン</t>
    </rPh>
    <phoneticPr fontId="1"/>
  </si>
  <si>
    <t>地代家賃</t>
    <rPh sb="0" eb="2">
      <t>チダイ</t>
    </rPh>
    <rPh sb="2" eb="4">
      <t>ヤチン</t>
    </rPh>
    <phoneticPr fontId="1"/>
  </si>
  <si>
    <t>家事消費</t>
    <rPh sb="0" eb="2">
      <t>カジ</t>
    </rPh>
    <rPh sb="2" eb="4">
      <t>ショウヒ</t>
    </rPh>
    <phoneticPr fontId="7"/>
  </si>
  <si>
    <t>その他収入</t>
    <rPh sb="2" eb="3">
      <t>タ</t>
    </rPh>
    <rPh sb="3" eb="5">
      <t>シュウニュウ</t>
    </rPh>
    <phoneticPr fontId="1"/>
  </si>
  <si>
    <t>至</t>
    <rPh sb="0" eb="1">
      <t>シ</t>
    </rPh>
    <phoneticPr fontId="1"/>
  </si>
  <si>
    <t>その他</t>
    <rPh sb="2" eb="3">
      <t>タ</t>
    </rPh>
    <phoneticPr fontId="1"/>
  </si>
  <si>
    <t>延べ従事月数</t>
    <rPh sb="0" eb="1">
      <t>ノ</t>
    </rPh>
    <rPh sb="2" eb="4">
      <t>ジュウジ</t>
    </rPh>
    <rPh sb="4" eb="6">
      <t>ゲッスウ</t>
    </rPh>
    <phoneticPr fontId="1"/>
  </si>
  <si>
    <t>(</t>
    <phoneticPr fontId="1"/>
  </si>
  <si>
    <t>人分)</t>
    <rPh sb="0" eb="1">
      <t>ニン</t>
    </rPh>
    <rPh sb="1" eb="2">
      <t>ブン</t>
    </rPh>
    <phoneticPr fontId="1"/>
  </si>
  <si>
    <t>歳)</t>
    <rPh sb="0" eb="1">
      <t>サイ</t>
    </rPh>
    <phoneticPr fontId="1"/>
  </si>
  <si>
    <t>歳)</t>
    <phoneticPr fontId="1"/>
  </si>
  <si>
    <t>(</t>
    <phoneticPr fontId="1"/>
  </si>
  <si>
    <t>月数</t>
    <rPh sb="0" eb="2">
      <t>ゲッスウ</t>
    </rPh>
    <phoneticPr fontId="1"/>
  </si>
  <si>
    <t>氏        　名</t>
    <rPh sb="0" eb="1">
      <t>シ</t>
    </rPh>
    <rPh sb="10" eb="11">
      <t>メイ</t>
    </rPh>
    <phoneticPr fontId="1"/>
  </si>
  <si>
    <t>賞     与</t>
    <rPh sb="0" eb="1">
      <t>ショウ</t>
    </rPh>
    <rPh sb="6" eb="7">
      <t>アタエ</t>
    </rPh>
    <phoneticPr fontId="1"/>
  </si>
  <si>
    <t>合       計</t>
    <rPh sb="0" eb="1">
      <t>ガッ</t>
    </rPh>
    <rPh sb="8" eb="9">
      <t>ケイ</t>
    </rPh>
    <phoneticPr fontId="1"/>
  </si>
  <si>
    <t>○税理士・弁護士等の報酬・料金の内訳</t>
    <rPh sb="1" eb="4">
      <t>ゼイリシ</t>
    </rPh>
    <rPh sb="5" eb="8">
      <t>ベンゴシ</t>
    </rPh>
    <rPh sb="8" eb="9">
      <t>トウ</t>
    </rPh>
    <rPh sb="10" eb="12">
      <t>ホウシュウ</t>
    </rPh>
    <rPh sb="13" eb="15">
      <t>リョウキン</t>
    </rPh>
    <rPh sb="16" eb="18">
      <t>ウチワケ</t>
    </rPh>
    <phoneticPr fontId="1"/>
  </si>
  <si>
    <t>○事業専従者の氏名等</t>
    <rPh sb="1" eb="3">
      <t>ジギョウ</t>
    </rPh>
    <rPh sb="3" eb="6">
      <t>センジュウシャ</t>
    </rPh>
    <rPh sb="7" eb="9">
      <t>シメイ</t>
    </rPh>
    <rPh sb="9" eb="10">
      <t>トウ</t>
    </rPh>
    <phoneticPr fontId="1"/>
  </si>
  <si>
    <t>氏　　　　名</t>
    <rPh sb="0" eb="1">
      <t>シ</t>
    </rPh>
    <rPh sb="5" eb="6">
      <t>メイ</t>
    </rPh>
    <phoneticPr fontId="1"/>
  </si>
  <si>
    <t>( 年齢 )</t>
    <rPh sb="2" eb="4">
      <t>ネンレイ</t>
    </rPh>
    <phoneticPr fontId="1"/>
  </si>
  <si>
    <t>続　柄</t>
    <rPh sb="0" eb="1">
      <t>ゾク</t>
    </rPh>
    <rPh sb="2" eb="3">
      <t>エ</t>
    </rPh>
    <phoneticPr fontId="1"/>
  </si>
  <si>
    <t>【税務署処理欄】</t>
    <rPh sb="1" eb="4">
      <t>ゼイムショ</t>
    </rPh>
    <rPh sb="4" eb="6">
      <t>ショリ</t>
    </rPh>
    <rPh sb="6" eb="7">
      <t>ラン</t>
    </rPh>
    <phoneticPr fontId="1"/>
  </si>
  <si>
    <t>科           目</t>
  </si>
  <si>
    <t>年分収支内訳書</t>
    <rPh sb="0" eb="1">
      <t>ネン</t>
    </rPh>
    <rPh sb="1" eb="2">
      <t>ブン</t>
    </rPh>
    <rPh sb="2" eb="4">
      <t>シュウシ</t>
    </rPh>
    <rPh sb="4" eb="7">
      <t>ウチワケショ</t>
    </rPh>
    <phoneticPr fontId="1"/>
  </si>
  <si>
    <t>仕入金額</t>
    <rPh sb="0" eb="2">
      <t>シイレ</t>
    </rPh>
    <rPh sb="2" eb="4">
      <t>キンガク</t>
    </rPh>
    <phoneticPr fontId="1"/>
  </si>
  <si>
    <t>貸倒金</t>
    <rPh sb="0" eb="1">
      <t>カ</t>
    </rPh>
    <rPh sb="1" eb="2">
      <t>ダオ</t>
    </rPh>
    <rPh sb="2" eb="3">
      <t>キン</t>
    </rPh>
    <phoneticPr fontId="1"/>
  </si>
  <si>
    <t>利子割引料</t>
    <rPh sb="0" eb="2">
      <t>リシ</t>
    </rPh>
    <rPh sb="2" eb="5">
      <t>ワリビキリョウ</t>
    </rPh>
    <phoneticPr fontId="1"/>
  </si>
  <si>
    <t>経　　　　　　　　　　費</t>
    <rPh sb="0" eb="1">
      <t>ヘ</t>
    </rPh>
    <rPh sb="11" eb="12">
      <t>ヒ</t>
    </rPh>
    <phoneticPr fontId="1"/>
  </si>
  <si>
    <t>租   税   公   課</t>
    <rPh sb="0" eb="1">
      <t>ソ</t>
    </rPh>
    <rPh sb="4" eb="5">
      <t>ゼイ</t>
    </rPh>
    <rPh sb="8" eb="9">
      <t>コウ</t>
    </rPh>
    <rPh sb="12" eb="13">
      <t>カ</t>
    </rPh>
    <phoneticPr fontId="1"/>
  </si>
  <si>
    <t>荷   造   運   賃</t>
    <rPh sb="0" eb="1">
      <t>ニ</t>
    </rPh>
    <rPh sb="4" eb="5">
      <t>ヅクリ</t>
    </rPh>
    <rPh sb="8" eb="9">
      <t>ウン</t>
    </rPh>
    <rPh sb="12" eb="13">
      <t>チン</t>
    </rPh>
    <phoneticPr fontId="1"/>
  </si>
  <si>
    <t>収 入 金 額</t>
    <rPh sb="0" eb="1">
      <t>オサム</t>
    </rPh>
    <rPh sb="4" eb="5">
      <t>キン</t>
    </rPh>
    <rPh sb="6" eb="7">
      <t>ガク</t>
    </rPh>
    <phoneticPr fontId="1"/>
  </si>
  <si>
    <t>通信費</t>
    <rPh sb="0" eb="2">
      <t>ツウシン</t>
    </rPh>
    <rPh sb="2" eb="3">
      <t>ヒ</t>
    </rPh>
    <phoneticPr fontId="1"/>
  </si>
  <si>
    <t>接待交際費</t>
    <rPh sb="0" eb="2">
      <t>セッタイ</t>
    </rPh>
    <rPh sb="2" eb="5">
      <t>コウサイヒ</t>
    </rPh>
    <phoneticPr fontId="1"/>
  </si>
  <si>
    <t>経　　　　　　　　　　　　費</t>
    <rPh sb="0" eb="1">
      <t>ヘ</t>
    </rPh>
    <rPh sb="13" eb="14">
      <t>ヒ</t>
    </rPh>
    <phoneticPr fontId="1"/>
  </si>
  <si>
    <t>損害保険料</t>
    <rPh sb="0" eb="2">
      <t>ソンガイ</t>
    </rPh>
    <rPh sb="2" eb="5">
      <t>ホケンリョウ</t>
    </rPh>
    <phoneticPr fontId="1"/>
  </si>
  <si>
    <t>修繕費</t>
    <rPh sb="0" eb="2">
      <t>シュウゼン</t>
    </rPh>
    <rPh sb="2" eb="3">
      <t>ヒ</t>
    </rPh>
    <phoneticPr fontId="1"/>
  </si>
  <si>
    <t>雑費</t>
    <rPh sb="0" eb="2">
      <t>ザッピ</t>
    </rPh>
    <phoneticPr fontId="1"/>
  </si>
  <si>
    <t>支 払 先 の 住 所 ・ 氏 名</t>
    <rPh sb="0" eb="1">
      <t>シ</t>
    </rPh>
    <rPh sb="2" eb="3">
      <t>フツ</t>
    </rPh>
    <rPh sb="4" eb="5">
      <t>サキ</t>
    </rPh>
    <rPh sb="8" eb="9">
      <t>ジュウ</t>
    </rPh>
    <rPh sb="10" eb="11">
      <t>ショ</t>
    </rPh>
    <rPh sb="14" eb="15">
      <t>シ</t>
    </rPh>
    <rPh sb="16" eb="17">
      <t>メイ</t>
    </rPh>
    <phoneticPr fontId="1"/>
  </si>
  <si>
    <t>源 泉 徴 収 税 額</t>
    <rPh sb="0" eb="1">
      <t>ミナモト</t>
    </rPh>
    <rPh sb="2" eb="3">
      <t>イズミ</t>
    </rPh>
    <rPh sb="4" eb="5">
      <t>シルシ</t>
    </rPh>
    <rPh sb="6" eb="7">
      <t>オサム</t>
    </rPh>
    <rPh sb="8" eb="9">
      <t>ゼイ</t>
    </rPh>
    <rPh sb="10" eb="11">
      <t>ガク</t>
    </rPh>
    <phoneticPr fontId="1"/>
  </si>
  <si>
    <t>番    号</t>
    <rPh sb="0" eb="1">
      <t>バン</t>
    </rPh>
    <rPh sb="5" eb="6">
      <t>ゴウ</t>
    </rPh>
    <phoneticPr fontId="1"/>
  </si>
  <si>
    <t>電    話</t>
    <rPh sb="0" eb="1">
      <t>デン</t>
    </rPh>
    <rPh sb="5" eb="6">
      <t>ハナシ</t>
    </rPh>
    <phoneticPr fontId="1"/>
  </si>
  <si>
    <t>加    入</t>
    <rPh sb="0" eb="1">
      <t>カ</t>
    </rPh>
    <rPh sb="5" eb="6">
      <t>イ</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</si>
  <si>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</si>
  <si>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</si>
  <si>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</si>
  <si>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</si>
  <si>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</si>
  <si>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</si>
  <si>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</si>
  <si>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</si>
  <si>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</si>
  <si>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</si>
  <si>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8"/>
  </si>
  <si>
    <t>)</t>
    <phoneticPr fontId="8"/>
  </si>
  <si>
    <t>償却保証額</t>
    <rPh sb="0" eb="2">
      <t>ショウキャク</t>
    </rPh>
    <rPh sb="2" eb="4">
      <t>ホショウ</t>
    </rPh>
    <rPh sb="4" eb="5">
      <t>ガク</t>
    </rPh>
    <phoneticPr fontId="8"/>
  </si>
  <si>
    <t>計</t>
    <rPh sb="0" eb="1">
      <t>ケイ</t>
    </rPh>
    <phoneticPr fontId="8"/>
  </si>
  <si>
    <t>01</t>
    <phoneticPr fontId="1"/>
  </si>
  <si>
    <t>小     計(⑤+⑥)</t>
    <rPh sb="0" eb="1">
      <t>ショウ</t>
    </rPh>
    <rPh sb="6" eb="7">
      <t>ケイ</t>
    </rPh>
    <phoneticPr fontId="1"/>
  </si>
  <si>
    <t>差 引 金 額 (④-⑨)</t>
    <rPh sb="0" eb="1">
      <t>サ</t>
    </rPh>
    <rPh sb="2" eb="3">
      <t>イン</t>
    </rPh>
    <rPh sb="4" eb="5">
      <t>キン</t>
    </rPh>
    <rPh sb="6" eb="7">
      <t>ガク</t>
    </rPh>
    <phoneticPr fontId="1"/>
  </si>
  <si>
    <t>この収支内訳書は機械で読み取</t>
    <rPh sb="2" eb="4">
      <t>シュウシ</t>
    </rPh>
    <rPh sb="4" eb="7">
      <t>ウチワケショ</t>
    </rPh>
    <rPh sb="8" eb="10">
      <t>キカイ</t>
    </rPh>
    <rPh sb="11" eb="12">
      <t>ヨ</t>
    </rPh>
    <rPh sb="13" eb="14">
      <t>ト</t>
    </rPh>
    <phoneticPr fontId="1"/>
  </si>
  <si>
    <r>
      <t>(</t>
    </r>
    <r>
      <rPr>
        <sz val="18"/>
        <color indexed="14"/>
        <rFont val="ＭＳ Ｐ明朝"/>
        <family val="1"/>
        <charset val="128"/>
      </rPr>
      <t>一般用</t>
    </r>
    <r>
      <rPr>
        <sz val="18"/>
        <color indexed="16"/>
        <rFont val="ＭＳ Ｐ明朝"/>
        <family val="1"/>
        <charset val="128"/>
      </rPr>
      <t>)</t>
    </r>
    <rPh sb="1" eb="4">
      <t>イッパンヨウ</t>
    </rPh>
    <phoneticPr fontId="1"/>
  </si>
  <si>
    <t>定額法</t>
    <phoneticPr fontId="8"/>
  </si>
  <si>
    <t>12</t>
    <phoneticPr fontId="1"/>
  </si>
  <si>
    <t>31</t>
    <phoneticPr fontId="1"/>
  </si>
  <si>
    <t>同上</t>
    <rPh sb="0" eb="2">
      <t>ドウジョウ</t>
    </rPh>
    <phoneticPr fontId="1"/>
  </si>
  <si>
    <t>〇〇市△△区□□町×-×-×</t>
    <rPh sb="2" eb="3">
      <t>シ</t>
    </rPh>
    <rPh sb="5" eb="6">
      <t>ク</t>
    </rPh>
    <rPh sb="8" eb="9">
      <t>マチ</t>
    </rPh>
    <phoneticPr fontId="1"/>
  </si>
  <si>
    <t>国税　太郎</t>
    <rPh sb="0" eb="2">
      <t>コクゼイ</t>
    </rPh>
    <rPh sb="3" eb="5">
      <t>タロウ</t>
    </rPh>
    <phoneticPr fontId="1"/>
  </si>
  <si>
    <t>222-2222-2222</t>
    <phoneticPr fontId="1"/>
  </si>
  <si>
    <t>111-1111-111</t>
    <phoneticPr fontId="1"/>
  </si>
  <si>
    <t>△△△△</t>
    <phoneticPr fontId="1"/>
  </si>
  <si>
    <t>〇〇〇〇</t>
    <phoneticPr fontId="1"/>
  </si>
  <si>
    <t>〇〇市△△区□□町×-×-×</t>
    <phoneticPr fontId="8"/>
  </si>
  <si>
    <t>〇〇市△△区□□町×-×-×</t>
    <phoneticPr fontId="8"/>
  </si>
  <si>
    <t>〇〇市△△区□□町×-×-×</t>
    <phoneticPr fontId="8"/>
  </si>
  <si>
    <r>
      <rPr>
        <sz val="12"/>
        <color indexed="10"/>
        <rFont val="ＭＳ 明朝"/>
        <family val="1"/>
        <charset val="128"/>
      </rPr>
      <t>※</t>
    </r>
    <r>
      <rPr>
        <sz val="12"/>
        <color indexed="12"/>
        <rFont val="ＭＳ 明朝"/>
        <family val="1"/>
        <charset val="128"/>
      </rPr>
      <t>　白色専従者50万円(配偶者は、86万円)</t>
    </r>
    <rPh sb="2" eb="3">
      <t>シロ</t>
    </rPh>
    <rPh sb="3" eb="4">
      <t>イロ</t>
    </rPh>
    <rPh sb="4" eb="7">
      <t>センジュウシャ</t>
    </rPh>
    <rPh sb="9" eb="10">
      <t>マン</t>
    </rPh>
    <rPh sb="10" eb="11">
      <t>エン</t>
    </rPh>
    <rPh sb="12" eb="15">
      <t>ハイグウシャ</t>
    </rPh>
    <rPh sb="19" eb="21">
      <t>マンエン</t>
    </rPh>
    <phoneticPr fontId="1"/>
  </si>
  <si>
    <t>文字、数値を入力するセル</t>
  </si>
  <si>
    <t>計算式が入っているセル(手計算で入力できます。)</t>
  </si>
  <si>
    <t>切手での支払も可能です。</t>
    <phoneticPr fontId="24"/>
  </si>
  <si>
    <t>切手の場合は、FAX または、メールをお願いいたします。</t>
    <rPh sb="0" eb="2">
      <t>キッテ</t>
    </rPh>
    <rPh sb="3" eb="5">
      <t>バアイ</t>
    </rPh>
    <rPh sb="20" eb="21">
      <t>ネガ</t>
    </rPh>
    <phoneticPr fontId="24"/>
  </si>
  <si>
    <t>著作者の許諾を得ずに、プログラムまたは改変したものを配布したり販売したりすることはできません。</t>
  </si>
  <si>
    <t>また、これを利用して発生した損害などに関して、著作者は責任を負いません。</t>
  </si>
  <si>
    <t>メールアドレス等</t>
  </si>
  <si>
    <t>yoriyuki.f@iris.eonet.ne.jp</t>
  </si>
  <si>
    <t>〒561-0852</t>
  </si>
  <si>
    <t>大阪府豊中市服部本町3丁目5番8号</t>
  </si>
  <si>
    <t>古川　頼之</t>
  </si>
  <si>
    <t>電話　FAX 06-6862-6744</t>
    <rPh sb="0" eb="2">
      <t>デンワ</t>
    </rPh>
    <phoneticPr fontId="24"/>
  </si>
  <si>
    <t>白色専従者給与は50万円(妻は、86万円)　但し、所得金額÷(専従者の数+1)　が限度となります。</t>
    <phoneticPr fontId="21"/>
  </si>
  <si>
    <t>但し、合計所得÷(専従者の数×1)が、限度。</t>
    <rPh sb="0" eb="1">
      <t>タダ</t>
    </rPh>
    <rPh sb="3" eb="5">
      <t>ゴウケイ</t>
    </rPh>
    <rPh sb="5" eb="7">
      <t>ショトク</t>
    </rPh>
    <rPh sb="9" eb="12">
      <t>センジュウシャ</t>
    </rPh>
    <rPh sb="13" eb="14">
      <t>スウ</t>
    </rPh>
    <rPh sb="19" eb="21">
      <t>ゲンド</t>
    </rPh>
    <phoneticPr fontId="1"/>
  </si>
  <si>
    <t>売上原価</t>
    <rPh sb="0" eb="1">
      <t>バイ</t>
    </rPh>
    <rPh sb="1" eb="2">
      <t>ウエ</t>
    </rPh>
    <rPh sb="2" eb="3">
      <t>ハラ</t>
    </rPh>
    <rPh sb="3" eb="4">
      <t>アタイ</t>
    </rPh>
    <phoneticPr fontId="1"/>
  </si>
  <si>
    <t>その他の経費</t>
    <phoneticPr fontId="1"/>
  </si>
  <si>
    <t>〇　〇　(株)</t>
    <rPh sb="4" eb="7">
      <t>カブ</t>
    </rPh>
    <phoneticPr fontId="8"/>
  </si>
  <si>
    <t>〇　〇　〇　〇</t>
    <phoneticPr fontId="8"/>
  </si>
  <si>
    <t>〇　〇　〇　〇</t>
    <phoneticPr fontId="8"/>
  </si>
  <si>
    <t>〇　〇　商　店</t>
    <rPh sb="4" eb="5">
      <t>ショウ</t>
    </rPh>
    <rPh sb="6" eb="7">
      <t>ミセ</t>
    </rPh>
    <phoneticPr fontId="8"/>
  </si>
  <si>
    <t>〇〇市△△区□□町×-×-×</t>
    <phoneticPr fontId="8"/>
  </si>
  <si>
    <t>〇〇市△△区□□町×-×-×</t>
    <phoneticPr fontId="8"/>
  </si>
  <si>
    <t>木造建物(店舗)</t>
    <rPh sb="0" eb="2">
      <t>モクゾウ</t>
    </rPh>
    <rPh sb="2" eb="4">
      <t>タテモノ</t>
    </rPh>
    <rPh sb="5" eb="7">
      <t>テンポ</t>
    </rPh>
    <phoneticPr fontId="8"/>
  </si>
  <si>
    <t>シャッター</t>
    <phoneticPr fontId="8"/>
  </si>
  <si>
    <t>レジスター</t>
    <phoneticPr fontId="8"/>
  </si>
  <si>
    <t>一括償却資産</t>
    <rPh sb="0" eb="2">
      <t>イッカツ</t>
    </rPh>
    <rPh sb="2" eb="4">
      <t>ショウキャク</t>
    </rPh>
    <rPh sb="4" eb="6">
      <t>シサン</t>
    </rPh>
    <phoneticPr fontId="8"/>
  </si>
  <si>
    <t>1台</t>
    <rPh sb="1" eb="2">
      <t>ダイ</t>
    </rPh>
    <phoneticPr fontId="8"/>
  </si>
  <si>
    <t>50.0</t>
    <phoneticPr fontId="8"/>
  </si>
  <si>
    <t>旧定額法</t>
    <rPh sb="0" eb="1">
      <t>キュウ</t>
    </rPh>
    <rPh sb="1" eb="3">
      <t>テイガク</t>
    </rPh>
    <rPh sb="3" eb="4">
      <t>ホウ</t>
    </rPh>
    <phoneticPr fontId="8"/>
  </si>
  <si>
    <t>旧定率法</t>
    <rPh sb="0" eb="1">
      <t>キュウ</t>
    </rPh>
    <rPh sb="1" eb="3">
      <t>テイリツ</t>
    </rPh>
    <phoneticPr fontId="8"/>
  </si>
  <si>
    <t>定率法</t>
    <rPh sb="0" eb="2">
      <t>テイリツ</t>
    </rPh>
    <rPh sb="2" eb="3">
      <t>ホウ</t>
    </rPh>
    <phoneticPr fontId="8"/>
  </si>
  <si>
    <t>土　地</t>
    <rPh sb="0" eb="1">
      <t>ド</t>
    </rPh>
    <rPh sb="2" eb="3">
      <t>チ</t>
    </rPh>
    <phoneticPr fontId="8"/>
  </si>
  <si>
    <t>均等償却</t>
    <rPh sb="0" eb="2">
      <t>キントウ</t>
    </rPh>
    <rPh sb="2" eb="4">
      <t>ショウキャク</t>
    </rPh>
    <phoneticPr fontId="8"/>
  </si>
  <si>
    <t>国税　春子</t>
    <rPh sb="0" eb="2">
      <t>コクゼイ</t>
    </rPh>
    <rPh sb="3" eb="5">
      <t>ハルコ</t>
    </rPh>
    <phoneticPr fontId="1"/>
  </si>
  <si>
    <t>妻</t>
    <rPh sb="0" eb="1">
      <t>ツマ</t>
    </rPh>
    <phoneticPr fontId="1"/>
  </si>
  <si>
    <t>前期末残高</t>
    <rPh sb="0" eb="3">
      <t>ゼンキマツ</t>
    </rPh>
    <rPh sb="3" eb="5">
      <t>ザンダカ</t>
    </rPh>
    <phoneticPr fontId="8"/>
  </si>
  <si>
    <t>1　収支計算書入力用に、住所と会社名等を入力します。</t>
    <rPh sb="2" eb="4">
      <t>シュウシ</t>
    </rPh>
    <rPh sb="4" eb="7">
      <t>ケイサンショ</t>
    </rPh>
    <rPh sb="7" eb="10">
      <t>ニュウリョクヨウ</t>
    </rPh>
    <rPh sb="12" eb="14">
      <t>ジュウショ</t>
    </rPh>
    <rPh sb="15" eb="18">
      <t>カイシャメイ</t>
    </rPh>
    <rPh sb="18" eb="19">
      <t>トウ</t>
    </rPh>
    <rPh sb="20" eb="22">
      <t>ニュウリョク</t>
    </rPh>
    <phoneticPr fontId="22"/>
  </si>
  <si>
    <t>2 減価償却は別添付のソフトで計算確認できます。</t>
    <rPh sb="2" eb="4">
      <t>ゲンカ</t>
    </rPh>
    <rPh sb="4" eb="6">
      <t>ショウキャク</t>
    </rPh>
    <rPh sb="7" eb="9">
      <t>ベッテン</t>
    </rPh>
    <rPh sb="9" eb="10">
      <t>フ</t>
    </rPh>
    <rPh sb="15" eb="17">
      <t>ケイサン</t>
    </rPh>
    <rPh sb="17" eb="19">
      <t>カクニン</t>
    </rPh>
    <phoneticPr fontId="1"/>
  </si>
  <si>
    <t>但し、氏名欄等は、シートの保護(パスワードが必要)してあります。パスワードは、添付シートすべて共通です。</t>
    <rPh sb="0" eb="1">
      <t>タダ</t>
    </rPh>
    <rPh sb="3" eb="5">
      <t>シメイ</t>
    </rPh>
    <rPh sb="5" eb="6">
      <t>ラン</t>
    </rPh>
    <rPh sb="6" eb="7">
      <t>トウ</t>
    </rPh>
    <rPh sb="13" eb="15">
      <t>ホゴ</t>
    </rPh>
    <rPh sb="22" eb="24">
      <t>ヒツヨウ</t>
    </rPh>
    <rPh sb="39" eb="41">
      <t>テンプ</t>
    </rPh>
    <rPh sb="47" eb="49">
      <t>キョウツウ</t>
    </rPh>
    <phoneticPr fontId="21"/>
  </si>
  <si>
    <t>その他(</t>
    <rPh sb="2" eb="3">
      <t>タ</t>
    </rPh>
    <phoneticPr fontId="1"/>
  </si>
  <si>
    <t>その他の経費</t>
    <phoneticPr fontId="15"/>
  </si>
  <si>
    <t>水 道 光 熱 費</t>
    <rPh sb="0" eb="1">
      <t>ミズ</t>
    </rPh>
    <rPh sb="2" eb="3">
      <t>ミチ</t>
    </rPh>
    <rPh sb="4" eb="5">
      <t>ヒカリ</t>
    </rPh>
    <rPh sb="6" eb="7">
      <t>ネツ</t>
    </rPh>
    <rPh sb="8" eb="9">
      <t>ヒ</t>
    </rPh>
    <phoneticPr fontId="1"/>
  </si>
  <si>
    <t>㊁</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</si>
  <si>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</si>
  <si>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</si>
  <si>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</si>
  <si>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</si>
  <si>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</si>
  <si>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</si>
  <si>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</si>
  <si>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</si>
  <si>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</si>
  <si>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</si>
  <si>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</si>
  <si>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</si>
  <si>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</si>
  <si>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⑰</t>
    <phoneticPr fontId="1"/>
  </si>
  <si>
    <t>㉑</t>
    <phoneticPr fontId="15"/>
  </si>
  <si>
    <t>(</t>
    <phoneticPr fontId="1"/>
  </si>
  <si>
    <t>歳)</t>
    <phoneticPr fontId="1"/>
  </si>
  <si>
    <t>43</t>
    <phoneticPr fontId="1"/>
  </si>
  <si>
    <t>歳)</t>
    <phoneticPr fontId="15"/>
  </si>
  <si>
    <t>歳)</t>
    <phoneticPr fontId="15"/>
  </si>
  <si>
    <t>3 このプログラムは、フリーソフトですが、寄付5００円を募っています。</t>
    <rPh sb="28" eb="29">
      <t>ツノ</t>
    </rPh>
    <phoneticPr fontId="24"/>
  </si>
  <si>
    <t>差引原価(⑦－⑧)</t>
    <rPh sb="0" eb="2">
      <t>サシヒキ</t>
    </rPh>
    <rPh sb="2" eb="4">
      <t>ゲンカ</t>
    </rPh>
    <phoneticPr fontId="1"/>
  </si>
  <si>
    <t>売上(収入)金額</t>
    <rPh sb="0" eb="2">
      <t>ウリアゲ</t>
    </rPh>
    <rPh sb="3" eb="5">
      <t>シュウニュウ</t>
    </rPh>
    <rPh sb="6" eb="8">
      <t>キンガク</t>
    </rPh>
    <phoneticPr fontId="1"/>
  </si>
  <si>
    <t>(自</t>
    <rPh sb="1" eb="2">
      <t>ジ</t>
    </rPh>
    <phoneticPr fontId="15"/>
  </si>
  <si>
    <t>日)</t>
    <rPh sb="0" eb="1">
      <t>ニチ</t>
    </rPh>
    <phoneticPr fontId="1"/>
  </si>
  <si>
    <t>租 税 公 課</t>
    <rPh sb="0" eb="1">
      <t>ソ</t>
    </rPh>
    <rPh sb="2" eb="3">
      <t>ゼイ</t>
    </rPh>
    <rPh sb="4" eb="5">
      <t>コウ</t>
    </rPh>
    <rPh sb="6" eb="7">
      <t>カ</t>
    </rPh>
    <phoneticPr fontId="1"/>
  </si>
  <si>
    <t>荷 造 運 賃</t>
    <rPh sb="0" eb="1">
      <t>ニ</t>
    </rPh>
    <rPh sb="2" eb="3">
      <t>ヅクリ</t>
    </rPh>
    <rPh sb="4" eb="5">
      <t>ウン</t>
    </rPh>
    <rPh sb="6" eb="7">
      <t>チン</t>
    </rPh>
    <phoneticPr fontId="1"/>
  </si>
  <si>
    <t>水道光熱費</t>
    <rPh sb="0" eb="1">
      <t>ミズ</t>
    </rPh>
    <rPh sb="1" eb="2">
      <t>ミチ</t>
    </rPh>
    <rPh sb="2" eb="3">
      <t>ヒカリ</t>
    </rPh>
    <rPh sb="3" eb="4">
      <t>ネツ</t>
    </rPh>
    <rPh sb="4" eb="5">
      <t>ヒ</t>
    </rPh>
    <phoneticPr fontId="1"/>
  </si>
  <si>
    <t>広告宣伝費</t>
    <phoneticPr fontId="1"/>
  </si>
  <si>
    <t>通信費</t>
    <phoneticPr fontId="1"/>
  </si>
  <si>
    <t>旅費交通費</t>
    <phoneticPr fontId="1"/>
  </si>
  <si>
    <t>収入金額</t>
    <rPh sb="0" eb="1">
      <t>オサム</t>
    </rPh>
    <rPh sb="2" eb="3">
      <t>キン</t>
    </rPh>
    <rPh sb="3" eb="4">
      <t>ガク</t>
    </rPh>
    <phoneticPr fontId="1"/>
  </si>
  <si>
    <t>経費</t>
    <rPh sb="0" eb="1">
      <t>ヘ</t>
    </rPh>
    <rPh sb="1" eb="2">
      <t>ヒ</t>
    </rPh>
    <phoneticPr fontId="1"/>
  </si>
  <si>
    <t>(一般用)</t>
    <rPh sb="1" eb="4">
      <t>イッパンヨウ</t>
    </rPh>
    <phoneticPr fontId="1"/>
  </si>
  <si>
    <t>期首商品(製品)
棚      卸     高</t>
    <rPh sb="0" eb="2">
      <t>キシュ</t>
    </rPh>
    <rPh sb="2" eb="4">
      <t>ショウヒン</t>
    </rPh>
    <rPh sb="5" eb="7">
      <t>セイヒン</t>
    </rPh>
    <rPh sb="9" eb="10">
      <t>ダナ</t>
    </rPh>
    <rPh sb="16" eb="17">
      <t>オロシ</t>
    </rPh>
    <rPh sb="22" eb="23">
      <t>ダカ</t>
    </rPh>
    <phoneticPr fontId="1"/>
  </si>
  <si>
    <t>期末商品(製品)
棚      卸     高</t>
    <rPh sb="1" eb="2">
      <t>マツ</t>
    </rPh>
    <phoneticPr fontId="1"/>
  </si>
  <si>
    <r>
      <t>小     計</t>
    </r>
    <r>
      <rPr>
        <sz val="11"/>
        <color indexed="14"/>
        <rFont val="ＭＳ Ｐ明朝"/>
        <family val="1"/>
        <charset val="128"/>
      </rPr>
      <t>(⑤+⑥)</t>
    </r>
    <rPh sb="0" eb="1">
      <t>ショウ</t>
    </rPh>
    <rPh sb="6" eb="7">
      <t>ケイ</t>
    </rPh>
    <phoneticPr fontId="1"/>
  </si>
  <si>
    <r>
      <t>差引原価</t>
    </r>
    <r>
      <rPr>
        <sz val="11"/>
        <color indexed="14"/>
        <rFont val="ＭＳ Ｐ明朝"/>
        <family val="1"/>
        <charset val="128"/>
      </rPr>
      <t>(⑦-⑧)</t>
    </r>
    <rPh sb="0" eb="2">
      <t>サシヒキ</t>
    </rPh>
    <rPh sb="2" eb="4">
      <t>ゲンカ</t>
    </rPh>
    <phoneticPr fontId="1"/>
  </si>
  <si>
    <r>
      <t>差 引 金 額</t>
    </r>
    <r>
      <rPr>
        <sz val="11"/>
        <color indexed="14"/>
        <rFont val="ＭＳ Ｐ明朝"/>
        <family val="1"/>
        <charset val="128"/>
      </rPr>
      <t xml:space="preserve"> (④-⑨)</t>
    </r>
    <rPh sb="0" eb="1">
      <t>サ</t>
    </rPh>
    <rPh sb="2" eb="3">
      <t>イン</t>
    </rPh>
    <rPh sb="4" eb="5">
      <t>キン</t>
    </rPh>
    <rPh sb="6" eb="7">
      <t>ガク</t>
    </rPh>
    <phoneticPr fontId="1"/>
  </si>
  <si>
    <r>
      <t xml:space="preserve">経費計
</t>
    </r>
    <r>
      <rPr>
        <sz val="8"/>
        <color indexed="14"/>
        <rFont val="ＭＳ Ｐ明朝"/>
        <family val="1"/>
        <charset val="128"/>
      </rPr>
      <t>(⑪～⑯までの計+⑰)</t>
    </r>
    <rPh sb="0" eb="1">
      <t>ヘ</t>
    </rPh>
    <rPh sb="1" eb="2">
      <t>ヒ</t>
    </rPh>
    <rPh sb="2" eb="3">
      <t>ケイ</t>
    </rPh>
    <rPh sb="11" eb="12">
      <t>ケイ</t>
    </rPh>
    <phoneticPr fontId="1"/>
  </si>
  <si>
    <r>
      <t xml:space="preserve">専従者控除前の所得金額
</t>
    </r>
    <r>
      <rPr>
        <sz val="10"/>
        <color indexed="14"/>
        <rFont val="ＭＳ Ｐ明朝"/>
        <family val="1"/>
        <charset val="128"/>
      </rPr>
      <t>(⑩－⑱)</t>
    </r>
    <phoneticPr fontId="15"/>
  </si>
  <si>
    <t>科               目</t>
    <rPh sb="0" eb="1">
      <t>カ</t>
    </rPh>
    <rPh sb="16" eb="17">
      <t>メ</t>
    </rPh>
    <phoneticPr fontId="1"/>
  </si>
  <si>
    <t>金額</t>
    <rPh sb="0" eb="1">
      <t>キン</t>
    </rPh>
    <rPh sb="1" eb="2">
      <t>ガク</t>
    </rPh>
    <phoneticPr fontId="1"/>
  </si>
  <si>
    <t>所得税及び復興特別
所得税の源泉徴収税額</t>
    <rPh sb="0" eb="3">
      <t>ショトクゼイ</t>
    </rPh>
    <rPh sb="3" eb="4">
      <t>オヨ</t>
    </rPh>
    <rPh sb="5" eb="7">
      <t>フッコウ</t>
    </rPh>
    <rPh sb="7" eb="9">
      <t>トクベツ</t>
    </rPh>
    <rPh sb="10" eb="13">
      <t>ショトクゼイ</t>
    </rPh>
    <rPh sb="14" eb="16">
      <t>ゲンセン</t>
    </rPh>
    <rPh sb="16" eb="18">
      <t>チョウシュウ</t>
    </rPh>
    <rPh sb="18" eb="20">
      <t>ゼイガク</t>
    </rPh>
    <phoneticPr fontId="1"/>
  </si>
  <si>
    <t>所得税及び復興特別
所得税の源泉徴収税額</t>
    <phoneticPr fontId="15"/>
  </si>
  <si>
    <t>賞   　　  与</t>
    <rPh sb="0" eb="1">
      <t>ショウ</t>
    </rPh>
    <rPh sb="8" eb="9">
      <t>アタエ</t>
    </rPh>
    <phoneticPr fontId="1"/>
  </si>
  <si>
    <t>取 得 価 額</t>
    <rPh sb="0" eb="1">
      <t>トリ</t>
    </rPh>
    <rPh sb="2" eb="3">
      <t>エ</t>
    </rPh>
    <rPh sb="4" eb="5">
      <t>アタイ</t>
    </rPh>
    <rPh sb="6" eb="7">
      <t>ガク</t>
    </rPh>
    <phoneticPr fontId="1"/>
  </si>
  <si>
    <t>賃借物件</t>
    <rPh sb="0" eb="1">
      <t>チン</t>
    </rPh>
    <rPh sb="1" eb="2">
      <t>シャク</t>
    </rPh>
    <rPh sb="2" eb="3">
      <t>モノ</t>
    </rPh>
    <rPh sb="3" eb="4">
      <t>ケン</t>
    </rPh>
    <phoneticPr fontId="4"/>
  </si>
  <si>
    <t>減価償却資産
の   名  称  等
（繰延資産を含む）</t>
    <rPh sb="0" eb="1">
      <t>ゲン</t>
    </rPh>
    <rPh sb="1" eb="2">
      <t>アタイ</t>
    </rPh>
    <rPh sb="2" eb="3">
      <t>ショウ</t>
    </rPh>
    <rPh sb="3" eb="4">
      <t>キャク</t>
    </rPh>
    <rPh sb="4" eb="5">
      <t>シ</t>
    </rPh>
    <rPh sb="5" eb="6">
      <t>サン</t>
    </rPh>
    <rPh sb="11" eb="12">
      <t>ナ</t>
    </rPh>
    <rPh sb="14" eb="15">
      <t>ショウ</t>
    </rPh>
    <rPh sb="17" eb="18">
      <t>トウ</t>
    </rPh>
    <rPh sb="20" eb="21">
      <t>ク</t>
    </rPh>
    <rPh sb="21" eb="22">
      <t>エン</t>
    </rPh>
    <rPh sb="22" eb="24">
      <t>シサン</t>
    </rPh>
    <rPh sb="25" eb="26">
      <t>フク</t>
    </rPh>
    <phoneticPr fontId="1"/>
  </si>
  <si>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2">
      <t>テイリツ</t>
    </rPh>
    <rPh sb="32" eb="33">
      <t>ホウ</t>
    </rPh>
    <rPh sb="34" eb="36">
      <t>サイヨウ</t>
    </rPh>
    <rPh sb="38" eb="40">
      <t>バアイ</t>
    </rPh>
    <rPh sb="44" eb="45">
      <t>ラン</t>
    </rPh>
    <rPh sb="49" eb="50">
      <t>ナイ</t>
    </rPh>
    <rPh sb="51" eb="53">
      <t>ショウキャク</t>
    </rPh>
    <rPh sb="53" eb="55">
      <t>ホショウ</t>
    </rPh>
    <rPh sb="55" eb="56">
      <t>ガク</t>
    </rPh>
    <rPh sb="57" eb="59">
      <t>キニュウ</t>
    </rPh>
    <phoneticPr fontId="8"/>
  </si>
  <si>
    <t>本年分の必要
経費算入額
（㋣×㋠）</t>
    <rPh sb="0" eb="2">
      <t>ホンネン</t>
    </rPh>
    <rPh sb="2" eb="3">
      <t>ブン</t>
    </rPh>
    <rPh sb="4" eb="6">
      <t>ヒツヨウ</t>
    </rPh>
    <rPh sb="7" eb="9">
      <t>ケイヒ</t>
    </rPh>
    <rPh sb="9" eb="11">
      <t>サンニュウ</t>
    </rPh>
    <rPh sb="11" eb="12">
      <t>ガク</t>
    </rPh>
    <phoneticPr fontId="1"/>
  </si>
  <si>
    <t>合            計</t>
    <rPh sb="0" eb="1">
      <t>ガッ</t>
    </rPh>
    <rPh sb="13" eb="14">
      <t>ケイ</t>
    </rPh>
    <phoneticPr fontId="1"/>
  </si>
  <si>
    <t>氏　　    　　名</t>
    <rPh sb="0" eb="1">
      <t>シ</t>
    </rPh>
    <rPh sb="9" eb="10">
      <t>メイ</t>
    </rPh>
    <phoneticPr fontId="1"/>
  </si>
  <si>
    <t>従 事
月 数</t>
    <rPh sb="0" eb="1">
      <t>ジュウ</t>
    </rPh>
    <rPh sb="2" eb="3">
      <t>ジ</t>
    </rPh>
    <rPh sb="4" eb="5">
      <t>ツキ</t>
    </rPh>
    <rPh sb="6" eb="7">
      <t>スウ</t>
    </rPh>
    <phoneticPr fontId="1"/>
  </si>
  <si>
    <t>続  　柄</t>
    <rPh sb="0" eb="1">
      <t>ゾク</t>
    </rPh>
    <rPh sb="4" eb="5">
      <t>エ</t>
    </rPh>
    <phoneticPr fontId="1"/>
  </si>
  <si>
    <t>面 積
又 は
数 量</t>
    <rPh sb="0" eb="1">
      <t>メン</t>
    </rPh>
    <rPh sb="2" eb="3">
      <t>セキ</t>
    </rPh>
    <rPh sb="4" eb="5">
      <t>マタ</t>
    </rPh>
    <rPh sb="8" eb="9">
      <t>スウ</t>
    </rPh>
    <rPh sb="10" eb="11">
      <t>リョウ</t>
    </rPh>
    <phoneticPr fontId="1"/>
  </si>
  <si>
    <t>取 得
年 月</t>
    <rPh sb="0" eb="1">
      <t>トリ</t>
    </rPh>
    <rPh sb="2" eb="3">
      <t>トク</t>
    </rPh>
    <rPh sb="5" eb="6">
      <t>ネン</t>
    </rPh>
    <rPh sb="7" eb="8">
      <t>ツキ</t>
    </rPh>
    <phoneticPr fontId="1"/>
  </si>
  <si>
    <t>摘　  　    要</t>
    <rPh sb="0" eb="1">
      <t>テキ</t>
    </rPh>
    <rPh sb="9" eb="10">
      <t>ヨウ</t>
    </rPh>
    <phoneticPr fontId="1"/>
  </si>
  <si>
    <t>0</t>
    <phoneticPr fontId="15"/>
  </si>
  <si>
    <t>令和</t>
    <rPh sb="0" eb="1">
      <t>レイ</t>
    </rPh>
    <rPh sb="1" eb="2">
      <t>ワ</t>
    </rPh>
    <phoneticPr fontId="1"/>
  </si>
  <si>
    <t>上記以外の売上先の計</t>
    <rPh sb="0" eb="1">
      <t>ウエ</t>
    </rPh>
    <rPh sb="1" eb="2">
      <t>キ</t>
    </rPh>
    <rPh sb="2" eb="3">
      <t>イ</t>
    </rPh>
    <rPh sb="3" eb="4">
      <t>ソト</t>
    </rPh>
    <rPh sb="5" eb="6">
      <t>バイ</t>
    </rPh>
    <rPh sb="6" eb="7">
      <t>ウエ</t>
    </rPh>
    <rPh sb="7" eb="8">
      <t>サキ</t>
    </rPh>
    <rPh sb="9" eb="10">
      <t>ケイ</t>
    </rPh>
    <phoneticPr fontId="4"/>
  </si>
  <si>
    <t>上記以外の仕入先の計</t>
    <rPh sb="5" eb="6">
      <t>シ</t>
    </rPh>
    <rPh sb="6" eb="7">
      <t>イレ</t>
    </rPh>
    <phoneticPr fontId="4"/>
  </si>
  <si>
    <t>売上先名</t>
    <rPh sb="0" eb="1">
      <t>バイ</t>
    </rPh>
    <rPh sb="1" eb="2">
      <t>ウエ</t>
    </rPh>
    <rPh sb="2" eb="3">
      <t>サキ</t>
    </rPh>
    <rPh sb="3" eb="4">
      <t>メイ</t>
    </rPh>
    <phoneticPr fontId="4"/>
  </si>
  <si>
    <t>所在地</t>
    <rPh sb="0" eb="1">
      <t>ショ</t>
    </rPh>
    <rPh sb="1" eb="2">
      <t>ザイ</t>
    </rPh>
    <rPh sb="2" eb="3">
      <t>チ</t>
    </rPh>
    <phoneticPr fontId="4"/>
  </si>
  <si>
    <t>売上（収入）金額</t>
    <rPh sb="0" eb="1">
      <t>バイ</t>
    </rPh>
    <rPh sb="1" eb="2">
      <t>ウエ</t>
    </rPh>
    <rPh sb="3" eb="4">
      <t>オサム</t>
    </rPh>
    <rPh sb="4" eb="5">
      <t>イ</t>
    </rPh>
    <rPh sb="6" eb="7">
      <t>キン</t>
    </rPh>
    <rPh sb="7" eb="8">
      <t>ガク</t>
    </rPh>
    <phoneticPr fontId="4"/>
  </si>
  <si>
    <t>仕入先名</t>
    <rPh sb="0" eb="1">
      <t>シ</t>
    </rPh>
    <rPh sb="1" eb="2">
      <t>イ</t>
    </rPh>
    <rPh sb="2" eb="3">
      <t>サキ</t>
    </rPh>
    <rPh sb="3" eb="4">
      <t>メイ</t>
    </rPh>
    <phoneticPr fontId="4"/>
  </si>
  <si>
    <t>仕入金額</t>
    <rPh sb="0" eb="1">
      <t>シ</t>
    </rPh>
    <rPh sb="1" eb="2">
      <t>イ</t>
    </rPh>
    <rPh sb="2" eb="3">
      <t>キン</t>
    </rPh>
    <rPh sb="3" eb="4">
      <t>ガク</t>
    </rPh>
    <phoneticPr fontId="4"/>
  </si>
  <si>
    <t>自</t>
    <rPh sb="0" eb="1">
      <t>ジ</t>
    </rPh>
    <phoneticPr fontId="1"/>
  </si>
  <si>
    <t>入力用</t>
    <rPh sb="0" eb="2">
      <t>ニュウリョク</t>
    </rPh>
    <rPh sb="2" eb="3">
      <t>ヨウ</t>
    </rPh>
    <phoneticPr fontId="1"/>
  </si>
  <si>
    <t>提出用</t>
    <rPh sb="0" eb="3">
      <t>テイシュツヨウ</t>
    </rPh>
    <phoneticPr fontId="15"/>
  </si>
  <si>
    <t>控　用</t>
    <rPh sb="0" eb="1">
      <t>ヒカエ</t>
    </rPh>
    <rPh sb="2" eb="3">
      <t>ヨウ</t>
    </rPh>
    <phoneticPr fontId="15"/>
  </si>
  <si>
    <t>事業所
所在地</t>
    <rPh sb="0" eb="3">
      <t>ジギョウショ</t>
    </rPh>
    <rPh sb="4" eb="7">
      <t>ショザイチ</t>
    </rPh>
    <phoneticPr fontId="1"/>
  </si>
  <si>
    <t>事務所
所在地</t>
    <rPh sb="0" eb="2">
      <t>ジム</t>
    </rPh>
    <rPh sb="2" eb="3">
      <t>ショ</t>
    </rPh>
    <rPh sb="4" eb="7">
      <t>ショザイチ</t>
    </rPh>
    <phoneticPr fontId="1"/>
  </si>
  <si>
    <t>氏  名
(名称)</t>
    <rPh sb="0" eb="4">
      <t>シメイ</t>
    </rPh>
    <rPh sb="6" eb="8">
      <t>メイショウ</t>
    </rPh>
    <phoneticPr fontId="1"/>
  </si>
  <si>
    <t>計
(①+②+③)</t>
    <rPh sb="0" eb="1">
      <t>ケイ</t>
    </rPh>
    <phoneticPr fontId="1"/>
  </si>
  <si>
    <t>期首商品(製品)
棚       卸      高</t>
    <rPh sb="0" eb="2">
      <t>キシュ</t>
    </rPh>
    <rPh sb="2" eb="4">
      <t>ショウヒン</t>
    </rPh>
    <rPh sb="5" eb="7">
      <t>セイヒン</t>
    </rPh>
    <rPh sb="9" eb="10">
      <t>ダナ</t>
    </rPh>
    <rPh sb="17" eb="18">
      <t>オロシ</t>
    </rPh>
    <rPh sb="24" eb="25">
      <t>ダカ</t>
    </rPh>
    <phoneticPr fontId="1"/>
  </si>
  <si>
    <t>製品製
造原価</t>
    <rPh sb="0" eb="2">
      <t>セイヒン</t>
    </rPh>
    <rPh sb="2" eb="3">
      <t>セイ</t>
    </rPh>
    <rPh sb="4" eb="5">
      <t>ヅクリ</t>
    </rPh>
    <rPh sb="5" eb="7">
      <t>ゲンカ</t>
    </rPh>
    <phoneticPr fontId="1"/>
  </si>
  <si>
    <r>
      <t xml:space="preserve">小　　　　計
</t>
    </r>
    <r>
      <rPr>
        <sz val="6"/>
        <color indexed="16"/>
        <rFont val="ＭＳ Ｐ明朝"/>
        <family val="1"/>
        <charset val="128"/>
      </rPr>
      <t>(</t>
    </r>
    <r>
      <rPr>
        <sz val="6"/>
        <color indexed="14"/>
        <rFont val="ＭＳ Ｐ明朝"/>
        <family val="1"/>
        <charset val="128"/>
      </rPr>
      <t>㋑～㋹までの計</t>
    </r>
    <r>
      <rPr>
        <sz val="6"/>
        <color indexed="16"/>
        <rFont val="ＭＳ Ｐ明朝"/>
        <family val="1"/>
        <charset val="128"/>
      </rPr>
      <t>)</t>
    </r>
    <rPh sb="0" eb="1">
      <t>ショウ</t>
    </rPh>
    <rPh sb="5" eb="6">
      <t>ケイ</t>
    </rPh>
    <rPh sb="14" eb="15">
      <t>ケイ</t>
    </rPh>
    <phoneticPr fontId="1"/>
  </si>
  <si>
    <r>
      <t xml:space="preserve">専従者控除前の所得金額
</t>
    </r>
    <r>
      <rPr>
        <sz val="7"/>
        <color indexed="16"/>
        <rFont val="ＭＳ Ｐ明朝"/>
        <family val="1"/>
        <charset val="128"/>
      </rPr>
      <t>(</t>
    </r>
    <r>
      <rPr>
        <sz val="7"/>
        <color indexed="14"/>
        <rFont val="ＭＳ Ｐ明朝"/>
        <family val="1"/>
        <charset val="128"/>
      </rPr>
      <t>⑩－⑱</t>
    </r>
    <r>
      <rPr>
        <sz val="7"/>
        <color indexed="16"/>
        <rFont val="ＭＳ Ｐ明朝"/>
        <family val="1"/>
        <charset val="128"/>
      </rPr>
      <t>)</t>
    </r>
    <rPh sb="0" eb="3">
      <t>センジュウシャ</t>
    </rPh>
    <rPh sb="3" eb="5">
      <t>コウジョ</t>
    </rPh>
    <rPh sb="5" eb="6">
      <t>マエ</t>
    </rPh>
    <rPh sb="7" eb="9">
      <t>ショトク</t>
    </rPh>
    <rPh sb="9" eb="11">
      <t>キンガク</t>
    </rPh>
    <phoneticPr fontId="1"/>
  </si>
  <si>
    <r>
      <t xml:space="preserve">所    得    金    額
</t>
    </r>
    <r>
      <rPr>
        <sz val="7"/>
        <color indexed="16"/>
        <rFont val="ＭＳ Ｐ明朝"/>
        <family val="1"/>
        <charset val="128"/>
      </rPr>
      <t>(</t>
    </r>
    <r>
      <rPr>
        <sz val="7"/>
        <color indexed="14"/>
        <rFont val="ＭＳ Ｐ明朝"/>
        <family val="1"/>
        <charset val="128"/>
      </rPr>
      <t>⑲ー⑳</t>
    </r>
    <r>
      <rPr>
        <sz val="7"/>
        <color indexed="16"/>
        <rFont val="ＭＳ Ｐ明朝"/>
        <family val="1"/>
        <charset val="128"/>
      </rPr>
      <t>)</t>
    </r>
    <rPh sb="0" eb="1">
      <t>ショ</t>
    </rPh>
    <rPh sb="5" eb="6">
      <t>エ</t>
    </rPh>
    <rPh sb="10" eb="11">
      <t>キン</t>
    </rPh>
    <rPh sb="15" eb="16">
      <t>ガク</t>
    </rPh>
    <phoneticPr fontId="1"/>
  </si>
  <si>
    <t>延べ
従事
月数</t>
    <rPh sb="0" eb="1">
      <t>ノ</t>
    </rPh>
    <rPh sb="3" eb="5">
      <t>ジュウジ</t>
    </rPh>
    <rPh sb="6" eb="8">
      <t>ゲッスウ</t>
    </rPh>
    <phoneticPr fontId="1"/>
  </si>
  <si>
    <t>本 年 中 の 報
酬 等 の 金 額</t>
    <rPh sb="0" eb="1">
      <t>ホン</t>
    </rPh>
    <rPh sb="2" eb="3">
      <t>ネン</t>
    </rPh>
    <rPh sb="4" eb="5">
      <t>チュウ</t>
    </rPh>
    <rPh sb="8" eb="9">
      <t>ホウ</t>
    </rPh>
    <rPh sb="10" eb="11">
      <t>シュウ</t>
    </rPh>
    <rPh sb="12" eb="13">
      <t>トウ</t>
    </rPh>
    <rPh sb="16" eb="17">
      <t>キン</t>
    </rPh>
    <rPh sb="18" eb="19">
      <t>ガク</t>
    </rPh>
    <phoneticPr fontId="1"/>
  </si>
  <si>
    <t>左 の う ち 必 要
経  費  算 入 額</t>
    <rPh sb="0" eb="1">
      <t>ヒダリ</t>
    </rPh>
    <rPh sb="8" eb="9">
      <t>ヒツ</t>
    </rPh>
    <rPh sb="10" eb="11">
      <t>ヨウ</t>
    </rPh>
    <rPh sb="12" eb="13">
      <t>ヘ</t>
    </rPh>
    <rPh sb="15" eb="16">
      <t>ヒ</t>
    </rPh>
    <rPh sb="18" eb="19">
      <t>サン</t>
    </rPh>
    <rPh sb="20" eb="21">
      <t>イ</t>
    </rPh>
    <rPh sb="22" eb="23">
      <t>ガク</t>
    </rPh>
    <phoneticPr fontId="1"/>
  </si>
  <si>
    <t>従事
月数</t>
    <rPh sb="0" eb="2">
      <t>ジュウジ</t>
    </rPh>
    <rPh sb="3" eb="5">
      <t>ゲッスウ</t>
    </rPh>
    <phoneticPr fontId="1"/>
  </si>
  <si>
    <t>科     目</t>
    <rPh sb="0" eb="1">
      <t>カ</t>
    </rPh>
    <rPh sb="6" eb="7">
      <t>メ</t>
    </rPh>
    <phoneticPr fontId="1"/>
  </si>
  <si>
    <r>
      <t xml:space="preserve">小　　　　計
</t>
    </r>
    <r>
      <rPr>
        <sz val="8"/>
        <color indexed="14"/>
        <rFont val="ＭＳ Ｐ明朝"/>
        <family val="1"/>
        <charset val="128"/>
      </rPr>
      <t>(㋑～㋹までの計)</t>
    </r>
    <rPh sb="0" eb="1">
      <t>ショウ</t>
    </rPh>
    <rPh sb="5" eb="6">
      <t>ケイ</t>
    </rPh>
    <rPh sb="14" eb="15">
      <t>ケイ</t>
    </rPh>
    <phoneticPr fontId="1"/>
  </si>
  <si>
    <t>左 の う ち 必 要
経  費  算 入 額</t>
    <phoneticPr fontId="15"/>
  </si>
  <si>
    <t>本 年 度 分 の
普 通 償 却 費
（㋺×㋩×㋥）</t>
    <rPh sb="0" eb="1">
      <t>ホン</t>
    </rPh>
    <rPh sb="2" eb="3">
      <t>ネン</t>
    </rPh>
    <rPh sb="4" eb="5">
      <t>ド</t>
    </rPh>
    <rPh sb="6" eb="7">
      <t>ブン</t>
    </rPh>
    <rPh sb="10" eb="11">
      <t>ススム</t>
    </rPh>
    <rPh sb="12" eb="13">
      <t>ツウ</t>
    </rPh>
    <rPh sb="14" eb="15">
      <t>ショウ</t>
    </rPh>
    <rPh sb="16" eb="17">
      <t>キャク</t>
    </rPh>
    <rPh sb="18" eb="19">
      <t>ヒ</t>
    </rPh>
    <phoneticPr fontId="1"/>
  </si>
  <si>
    <t>本年中の賃借
料・権利金等</t>
    <rPh sb="0" eb="1">
      <t>ホン</t>
    </rPh>
    <rPh sb="1" eb="2">
      <t>ネン</t>
    </rPh>
    <rPh sb="2" eb="3">
      <t>チュウ</t>
    </rPh>
    <rPh sb="4" eb="5">
      <t>チン</t>
    </rPh>
    <rPh sb="5" eb="6">
      <t>シャク</t>
    </rPh>
    <rPh sb="7" eb="8">
      <t>リョウ</t>
    </rPh>
    <rPh sb="9" eb="10">
      <t>ケン</t>
    </rPh>
    <rPh sb="10" eb="11">
      <t>リ</t>
    </rPh>
    <rPh sb="11" eb="12">
      <t>キン</t>
    </rPh>
    <rPh sb="12" eb="13">
      <t>トウ</t>
    </rPh>
    <phoneticPr fontId="4"/>
  </si>
  <si>
    <t>左のうち必要
経費算入額</t>
    <rPh sb="0" eb="1">
      <t>ヒダリ</t>
    </rPh>
    <rPh sb="4" eb="5">
      <t>ヒツ</t>
    </rPh>
    <rPh sb="5" eb="6">
      <t>ヨウ</t>
    </rPh>
    <rPh sb="7" eb="8">
      <t>ヘ</t>
    </rPh>
    <rPh sb="8" eb="9">
      <t>ヒ</t>
    </rPh>
    <rPh sb="9" eb="10">
      <t>サン</t>
    </rPh>
    <rPh sb="10" eb="11">
      <t>イ</t>
    </rPh>
    <rPh sb="11" eb="12">
      <t>ガク</t>
    </rPh>
    <phoneticPr fontId="4"/>
  </si>
  <si>
    <t>本 年 中  の
利子割引料</t>
    <rPh sb="0" eb="1">
      <t>ホン</t>
    </rPh>
    <rPh sb="2" eb="3">
      <t>ネン</t>
    </rPh>
    <rPh sb="4" eb="5">
      <t>チュウ</t>
    </rPh>
    <rPh sb="9" eb="10">
      <t>リ</t>
    </rPh>
    <rPh sb="10" eb="11">
      <t>コ</t>
    </rPh>
    <rPh sb="11" eb="12">
      <t>ワリ</t>
    </rPh>
    <rPh sb="12" eb="13">
      <t>イン</t>
    </rPh>
    <rPh sb="13" eb="14">
      <t>リョウ</t>
    </rPh>
    <phoneticPr fontId="4"/>
  </si>
  <si>
    <r>
      <t xml:space="preserve">経　　　費　　　計
</t>
    </r>
    <r>
      <rPr>
        <sz val="7"/>
        <color indexed="14"/>
        <rFont val="ＭＳ Ｐ明朝"/>
        <family val="1"/>
        <charset val="128"/>
      </rPr>
      <t>(</t>
    </r>
    <r>
      <rPr>
        <sz val="7"/>
        <color indexed="14"/>
        <rFont val="ＭＳ Ｐ明朝"/>
        <family val="1"/>
        <charset val="128"/>
      </rPr>
      <t>⑪～⑯までの計+⑰</t>
    </r>
    <r>
      <rPr>
        <sz val="7"/>
        <color indexed="14"/>
        <rFont val="ＭＳ Ｐ明朝"/>
        <family val="1"/>
        <charset val="128"/>
      </rPr>
      <t>)</t>
    </r>
    <rPh sb="0" eb="1">
      <t>ヘ</t>
    </rPh>
    <rPh sb="4" eb="5">
      <t>ヒ</t>
    </rPh>
    <rPh sb="8" eb="9">
      <t>ケイ</t>
    </rPh>
    <rPh sb="17" eb="18">
      <t>ケイ</t>
    </rPh>
    <phoneticPr fontId="1"/>
  </si>
  <si>
    <r>
      <t xml:space="preserve">計
</t>
    </r>
    <r>
      <rPr>
        <sz val="11"/>
        <color indexed="14"/>
        <rFont val="ＭＳ Ｐ明朝"/>
        <family val="1"/>
        <charset val="128"/>
      </rPr>
      <t>(① + ② + ③)</t>
    </r>
    <rPh sb="0" eb="1">
      <t>ケイ</t>
    </rPh>
    <phoneticPr fontId="1"/>
  </si>
  <si>
    <t>償 却
方 法</t>
    <rPh sb="0" eb="1">
      <t>ショウ</t>
    </rPh>
    <rPh sb="2" eb="3">
      <t>キャク</t>
    </rPh>
    <rPh sb="5" eb="6">
      <t>カタ</t>
    </rPh>
    <rPh sb="7" eb="8">
      <t>ホウ</t>
    </rPh>
    <phoneticPr fontId="1"/>
  </si>
  <si>
    <t>耐 用
年 数</t>
    <rPh sb="0" eb="1">
      <t>タイ</t>
    </rPh>
    <rPh sb="2" eb="3">
      <t>ヨウ</t>
    </rPh>
    <rPh sb="5" eb="6">
      <t>ネン</t>
    </rPh>
    <rPh sb="7" eb="8">
      <t>スウ</t>
    </rPh>
    <phoneticPr fontId="1"/>
  </si>
  <si>
    <t>本 年 分 の
償却費合計
（㋭ + ㋬）</t>
    <rPh sb="0" eb="1">
      <t>ホン</t>
    </rPh>
    <rPh sb="2" eb="3">
      <t>ネン</t>
    </rPh>
    <rPh sb="4" eb="5">
      <t>ブン</t>
    </rPh>
    <rPh sb="8" eb="10">
      <t>ショウキャク</t>
    </rPh>
    <rPh sb="10" eb="11">
      <t>ヒ</t>
    </rPh>
    <rPh sb="11" eb="13">
      <t>ゴウケイ</t>
    </rPh>
    <phoneticPr fontId="1"/>
  </si>
  <si>
    <t>末償却残高</t>
    <rPh sb="0" eb="1">
      <t>マツ</t>
    </rPh>
    <rPh sb="1" eb="3">
      <t>ショウキャク</t>
    </rPh>
    <rPh sb="3" eb="5">
      <t>ザンダカ</t>
    </rPh>
    <phoneticPr fontId="1"/>
  </si>
  <si>
    <t>（期末残高）</t>
    <phoneticPr fontId="8"/>
  </si>
  <si>
    <t>になる金額</t>
    <phoneticPr fontId="8"/>
  </si>
  <si>
    <t>償却の基礎</t>
    <rPh sb="0" eb="2">
      <t>ショウキャク</t>
    </rPh>
    <rPh sb="3" eb="5">
      <t>キソ</t>
    </rPh>
    <phoneticPr fontId="1"/>
  </si>
  <si>
    <t>事業専</t>
    <rPh sb="0" eb="2">
      <t>ジギョウ</t>
    </rPh>
    <rPh sb="2" eb="3">
      <t>アツム</t>
    </rPh>
    <phoneticPr fontId="1"/>
  </si>
  <si>
    <t>用割合</t>
    <phoneticPr fontId="8"/>
  </si>
  <si>
    <t>償却費</t>
    <phoneticPr fontId="8"/>
  </si>
  <si>
    <t>特      別</t>
    <rPh sb="0" eb="1">
      <t>トク</t>
    </rPh>
    <rPh sb="7" eb="8">
      <t>ベツ</t>
    </rPh>
    <phoneticPr fontId="1"/>
  </si>
  <si>
    <t>支払先の住所・氏名</t>
    <rPh sb="0" eb="1">
      <t>シ</t>
    </rPh>
    <rPh sb="1" eb="2">
      <t>フツ</t>
    </rPh>
    <rPh sb="2" eb="3">
      <t>サキ</t>
    </rPh>
    <rPh sb="4" eb="5">
      <t>ジュウ</t>
    </rPh>
    <rPh sb="5" eb="6">
      <t>ショ</t>
    </rPh>
    <rPh sb="7" eb="8">
      <t>シ</t>
    </rPh>
    <rPh sb="8" eb="9">
      <t>メイ</t>
    </rPh>
    <phoneticPr fontId="4"/>
  </si>
  <si>
    <t>整理
番号</t>
    <rPh sb="0" eb="2">
      <t>セイリ</t>
    </rPh>
    <rPh sb="3" eb="5">
      <t>バンゴウ</t>
    </rPh>
    <phoneticPr fontId="1"/>
  </si>
  <si>
    <r>
      <t>りますので、</t>
    </r>
    <r>
      <rPr>
        <b/>
        <sz val="14"/>
        <color indexed="14"/>
        <rFont val="ＭＳ Ｐゴシック"/>
        <family val="3"/>
        <charset val="128"/>
      </rPr>
      <t>黒のボールペンで</t>
    </r>
    <rPh sb="6" eb="7">
      <t>クロ</t>
    </rPh>
    <phoneticPr fontId="1"/>
  </si>
  <si>
    <t>書いてください。</t>
    <phoneticPr fontId="1"/>
  </si>
  <si>
    <t>01234567</t>
    <phoneticPr fontId="1"/>
  </si>
  <si>
    <t>(円)</t>
    <rPh sb="1" eb="2">
      <t>エン</t>
    </rPh>
    <phoneticPr fontId="15"/>
  </si>
  <si>
    <t>(円)</t>
    <phoneticPr fontId="15"/>
  </si>
  <si>
    <t>月</t>
    <rPh sb="0" eb="1">
      <t>ガツ</t>
    </rPh>
    <phoneticPr fontId="8"/>
  </si>
  <si>
    <t>償 却 率
又は
改定償却率</t>
    <rPh sb="0" eb="1">
      <t>ショウ</t>
    </rPh>
    <rPh sb="2" eb="3">
      <t>キャク</t>
    </rPh>
    <rPh sb="4" eb="5">
      <t>リツ</t>
    </rPh>
    <rPh sb="6" eb="7">
      <t>マタ</t>
    </rPh>
    <rPh sb="9" eb="10">
      <t>カイ</t>
    </rPh>
    <rPh sb="10" eb="11">
      <t>テイ</t>
    </rPh>
    <rPh sb="11" eb="13">
      <t>ショウキャク</t>
    </rPh>
    <rPh sb="13" eb="14">
      <t>リツ</t>
    </rPh>
    <phoneticPr fontId="1"/>
  </si>
  <si>
    <t>本年中
の償却
期   間</t>
    <rPh sb="0" eb="2">
      <t>ホンネン</t>
    </rPh>
    <rPh sb="2" eb="3">
      <t>チュウ</t>
    </rPh>
    <rPh sb="5" eb="7">
      <t>ショウキャク</t>
    </rPh>
    <rPh sb="8" eb="9">
      <t>キ</t>
    </rPh>
    <rPh sb="12" eb="13">
      <t>アイダ</t>
    </rPh>
    <phoneticPr fontId="1"/>
  </si>
  <si>
    <t>「営業等」又は「雑(業務)」の
いずれかを選択してください。</t>
    <rPh sb="1" eb="3">
      <t>エイギョウ</t>
    </rPh>
    <rPh sb="3" eb="4">
      <t>トウ</t>
    </rPh>
    <rPh sb="5" eb="6">
      <t>マタ</t>
    </rPh>
    <rPh sb="8" eb="9">
      <t>ザツ</t>
    </rPh>
    <rPh sb="10" eb="12">
      <t>ギョウム</t>
    </rPh>
    <rPh sb="21" eb="23">
      <t>センタク</t>
    </rPh>
    <phoneticPr fontId="15"/>
  </si>
  <si>
    <t>「営業等」又は「雑(業務)」の
いずれかを選択してください。</t>
    <phoneticPr fontId="1"/>
  </si>
  <si>
    <t>営 業 等</t>
    <rPh sb="0" eb="1">
      <t>エイ</t>
    </rPh>
    <rPh sb="2" eb="3">
      <t>ギョウ</t>
    </rPh>
    <rPh sb="4" eb="5">
      <t>トウ</t>
    </rPh>
    <phoneticPr fontId="1"/>
  </si>
  <si>
    <t>雑 (業 務)</t>
    <rPh sb="0" eb="1">
      <t>ザツ</t>
    </rPh>
    <rPh sb="3" eb="4">
      <t>ギョウ</t>
    </rPh>
    <rPh sb="5" eb="6">
      <t>ツトム</t>
    </rPh>
    <phoneticPr fontId="1"/>
  </si>
  <si>
    <t>照明設備</t>
    <rPh sb="0" eb="2">
      <t>ショウメイ</t>
    </rPh>
    <rPh sb="2" eb="4">
      <t>セツビ</t>
    </rPh>
    <phoneticPr fontId="8"/>
  </si>
  <si>
    <t>耐火キャビネット</t>
    <rPh sb="0" eb="2">
      <t>タイカ</t>
    </rPh>
    <phoneticPr fontId="8"/>
  </si>
  <si>
    <t>1台</t>
    <phoneticPr fontId="8"/>
  </si>
  <si>
    <t>-</t>
    <phoneticPr fontId="8"/>
  </si>
  <si>
    <t>〇〇　〇〇</t>
    <phoneticPr fontId="8"/>
  </si>
  <si>
    <t>〇〇卸売業</t>
    <rPh sb="2" eb="3">
      <t>オロシ</t>
    </rPh>
    <phoneticPr fontId="1"/>
  </si>
  <si>
    <t>〇〇商会</t>
    <rPh sb="2" eb="4">
      <t>ショウカイ</t>
    </rPh>
    <phoneticPr fontId="1"/>
  </si>
  <si>
    <t>〇〇卸売組合</t>
    <rPh sb="2" eb="3">
      <t>オロシ</t>
    </rPh>
    <rPh sb="3" eb="4">
      <t>ウ</t>
    </rPh>
    <rPh sb="4" eb="6">
      <t>クミアイ</t>
    </rPh>
    <phoneticPr fontId="1"/>
  </si>
  <si>
    <t>雑所得の計算において、事業専従者控除を受ける
ことはできません。</t>
    <rPh sb="0" eb="3">
      <t>ザッショトク</t>
    </rPh>
    <rPh sb="4" eb="6">
      <t>ケイサン</t>
    </rPh>
    <rPh sb="11" eb="13">
      <t>ジギョウ</t>
    </rPh>
    <rPh sb="13" eb="16">
      <t>センジュウシャ</t>
    </rPh>
    <rPh sb="16" eb="18">
      <t>コウジョ</t>
    </rPh>
    <rPh sb="19" eb="20">
      <t>ウ</t>
    </rPh>
    <phoneticPr fontId="15"/>
  </si>
  <si>
    <t xml:space="preserve">  雑所得の計算において、事業専従者控除を受ける
  ことはできません。</t>
    <rPh sb="2" eb="5">
      <t>ザッショトク</t>
    </rPh>
    <rPh sb="6" eb="8">
      <t>ケイサン</t>
    </rPh>
    <rPh sb="13" eb="15">
      <t>ジギョウ</t>
    </rPh>
    <rPh sb="15" eb="18">
      <t>センジュウシャ</t>
    </rPh>
    <rPh sb="18" eb="20">
      <t>コウジョ</t>
    </rPh>
    <rPh sb="21" eb="22">
      <t>ウ</t>
    </rPh>
    <phoneticPr fontId="15"/>
  </si>
  <si>
    <t>所       得       金       額
(⑲ー⑳)</t>
    <rPh sb="0" eb="1">
      <t>ショ</t>
    </rPh>
    <rPh sb="8" eb="9">
      <t>エ</t>
    </rPh>
    <rPh sb="16" eb="17">
      <t>キン</t>
    </rPh>
    <rPh sb="24" eb="25">
      <t>ガク</t>
    </rPh>
    <phoneticPr fontId="1"/>
  </si>
  <si>
    <t>所得税及び復興特別
所得税の源泉徴収税額</t>
    <phoneticPr fontId="1"/>
  </si>
  <si>
    <t>△　△　(株)</t>
    <phoneticPr fontId="8"/>
  </si>
  <si>
    <t>△　△　(有)</t>
    <rPh sb="5" eb="6">
      <t>ユウ</t>
    </rPh>
    <phoneticPr fontId="8"/>
  </si>
  <si>
    <t>△　△　商店</t>
    <rPh sb="4" eb="6">
      <t>ショウテン</t>
    </rPh>
    <phoneticPr fontId="8"/>
  </si>
  <si>
    <t>△　△　商会</t>
    <rPh sb="4" eb="6">
      <t>ショウカイ</t>
    </rPh>
    <phoneticPr fontId="8"/>
  </si>
  <si>
    <t>(令和五年分以降用)</t>
    <rPh sb="1" eb="2">
      <t>レイ</t>
    </rPh>
    <rPh sb="2" eb="3">
      <t>ワ</t>
    </rPh>
    <rPh sb="3" eb="4">
      <t>５</t>
    </rPh>
    <rPh sb="5" eb="6">
      <t>ブン</t>
    </rPh>
    <rPh sb="6" eb="8">
      <t>イコウ</t>
    </rPh>
    <rPh sb="8" eb="9">
      <t>ヨウ</t>
    </rPh>
    <phoneticPr fontId="15"/>
  </si>
  <si>
    <t>(令和五年分以降用)</t>
    <rPh sb="1" eb="2">
      <t>レイ</t>
    </rPh>
    <rPh sb="2" eb="3">
      <t>ワ</t>
    </rPh>
    <rPh sb="3" eb="4">
      <t>5</t>
    </rPh>
    <phoneticPr fontId="8"/>
  </si>
  <si>
    <t>あいうえお</t>
    <phoneticPr fontId="8"/>
  </si>
  <si>
    <t>右記①のうち軽減税率対象</t>
    <phoneticPr fontId="8"/>
  </si>
  <si>
    <t>登録番号 (法人番号) (※)</t>
  </si>
  <si>
    <t>右記①のうち軽減税率対象</t>
    <rPh sb="0" eb="2">
      <t>ウキ</t>
    </rPh>
    <rPh sb="6" eb="8">
      <t>ケイゲン</t>
    </rPh>
    <rPh sb="8" eb="10">
      <t>ゼイリツ</t>
    </rPh>
    <rPh sb="10" eb="12">
      <t>タイショウ</t>
    </rPh>
    <phoneticPr fontId="8"/>
  </si>
  <si>
    <t>建　物</t>
    <rPh sb="0" eb="1">
      <t>タツル</t>
    </rPh>
    <rPh sb="2" eb="3">
      <t>モノ</t>
    </rPh>
    <phoneticPr fontId="8"/>
  </si>
  <si>
    <t>※登録番号を記載する場合には、先頭に「Ｔ」を付けたうえで13桁の数字を記入してください。</t>
    <rPh sb="1" eb="3">
      <t>トウロク</t>
    </rPh>
    <rPh sb="3" eb="5">
      <t>バンゴウ</t>
    </rPh>
    <rPh sb="6" eb="8">
      <t>キサイ</t>
    </rPh>
    <rPh sb="10" eb="12">
      <t>バアイ</t>
    </rPh>
    <rPh sb="15" eb="17">
      <t>セントウ</t>
    </rPh>
    <rPh sb="22" eb="23">
      <t>ツ</t>
    </rPh>
    <rPh sb="30" eb="31">
      <t>ケタ</t>
    </rPh>
    <rPh sb="32" eb="34">
      <t>スウジ</t>
    </rPh>
    <rPh sb="35" eb="37">
      <t>キニュウ</t>
    </rPh>
    <phoneticPr fontId="8"/>
  </si>
  <si>
    <t>T1234567890123</t>
    <phoneticPr fontId="8"/>
  </si>
  <si>
    <t>T2345678901234</t>
    <phoneticPr fontId="8"/>
  </si>
  <si>
    <t>－ ２ －</t>
    <phoneticPr fontId="8"/>
  </si>
  <si>
    <t>－ １ －</t>
    <phoneticPr fontId="15"/>
  </si>
  <si>
    <t>06</t>
    <phoneticPr fontId="1"/>
  </si>
  <si>
    <t>07</t>
    <phoneticPr fontId="1"/>
  </si>
  <si>
    <t>令和 6年分収支内訳書(一般用)　白色申告用</t>
    <rPh sb="0" eb="1">
      <t>レイ</t>
    </rPh>
    <rPh sb="1" eb="2">
      <t>ワ</t>
    </rPh>
    <rPh sb="4" eb="5">
      <t>ネン</t>
    </rPh>
    <rPh sb="5" eb="6">
      <t>ブン</t>
    </rPh>
    <rPh sb="6" eb="8">
      <t>シュウシ</t>
    </rPh>
    <rPh sb="8" eb="11">
      <t>ウチワケショ</t>
    </rPh>
    <rPh sb="12" eb="14">
      <t>イッパン</t>
    </rPh>
    <rPh sb="14" eb="15">
      <t>ヨウ</t>
    </rPh>
    <rPh sb="17" eb="19">
      <t>シロイロ</t>
    </rPh>
    <rPh sb="19" eb="22">
      <t>シンコクヨウ</t>
    </rPh>
    <phoneticPr fontId="21"/>
  </si>
  <si>
    <t>H17.7</t>
    <phoneticPr fontId="8"/>
  </si>
  <si>
    <t>R6.9</t>
    <phoneticPr fontId="8"/>
  </si>
  <si>
    <t>H18.1</t>
    <phoneticPr fontId="8"/>
  </si>
  <si>
    <t>H21.3</t>
    <phoneticPr fontId="8"/>
  </si>
  <si>
    <t>R6.7</t>
    <phoneticPr fontId="8"/>
  </si>
  <si>
    <t>R6.</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</si>
</sst>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_ "/>
    <numFmt numFmtId="178" formatCode="#,##0_);[Red]\(#,##0\)"/>
    <numFmt numFmtId="179" formatCode="#,##0.000_ "/>
    <numFmt numFmtId="180" formatCode="0_);[Red]\(0\)"/>
    <numFmt numFmtId="181" formatCode="#,##0_ ;[Red]\-#,##0\ "/>
    <numFmt numFmtId="182" formatCode="0_ "/>
    <numFmt numFmtId="183" formatCode="[$-411]ggge&quot;年&quot;m&quot;月&quot;d&quot;日&quot;;@"/>
  </numFmts>
  <fonts count="94">
    <font>
      <sz val="11"/>
      <color theme="1"/>
      <name val="ＭＳ Ｐゴシック"/>
      <family val="3"/>
      <charset val="128"/>
      <scheme val="minor"/>
    </font>
    <font>
      <sz val="6"/>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name val="ＭＳ 明朝"/>
      <family val="1"/>
      <charset val="128"/>
    </font>
    <font>
      <sz val="6"/>
      <name val="ＭＳ Ｐゴシック"/>
      <family val="3"/>
      <charset val="128"/>
    </font>
    <font>
      <sz val="6"/>
      <name val="ＭＳ Ｐゴシック"/>
      <family val="3"/>
      <charset val="128"/>
    </font>
    <font>
      <sz val="10"/>
      <name val="ＭＳ Ｐ明朝"/>
      <family val="1"/>
      <charset val="128"/>
    </font>
    <font>
      <sz val="18"/>
      <color indexed="16"/>
      <name val="ＭＳ Ｐ明朝"/>
      <family val="1"/>
      <charset val="128"/>
    </font>
    <font>
      <sz val="7"/>
      <color indexed="16"/>
      <name val="ＭＳ Ｐ明朝"/>
      <family val="1"/>
      <charset val="128"/>
    </font>
    <font>
      <sz val="6"/>
      <color indexed="14"/>
      <name val="ＭＳ Ｐ明朝"/>
      <family val="1"/>
      <charset val="128"/>
    </font>
    <font>
      <sz val="7"/>
      <color indexed="14"/>
      <name val="ＭＳ Ｐ明朝"/>
      <family val="1"/>
      <charset val="128"/>
    </font>
    <font>
      <sz val="18"/>
      <color indexed="14"/>
      <name val="ＭＳ Ｐ明朝"/>
      <family val="1"/>
      <charset val="128"/>
    </font>
    <font>
      <sz val="6"/>
      <name val="ＭＳ Ｐゴシック"/>
      <family val="3"/>
      <charset val="128"/>
    </font>
    <font>
      <sz val="12"/>
      <color indexed="12"/>
      <name val="ＭＳ 明朝"/>
      <family val="1"/>
      <charset val="128"/>
    </font>
    <font>
      <sz val="12"/>
      <name val="ＭＳ 明朝"/>
      <family val="1"/>
      <charset val="128"/>
    </font>
    <font>
      <sz val="12"/>
      <color indexed="10"/>
      <name val="ＭＳ 明朝"/>
      <family val="1"/>
      <charset val="128"/>
    </font>
    <font>
      <sz val="14"/>
      <name val="Terminal"/>
      <family val="3"/>
      <charset val="255"/>
    </font>
    <font>
      <sz val="14"/>
      <name val="ＭＳ Ｐ明朝"/>
      <family val="1"/>
      <charset val="128"/>
    </font>
    <font>
      <sz val="6"/>
      <name val="ＭＳ Ｐゴシック"/>
      <family val="3"/>
      <charset val="128"/>
    </font>
    <font>
      <sz val="7"/>
      <name val="Terminal"/>
      <family val="3"/>
      <charset val="255"/>
    </font>
    <font>
      <sz val="12"/>
      <name val="ＭＳ Ｐ明朝"/>
      <family val="1"/>
      <charset val="128"/>
    </font>
    <font>
      <u/>
      <sz val="10"/>
      <name val="ＭＳ 明朝"/>
      <family val="1"/>
      <charset val="128"/>
    </font>
    <font>
      <sz val="6"/>
      <color indexed="16"/>
      <name val="ＭＳ Ｐ明朝"/>
      <family val="1"/>
      <charset val="128"/>
    </font>
    <font>
      <sz val="13"/>
      <name val="ＭＳ Ｐ明朝"/>
      <family val="1"/>
      <charset val="128"/>
    </font>
    <font>
      <sz val="8"/>
      <name val="ＭＳ Ｐ明朝"/>
      <family val="1"/>
      <charset val="128"/>
    </font>
    <font>
      <sz val="11"/>
      <name val="ＭＳ Ｐ明朝"/>
      <family val="1"/>
      <charset val="128"/>
    </font>
    <font>
      <sz val="16"/>
      <name val="ＭＳ Ｐ明朝"/>
      <family val="1"/>
      <charset val="128"/>
    </font>
    <font>
      <sz val="18"/>
      <name val="ＭＳ Ｐ明朝"/>
      <family val="1"/>
      <charset val="128"/>
    </font>
    <font>
      <sz val="24"/>
      <name val="ＭＳ Ｐ明朝"/>
      <family val="1"/>
      <charset val="128"/>
    </font>
    <font>
      <sz val="9"/>
      <name val="ＭＳ Ｐ明朝"/>
      <family val="1"/>
      <charset val="128"/>
    </font>
    <font>
      <sz val="10"/>
      <color indexed="14"/>
      <name val="ＭＳ Ｐ明朝"/>
      <family val="1"/>
      <charset val="128"/>
    </font>
    <font>
      <sz val="11"/>
      <color indexed="14"/>
      <name val="ＭＳ Ｐ明朝"/>
      <family val="1"/>
      <charset val="128"/>
    </font>
    <font>
      <sz val="8"/>
      <color indexed="14"/>
      <name val="ＭＳ Ｐ明朝"/>
      <family val="1"/>
      <charset val="128"/>
    </font>
    <font>
      <sz val="20"/>
      <name val="ＭＳ Ｐ明朝"/>
      <family val="1"/>
      <charset val="128"/>
    </font>
    <font>
      <b/>
      <sz val="14"/>
      <color indexed="14"/>
      <name val="ＭＳ Ｐゴシック"/>
      <family val="3"/>
      <charset val="128"/>
    </font>
    <font>
      <u/>
      <sz val="11"/>
      <color theme="10"/>
      <name val="ＭＳ Ｐゴシック"/>
      <family val="3"/>
      <charset val="128"/>
      <scheme val="minor"/>
    </font>
    <font>
      <sz val="10"/>
      <color rgb="FF3B1615"/>
      <name val="ＭＳ Ｐ明朝"/>
      <family val="1"/>
      <charset val="128"/>
    </font>
    <font>
      <sz val="8"/>
      <color rgb="FF3B1615"/>
      <name val="ＭＳ Ｐ明朝"/>
      <family val="1"/>
      <charset val="128"/>
    </font>
    <font>
      <sz val="9"/>
      <color rgb="FF3B1615"/>
      <name val="ＭＳ Ｐ明朝"/>
      <family val="1"/>
      <charset val="128"/>
    </font>
    <font>
      <sz val="10"/>
      <color rgb="FF3B1615"/>
      <name val="ＭＳ Ｐゴシック"/>
      <family val="3"/>
      <charset val="128"/>
    </font>
    <font>
      <sz val="11"/>
      <color rgb="FFFF00FF"/>
      <name val="ＭＳ Ｐゴシック"/>
      <family val="3"/>
      <charset val="128"/>
    </font>
    <font>
      <sz val="24"/>
      <color rgb="FF3B1615"/>
      <name val="ＭＳ Ｐ明朝"/>
      <family val="1"/>
      <charset val="128"/>
    </font>
    <font>
      <sz val="11"/>
      <color rgb="FF3B1615"/>
      <name val="ＭＳ Ｐ明朝"/>
      <family val="1"/>
      <charset val="128"/>
    </font>
    <font>
      <sz val="12"/>
      <color rgb="FF3B1615"/>
      <name val="ＭＳ Ｐ明朝"/>
      <family val="1"/>
      <charset val="128"/>
    </font>
    <font>
      <sz val="10"/>
      <color rgb="FF3B1615"/>
      <name val="ＭＳ 明朝"/>
      <family val="1"/>
      <charset val="128"/>
    </font>
    <font>
      <sz val="14"/>
      <color rgb="FF3B1615"/>
      <name val="ＭＳ Ｐ明朝"/>
      <family val="1"/>
      <charset val="128"/>
    </font>
    <font>
      <sz val="18"/>
      <color rgb="FF3B1615"/>
      <name val="ＭＳ Ｐ明朝"/>
      <family val="1"/>
      <charset val="128"/>
    </font>
    <font>
      <sz val="16"/>
      <color rgb="FF3B1615"/>
      <name val="ＭＳ Ｐ明朝"/>
      <family val="1"/>
      <charset val="128"/>
    </font>
    <font>
      <sz val="10"/>
      <color rgb="FFFF00FF"/>
      <name val="ＭＳ Ｐ明朝"/>
      <family val="1"/>
      <charset val="128"/>
    </font>
    <font>
      <sz val="10"/>
      <color rgb="FF411817"/>
      <name val="ＭＳ Ｐ明朝"/>
      <family val="1"/>
      <charset val="128"/>
    </font>
    <font>
      <sz val="24"/>
      <color rgb="FF411817"/>
      <name val="ＭＳ Ｐ明朝"/>
      <family val="1"/>
      <charset val="128"/>
    </font>
    <font>
      <sz val="11"/>
      <color rgb="FF411817"/>
      <name val="ＭＳ Ｐ明朝"/>
      <family val="1"/>
      <charset val="128"/>
    </font>
    <font>
      <sz val="12"/>
      <color rgb="FF411817"/>
      <name val="ＭＳ Ｐ明朝"/>
      <family val="1"/>
      <charset val="128"/>
    </font>
    <font>
      <sz val="14"/>
      <color rgb="FFFF00FF"/>
      <name val="ＭＳ Ｐ明朝"/>
      <family val="1"/>
      <charset val="128"/>
    </font>
    <font>
      <sz val="9"/>
      <color rgb="FF411817"/>
      <name val="ＭＳ Ｐ明朝"/>
      <family val="1"/>
      <charset val="128"/>
    </font>
    <font>
      <sz val="14"/>
      <color rgb="FF411817"/>
      <name val="ＭＳ Ｐ明朝"/>
      <family val="1"/>
      <charset val="128"/>
    </font>
    <font>
      <sz val="8"/>
      <color rgb="FF411817"/>
      <name val="ＭＳ Ｐ明朝"/>
      <family val="1"/>
      <charset val="128"/>
    </font>
    <font>
      <sz val="18"/>
      <color rgb="FF411817"/>
      <name val="ＭＳ Ｐ明朝"/>
      <family val="1"/>
      <charset val="128"/>
    </font>
    <font>
      <sz val="10"/>
      <color rgb="FF0000FF"/>
      <name val="ＭＳ Ｐ明朝"/>
      <family val="1"/>
      <charset val="128"/>
    </font>
    <font>
      <sz val="12"/>
      <color rgb="FF0000FF"/>
      <name val="ＭＳ 明朝"/>
      <family val="1"/>
      <charset val="128"/>
    </font>
    <font>
      <sz val="10"/>
      <color rgb="FF3333FF"/>
      <name val="ＭＳ Ｐ明朝"/>
      <family val="1"/>
      <charset val="128"/>
    </font>
    <font>
      <b/>
      <sz val="14"/>
      <color rgb="FFFF00FF"/>
      <name val="ＭＳ ゴシック"/>
      <family val="3"/>
      <charset val="128"/>
    </font>
    <font>
      <sz val="6"/>
      <color rgb="FF3B1615"/>
      <name val="ＭＳ Ｐ明朝"/>
      <family val="1"/>
      <charset val="128"/>
    </font>
    <font>
      <sz val="11"/>
      <color rgb="FF0000FF"/>
      <name val="ＭＳ Ｐ明朝"/>
      <family val="1"/>
      <charset val="128"/>
    </font>
    <font>
      <sz val="9"/>
      <color rgb="FF3B1615"/>
      <name val="ＭＳ 明朝"/>
      <family val="1"/>
      <charset val="128"/>
    </font>
    <font>
      <sz val="20"/>
      <color rgb="FF3333FF"/>
      <name val="ＭＳ Ｐ明朝"/>
      <family val="1"/>
      <charset val="128"/>
    </font>
    <font>
      <sz val="20"/>
      <color rgb="FF0000FF"/>
      <name val="ＭＳ Ｐ明朝"/>
      <family val="1"/>
      <charset val="128"/>
    </font>
    <font>
      <sz val="18"/>
      <color rgb="FFFF00FF"/>
      <name val="ＭＳ Ｐ明朝"/>
      <family val="1"/>
      <charset val="128"/>
    </font>
    <font>
      <sz val="14"/>
      <color rgb="FF0000FF"/>
      <name val="ＭＳ Ｐ明朝"/>
      <family val="1"/>
      <charset val="128"/>
    </font>
    <font>
      <sz val="26"/>
      <color rgb="FF411817"/>
      <name val="ＭＳ Ｐ明朝"/>
      <family val="1"/>
      <charset val="128"/>
    </font>
    <font>
      <sz val="20"/>
      <color rgb="FFFF00FF"/>
      <name val="ＭＳ Ｐ明朝"/>
      <family val="1"/>
      <charset val="128"/>
    </font>
    <font>
      <sz val="11"/>
      <color rgb="FF3333FF"/>
      <name val="ＭＳ Ｐ明朝"/>
      <family val="1"/>
      <charset val="128"/>
    </font>
    <font>
      <sz val="9"/>
      <color rgb="FF3333FF"/>
      <name val="ＭＳ Ｐ明朝"/>
      <family val="1"/>
      <charset val="128"/>
    </font>
    <font>
      <sz val="16"/>
      <color rgb="FFFF00FF"/>
      <name val="ＭＳ Ｐ明朝"/>
      <family val="1"/>
      <charset val="128"/>
    </font>
    <font>
      <sz val="7"/>
      <color rgb="FF411817"/>
      <name val="ＭＳ Ｐ明朝"/>
      <family val="1"/>
      <charset val="128"/>
    </font>
    <font>
      <sz val="12"/>
      <color rgb="FF3333FF"/>
      <name val="ＭＳ Ｐ明朝"/>
      <family val="1"/>
      <charset val="128"/>
    </font>
    <font>
      <sz val="16"/>
      <color rgb="FF0000FF"/>
      <name val="ＭＳ Ｐ明朝"/>
      <family val="1"/>
      <charset val="128"/>
    </font>
    <font>
      <sz val="13"/>
      <color rgb="FF0000FF"/>
      <name val="ＭＳ Ｐ明朝"/>
      <family val="1"/>
      <charset val="128"/>
    </font>
    <font>
      <sz val="12"/>
      <color rgb="FFFF00FF"/>
      <name val="ＭＳ Ｐ明朝"/>
      <family val="1"/>
      <charset val="128"/>
    </font>
    <font>
      <sz val="13"/>
      <color rgb="FF3333FF"/>
      <name val="ＭＳ Ｐ明朝"/>
      <family val="1"/>
      <charset val="128"/>
    </font>
    <font>
      <sz val="8"/>
      <color rgb="FF0000FF"/>
      <name val="ＭＳ Ｐ明朝"/>
      <family val="1"/>
      <charset val="128"/>
    </font>
    <font>
      <sz val="18"/>
      <color rgb="FF3333FF"/>
      <name val="ＭＳ Ｐ明朝"/>
      <family val="1"/>
      <charset val="128"/>
    </font>
    <font>
      <sz val="8"/>
      <color rgb="FFFF00FF"/>
      <name val="ＭＳ 明朝"/>
      <family val="1"/>
      <charset val="128"/>
    </font>
    <font>
      <sz val="13"/>
      <color rgb="FF411817"/>
      <name val="ＭＳ Ｐ明朝"/>
      <family val="1"/>
      <charset val="128"/>
    </font>
    <font>
      <b/>
      <sz val="20"/>
      <color rgb="FF3B1615"/>
      <name val="ＭＳ Ｐゴシック"/>
      <family val="3"/>
      <charset val="128"/>
    </font>
    <font>
      <sz val="13"/>
      <color rgb="FF3B1615"/>
      <name val="ＭＳ Ｐ明朝"/>
      <family val="1"/>
      <charset val="128"/>
    </font>
    <font>
      <sz val="26"/>
      <color rgb="FF3B1615"/>
      <name val="ＭＳ Ｐ明朝"/>
      <family val="1"/>
      <charset val="128"/>
    </font>
    <font>
      <sz val="13"/>
      <color rgb="FFFF00FF"/>
      <name val="ＭＳ Ｐゴシック"/>
      <family val="3"/>
      <charset val="128"/>
    </font>
    <font>
      <sz val="7"/>
      <color rgb="FF3B1615"/>
      <name val="ＭＳ Ｐ明朝"/>
      <family val="1"/>
      <charset val="128"/>
    </font>
    <font>
      <sz val="11"/>
      <color rgb="FF0000FF"/>
      <name val="ＭＳ Ｐゴシック"/>
      <family val="3"/>
      <charset val="128"/>
    </font>
    <font>
      <sz val="5"/>
      <color rgb="FF3B1615"/>
      <name val="ＭＳ Ｐ明朝"/>
      <family val="1"/>
      <charset val="128"/>
    </font>
  </fonts>
  <fills count="5">
    <fill>
      <patternFill patternType="none"/>
    </fill>
    <fill>
      <patternFill patternType="gray125"/>
    </fill>
    <fill>
      <patternFill patternType="solid">
        <fgColor indexed="53"/>
        <bgColor indexed="64"/>
      </patternFill>
    </fill>
    <fill>
      <patternFill patternType="solid">
        <fgColor indexed="47"/>
        <bgColor indexed="64"/>
      </patternFill>
    </fill>
    <fill>
      <patternFill patternType="solid">
        <fgColor rgb="FFCCFF99"/>
        <bgColor indexed="64"/>
      </patternFill>
    </fill>
  </fills>
  <borders count="142">
    <border>
      <left/>
      <right/>
      <top/>
      <bottom/>
      <diagonal/>
    </border>
    <border>
      <left style="hair">
        <color indexed="64"/>
      </left>
      <right/>
      <top/>
      <bottom/>
      <diagonal/>
    </border>
    <border>
      <left/>
      <right/>
      <top style="thin">
        <color indexed="16"/>
      </top>
      <bottom/>
      <diagonal/>
    </border>
    <border>
      <left/>
      <right style="thin">
        <color indexed="16"/>
      </right>
      <top/>
      <bottom/>
      <diagonal/>
    </border>
    <border>
      <left style="thin">
        <color indexed="16"/>
      </left>
      <right/>
      <top/>
      <bottom/>
      <diagonal/>
    </border>
    <border>
      <left style="thin">
        <color indexed="64"/>
      </left>
      <right style="thin">
        <color indexed="64"/>
      </right>
      <top style="thin">
        <color indexed="64"/>
      </top>
      <bottom style="thin">
        <color indexed="64"/>
      </bottom>
      <diagonal/>
    </border>
    <border>
      <left style="thin">
        <color indexed="52"/>
      </left>
      <right style="thin">
        <color indexed="52"/>
      </right>
      <top style="thin">
        <color indexed="52"/>
      </top>
      <bottom style="thin">
        <color indexed="52"/>
      </bottom>
      <diagonal/>
    </border>
    <border>
      <left style="thin">
        <color indexed="52"/>
      </left>
      <right style="thin">
        <color indexed="52"/>
      </right>
      <top/>
      <bottom/>
      <diagonal/>
    </border>
    <border>
      <left/>
      <right/>
      <top/>
      <bottom style="thin">
        <color indexed="52"/>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thin">
        <color indexed="52"/>
      </left>
      <right/>
      <top style="thin">
        <color indexed="52"/>
      </top>
      <bottom/>
      <diagonal/>
    </border>
    <border>
      <left/>
      <right style="thin">
        <color indexed="52"/>
      </right>
      <top style="thin">
        <color indexed="52"/>
      </top>
      <bottom/>
      <diagonal/>
    </border>
    <border>
      <left style="thin">
        <color indexed="52"/>
      </left>
      <right/>
      <top/>
      <bottom style="thin">
        <color indexed="52"/>
      </bottom>
      <diagonal/>
    </border>
    <border>
      <left/>
      <right style="thin">
        <color indexed="52"/>
      </right>
      <top/>
      <bottom style="thin">
        <color indexed="52"/>
      </bottom>
      <diagonal/>
    </border>
    <border>
      <left/>
      <right/>
      <top style="thin">
        <color indexed="52"/>
      </top>
      <bottom/>
      <diagonal/>
    </border>
    <border>
      <left style="thin">
        <color indexed="52"/>
      </left>
      <right/>
      <top style="thin">
        <color indexed="52"/>
      </top>
      <bottom style="thin">
        <color indexed="52"/>
      </bottom>
      <diagonal/>
    </border>
    <border>
      <left/>
      <right style="thin">
        <color indexed="52"/>
      </right>
      <top style="thin">
        <color indexed="52"/>
      </top>
      <bottom style="thin">
        <color indexed="52"/>
      </bottom>
      <diagonal/>
    </border>
    <border>
      <left/>
      <right/>
      <top style="thin">
        <color indexed="52"/>
      </top>
      <bottom style="thin">
        <color indexed="52"/>
      </bottom>
      <diagonal/>
    </border>
    <border>
      <left style="thin">
        <color indexed="52"/>
      </left>
      <right/>
      <top/>
      <bottom/>
      <diagonal/>
    </border>
    <border>
      <left/>
      <right style="thin">
        <color indexed="52"/>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3B1615"/>
      </top>
      <bottom/>
      <diagonal/>
    </border>
    <border>
      <left/>
      <right style="thin">
        <color rgb="FF3B1615"/>
      </right>
      <top style="thin">
        <color rgb="FF3B1615"/>
      </top>
      <bottom/>
      <diagonal/>
    </border>
    <border>
      <left style="thin">
        <color rgb="FF3B1615"/>
      </left>
      <right style="thin">
        <color rgb="FF3B1615"/>
      </right>
      <top style="thin">
        <color rgb="FF3B1615"/>
      </top>
      <bottom/>
      <diagonal/>
    </border>
    <border>
      <left style="thin">
        <color rgb="FF3B1615"/>
      </left>
      <right/>
      <top style="thin">
        <color rgb="FF3B1615"/>
      </top>
      <bottom/>
      <diagonal/>
    </border>
    <border>
      <left style="thin">
        <color rgb="FF3B1615"/>
      </left>
      <right/>
      <top/>
      <bottom style="thin">
        <color rgb="FF3B1615"/>
      </bottom>
      <diagonal/>
    </border>
    <border>
      <left/>
      <right style="thin">
        <color rgb="FF3B1615"/>
      </right>
      <top/>
      <bottom style="thin">
        <color rgb="FF3B1615"/>
      </bottom>
      <diagonal/>
    </border>
    <border>
      <left/>
      <right/>
      <top/>
      <bottom style="thin">
        <color rgb="FF3B1615"/>
      </bottom>
      <diagonal/>
    </border>
    <border>
      <left/>
      <right/>
      <top style="thin">
        <color rgb="FF3B1615"/>
      </top>
      <bottom style="thin">
        <color rgb="FF3B1615"/>
      </bottom>
      <diagonal/>
    </border>
    <border>
      <left/>
      <right style="thin">
        <color rgb="FF3B1615"/>
      </right>
      <top/>
      <bottom/>
      <diagonal/>
    </border>
    <border>
      <left style="thin">
        <color rgb="FF3B1615"/>
      </left>
      <right/>
      <top/>
      <bottom/>
      <diagonal/>
    </border>
    <border diagonalUp="1">
      <left style="thin">
        <color rgb="FF3B1615"/>
      </left>
      <right style="thin">
        <color rgb="FF3B1615"/>
      </right>
      <top style="thin">
        <color rgb="FF3B1615"/>
      </top>
      <bottom style="thin">
        <color rgb="FF3B1615"/>
      </bottom>
      <diagonal style="thin">
        <color rgb="FF3B1615"/>
      </diagonal>
    </border>
    <border>
      <left/>
      <right/>
      <top/>
      <bottom style="thin">
        <color rgb="FF411817"/>
      </bottom>
      <diagonal/>
    </border>
    <border>
      <left/>
      <right/>
      <top style="thin">
        <color rgb="FF411817"/>
      </top>
      <bottom/>
      <diagonal/>
    </border>
    <border>
      <left style="thin">
        <color rgb="FF411817"/>
      </left>
      <right/>
      <top style="thin">
        <color rgb="FF411817"/>
      </top>
      <bottom/>
      <diagonal/>
    </border>
    <border>
      <left/>
      <right style="thin">
        <color rgb="FF411817"/>
      </right>
      <top style="thin">
        <color rgb="FF411817"/>
      </top>
      <bottom/>
      <diagonal/>
    </border>
    <border>
      <left style="thin">
        <color rgb="FF411817"/>
      </left>
      <right/>
      <top/>
      <bottom/>
      <diagonal/>
    </border>
    <border>
      <left/>
      <right style="thin">
        <color rgb="FF411817"/>
      </right>
      <top/>
      <bottom/>
      <diagonal/>
    </border>
    <border>
      <left style="thin">
        <color rgb="FF411817"/>
      </left>
      <right/>
      <top/>
      <bottom style="thin">
        <color rgb="FF411817"/>
      </bottom>
      <diagonal/>
    </border>
    <border>
      <left/>
      <right style="thin">
        <color rgb="FF411817"/>
      </right>
      <top/>
      <bottom style="thin">
        <color rgb="FF411817"/>
      </bottom>
      <diagonal/>
    </border>
    <border>
      <left/>
      <right/>
      <top style="medium">
        <color rgb="FF411817"/>
      </top>
      <bottom/>
      <diagonal/>
    </border>
    <border>
      <left/>
      <right/>
      <top/>
      <bottom style="medium">
        <color rgb="FF411817"/>
      </bottom>
      <diagonal/>
    </border>
    <border>
      <left/>
      <right style="medium">
        <color rgb="FF411817"/>
      </right>
      <top/>
      <bottom style="medium">
        <color rgb="FF411817"/>
      </bottom>
      <diagonal/>
    </border>
    <border>
      <left/>
      <right style="medium">
        <color rgb="FF411817"/>
      </right>
      <top style="medium">
        <color rgb="FF411817"/>
      </top>
      <bottom/>
      <diagonal/>
    </border>
    <border>
      <left/>
      <right style="medium">
        <color rgb="FF411817"/>
      </right>
      <top/>
      <bottom/>
      <diagonal/>
    </border>
    <border>
      <left style="thin">
        <color rgb="FF411817"/>
      </left>
      <right/>
      <top style="double">
        <color rgb="FF411817"/>
      </top>
      <bottom/>
      <diagonal/>
    </border>
    <border>
      <left/>
      <right style="thin">
        <color rgb="FF411817"/>
      </right>
      <top style="double">
        <color rgb="FF411817"/>
      </top>
      <bottom/>
      <diagonal/>
    </border>
    <border>
      <left style="thin">
        <color rgb="FF411817"/>
      </left>
      <right/>
      <top/>
      <bottom style="double">
        <color rgb="FF411817"/>
      </bottom>
      <diagonal/>
    </border>
    <border>
      <left/>
      <right style="thin">
        <color rgb="FF411817"/>
      </right>
      <top/>
      <bottom style="double">
        <color rgb="FF411817"/>
      </bottom>
      <diagonal/>
    </border>
    <border>
      <left/>
      <right/>
      <top style="double">
        <color rgb="FF411817"/>
      </top>
      <bottom/>
      <diagonal/>
    </border>
    <border>
      <left/>
      <right style="medium">
        <color rgb="FF411817"/>
      </right>
      <top style="double">
        <color rgb="FF411817"/>
      </top>
      <bottom/>
      <diagonal/>
    </border>
    <border>
      <left style="thin">
        <color rgb="FF411817"/>
      </left>
      <right/>
      <top style="thin">
        <color indexed="16"/>
      </top>
      <bottom/>
      <diagonal/>
    </border>
    <border>
      <left/>
      <right style="thin">
        <color rgb="FF411817"/>
      </right>
      <top style="thin">
        <color indexed="16"/>
      </top>
      <bottom/>
      <diagonal/>
    </border>
    <border>
      <left style="medium">
        <color rgb="FF411817"/>
      </left>
      <right/>
      <top style="medium">
        <color rgb="FF411817"/>
      </top>
      <bottom/>
      <diagonal/>
    </border>
    <border>
      <left style="medium">
        <color rgb="FF411817"/>
      </left>
      <right/>
      <top/>
      <bottom/>
      <diagonal/>
    </border>
    <border>
      <left style="medium">
        <color rgb="FF411817"/>
      </left>
      <right/>
      <top/>
      <bottom style="medium">
        <color rgb="FF411817"/>
      </bottom>
      <diagonal/>
    </border>
    <border>
      <left style="medium">
        <color rgb="FF411817"/>
      </left>
      <right style="thin">
        <color rgb="FF411817"/>
      </right>
      <top/>
      <bottom/>
      <diagonal/>
    </border>
    <border>
      <left style="thin">
        <color rgb="FF3B1615"/>
      </left>
      <right/>
      <top style="dashed">
        <color rgb="FF3B1615"/>
      </top>
      <bottom style="thin">
        <color rgb="FF3B1615"/>
      </bottom>
      <diagonal/>
    </border>
    <border>
      <left/>
      <right style="thin">
        <color rgb="FF3B1615"/>
      </right>
      <top style="dashed">
        <color rgb="FF3B1615"/>
      </top>
      <bottom style="thin">
        <color rgb="FF3B1615"/>
      </bottom>
      <diagonal/>
    </border>
    <border>
      <left style="thin">
        <color rgb="FF3B1615"/>
      </left>
      <right/>
      <top/>
      <bottom style="dashed">
        <color rgb="FF3B1615"/>
      </bottom>
      <diagonal/>
    </border>
    <border>
      <left/>
      <right style="thin">
        <color rgb="FF3B1615"/>
      </right>
      <top/>
      <bottom style="dashed">
        <color rgb="FF3B1615"/>
      </bottom>
      <diagonal/>
    </border>
    <border>
      <left style="thin">
        <color rgb="FF3B1615"/>
      </left>
      <right/>
      <top style="dashed">
        <color rgb="FF3B1615"/>
      </top>
      <bottom/>
      <diagonal/>
    </border>
    <border>
      <left/>
      <right style="thin">
        <color rgb="FF3B1615"/>
      </right>
      <top style="dashed">
        <color rgb="FF3B1615"/>
      </top>
      <bottom/>
      <diagonal/>
    </border>
    <border>
      <left/>
      <right style="thin">
        <color rgb="FF411817"/>
      </right>
      <top style="thin">
        <color rgb="FF411817"/>
      </top>
      <bottom style="thin">
        <color indexed="16"/>
      </bottom>
      <diagonal/>
    </border>
    <border>
      <left/>
      <right style="thin">
        <color rgb="FF411817"/>
      </right>
      <top style="thin">
        <color indexed="16"/>
      </top>
      <bottom style="thin">
        <color indexed="16"/>
      </bottom>
      <diagonal/>
    </border>
    <border>
      <left/>
      <right style="thin">
        <color rgb="FF411817"/>
      </right>
      <top style="thin">
        <color indexed="16"/>
      </top>
      <bottom style="thin">
        <color rgb="FF411817"/>
      </bottom>
      <diagonal/>
    </border>
    <border>
      <left style="thin">
        <color indexed="16"/>
      </left>
      <right/>
      <top style="thin">
        <color rgb="FF411817"/>
      </top>
      <bottom/>
      <diagonal/>
    </border>
    <border>
      <left style="thin">
        <color indexed="16"/>
      </left>
      <right/>
      <top/>
      <bottom style="thin">
        <color rgb="FF411817"/>
      </bottom>
      <diagonal/>
    </border>
    <border>
      <left style="thin">
        <color rgb="FF411817"/>
      </left>
      <right style="thin">
        <color rgb="FF411817"/>
      </right>
      <top/>
      <bottom/>
      <diagonal/>
    </border>
    <border>
      <left/>
      <right style="thin">
        <color indexed="16"/>
      </right>
      <top style="thin">
        <color rgb="FF411817"/>
      </top>
      <bottom/>
      <diagonal/>
    </border>
    <border>
      <left/>
      <right style="thin">
        <color indexed="16"/>
      </right>
      <top/>
      <bottom style="thin">
        <color rgb="FF411817"/>
      </bottom>
      <diagonal/>
    </border>
    <border>
      <left style="thin">
        <color rgb="FF411817"/>
      </left>
      <right/>
      <top style="medium">
        <color rgb="FF411817"/>
      </top>
      <bottom/>
      <diagonal/>
    </border>
    <border>
      <left style="thin">
        <color rgb="FF411817"/>
      </left>
      <right/>
      <top/>
      <bottom style="medium">
        <color rgb="FF411817"/>
      </bottom>
      <diagonal/>
    </border>
    <border>
      <left style="medium">
        <color rgb="FF411817"/>
      </left>
      <right style="thin">
        <color rgb="FF411817"/>
      </right>
      <top style="medium">
        <color rgb="FF411817"/>
      </top>
      <bottom style="thin">
        <color indexed="16"/>
      </bottom>
      <diagonal/>
    </border>
    <border>
      <left style="medium">
        <color rgb="FF411817"/>
      </left>
      <right style="thin">
        <color rgb="FF411817"/>
      </right>
      <top style="thin">
        <color indexed="16"/>
      </top>
      <bottom style="thin">
        <color indexed="16"/>
      </bottom>
      <diagonal/>
    </border>
    <border>
      <left style="medium">
        <color rgb="FF411817"/>
      </left>
      <right style="thin">
        <color rgb="FF411817"/>
      </right>
      <top style="thin">
        <color indexed="16"/>
      </top>
      <bottom style="medium">
        <color rgb="FF411817"/>
      </bottom>
      <diagonal/>
    </border>
    <border>
      <left style="medium">
        <color rgb="FF411817"/>
      </left>
      <right style="thin">
        <color rgb="FF411817"/>
      </right>
      <top/>
      <bottom style="thin">
        <color indexed="16"/>
      </bottom>
      <diagonal/>
    </border>
    <border>
      <left style="medium">
        <color rgb="FF411817"/>
      </left>
      <right style="thin">
        <color rgb="FF411817"/>
      </right>
      <top style="thin">
        <color indexed="16"/>
      </top>
      <bottom/>
      <diagonal/>
    </border>
    <border>
      <left/>
      <right style="thin">
        <color rgb="FF411817"/>
      </right>
      <top/>
      <bottom style="thin">
        <color indexed="16"/>
      </bottom>
      <diagonal/>
    </border>
    <border>
      <left style="thin">
        <color rgb="FF411817"/>
      </left>
      <right style="thin">
        <color rgb="FF411817"/>
      </right>
      <top/>
      <bottom style="thin">
        <color indexed="16"/>
      </bottom>
      <diagonal/>
    </border>
    <border>
      <left style="thin">
        <color rgb="FF411817"/>
      </left>
      <right style="thin">
        <color rgb="FF411817"/>
      </right>
      <top style="thin">
        <color indexed="16"/>
      </top>
      <bottom style="thin">
        <color indexed="16"/>
      </bottom>
      <diagonal/>
    </border>
    <border>
      <left style="thin">
        <color rgb="FF411817"/>
      </left>
      <right style="thin">
        <color rgb="FF411817"/>
      </right>
      <top style="thin">
        <color indexed="16"/>
      </top>
      <bottom/>
      <diagonal/>
    </border>
    <border>
      <left/>
      <right style="thin">
        <color indexed="16"/>
      </right>
      <top style="medium">
        <color rgb="FF411817"/>
      </top>
      <bottom/>
      <diagonal/>
    </border>
    <border>
      <left/>
      <right style="thin">
        <color indexed="16"/>
      </right>
      <top/>
      <bottom style="medium">
        <color rgb="FF411817"/>
      </bottom>
      <diagonal/>
    </border>
    <border>
      <left style="thin">
        <color indexed="16"/>
      </left>
      <right/>
      <top style="medium">
        <color rgb="FF411817"/>
      </top>
      <bottom/>
      <diagonal/>
    </border>
    <border>
      <left style="thin">
        <color indexed="16"/>
      </left>
      <right/>
      <top/>
      <bottom style="medium">
        <color rgb="FF411817"/>
      </bottom>
      <diagonal/>
    </border>
    <border>
      <left style="thin">
        <color rgb="FF411817"/>
      </left>
      <right style="thin">
        <color rgb="FF411817"/>
      </right>
      <top style="thin">
        <color indexed="16"/>
      </top>
      <bottom style="thin">
        <color rgb="FF411817"/>
      </bottom>
      <diagonal/>
    </border>
    <border>
      <left style="thin">
        <color rgb="FF411817"/>
      </left>
      <right style="thin">
        <color rgb="FF411817"/>
      </right>
      <top/>
      <bottom style="thin">
        <color rgb="FF411817"/>
      </bottom>
      <diagonal/>
    </border>
    <border diagonalUp="1">
      <left style="thin">
        <color rgb="FF411817"/>
      </left>
      <right/>
      <top style="thin">
        <color rgb="FF411817"/>
      </top>
      <bottom/>
      <diagonal style="thin">
        <color rgb="FF411817"/>
      </diagonal>
    </border>
    <border diagonalUp="1">
      <left/>
      <right/>
      <top style="thin">
        <color rgb="FF411817"/>
      </top>
      <bottom/>
      <diagonal style="thin">
        <color rgb="FF411817"/>
      </diagonal>
    </border>
    <border diagonalUp="1">
      <left/>
      <right style="thin">
        <color rgb="FF411817"/>
      </right>
      <top style="thin">
        <color rgb="FF411817"/>
      </top>
      <bottom/>
      <diagonal style="thin">
        <color rgb="FF411817"/>
      </diagonal>
    </border>
    <border diagonalUp="1">
      <left style="thin">
        <color rgb="FF411817"/>
      </left>
      <right/>
      <top/>
      <bottom/>
      <diagonal style="thin">
        <color rgb="FF411817"/>
      </diagonal>
    </border>
    <border diagonalUp="1">
      <left/>
      <right/>
      <top/>
      <bottom/>
      <diagonal style="thin">
        <color rgb="FF411817"/>
      </diagonal>
    </border>
    <border diagonalUp="1">
      <left/>
      <right style="thin">
        <color rgb="FF411817"/>
      </right>
      <top/>
      <bottom/>
      <diagonal style="thin">
        <color rgb="FF411817"/>
      </diagonal>
    </border>
    <border diagonalUp="1">
      <left style="thin">
        <color rgb="FF411817"/>
      </left>
      <right/>
      <top/>
      <bottom style="thin">
        <color rgb="FF411817"/>
      </bottom>
      <diagonal style="thin">
        <color rgb="FF411817"/>
      </diagonal>
    </border>
    <border diagonalUp="1">
      <left/>
      <right/>
      <top/>
      <bottom style="thin">
        <color rgb="FF411817"/>
      </bottom>
      <diagonal style="thin">
        <color rgb="FF411817"/>
      </diagonal>
    </border>
    <border diagonalUp="1">
      <left/>
      <right style="thin">
        <color rgb="FF411817"/>
      </right>
      <top/>
      <bottom style="thin">
        <color rgb="FF411817"/>
      </bottom>
      <diagonal style="thin">
        <color rgb="FF411817"/>
      </diagonal>
    </border>
    <border>
      <left style="thin">
        <color rgb="FF411817"/>
      </left>
      <right style="thin">
        <color rgb="FF411817"/>
      </right>
      <top style="thin">
        <color rgb="FF411817"/>
      </top>
      <bottom style="thin">
        <color indexed="16"/>
      </bottom>
      <diagonal/>
    </border>
    <border>
      <left style="thin">
        <color rgb="FF411817"/>
      </left>
      <right/>
      <top/>
      <bottom style="thin">
        <color indexed="16"/>
      </bottom>
      <diagonal/>
    </border>
    <border>
      <left style="thin">
        <color rgb="FF411817"/>
      </left>
      <right/>
      <top style="thin">
        <color indexed="16"/>
      </top>
      <bottom style="thin">
        <color indexed="16"/>
      </bottom>
      <diagonal/>
    </border>
    <border>
      <left style="thin">
        <color rgb="FF411817"/>
      </left>
      <right/>
      <top style="thin">
        <color indexed="16"/>
      </top>
      <bottom style="thin">
        <color rgb="FF411817"/>
      </bottom>
      <diagonal/>
    </border>
    <border>
      <left style="thin">
        <color rgb="FF411817"/>
      </left>
      <right/>
      <top style="thin">
        <color rgb="FF411817"/>
      </top>
      <bottom style="thin">
        <color indexed="16"/>
      </bottom>
      <diagonal/>
    </border>
    <border>
      <left/>
      <right/>
      <top/>
      <bottom style="double">
        <color rgb="FF411817"/>
      </bottom>
      <diagonal/>
    </border>
    <border>
      <left/>
      <right style="medium">
        <color rgb="FF411817"/>
      </right>
      <top/>
      <bottom style="double">
        <color rgb="FF411817"/>
      </bottom>
      <diagonal/>
    </border>
    <border>
      <left style="thin">
        <color rgb="FF411817"/>
      </left>
      <right/>
      <top style="thin">
        <color rgb="FF411817"/>
      </top>
      <bottom style="thin">
        <color rgb="FF411817"/>
      </bottom>
      <diagonal/>
    </border>
    <border>
      <left/>
      <right/>
      <top style="thin">
        <color rgb="FF411817"/>
      </top>
      <bottom style="thin">
        <color rgb="FF411817"/>
      </bottom>
      <diagonal/>
    </border>
    <border>
      <left/>
      <right style="thin">
        <color rgb="FF411817"/>
      </right>
      <top style="thin">
        <color rgb="FF411817"/>
      </top>
      <bottom style="thin">
        <color rgb="FF411817"/>
      </bottom>
      <diagonal/>
    </border>
    <border>
      <left style="thin">
        <color rgb="FF411817"/>
      </left>
      <right style="thin">
        <color rgb="FF411817"/>
      </right>
      <top style="thin">
        <color rgb="FF411817"/>
      </top>
      <bottom/>
      <diagonal/>
    </border>
    <border>
      <left style="thin">
        <color rgb="FF411817"/>
      </left>
      <right style="thin">
        <color rgb="FF411817"/>
      </right>
      <top/>
      <bottom style="double">
        <color rgb="FF411817"/>
      </bottom>
      <diagonal/>
    </border>
    <border>
      <left/>
      <right style="thin">
        <color rgb="FF411817"/>
      </right>
      <top/>
      <bottom style="medium">
        <color rgb="FF411817"/>
      </bottom>
      <diagonal/>
    </border>
    <border>
      <left style="thin">
        <color rgb="FF3B1615"/>
      </left>
      <right/>
      <top style="thin">
        <color rgb="FF3B1615"/>
      </top>
      <bottom style="thin">
        <color rgb="FF3B1615"/>
      </bottom>
      <diagonal/>
    </border>
    <border>
      <left/>
      <right style="thin">
        <color rgb="FF3B1615"/>
      </right>
      <top style="thin">
        <color rgb="FF3B1615"/>
      </top>
      <bottom style="thin">
        <color rgb="FF3B1615"/>
      </bottom>
      <diagonal/>
    </border>
    <border>
      <left/>
      <right/>
      <top style="dashed">
        <color rgb="FF3B1615"/>
      </top>
      <bottom style="thin">
        <color rgb="FF3B1615"/>
      </bottom>
      <diagonal/>
    </border>
    <border>
      <left style="thin">
        <color rgb="FF3B1615"/>
      </left>
      <right style="thin">
        <color rgb="FF3B1615"/>
      </right>
      <top/>
      <bottom/>
      <diagonal/>
    </border>
    <border>
      <left/>
      <right/>
      <top style="thin">
        <color rgb="FF3B1615"/>
      </top>
      <bottom style="thin">
        <color indexed="64"/>
      </bottom>
      <diagonal/>
    </border>
    <border>
      <left style="thin">
        <color rgb="FF3B1615"/>
      </left>
      <right style="thin">
        <color rgb="FF3B1615"/>
      </right>
      <top/>
      <bottom style="thin">
        <color rgb="FF3B1615"/>
      </bottom>
      <diagonal/>
    </border>
    <border diagonalUp="1">
      <left style="thin">
        <color rgb="FF3B1615"/>
      </left>
      <right/>
      <top style="thin">
        <color rgb="FF3B1615"/>
      </top>
      <bottom style="thin">
        <color rgb="FF3B1615"/>
      </bottom>
      <diagonal style="thin">
        <color rgb="FF3B1615"/>
      </diagonal>
    </border>
    <border diagonalUp="1">
      <left/>
      <right/>
      <top style="thin">
        <color rgb="FF3B1615"/>
      </top>
      <bottom style="thin">
        <color rgb="FF3B1615"/>
      </bottom>
      <diagonal style="thin">
        <color rgb="FF3B1615"/>
      </diagonal>
    </border>
    <border diagonalUp="1">
      <left/>
      <right style="thin">
        <color rgb="FF3B1615"/>
      </right>
      <top style="thin">
        <color rgb="FF3B1615"/>
      </top>
      <bottom style="thin">
        <color rgb="FF3B1615"/>
      </bottom>
      <diagonal style="thin">
        <color rgb="FF3B1615"/>
      </diagonal>
    </border>
    <border>
      <left style="thin">
        <color rgb="FF3B1615"/>
      </left>
      <right style="thin">
        <color rgb="FF3B1615"/>
      </right>
      <top style="thin">
        <color rgb="FF3B1615"/>
      </top>
      <bottom style="thin">
        <color indexed="64"/>
      </bottom>
      <diagonal/>
    </border>
    <border>
      <left style="thin">
        <color rgb="FF3B1615"/>
      </left>
      <right style="thin">
        <color rgb="FF3B1615"/>
      </right>
      <top style="thin">
        <color indexed="64"/>
      </top>
      <bottom style="thin">
        <color indexed="64"/>
      </bottom>
      <diagonal/>
    </border>
    <border>
      <left style="thin">
        <color rgb="FF3B1615"/>
      </left>
      <right style="thin">
        <color rgb="FF3B1615"/>
      </right>
      <top style="thin">
        <color indexed="64"/>
      </top>
      <bottom/>
      <diagonal/>
    </border>
    <border>
      <left/>
      <right style="thin">
        <color indexed="64"/>
      </right>
      <top style="thin">
        <color rgb="FF3B1615"/>
      </top>
      <bottom style="thin">
        <color rgb="FF3B1615"/>
      </bottom>
      <diagonal/>
    </border>
    <border>
      <left style="thin">
        <color indexed="64"/>
      </left>
      <right/>
      <top style="thin">
        <color rgb="FF3B1615"/>
      </top>
      <bottom style="thin">
        <color rgb="FF3B1615"/>
      </bottom>
      <diagonal/>
    </border>
    <border>
      <left style="thin">
        <color rgb="FF3B1615"/>
      </left>
      <right style="thin">
        <color indexed="64"/>
      </right>
      <top style="thin">
        <color rgb="FF3B1615"/>
      </top>
      <bottom style="thin">
        <color rgb="FF3B1615"/>
      </bottom>
      <diagonal/>
    </border>
    <border>
      <left style="thin">
        <color indexed="64"/>
      </left>
      <right style="thin">
        <color rgb="FF3B1615"/>
      </right>
      <top style="thin">
        <color rgb="FF3B1615"/>
      </top>
      <bottom style="thin">
        <color rgb="FF3B1615"/>
      </bottom>
      <diagonal/>
    </border>
    <border diagonalUp="1">
      <left style="thin">
        <color rgb="FF3B1615"/>
      </left>
      <right style="thin">
        <color indexed="64"/>
      </right>
      <top style="thin">
        <color rgb="FF3B1615"/>
      </top>
      <bottom style="thin">
        <color rgb="FF3B1615"/>
      </bottom>
      <diagonal style="thin">
        <color rgb="FF3B1615"/>
      </diagonal>
    </border>
    <border diagonalUp="1">
      <left style="thin">
        <color indexed="64"/>
      </left>
      <right style="thin">
        <color rgb="FF3B1615"/>
      </right>
      <top style="thin">
        <color rgb="FF3B1615"/>
      </top>
      <bottom style="thin">
        <color rgb="FF3B1615"/>
      </bottom>
      <diagonal style="thin">
        <color rgb="FF3B1615"/>
      </diagonal>
    </border>
    <border>
      <left/>
      <right style="thin">
        <color indexed="64"/>
      </right>
      <top style="thin">
        <color rgb="FF3B1615"/>
      </top>
      <bottom/>
      <diagonal/>
    </border>
    <border>
      <left style="thin">
        <color indexed="64"/>
      </left>
      <right style="thin">
        <color indexed="64"/>
      </right>
      <top style="thin">
        <color rgb="FF3B1615"/>
      </top>
      <bottom style="thin">
        <color rgb="FF3B1615"/>
      </bottom>
      <diagonal/>
    </border>
    <border>
      <left/>
      <right/>
      <top style="dashed">
        <color rgb="FF3B1615"/>
      </top>
      <bottom/>
      <diagonal/>
    </border>
    <border>
      <left/>
      <right/>
      <top/>
      <bottom style="dashed">
        <color rgb="FF3B1615"/>
      </bottom>
      <diagonal/>
    </border>
  </borders>
  <cellStyleXfs count="5">
    <xf numFmtId="0" fontId="0" fillId="0" borderId="0">
      <alignment vertical="center"/>
    </xf>
    <xf numFmtId="0" fontId="38" fillId="0" borderId="0" applyNumberFormat="0" applyFill="0" applyBorder="0" applyAlignment="0" applyProtection="0">
      <alignment vertical="center"/>
    </xf>
    <xf numFmtId="38" fontId="5" fillId="0" borderId="0" applyFont="0" applyFill="0" applyBorder="0" applyAlignment="0" applyProtection="0">
      <alignment vertical="center"/>
    </xf>
    <xf numFmtId="0" fontId="3" fillId="0" borderId="0"/>
    <xf numFmtId="1" fontId="19" fillId="0" borderId="0"/>
  </cellStyleXfs>
  <cellXfs count="1388">
    <xf numFmtId="0" fontId="0" fillId="0" borderId="0" xfId="0">
      <alignment vertical="center"/>
    </xf>
    <xf numFmtId="0" fontId="6" fillId="0" borderId="0" xfId="3" applyFont="1" applyAlignment="1" applyProtection="1">
      <alignment horizontal="distributed" vertical="center"/>
      <protection hidden="1"/>
    </xf>
    <xf numFmtId="1" fontId="20" fillId="0" borderId="0" xfId="4" applyFont="1" applyProtection="1">
      <protection locked="0" hidden="1"/>
    </xf>
    <xf numFmtId="1" fontId="20" fillId="0" borderId="0" xfId="4" applyFont="1" applyProtection="1">
      <protection hidden="1"/>
    </xf>
    <xf numFmtId="1" fontId="19" fillId="0" borderId="0" xfId="4"/>
    <xf numFmtId="1" fontId="9" fillId="0" borderId="0" xfId="4" applyFont="1" applyProtection="1">
      <protection locked="0" hidden="1"/>
    </xf>
    <xf numFmtId="1" fontId="23" fillId="0" borderId="0" xfId="4" applyFont="1" applyProtection="1">
      <protection locked="0" hidden="1"/>
    </xf>
    <xf numFmtId="1" fontId="9" fillId="0" borderId="1" xfId="4" applyFont="1" applyBorder="1" applyProtection="1">
      <protection locked="0" hidden="1"/>
    </xf>
    <xf numFmtId="1" fontId="23" fillId="0" borderId="0" xfId="4" applyFont="1" applyAlignment="1" applyProtection="1">
      <alignment horizontal="left" vertical="center"/>
      <protection locked="0" hidden="1"/>
    </xf>
    <xf numFmtId="0" fontId="39" fillId="0" borderId="0" xfId="0" applyFont="1" applyAlignment="1" applyProtection="1">
      <protection hidden="1"/>
    </xf>
    <xf numFmtId="0" fontId="2" fillId="0" borderId="0" xfId="0" applyFont="1" applyAlignment="1" applyProtection="1">
      <protection hidden="1"/>
    </xf>
    <xf numFmtId="0" fontId="40" fillId="0" borderId="31" xfId="0" applyFont="1" applyBorder="1" applyAlignment="1" applyProtection="1">
      <protection hidden="1"/>
    </xf>
    <xf numFmtId="0" fontId="39" fillId="0" borderId="31" xfId="0" applyFont="1" applyBorder="1" applyAlignment="1" applyProtection="1">
      <protection hidden="1"/>
    </xf>
    <xf numFmtId="0" fontId="39" fillId="0" borderId="32" xfId="0" applyFont="1" applyBorder="1" applyAlignment="1" applyProtection="1">
      <protection hidden="1"/>
    </xf>
    <xf numFmtId="0" fontId="40" fillId="0" borderId="33" xfId="0" applyFont="1" applyBorder="1" applyAlignment="1" applyProtection="1">
      <protection hidden="1"/>
    </xf>
    <xf numFmtId="0" fontId="40" fillId="0" borderId="34" xfId="0" applyFont="1" applyBorder="1" applyAlignment="1" applyProtection="1">
      <protection hidden="1"/>
    </xf>
    <xf numFmtId="177" fontId="39" fillId="0" borderId="32" xfId="0" applyNumberFormat="1" applyFont="1" applyBorder="1" applyAlignment="1" applyProtection="1">
      <alignment horizontal="right" shrinkToFit="1"/>
      <protection hidden="1"/>
    </xf>
    <xf numFmtId="179" fontId="39" fillId="0" borderId="31" xfId="0" applyNumberFormat="1" applyFont="1" applyBorder="1" applyAlignment="1" applyProtection="1">
      <alignment shrinkToFit="1"/>
      <protection hidden="1"/>
    </xf>
    <xf numFmtId="180" fontId="39" fillId="0" borderId="31" xfId="0" applyNumberFormat="1" applyFont="1" applyBorder="1" applyProtection="1">
      <alignment vertical="center"/>
      <protection hidden="1"/>
    </xf>
    <xf numFmtId="176" fontId="41" fillId="0" borderId="35" xfId="0" applyNumberFormat="1" applyFont="1" applyBorder="1" applyAlignment="1" applyProtection="1">
      <alignment horizontal="right" vertical="center"/>
      <protection hidden="1"/>
    </xf>
    <xf numFmtId="177" fontId="39" fillId="0" borderId="36" xfId="0" applyNumberFormat="1" applyFont="1" applyBorder="1" applyAlignment="1" applyProtection="1">
      <alignment horizontal="right"/>
      <protection hidden="1"/>
    </xf>
    <xf numFmtId="179" fontId="39" fillId="0" borderId="37" xfId="0" applyNumberFormat="1" applyFont="1" applyBorder="1" applyAlignment="1" applyProtection="1">
      <alignment shrinkToFit="1"/>
      <protection hidden="1"/>
    </xf>
    <xf numFmtId="180" fontId="39" fillId="0" borderId="38" xfId="0" applyNumberFormat="1" applyFont="1" applyBorder="1" applyProtection="1">
      <alignment vertical="center"/>
      <protection hidden="1"/>
    </xf>
    <xf numFmtId="180" fontId="39" fillId="0" borderId="37" xfId="0" applyNumberFormat="1" applyFont="1" applyBorder="1" applyProtection="1">
      <alignment vertical="center"/>
      <protection hidden="1"/>
    </xf>
    <xf numFmtId="177" fontId="39" fillId="0" borderId="39" xfId="0" applyNumberFormat="1" applyFont="1" applyBorder="1" applyAlignment="1" applyProtection="1">
      <alignment horizontal="right"/>
      <protection hidden="1"/>
    </xf>
    <xf numFmtId="179" fontId="39" fillId="0" borderId="0" xfId="0" applyNumberFormat="1" applyFont="1" applyAlignment="1" applyProtection="1">
      <alignment shrinkToFit="1"/>
      <protection hidden="1"/>
    </xf>
    <xf numFmtId="180" fontId="39" fillId="0" borderId="0" xfId="0" applyNumberFormat="1" applyFont="1" applyProtection="1">
      <alignment vertical="center"/>
      <protection hidden="1"/>
    </xf>
    <xf numFmtId="176" fontId="41" fillId="0" borderId="40" xfId="0" applyNumberFormat="1" applyFont="1" applyBorder="1" applyAlignment="1" applyProtection="1">
      <alignment horizontal="right" vertical="center"/>
      <protection hidden="1"/>
    </xf>
    <xf numFmtId="177" fontId="39" fillId="0" borderId="32" xfId="0" applyNumberFormat="1" applyFont="1" applyBorder="1" applyAlignment="1" applyProtection="1">
      <alignment horizontal="right"/>
      <protection hidden="1"/>
    </xf>
    <xf numFmtId="0" fontId="39" fillId="0" borderId="41" xfId="0" applyFont="1" applyBorder="1" applyAlignment="1" applyProtection="1">
      <alignment horizontal="right"/>
      <protection hidden="1"/>
    </xf>
    <xf numFmtId="0" fontId="39" fillId="0" borderId="0" xfId="0" applyFont="1" applyAlignment="1" applyProtection="1">
      <alignment vertical="top"/>
      <protection hidden="1"/>
    </xf>
    <xf numFmtId="0" fontId="2" fillId="0" borderId="0" xfId="0" applyFont="1" applyAlignment="1" applyProtection="1">
      <alignment vertical="top"/>
      <protection hidden="1"/>
    </xf>
    <xf numFmtId="0" fontId="39" fillId="0" borderId="0" xfId="0" applyFont="1" applyAlignment="1" applyProtection="1">
      <alignment horizontal="right"/>
      <protection hidden="1"/>
    </xf>
    <xf numFmtId="177" fontId="39" fillId="0" borderId="0" xfId="0" applyNumberFormat="1" applyFont="1" applyAlignment="1" applyProtection="1">
      <alignment horizontal="right"/>
      <protection hidden="1"/>
    </xf>
    <xf numFmtId="178" fontId="39" fillId="0" borderId="0" xfId="0" applyNumberFormat="1" applyFont="1" applyAlignment="1" applyProtection="1">
      <alignment horizontal="right"/>
      <protection hidden="1"/>
    </xf>
    <xf numFmtId="0" fontId="39" fillId="0" borderId="0" xfId="0" applyFont="1" applyAlignment="1" applyProtection="1">
      <alignment horizontal="right" shrinkToFit="1"/>
      <protection hidden="1"/>
    </xf>
    <xf numFmtId="0" fontId="41" fillId="0" borderId="0" xfId="0" applyFont="1" applyAlignment="1" applyProtection="1">
      <alignment horizontal="left" vertical="top" wrapText="1"/>
      <protection hidden="1"/>
    </xf>
    <xf numFmtId="58" fontId="39" fillId="0" borderId="0" xfId="0" applyNumberFormat="1" applyFont="1" applyAlignment="1" applyProtection="1">
      <protection hidden="1"/>
    </xf>
    <xf numFmtId="0" fontId="42" fillId="0" borderId="0" xfId="0" applyFont="1" applyAlignment="1" applyProtection="1">
      <protection hidden="1"/>
    </xf>
    <xf numFmtId="0" fontId="2" fillId="0" borderId="5" xfId="0" applyFont="1" applyBorder="1" applyAlignment="1" applyProtection="1">
      <alignment horizontal="center"/>
      <protection hidden="1"/>
    </xf>
    <xf numFmtId="176" fontId="43" fillId="0" borderId="5" xfId="0" applyNumberFormat="1" applyFont="1" applyBorder="1" applyAlignment="1" applyProtection="1">
      <alignment horizontal="right"/>
      <protection hidden="1"/>
    </xf>
    <xf numFmtId="0" fontId="40" fillId="0" borderId="0" xfId="0" applyFont="1" applyAlignment="1" applyProtection="1">
      <alignment horizontal="left" vertical="center"/>
      <protection hidden="1"/>
    </xf>
    <xf numFmtId="0" fontId="39" fillId="0" borderId="0" xfId="0" applyFont="1" applyAlignment="1" applyProtection="1">
      <alignment horizontal="left"/>
      <protection hidden="1"/>
    </xf>
    <xf numFmtId="0" fontId="39" fillId="0" borderId="40" xfId="0" applyFont="1" applyBorder="1" applyAlignment="1" applyProtection="1">
      <alignment horizontal="center" vertical="center"/>
      <protection hidden="1"/>
    </xf>
    <xf numFmtId="0" fontId="39" fillId="0" borderId="0" xfId="0" applyFont="1" applyAlignment="1" applyProtection="1">
      <alignment horizontal="center" vertical="center"/>
      <protection hidden="1"/>
    </xf>
    <xf numFmtId="0" fontId="39" fillId="0" borderId="39" xfId="0" applyFont="1" applyBorder="1" applyAlignment="1" applyProtection="1">
      <alignment horizontal="center" vertical="center"/>
      <protection hidden="1"/>
    </xf>
    <xf numFmtId="0" fontId="30" fillId="0" borderId="6" xfId="3" applyFont="1" applyBorder="1" applyAlignment="1" applyProtection="1">
      <alignment horizontal="right" vertical="center"/>
      <protection hidden="1"/>
    </xf>
    <xf numFmtId="0" fontId="30" fillId="0" borderId="0" xfId="3" applyFont="1" applyAlignment="1" applyProtection="1">
      <alignment horizontal="center" vertical="center"/>
      <protection hidden="1"/>
    </xf>
    <xf numFmtId="0" fontId="30" fillId="0" borderId="6" xfId="3" applyFont="1" applyBorder="1" applyAlignment="1" applyProtection="1">
      <alignment horizontal="center" vertical="center"/>
      <protection hidden="1"/>
    </xf>
    <xf numFmtId="0" fontId="30" fillId="2" borderId="0" xfId="3" applyFont="1" applyFill="1" applyAlignment="1" applyProtection="1">
      <alignment horizontal="center" vertical="center"/>
      <protection hidden="1"/>
    </xf>
    <xf numFmtId="0" fontId="30" fillId="0" borderId="7" xfId="3" applyFont="1" applyBorder="1" applyAlignment="1" applyProtection="1">
      <alignment horizontal="center" vertical="center"/>
      <protection hidden="1"/>
    </xf>
    <xf numFmtId="0" fontId="30" fillId="0" borderId="42" xfId="3" applyFont="1" applyBorder="1" applyAlignment="1" applyProtection="1">
      <alignment horizontal="right" vertical="center"/>
      <protection hidden="1"/>
    </xf>
    <xf numFmtId="0" fontId="30" fillId="0" borderId="42" xfId="3" applyFont="1" applyBorder="1" applyAlignment="1" applyProtection="1">
      <alignment horizontal="center" vertical="center"/>
      <protection hidden="1"/>
    </xf>
    <xf numFmtId="176" fontId="30" fillId="0" borderId="42" xfId="3" applyNumberFormat="1" applyFont="1" applyBorder="1" applyAlignment="1" applyProtection="1">
      <alignment horizontal="right" vertical="center"/>
      <protection hidden="1"/>
    </xf>
    <xf numFmtId="0" fontId="30" fillId="0" borderId="0" xfId="3" applyFont="1" applyAlignment="1" applyProtection="1">
      <alignment horizontal="right" vertical="center"/>
      <protection hidden="1"/>
    </xf>
    <xf numFmtId="176" fontId="30" fillId="0" borderId="0" xfId="3" applyNumberFormat="1" applyFont="1" applyAlignment="1" applyProtection="1">
      <alignment vertical="center"/>
      <protection hidden="1"/>
    </xf>
    <xf numFmtId="176" fontId="30" fillId="0" borderId="0" xfId="3" applyNumberFormat="1" applyFont="1" applyAlignment="1" applyProtection="1">
      <alignment horizontal="right" vertical="center"/>
      <protection hidden="1"/>
    </xf>
    <xf numFmtId="0" fontId="30" fillId="0" borderId="43" xfId="3" applyFont="1" applyBorder="1" applyAlignment="1" applyProtection="1">
      <alignment horizontal="right" vertical="center"/>
      <protection hidden="1"/>
    </xf>
    <xf numFmtId="0" fontId="30" fillId="0" borderId="43" xfId="3" applyFont="1" applyBorder="1" applyAlignment="1" applyProtection="1">
      <alignment horizontal="center" vertical="center"/>
      <protection hidden="1"/>
    </xf>
    <xf numFmtId="176" fontId="30" fillId="0" borderId="43" xfId="3" applyNumberFormat="1" applyFont="1" applyBorder="1" applyAlignment="1" applyProtection="1">
      <alignment vertical="center"/>
      <protection hidden="1"/>
    </xf>
    <xf numFmtId="0" fontId="30" fillId="0" borderId="0" xfId="3" applyFont="1" applyAlignment="1" applyProtection="1">
      <alignment vertical="center"/>
      <protection hidden="1"/>
    </xf>
    <xf numFmtId="0" fontId="30" fillId="2" borderId="0" xfId="3" applyFont="1" applyFill="1" applyAlignment="1" applyProtection="1">
      <alignment vertical="center"/>
      <protection hidden="1"/>
    </xf>
    <xf numFmtId="176" fontId="30" fillId="0" borderId="42" xfId="3" applyNumberFormat="1" applyFont="1" applyBorder="1" applyAlignment="1" applyProtection="1">
      <alignment vertical="center"/>
      <protection hidden="1"/>
    </xf>
    <xf numFmtId="176" fontId="30" fillId="2" borderId="0" xfId="3" applyNumberFormat="1" applyFont="1" applyFill="1" applyAlignment="1" applyProtection="1">
      <alignment vertical="center"/>
      <protection hidden="1"/>
    </xf>
    <xf numFmtId="176" fontId="30" fillId="0" borderId="43" xfId="3" applyNumberFormat="1" applyFont="1" applyBorder="1" applyAlignment="1" applyProtection="1">
      <alignment horizontal="right" vertical="center"/>
      <protection hidden="1"/>
    </xf>
    <xf numFmtId="176" fontId="30" fillId="0" borderId="8" xfId="3" applyNumberFormat="1" applyFont="1" applyBorder="1" applyAlignment="1" applyProtection="1">
      <alignment vertical="center"/>
      <protection hidden="1"/>
    </xf>
    <xf numFmtId="0" fontId="30" fillId="0" borderId="0" xfId="3" applyFont="1" applyAlignment="1" applyProtection="1">
      <alignment horizontal="distributed" vertical="center"/>
      <protection hidden="1"/>
    </xf>
    <xf numFmtId="49" fontId="30" fillId="0" borderId="0" xfId="3" applyNumberFormat="1" applyFont="1" applyAlignment="1" applyProtection="1">
      <alignment horizontal="distributed" vertical="center"/>
      <protection hidden="1"/>
    </xf>
    <xf numFmtId="0" fontId="30" fillId="0" borderId="0" xfId="3" applyFont="1" applyAlignment="1" applyProtection="1">
      <alignment vertical="center" wrapText="1"/>
      <protection hidden="1"/>
    </xf>
    <xf numFmtId="176" fontId="30" fillId="2" borderId="7" xfId="3" applyNumberFormat="1" applyFont="1" applyFill="1" applyBorder="1" applyAlignment="1" applyProtection="1">
      <alignment vertical="center"/>
      <protection hidden="1"/>
    </xf>
    <xf numFmtId="0" fontId="9" fillId="0" borderId="0" xfId="3" applyFont="1" applyAlignment="1" applyProtection="1">
      <alignment horizontal="distributed" vertical="center"/>
      <protection hidden="1"/>
    </xf>
    <xf numFmtId="0" fontId="39" fillId="0" borderId="0" xfId="3" applyFont="1" applyAlignment="1" applyProtection="1">
      <alignment horizontal="distributed" vertical="center"/>
      <protection hidden="1"/>
    </xf>
    <xf numFmtId="0" fontId="44" fillId="0" borderId="0" xfId="3" applyFont="1" applyAlignment="1" applyProtection="1">
      <alignment vertical="center"/>
      <protection hidden="1"/>
    </xf>
    <xf numFmtId="0" fontId="44" fillId="0" borderId="44" xfId="3" applyFont="1" applyBorder="1" applyAlignment="1" applyProtection="1">
      <alignment vertical="center"/>
      <protection hidden="1"/>
    </xf>
    <xf numFmtId="0" fontId="44" fillId="0" borderId="43" xfId="3" applyFont="1" applyBorder="1" applyAlignment="1" applyProtection="1">
      <alignment vertical="center"/>
      <protection hidden="1"/>
    </xf>
    <xf numFmtId="0" fontId="44" fillId="0" borderId="45" xfId="3" applyFont="1" applyBorder="1" applyAlignment="1" applyProtection="1">
      <alignment vertical="center"/>
      <protection hidden="1"/>
    </xf>
    <xf numFmtId="0" fontId="44" fillId="0" borderId="46" xfId="3" applyFont="1" applyBorder="1" applyAlignment="1" applyProtection="1">
      <alignment vertical="center"/>
      <protection hidden="1"/>
    </xf>
    <xf numFmtId="0" fontId="44" fillId="0" borderId="47" xfId="3" applyFont="1" applyBorder="1" applyAlignment="1" applyProtection="1">
      <alignment vertical="center"/>
      <protection hidden="1"/>
    </xf>
    <xf numFmtId="0" fontId="44" fillId="0" borderId="48" xfId="3" applyFont="1" applyBorder="1" applyAlignment="1" applyProtection="1">
      <alignment vertical="center"/>
      <protection hidden="1"/>
    </xf>
    <xf numFmtId="0" fontId="44" fillId="0" borderId="42" xfId="3" applyFont="1" applyBorder="1" applyAlignment="1" applyProtection="1">
      <alignment vertical="center"/>
      <protection hidden="1"/>
    </xf>
    <xf numFmtId="0" fontId="44" fillId="0" borderId="49" xfId="3" applyFont="1" applyBorder="1" applyAlignment="1" applyProtection="1">
      <alignment vertical="center"/>
      <protection hidden="1"/>
    </xf>
    <xf numFmtId="0" fontId="45" fillId="0" borderId="0" xfId="3" applyFont="1" applyAlignment="1" applyProtection="1">
      <alignment vertical="center"/>
      <protection hidden="1"/>
    </xf>
    <xf numFmtId="49" fontId="46" fillId="0" borderId="0" xfId="3" applyNumberFormat="1" applyFont="1" applyAlignment="1" applyProtection="1">
      <alignment vertical="center" wrapText="1"/>
      <protection hidden="1"/>
    </xf>
    <xf numFmtId="0" fontId="47" fillId="0" borderId="0" xfId="3" applyFont="1" applyAlignment="1" applyProtection="1">
      <alignment horizontal="distributed" vertical="center"/>
      <protection hidden="1"/>
    </xf>
    <xf numFmtId="49" fontId="41" fillId="0" borderId="0" xfId="3" applyNumberFormat="1" applyFont="1" applyAlignment="1" applyProtection="1">
      <alignment vertical="center" wrapText="1"/>
      <protection hidden="1"/>
    </xf>
    <xf numFmtId="0" fontId="39" fillId="0" borderId="0" xfId="3" applyFont="1" applyAlignment="1" applyProtection="1">
      <alignment horizontal="left" vertical="center"/>
      <protection hidden="1"/>
    </xf>
    <xf numFmtId="0" fontId="39" fillId="0" borderId="43" xfId="3" applyFont="1" applyBorder="1" applyAlignment="1" applyProtection="1">
      <alignment horizontal="distributed" vertical="center"/>
      <protection hidden="1"/>
    </xf>
    <xf numFmtId="0" fontId="39" fillId="0" borderId="45" xfId="3" applyFont="1" applyBorder="1" applyAlignment="1" applyProtection="1">
      <alignment horizontal="distributed" vertical="center"/>
      <protection hidden="1"/>
    </xf>
    <xf numFmtId="0" fontId="39" fillId="0" borderId="0" xfId="3" applyFont="1" applyAlignment="1" applyProtection="1">
      <alignment vertical="center"/>
      <protection hidden="1"/>
    </xf>
    <xf numFmtId="176" fontId="48" fillId="0" borderId="0" xfId="3" applyNumberFormat="1" applyFont="1" applyAlignment="1" applyProtection="1">
      <alignment vertical="center"/>
      <protection hidden="1"/>
    </xf>
    <xf numFmtId="0" fontId="39" fillId="0" borderId="47" xfId="3" applyFont="1" applyBorder="1" applyAlignment="1" applyProtection="1">
      <alignment horizontal="distributed" vertical="center"/>
      <protection hidden="1"/>
    </xf>
    <xf numFmtId="0" fontId="39" fillId="0" borderId="44" xfId="3" applyFont="1" applyBorder="1" applyAlignment="1" applyProtection="1">
      <alignment horizontal="distributed" vertical="center"/>
      <protection hidden="1"/>
    </xf>
    <xf numFmtId="0" fontId="39" fillId="0" borderId="43" xfId="3" applyFont="1" applyBorder="1" applyAlignment="1" applyProtection="1">
      <alignment vertical="center"/>
      <protection hidden="1"/>
    </xf>
    <xf numFmtId="0" fontId="39" fillId="0" borderId="45" xfId="3" applyFont="1" applyBorder="1" applyAlignment="1" applyProtection="1">
      <alignment vertical="center"/>
      <protection hidden="1"/>
    </xf>
    <xf numFmtId="0" fontId="39" fillId="0" borderId="44" xfId="3" applyFont="1" applyBorder="1" applyAlignment="1" applyProtection="1">
      <alignment vertical="center"/>
      <protection hidden="1"/>
    </xf>
    <xf numFmtId="0" fontId="48" fillId="0" borderId="0" xfId="3" applyFont="1" applyAlignment="1" applyProtection="1">
      <alignment vertical="center"/>
      <protection hidden="1"/>
    </xf>
    <xf numFmtId="0" fontId="46" fillId="0" borderId="0" xfId="3" applyFont="1" applyAlignment="1" applyProtection="1">
      <alignment vertical="center"/>
      <protection hidden="1"/>
    </xf>
    <xf numFmtId="0" fontId="46" fillId="0" borderId="47" xfId="3" applyFont="1" applyBorder="1" applyAlignment="1" applyProtection="1">
      <alignment vertical="center"/>
      <protection hidden="1"/>
    </xf>
    <xf numFmtId="0" fontId="46" fillId="0" borderId="46" xfId="3" applyFont="1" applyBorder="1" applyAlignment="1" applyProtection="1">
      <alignment vertical="center"/>
      <protection hidden="1"/>
    </xf>
    <xf numFmtId="176" fontId="48" fillId="0" borderId="42" xfId="3" applyNumberFormat="1" applyFont="1" applyBorder="1" applyAlignment="1" applyProtection="1">
      <alignment horizontal="right" vertical="center"/>
      <protection hidden="1"/>
    </xf>
    <xf numFmtId="0" fontId="39" fillId="0" borderId="49" xfId="3" applyFont="1" applyBorder="1" applyAlignment="1" applyProtection="1">
      <alignment horizontal="distributed" vertical="center"/>
      <protection hidden="1"/>
    </xf>
    <xf numFmtId="0" fontId="41" fillId="0" borderId="0" xfId="3" applyFont="1" applyAlignment="1" applyProtection="1">
      <alignment horizontal="left" vertical="center"/>
      <protection hidden="1"/>
    </xf>
    <xf numFmtId="0" fontId="48" fillId="0" borderId="0" xfId="3" applyFont="1" applyAlignment="1" applyProtection="1">
      <alignment horizontal="right" vertical="center"/>
      <protection hidden="1"/>
    </xf>
    <xf numFmtId="0" fontId="48" fillId="0" borderId="47" xfId="3" applyFont="1" applyBorder="1" applyAlignment="1" applyProtection="1">
      <alignment horizontal="right" vertical="center"/>
      <protection hidden="1"/>
    </xf>
    <xf numFmtId="0" fontId="48" fillId="0" borderId="42" xfId="3" applyFont="1" applyBorder="1" applyAlignment="1" applyProtection="1">
      <alignment horizontal="right" vertical="center"/>
      <protection hidden="1"/>
    </xf>
    <xf numFmtId="0" fontId="48" fillId="0" borderId="49" xfId="3" applyFont="1" applyBorder="1" applyAlignment="1" applyProtection="1">
      <alignment horizontal="right" vertical="center"/>
      <protection hidden="1"/>
    </xf>
    <xf numFmtId="0" fontId="39" fillId="0" borderId="48" xfId="3" applyFont="1" applyBorder="1" applyAlignment="1" applyProtection="1">
      <alignment vertical="center"/>
      <protection hidden="1"/>
    </xf>
    <xf numFmtId="0" fontId="39" fillId="0" borderId="42" xfId="3" applyFont="1" applyBorder="1" applyAlignment="1" applyProtection="1">
      <alignment vertical="center"/>
      <protection hidden="1"/>
    </xf>
    <xf numFmtId="0" fontId="39" fillId="0" borderId="49" xfId="3" applyFont="1" applyBorder="1" applyAlignment="1" applyProtection="1">
      <alignment vertical="center"/>
      <protection hidden="1"/>
    </xf>
    <xf numFmtId="0" fontId="45" fillId="0" borderId="43" xfId="3" applyFont="1" applyBorder="1" applyAlignment="1" applyProtection="1">
      <alignment vertical="center"/>
      <protection hidden="1"/>
    </xf>
    <xf numFmtId="0" fontId="39" fillId="0" borderId="47" xfId="3" applyFont="1" applyBorder="1" applyAlignment="1" applyProtection="1">
      <alignment vertical="center"/>
      <protection hidden="1"/>
    </xf>
    <xf numFmtId="0" fontId="39" fillId="0" borderId="46" xfId="3" applyFont="1" applyBorder="1" applyAlignment="1" applyProtection="1">
      <alignment horizontal="distributed" vertical="center"/>
      <protection hidden="1"/>
    </xf>
    <xf numFmtId="0" fontId="39" fillId="0" borderId="0" xfId="3" applyFont="1" applyAlignment="1" applyProtection="1">
      <alignment horizontal="right" vertical="center"/>
      <protection hidden="1"/>
    </xf>
    <xf numFmtId="0" fontId="45" fillId="0" borderId="46" xfId="3" applyFont="1" applyBorder="1" applyAlignment="1" applyProtection="1">
      <alignment vertical="center"/>
      <protection hidden="1"/>
    </xf>
    <xf numFmtId="0" fontId="49" fillId="0" borderId="43" xfId="3" applyFont="1" applyBorder="1" applyAlignment="1" applyProtection="1">
      <alignment horizontal="center" vertical="center"/>
      <protection hidden="1"/>
    </xf>
    <xf numFmtId="176" fontId="49" fillId="0" borderId="43" xfId="3" applyNumberFormat="1" applyFont="1" applyBorder="1" applyAlignment="1" applyProtection="1">
      <alignment vertical="center"/>
      <protection hidden="1"/>
    </xf>
    <xf numFmtId="0" fontId="39" fillId="0" borderId="46" xfId="3" applyFont="1" applyBorder="1" applyAlignment="1" applyProtection="1">
      <alignment vertical="center" textRotation="255"/>
      <protection hidden="1"/>
    </xf>
    <xf numFmtId="0" fontId="39" fillId="0" borderId="47" xfId="3" applyFont="1" applyBorder="1" applyAlignment="1" applyProtection="1">
      <alignment vertical="center" textRotation="255"/>
      <protection hidden="1"/>
    </xf>
    <xf numFmtId="176" fontId="48" fillId="0" borderId="43" xfId="3" applyNumberFormat="1" applyFont="1" applyBorder="1" applyAlignment="1" applyProtection="1">
      <alignment vertical="center"/>
      <protection hidden="1"/>
    </xf>
    <xf numFmtId="176" fontId="50" fillId="0" borderId="45" xfId="3" applyNumberFormat="1" applyFont="1" applyBorder="1" applyAlignment="1" applyProtection="1">
      <alignment vertical="center"/>
      <protection hidden="1"/>
    </xf>
    <xf numFmtId="0" fontId="45" fillId="0" borderId="0" xfId="3" applyFont="1" applyAlignment="1" applyProtection="1">
      <alignment vertical="center" textRotation="255"/>
      <protection hidden="1"/>
    </xf>
    <xf numFmtId="0" fontId="45" fillId="0" borderId="44" xfId="3" applyFont="1" applyBorder="1" applyAlignment="1" applyProtection="1">
      <alignment horizontal="center" vertical="center" textRotation="255" wrapText="1"/>
      <protection hidden="1"/>
    </xf>
    <xf numFmtId="0" fontId="45" fillId="0" borderId="43" xfId="3" applyFont="1" applyBorder="1" applyAlignment="1" applyProtection="1">
      <alignment horizontal="center" vertical="center" textRotation="255" wrapText="1"/>
      <protection hidden="1"/>
    </xf>
    <xf numFmtId="0" fontId="39" fillId="0" borderId="43" xfId="3" applyFont="1" applyBorder="1" applyAlignment="1" applyProtection="1">
      <alignment horizontal="center" vertical="center" textRotation="255" wrapText="1"/>
      <protection hidden="1"/>
    </xf>
    <xf numFmtId="0" fontId="39" fillId="0" borderId="43" xfId="3" applyFont="1" applyBorder="1" applyAlignment="1" applyProtection="1">
      <alignment horizontal="center" vertical="center" wrapText="1"/>
      <protection hidden="1"/>
    </xf>
    <xf numFmtId="0" fontId="39" fillId="0" borderId="47" xfId="3" applyFont="1" applyBorder="1" applyAlignment="1" applyProtection="1">
      <alignment horizontal="center" vertical="center"/>
      <protection hidden="1"/>
    </xf>
    <xf numFmtId="176" fontId="50" fillId="0" borderId="47" xfId="3" applyNumberFormat="1" applyFont="1" applyBorder="1" applyAlignment="1" applyProtection="1">
      <alignment vertical="center"/>
      <protection hidden="1"/>
    </xf>
    <xf numFmtId="0" fontId="45" fillId="0" borderId="49" xfId="3" applyFont="1" applyBorder="1" applyAlignment="1" applyProtection="1">
      <alignment horizontal="center" vertical="center"/>
      <protection hidden="1"/>
    </xf>
    <xf numFmtId="0" fontId="49" fillId="0" borderId="42" xfId="3" applyFont="1" applyBorder="1" applyAlignment="1" applyProtection="1">
      <alignment horizontal="center" vertical="center"/>
      <protection hidden="1"/>
    </xf>
    <xf numFmtId="176" fontId="49" fillId="0" borderId="42" xfId="3" applyNumberFormat="1" applyFont="1" applyBorder="1" applyAlignment="1" applyProtection="1">
      <alignment horizontal="right" vertical="center"/>
      <protection hidden="1"/>
    </xf>
    <xf numFmtId="0" fontId="49" fillId="0" borderId="49" xfId="3" applyFont="1" applyBorder="1" applyAlignment="1" applyProtection="1">
      <alignment horizontal="center" vertical="center"/>
      <protection hidden="1"/>
    </xf>
    <xf numFmtId="0" fontId="45" fillId="0" borderId="42" xfId="3" applyFont="1" applyBorder="1" applyAlignment="1" applyProtection="1">
      <alignment vertical="center"/>
      <protection hidden="1"/>
    </xf>
    <xf numFmtId="176" fontId="48" fillId="0" borderId="42" xfId="3" applyNumberFormat="1" applyFont="1" applyBorder="1" applyAlignment="1" applyProtection="1">
      <alignment vertical="center"/>
      <protection hidden="1"/>
    </xf>
    <xf numFmtId="176" fontId="49" fillId="0" borderId="42" xfId="3" applyNumberFormat="1" applyFont="1" applyBorder="1" applyAlignment="1" applyProtection="1">
      <alignment vertical="center"/>
      <protection hidden="1"/>
    </xf>
    <xf numFmtId="176" fontId="50" fillId="0" borderId="49" xfId="3" applyNumberFormat="1" applyFont="1" applyBorder="1" applyAlignment="1" applyProtection="1">
      <alignment vertical="center"/>
      <protection hidden="1"/>
    </xf>
    <xf numFmtId="0" fontId="49" fillId="0" borderId="0" xfId="3" applyFont="1" applyAlignment="1" applyProtection="1">
      <alignment horizontal="right" vertical="center"/>
      <protection hidden="1"/>
    </xf>
    <xf numFmtId="176" fontId="49" fillId="0" borderId="0" xfId="3" applyNumberFormat="1" applyFont="1" applyAlignment="1" applyProtection="1">
      <alignment vertical="center"/>
      <protection hidden="1"/>
    </xf>
    <xf numFmtId="176" fontId="49" fillId="0" borderId="0" xfId="3" applyNumberFormat="1" applyFont="1" applyAlignment="1" applyProtection="1">
      <alignment horizontal="right" vertical="center"/>
      <protection hidden="1"/>
    </xf>
    <xf numFmtId="0" fontId="45" fillId="0" borderId="46" xfId="3" applyFont="1" applyBorder="1" applyAlignment="1" applyProtection="1">
      <alignment vertical="center" textRotation="255"/>
      <protection hidden="1"/>
    </xf>
    <xf numFmtId="0" fontId="39" fillId="0" borderId="0" xfId="3" applyFont="1" applyAlignment="1" applyProtection="1">
      <alignment vertical="center" textRotation="255"/>
      <protection hidden="1"/>
    </xf>
    <xf numFmtId="0" fontId="45" fillId="0" borderId="48" xfId="3" applyFont="1" applyBorder="1" applyAlignment="1" applyProtection="1">
      <alignment vertical="center" textRotation="255"/>
      <protection hidden="1"/>
    </xf>
    <xf numFmtId="0" fontId="45" fillId="0" borderId="42" xfId="3" applyFont="1" applyBorder="1" applyAlignment="1" applyProtection="1">
      <alignment vertical="center" textRotation="255"/>
      <protection hidden="1"/>
    </xf>
    <xf numFmtId="0" fontId="39" fillId="0" borderId="42" xfId="3" applyFont="1" applyBorder="1" applyAlignment="1" applyProtection="1">
      <alignment vertical="center" textRotation="255"/>
      <protection hidden="1"/>
    </xf>
    <xf numFmtId="0" fontId="49" fillId="0" borderId="43" xfId="3" applyFont="1" applyBorder="1" applyAlignment="1" applyProtection="1">
      <alignment horizontal="right" vertical="center"/>
      <protection hidden="1"/>
    </xf>
    <xf numFmtId="0" fontId="45" fillId="0" borderId="46" xfId="3" applyFont="1" applyBorder="1" applyAlignment="1" applyProtection="1">
      <alignment horizontal="center" vertical="center" textRotation="255" wrapText="1"/>
      <protection hidden="1"/>
    </xf>
    <xf numFmtId="0" fontId="45" fillId="0" borderId="0" xfId="3" applyFont="1" applyAlignment="1" applyProtection="1">
      <alignment horizontal="center" vertical="center" textRotation="255" wrapText="1"/>
      <protection hidden="1"/>
    </xf>
    <xf numFmtId="0" fontId="39" fillId="0" borderId="0" xfId="3" applyFont="1" applyAlignment="1" applyProtection="1">
      <alignment horizontal="center" vertical="center" textRotation="255" wrapText="1"/>
      <protection hidden="1"/>
    </xf>
    <xf numFmtId="0" fontId="39" fillId="0" borderId="0" xfId="3" applyFont="1" applyAlignment="1" applyProtection="1">
      <alignment horizontal="center" vertical="center" wrapText="1"/>
      <protection hidden="1"/>
    </xf>
    <xf numFmtId="0" fontId="45" fillId="0" borderId="46" xfId="3" applyFont="1" applyBorder="1" applyAlignment="1" applyProtection="1">
      <alignment horizontal="distributed" vertical="center"/>
      <protection hidden="1"/>
    </xf>
    <xf numFmtId="0" fontId="45" fillId="0" borderId="47" xfId="3" applyFont="1" applyBorder="1" applyAlignment="1" applyProtection="1">
      <alignment horizontal="distributed" vertical="center"/>
      <protection hidden="1"/>
    </xf>
    <xf numFmtId="0" fontId="45" fillId="0" borderId="48" xfId="3" applyFont="1" applyBorder="1" applyAlignment="1" applyProtection="1">
      <alignment horizontal="distributed" vertical="center"/>
      <protection hidden="1"/>
    </xf>
    <xf numFmtId="0" fontId="39" fillId="0" borderId="48" xfId="3" applyFont="1" applyBorder="1" applyAlignment="1" applyProtection="1">
      <alignment horizontal="distributed" vertical="center"/>
      <protection hidden="1"/>
    </xf>
    <xf numFmtId="49" fontId="39" fillId="0" borderId="0" xfId="3" applyNumberFormat="1" applyFont="1" applyAlignment="1" applyProtection="1">
      <alignment vertical="center"/>
      <protection hidden="1"/>
    </xf>
    <xf numFmtId="49" fontId="39" fillId="0" borderId="42" xfId="3" applyNumberFormat="1" applyFont="1" applyBorder="1" applyAlignment="1" applyProtection="1">
      <alignment vertical="center"/>
      <protection hidden="1"/>
    </xf>
    <xf numFmtId="0" fontId="49" fillId="0" borderId="45" xfId="3" applyFont="1" applyBorder="1" applyAlignment="1" applyProtection="1">
      <alignment horizontal="center" vertical="center"/>
      <protection hidden="1"/>
    </xf>
    <xf numFmtId="0" fontId="39" fillId="3" borderId="43" xfId="3" applyFont="1" applyFill="1" applyBorder="1" applyAlignment="1" applyProtection="1">
      <alignment vertical="center"/>
      <protection hidden="1"/>
    </xf>
    <xf numFmtId="0" fontId="39" fillId="3" borderId="45" xfId="3" applyFont="1" applyFill="1" applyBorder="1" applyAlignment="1" applyProtection="1">
      <alignment vertical="center"/>
      <protection hidden="1"/>
    </xf>
    <xf numFmtId="0" fontId="39" fillId="3" borderId="0" xfId="3" applyFont="1" applyFill="1" applyAlignment="1" applyProtection="1">
      <alignment vertical="center"/>
      <protection hidden="1"/>
    </xf>
    <xf numFmtId="0" fontId="39" fillId="3" borderId="47" xfId="3" applyFont="1" applyFill="1" applyBorder="1" applyAlignment="1" applyProtection="1">
      <alignment vertical="center"/>
      <protection hidden="1"/>
    </xf>
    <xf numFmtId="49" fontId="39" fillId="0" borderId="43" xfId="3" applyNumberFormat="1" applyFont="1" applyBorder="1" applyAlignment="1" applyProtection="1">
      <alignment horizontal="distributed" vertical="center"/>
      <protection hidden="1"/>
    </xf>
    <xf numFmtId="0" fontId="39" fillId="0" borderId="46" xfId="3" applyFont="1" applyBorder="1" applyAlignment="1" applyProtection="1">
      <alignment vertical="center"/>
      <protection hidden="1"/>
    </xf>
    <xf numFmtId="0" fontId="41" fillId="0" borderId="0" xfId="3" applyFont="1" applyAlignment="1" applyProtection="1">
      <alignment vertical="center" wrapText="1"/>
      <protection hidden="1"/>
    </xf>
    <xf numFmtId="0" fontId="41" fillId="0" borderId="46" xfId="3" applyFont="1" applyBorder="1" applyAlignment="1" applyProtection="1">
      <alignment vertical="center" wrapText="1"/>
      <protection hidden="1"/>
    </xf>
    <xf numFmtId="0" fontId="41" fillId="0" borderId="47" xfId="3" applyFont="1" applyBorder="1" applyAlignment="1" applyProtection="1">
      <alignment vertical="center" wrapText="1"/>
      <protection hidden="1"/>
    </xf>
    <xf numFmtId="176" fontId="49" fillId="0" borderId="47" xfId="3" applyNumberFormat="1" applyFont="1" applyBorder="1" applyAlignment="1" applyProtection="1">
      <alignment vertical="center"/>
      <protection hidden="1"/>
    </xf>
    <xf numFmtId="0" fontId="41" fillId="0" borderId="48" xfId="3" applyFont="1" applyBorder="1" applyAlignment="1" applyProtection="1">
      <alignment vertical="center" wrapText="1"/>
      <protection hidden="1"/>
    </xf>
    <xf numFmtId="0" fontId="41" fillId="0" borderId="42" xfId="3" applyFont="1" applyBorder="1" applyAlignment="1" applyProtection="1">
      <alignment vertical="center" wrapText="1"/>
      <protection hidden="1"/>
    </xf>
    <xf numFmtId="0" fontId="41" fillId="0" borderId="49" xfId="3" applyFont="1" applyBorder="1" applyAlignment="1" applyProtection="1">
      <alignment vertical="center" wrapText="1"/>
      <protection hidden="1"/>
    </xf>
    <xf numFmtId="176" fontId="49" fillId="0" borderId="49" xfId="3" applyNumberFormat="1" applyFont="1" applyBorder="1" applyAlignment="1" applyProtection="1">
      <alignment vertical="center"/>
      <protection hidden="1"/>
    </xf>
    <xf numFmtId="0" fontId="39" fillId="3" borderId="42" xfId="3" applyFont="1" applyFill="1" applyBorder="1" applyAlignment="1" applyProtection="1">
      <alignment vertical="center"/>
      <protection hidden="1"/>
    </xf>
    <xf numFmtId="0" fontId="39" fillId="3" borderId="49" xfId="3" applyFont="1" applyFill="1" applyBorder="1" applyAlignment="1" applyProtection="1">
      <alignment vertical="center"/>
      <protection hidden="1"/>
    </xf>
    <xf numFmtId="0" fontId="39" fillId="0" borderId="0" xfId="3" applyFont="1" applyAlignment="1" applyProtection="1">
      <alignment horizontal="center" vertical="center" textRotation="255"/>
      <protection hidden="1"/>
    </xf>
    <xf numFmtId="0" fontId="45" fillId="0" borderId="44" xfId="3" applyFont="1" applyBorder="1" applyAlignment="1" applyProtection="1">
      <alignment vertical="center"/>
      <protection hidden="1"/>
    </xf>
    <xf numFmtId="0" fontId="45" fillId="0" borderId="44" xfId="3" applyFont="1" applyBorder="1" applyAlignment="1" applyProtection="1">
      <alignment horizontal="distributed" vertical="center"/>
      <protection hidden="1"/>
    </xf>
    <xf numFmtId="0" fontId="39" fillId="0" borderId="42" xfId="3" applyFont="1" applyBorder="1" applyAlignment="1" applyProtection="1">
      <alignment horizontal="distributed" vertical="center"/>
      <protection hidden="1"/>
    </xf>
    <xf numFmtId="0" fontId="45" fillId="0" borderId="46" xfId="3" applyFont="1" applyBorder="1" applyAlignment="1" applyProtection="1">
      <alignment vertical="center" wrapText="1"/>
      <protection hidden="1"/>
    </xf>
    <xf numFmtId="0" fontId="45" fillId="0" borderId="48" xfId="3" applyFont="1" applyBorder="1" applyAlignment="1" applyProtection="1">
      <alignment vertical="center"/>
      <protection hidden="1"/>
    </xf>
    <xf numFmtId="0" fontId="9" fillId="0" borderId="0" xfId="3" applyFont="1" applyAlignment="1" applyProtection="1">
      <alignment vertical="center"/>
      <protection hidden="1"/>
    </xf>
    <xf numFmtId="176" fontId="20" fillId="2" borderId="0" xfId="3" applyNumberFormat="1" applyFont="1" applyFill="1" applyAlignment="1" applyProtection="1">
      <alignment vertical="center"/>
      <protection hidden="1"/>
    </xf>
    <xf numFmtId="176" fontId="20" fillId="0" borderId="0" xfId="3" applyNumberFormat="1" applyFont="1" applyAlignment="1" applyProtection="1">
      <alignment vertical="center"/>
      <protection hidden="1"/>
    </xf>
    <xf numFmtId="176" fontId="20" fillId="0" borderId="0" xfId="3" applyNumberFormat="1" applyFont="1" applyAlignment="1" applyProtection="1">
      <alignment horizontal="center" vertical="center"/>
      <protection hidden="1"/>
    </xf>
    <xf numFmtId="176" fontId="20" fillId="2" borderId="0" xfId="3" applyNumberFormat="1" applyFont="1" applyFill="1" applyAlignment="1" applyProtection="1">
      <alignment horizontal="right" vertical="center"/>
      <protection hidden="1"/>
    </xf>
    <xf numFmtId="176" fontId="20" fillId="0" borderId="0" xfId="3" applyNumberFormat="1" applyFont="1" applyAlignment="1" applyProtection="1">
      <alignment horizontal="right" vertical="center"/>
      <protection hidden="1"/>
    </xf>
    <xf numFmtId="0" fontId="51" fillId="0" borderId="0" xfId="3" applyFont="1" applyAlignment="1" applyProtection="1">
      <alignment horizontal="distributed" vertical="center"/>
      <protection hidden="1"/>
    </xf>
    <xf numFmtId="0" fontId="28" fillId="0" borderId="0" xfId="3" applyFont="1" applyAlignment="1" applyProtection="1">
      <alignment horizontal="distributed" vertical="center" shrinkToFit="1"/>
      <protection hidden="1"/>
    </xf>
    <xf numFmtId="0" fontId="28" fillId="0" borderId="42" xfId="3" applyFont="1" applyBorder="1" applyAlignment="1" applyProtection="1">
      <alignment horizontal="distributed" vertical="center"/>
      <protection hidden="1"/>
    </xf>
    <xf numFmtId="0" fontId="28" fillId="0" borderId="42" xfId="3" applyFont="1" applyBorder="1" applyAlignment="1" applyProtection="1">
      <alignment horizontal="distributed" vertical="center" shrinkToFit="1"/>
      <protection hidden="1"/>
    </xf>
    <xf numFmtId="0" fontId="28" fillId="0" borderId="0" xfId="3" applyFont="1" applyAlignment="1" applyProtection="1">
      <alignment horizontal="distributed" vertical="center"/>
      <protection hidden="1"/>
    </xf>
    <xf numFmtId="0" fontId="28" fillId="0" borderId="43" xfId="3" applyFont="1" applyBorder="1" applyAlignment="1" applyProtection="1">
      <alignment horizontal="distributed" vertical="center"/>
      <protection hidden="1"/>
    </xf>
    <xf numFmtId="0" fontId="28" fillId="0" borderId="43" xfId="3" applyFont="1" applyBorder="1" applyAlignment="1" applyProtection="1">
      <alignment horizontal="distributed" vertical="center" shrinkToFit="1"/>
      <protection hidden="1"/>
    </xf>
    <xf numFmtId="0" fontId="45" fillId="0" borderId="43" xfId="3" applyFont="1" applyBorder="1" applyAlignment="1" applyProtection="1">
      <alignment horizontal="distributed" vertical="center"/>
      <protection hidden="1"/>
    </xf>
    <xf numFmtId="0" fontId="46" fillId="0" borderId="43" xfId="3" applyFont="1" applyBorder="1" applyAlignment="1" applyProtection="1">
      <alignment horizontal="distributed" vertical="center"/>
      <protection hidden="1"/>
    </xf>
    <xf numFmtId="0" fontId="46" fillId="0" borderId="44" xfId="3" applyFont="1" applyBorder="1" applyAlignment="1" applyProtection="1">
      <alignment horizontal="distributed" vertical="center"/>
      <protection hidden="1"/>
    </xf>
    <xf numFmtId="0" fontId="46" fillId="0" borderId="46" xfId="3" applyFont="1" applyBorder="1" applyAlignment="1" applyProtection="1">
      <alignment horizontal="distributed" vertical="center"/>
      <protection hidden="1"/>
    </xf>
    <xf numFmtId="0" fontId="46" fillId="0" borderId="0" xfId="3" applyFont="1" applyAlignment="1" applyProtection="1">
      <alignment horizontal="distributed" vertical="center"/>
      <protection hidden="1"/>
    </xf>
    <xf numFmtId="0" fontId="45" fillId="0" borderId="45" xfId="3" applyFont="1" applyBorder="1" applyAlignment="1" applyProtection="1">
      <alignment horizontal="distributed" vertical="center"/>
      <protection hidden="1"/>
    </xf>
    <xf numFmtId="0" fontId="46" fillId="0" borderId="42" xfId="3" applyFont="1" applyBorder="1" applyAlignment="1" applyProtection="1">
      <alignment horizontal="distributed" vertical="center"/>
      <protection hidden="1"/>
    </xf>
    <xf numFmtId="0" fontId="46" fillId="0" borderId="48" xfId="3" applyFont="1" applyBorder="1" applyAlignment="1" applyProtection="1">
      <alignment horizontal="distributed" vertical="center"/>
      <protection hidden="1"/>
    </xf>
    <xf numFmtId="0" fontId="46" fillId="0" borderId="49" xfId="3" applyFont="1" applyBorder="1" applyAlignment="1" applyProtection="1">
      <alignment horizontal="distributed" vertical="center"/>
      <protection hidden="1"/>
    </xf>
    <xf numFmtId="0" fontId="46" fillId="0" borderId="47" xfId="3" applyFont="1" applyBorder="1" applyAlignment="1" applyProtection="1">
      <alignment horizontal="distributed" vertical="center"/>
      <protection hidden="1"/>
    </xf>
    <xf numFmtId="0" fontId="46" fillId="0" borderId="45" xfId="3" applyFont="1" applyBorder="1" applyAlignment="1" applyProtection="1">
      <alignment horizontal="distributed" vertical="center"/>
      <protection hidden="1"/>
    </xf>
    <xf numFmtId="0" fontId="48" fillId="0" borderId="42" xfId="3" applyFont="1" applyBorder="1" applyAlignment="1" applyProtection="1">
      <alignment horizontal="distributed" vertical="center"/>
      <protection hidden="1"/>
    </xf>
    <xf numFmtId="0" fontId="48" fillId="0" borderId="0" xfId="3" applyFont="1" applyAlignment="1" applyProtection="1">
      <alignment horizontal="distributed" vertical="center"/>
      <protection hidden="1"/>
    </xf>
    <xf numFmtId="0" fontId="48" fillId="0" borderId="43" xfId="3" applyFont="1" applyBorder="1" applyAlignment="1" applyProtection="1">
      <alignment horizontal="distributed" vertical="center"/>
      <protection hidden="1"/>
    </xf>
    <xf numFmtId="0" fontId="28" fillId="0" borderId="0" xfId="3" applyFont="1" applyAlignment="1" applyProtection="1">
      <alignment vertical="center"/>
      <protection hidden="1"/>
    </xf>
    <xf numFmtId="49" fontId="39" fillId="0" borderId="0" xfId="3" applyNumberFormat="1" applyFont="1" applyAlignment="1" applyProtection="1">
      <alignment horizontal="right" vertical="center"/>
      <protection hidden="1"/>
    </xf>
    <xf numFmtId="0" fontId="49" fillId="0" borderId="50" xfId="3" applyFont="1" applyBorder="1" applyAlignment="1" applyProtection="1">
      <alignment horizontal="center" vertical="center"/>
      <protection hidden="1"/>
    </xf>
    <xf numFmtId="176" fontId="49" fillId="0" borderId="50" xfId="3" applyNumberFormat="1" applyFont="1" applyBorder="1" applyAlignment="1" applyProtection="1">
      <alignment vertical="center"/>
      <protection hidden="1"/>
    </xf>
    <xf numFmtId="0" fontId="49" fillId="0" borderId="51" xfId="3" applyFont="1" applyBorder="1" applyAlignment="1" applyProtection="1">
      <alignment horizontal="center" vertical="center"/>
      <protection hidden="1"/>
    </xf>
    <xf numFmtId="0" fontId="30" fillId="0" borderId="51" xfId="3" applyFont="1" applyBorder="1" applyAlignment="1" applyProtection="1">
      <alignment horizontal="right" vertical="center"/>
      <protection hidden="1"/>
    </xf>
    <xf numFmtId="0" fontId="30" fillId="0" borderId="51" xfId="3" applyFont="1" applyBorder="1" applyAlignment="1" applyProtection="1">
      <alignment horizontal="center" vertical="center"/>
      <protection hidden="1"/>
    </xf>
    <xf numFmtId="176" fontId="30" fillId="0" borderId="51" xfId="3" applyNumberFormat="1" applyFont="1" applyBorder="1" applyAlignment="1" applyProtection="1">
      <alignment horizontal="right" vertical="center"/>
      <protection hidden="1"/>
    </xf>
    <xf numFmtId="0" fontId="49" fillId="0" borderId="52" xfId="3" applyFont="1" applyBorder="1" applyAlignment="1" applyProtection="1">
      <alignment horizontal="center" vertical="center"/>
      <protection hidden="1"/>
    </xf>
    <xf numFmtId="0" fontId="30" fillId="0" borderId="50" xfId="3" applyFont="1" applyBorder="1" applyAlignment="1" applyProtection="1">
      <alignment horizontal="right" vertical="center"/>
      <protection hidden="1"/>
    </xf>
    <xf numFmtId="0" fontId="30" fillId="0" borderId="50" xfId="3" applyFont="1" applyBorder="1" applyAlignment="1" applyProtection="1">
      <alignment horizontal="center" vertical="center"/>
      <protection hidden="1"/>
    </xf>
    <xf numFmtId="176" fontId="30" fillId="0" borderId="50" xfId="3" applyNumberFormat="1" applyFont="1" applyBorder="1" applyAlignment="1" applyProtection="1">
      <alignment vertical="center"/>
      <protection hidden="1"/>
    </xf>
    <xf numFmtId="176" fontId="48" fillId="0" borderId="50" xfId="3" applyNumberFormat="1" applyFont="1" applyBorder="1" applyAlignment="1" applyProtection="1">
      <alignment vertical="center"/>
      <protection hidden="1"/>
    </xf>
    <xf numFmtId="176" fontId="30" fillId="0" borderId="50" xfId="3" applyNumberFormat="1" applyFont="1" applyBorder="1" applyAlignment="1" applyProtection="1">
      <alignment horizontal="right" vertical="center"/>
      <protection hidden="1"/>
    </xf>
    <xf numFmtId="176" fontId="50" fillId="0" borderId="53" xfId="3" applyNumberFormat="1" applyFont="1" applyBorder="1" applyAlignment="1" applyProtection="1">
      <alignment vertical="center"/>
      <protection hidden="1"/>
    </xf>
    <xf numFmtId="176" fontId="50" fillId="0" borderId="54" xfId="3" applyNumberFormat="1" applyFont="1" applyBorder="1" applyAlignment="1" applyProtection="1">
      <alignment vertical="center"/>
      <protection hidden="1"/>
    </xf>
    <xf numFmtId="176" fontId="48" fillId="0" borderId="51" xfId="3" applyNumberFormat="1" applyFont="1" applyBorder="1" applyAlignment="1" applyProtection="1">
      <alignment vertical="center"/>
      <protection hidden="1"/>
    </xf>
    <xf numFmtId="176" fontId="49" fillId="0" borderId="51" xfId="3" applyNumberFormat="1" applyFont="1" applyBorder="1" applyAlignment="1" applyProtection="1">
      <alignment vertical="center"/>
      <protection hidden="1"/>
    </xf>
    <xf numFmtId="176" fontId="50" fillId="0" borderId="52" xfId="3" applyNumberFormat="1" applyFont="1" applyBorder="1" applyAlignment="1" applyProtection="1">
      <alignment vertical="center"/>
      <protection hidden="1"/>
    </xf>
    <xf numFmtId="0" fontId="45" fillId="0" borderId="0" xfId="3" applyFont="1" applyAlignment="1" applyProtection="1">
      <alignment vertical="center" wrapText="1"/>
      <protection hidden="1"/>
    </xf>
    <xf numFmtId="176" fontId="49" fillId="0" borderId="51" xfId="3" applyNumberFormat="1" applyFont="1" applyBorder="1" applyAlignment="1" applyProtection="1">
      <alignment horizontal="right" vertical="center"/>
      <protection hidden="1"/>
    </xf>
    <xf numFmtId="176" fontId="30" fillId="0" borderId="51" xfId="3" applyNumberFormat="1" applyFont="1" applyBorder="1" applyAlignment="1" applyProtection="1">
      <alignment vertical="center"/>
      <protection hidden="1"/>
    </xf>
    <xf numFmtId="0" fontId="45" fillId="0" borderId="55" xfId="3" applyFont="1" applyBorder="1" applyAlignment="1" applyProtection="1">
      <alignment horizontal="distributed" vertical="center"/>
      <protection hidden="1"/>
    </xf>
    <xf numFmtId="0" fontId="45" fillId="0" borderId="56" xfId="3" applyFont="1" applyBorder="1" applyAlignment="1" applyProtection="1">
      <alignment horizontal="center" vertical="center"/>
      <protection hidden="1"/>
    </xf>
    <xf numFmtId="0" fontId="45" fillId="0" borderId="57" xfId="3" applyFont="1" applyBorder="1" applyAlignment="1" applyProtection="1">
      <alignment horizontal="distributed" vertical="center"/>
      <protection hidden="1"/>
    </xf>
    <xf numFmtId="0" fontId="45" fillId="0" borderId="58" xfId="3" applyFont="1" applyBorder="1" applyAlignment="1" applyProtection="1">
      <alignment horizontal="center" vertical="center"/>
      <protection hidden="1"/>
    </xf>
    <xf numFmtId="0" fontId="45" fillId="0" borderId="55" xfId="3" applyFont="1" applyBorder="1" applyAlignment="1" applyProtection="1">
      <alignment vertical="center" wrapText="1"/>
      <protection hidden="1"/>
    </xf>
    <xf numFmtId="0" fontId="45" fillId="0" borderId="59" xfId="3" applyFont="1" applyBorder="1" applyAlignment="1" applyProtection="1">
      <alignment vertical="center" wrapText="1"/>
      <protection hidden="1"/>
    </xf>
    <xf numFmtId="0" fontId="45" fillId="0" borderId="60" xfId="3" applyFont="1" applyBorder="1" applyAlignment="1" applyProtection="1">
      <alignment vertical="center" wrapText="1"/>
      <protection hidden="1"/>
    </xf>
    <xf numFmtId="0" fontId="39" fillId="0" borderId="0" xfId="3" applyFont="1" applyAlignment="1" applyProtection="1">
      <alignment horizontal="center" vertical="center"/>
      <protection hidden="1"/>
    </xf>
    <xf numFmtId="0" fontId="45" fillId="0" borderId="0" xfId="3" applyFont="1" applyAlignment="1" applyProtection="1">
      <alignment horizontal="center" vertical="center"/>
      <protection hidden="1"/>
    </xf>
    <xf numFmtId="0" fontId="45" fillId="0" borderId="46" xfId="3" applyFont="1" applyBorder="1" applyAlignment="1" applyProtection="1">
      <alignment horizontal="center" vertical="center"/>
      <protection hidden="1"/>
    </xf>
    <xf numFmtId="0" fontId="45" fillId="0" borderId="0" xfId="3" applyFont="1" applyAlignment="1" applyProtection="1">
      <alignment horizontal="distributed" vertical="center"/>
      <protection hidden="1"/>
    </xf>
    <xf numFmtId="0" fontId="49" fillId="0" borderId="0" xfId="3" applyFont="1" applyAlignment="1" applyProtection="1">
      <alignment horizontal="center" vertical="center"/>
      <protection hidden="1"/>
    </xf>
    <xf numFmtId="0" fontId="45" fillId="0" borderId="44" xfId="3" applyFont="1" applyBorder="1" applyAlignment="1" applyProtection="1">
      <alignment horizontal="center" vertical="center"/>
      <protection hidden="1"/>
    </xf>
    <xf numFmtId="0" fontId="45" fillId="0" borderId="42" xfId="3" applyFont="1" applyBorder="1" applyAlignment="1" applyProtection="1">
      <alignment horizontal="distributed" vertical="center"/>
      <protection hidden="1"/>
    </xf>
    <xf numFmtId="0" fontId="45" fillId="0" borderId="43" xfId="3" applyFont="1" applyBorder="1" applyAlignment="1" applyProtection="1">
      <alignment horizontal="center" vertical="center"/>
      <protection hidden="1"/>
    </xf>
    <xf numFmtId="0" fontId="49" fillId="0" borderId="54" xfId="3" applyFont="1" applyBorder="1" applyAlignment="1" applyProtection="1">
      <alignment horizontal="center" vertical="center"/>
      <protection hidden="1"/>
    </xf>
    <xf numFmtId="0" fontId="39" fillId="0" borderId="44" xfId="3" applyFont="1" applyBorder="1" applyAlignment="1" applyProtection="1">
      <alignment horizontal="center" vertical="center"/>
      <protection hidden="1"/>
    </xf>
    <xf numFmtId="0" fontId="39" fillId="0" borderId="46" xfId="3" applyFont="1" applyBorder="1" applyAlignment="1" applyProtection="1">
      <alignment horizontal="center" vertical="center"/>
      <protection hidden="1"/>
    </xf>
    <xf numFmtId="0" fontId="45" fillId="0" borderId="46" xfId="3" applyFont="1" applyBorder="1" applyAlignment="1" applyProtection="1">
      <alignment horizontal="center" vertical="center" textRotation="255"/>
      <protection hidden="1"/>
    </xf>
    <xf numFmtId="0" fontId="45" fillId="0" borderId="42" xfId="3" applyFont="1" applyBorder="1" applyAlignment="1" applyProtection="1">
      <alignment horizontal="center" vertical="center"/>
      <protection hidden="1"/>
    </xf>
    <xf numFmtId="0" fontId="45" fillId="0" borderId="47" xfId="3" applyFont="1" applyBorder="1" applyAlignment="1" applyProtection="1">
      <alignment horizontal="center" vertical="center"/>
      <protection hidden="1"/>
    </xf>
    <xf numFmtId="0" fontId="49" fillId="0" borderId="47" xfId="3" applyFont="1" applyBorder="1" applyAlignment="1" applyProtection="1">
      <alignment horizontal="center" vertical="center"/>
      <protection hidden="1"/>
    </xf>
    <xf numFmtId="0" fontId="45" fillId="0" borderId="47" xfId="3" applyFont="1" applyBorder="1" applyAlignment="1" applyProtection="1">
      <alignment horizontal="center" vertical="center" textRotation="255"/>
      <protection hidden="1"/>
    </xf>
    <xf numFmtId="0" fontId="46" fillId="0" borderId="47" xfId="3" applyFont="1" applyBorder="1" applyAlignment="1" applyProtection="1">
      <alignment horizontal="center" vertical="center"/>
      <protection hidden="1"/>
    </xf>
    <xf numFmtId="0" fontId="46" fillId="0" borderId="46" xfId="3" applyFont="1" applyBorder="1" applyAlignment="1" applyProtection="1">
      <alignment horizontal="center" vertical="center"/>
      <protection hidden="1"/>
    </xf>
    <xf numFmtId="0" fontId="45" fillId="0" borderId="48" xfId="3" applyFont="1" applyBorder="1" applyAlignment="1" applyProtection="1">
      <alignment horizontal="center" vertical="center"/>
      <protection hidden="1"/>
    </xf>
    <xf numFmtId="0" fontId="39" fillId="0" borderId="48" xfId="3" applyFont="1" applyBorder="1" applyAlignment="1" applyProtection="1">
      <alignment horizontal="center" vertical="center"/>
      <protection hidden="1"/>
    </xf>
    <xf numFmtId="0" fontId="39" fillId="0" borderId="43" xfId="3" applyFont="1" applyBorder="1" applyAlignment="1" applyProtection="1">
      <alignment horizontal="center" vertical="center"/>
      <protection hidden="1"/>
    </xf>
    <xf numFmtId="0" fontId="39" fillId="0" borderId="45" xfId="3" applyFont="1" applyBorder="1" applyAlignment="1" applyProtection="1">
      <alignment horizontal="center" vertical="center"/>
      <protection hidden="1"/>
    </xf>
    <xf numFmtId="0" fontId="39" fillId="0" borderId="42" xfId="3" applyFont="1" applyBorder="1" applyAlignment="1" applyProtection="1">
      <alignment horizontal="center" vertical="center"/>
      <protection hidden="1"/>
    </xf>
    <xf numFmtId="0" fontId="39" fillId="0" borderId="49" xfId="3" applyFont="1" applyBorder="1" applyAlignment="1" applyProtection="1">
      <alignment horizontal="center" vertical="center"/>
      <protection hidden="1"/>
    </xf>
    <xf numFmtId="0" fontId="39" fillId="0" borderId="34" xfId="0" applyFont="1" applyBorder="1" applyAlignment="1" applyProtection="1">
      <alignment horizontal="center" vertical="center" wrapText="1"/>
      <protection hidden="1"/>
    </xf>
    <xf numFmtId="180" fontId="9" fillId="0" borderId="31" xfId="0" applyNumberFormat="1" applyFont="1" applyBorder="1" applyProtection="1">
      <alignment vertical="center"/>
      <protection hidden="1"/>
    </xf>
    <xf numFmtId="180" fontId="9" fillId="0" borderId="0" xfId="0" applyNumberFormat="1" applyFont="1" applyProtection="1">
      <alignment vertical="center"/>
      <protection hidden="1"/>
    </xf>
    <xf numFmtId="0" fontId="52" fillId="4" borderId="0" xfId="3" applyFont="1" applyFill="1" applyAlignment="1" applyProtection="1">
      <alignment horizontal="distributed" vertical="center"/>
      <protection hidden="1"/>
    </xf>
    <xf numFmtId="0" fontId="6" fillId="4" borderId="0" xfId="3" applyFont="1" applyFill="1" applyAlignment="1" applyProtection="1">
      <alignment horizontal="distributed" vertical="center"/>
      <protection hidden="1"/>
    </xf>
    <xf numFmtId="0" fontId="53" fillId="4" borderId="0" xfId="3" applyFont="1" applyFill="1" applyAlignment="1" applyProtection="1">
      <alignment vertical="center"/>
      <protection hidden="1"/>
    </xf>
    <xf numFmtId="0" fontId="54" fillId="4" borderId="0" xfId="3" applyFont="1" applyFill="1" applyAlignment="1" applyProtection="1">
      <alignment vertical="center"/>
      <protection hidden="1"/>
    </xf>
    <xf numFmtId="49" fontId="55" fillId="4" borderId="0" xfId="3" applyNumberFormat="1" applyFont="1" applyFill="1" applyAlignment="1" applyProtection="1">
      <alignment vertical="center" wrapText="1"/>
      <protection hidden="1"/>
    </xf>
    <xf numFmtId="0" fontId="54" fillId="4" borderId="43" xfId="3" applyFont="1" applyFill="1" applyBorder="1" applyAlignment="1" applyProtection="1">
      <alignment horizontal="center" vertical="center"/>
      <protection hidden="1"/>
    </xf>
    <xf numFmtId="0" fontId="54" fillId="4" borderId="0" xfId="3" applyFont="1" applyFill="1" applyAlignment="1" applyProtection="1">
      <alignment horizontal="center" vertical="center"/>
      <protection hidden="1"/>
    </xf>
    <xf numFmtId="0" fontId="56" fillId="4" borderId="0" xfId="3" applyFont="1" applyFill="1" applyAlignment="1" applyProtection="1">
      <alignment horizontal="left" vertical="center"/>
      <protection hidden="1"/>
    </xf>
    <xf numFmtId="0" fontId="54" fillId="4" borderId="43" xfId="3" applyFont="1" applyFill="1" applyBorder="1" applyAlignment="1" applyProtection="1">
      <alignment horizontal="center" vertical="center" wrapText="1"/>
      <protection hidden="1"/>
    </xf>
    <xf numFmtId="0" fontId="54" fillId="4" borderId="42" xfId="3" applyFont="1" applyFill="1" applyBorder="1" applyAlignment="1" applyProtection="1">
      <alignment horizontal="center" vertical="center" wrapText="1"/>
      <protection hidden="1"/>
    </xf>
    <xf numFmtId="49" fontId="57" fillId="4" borderId="0" xfId="3" applyNumberFormat="1" applyFont="1" applyFill="1" applyAlignment="1" applyProtection="1">
      <alignment vertical="center" wrapText="1"/>
      <protection hidden="1"/>
    </xf>
    <xf numFmtId="0" fontId="54" fillId="4" borderId="42" xfId="3" applyFont="1" applyFill="1" applyBorder="1" applyAlignment="1" applyProtection="1">
      <alignment horizontal="center" vertical="center"/>
      <protection hidden="1"/>
    </xf>
    <xf numFmtId="0" fontId="52" fillId="4" borderId="0" xfId="3" applyFont="1" applyFill="1" applyAlignment="1" applyProtection="1">
      <alignment horizontal="left" vertical="center"/>
      <protection hidden="1"/>
    </xf>
    <xf numFmtId="0" fontId="52" fillId="4" borderId="43" xfId="3" applyFont="1" applyFill="1" applyBorder="1" applyAlignment="1" applyProtection="1">
      <alignment horizontal="distributed" vertical="center"/>
      <protection hidden="1"/>
    </xf>
    <xf numFmtId="0" fontId="52" fillId="4" borderId="43" xfId="3" applyFont="1" applyFill="1" applyBorder="1" applyAlignment="1" applyProtection="1">
      <alignment horizontal="center" vertical="center"/>
      <protection hidden="1"/>
    </xf>
    <xf numFmtId="0" fontId="52" fillId="4" borderId="45" xfId="3" applyFont="1" applyFill="1" applyBorder="1" applyAlignment="1" applyProtection="1">
      <alignment horizontal="distributed" vertical="center"/>
      <protection hidden="1"/>
    </xf>
    <xf numFmtId="0" fontId="52" fillId="4" borderId="0" xfId="3" applyFont="1" applyFill="1" applyAlignment="1" applyProtection="1">
      <alignment vertical="center"/>
      <protection hidden="1"/>
    </xf>
    <xf numFmtId="0" fontId="52" fillId="4" borderId="47" xfId="3" applyFont="1" applyFill="1" applyBorder="1" applyAlignment="1" applyProtection="1">
      <alignment horizontal="distributed" vertical="center"/>
      <protection hidden="1"/>
    </xf>
    <xf numFmtId="0" fontId="58" fillId="4" borderId="0" xfId="3" applyFont="1" applyFill="1" applyAlignment="1" applyProtection="1">
      <alignment vertical="center"/>
      <protection hidden="1"/>
    </xf>
    <xf numFmtId="0" fontId="52" fillId="4" borderId="0" xfId="3" applyFont="1" applyFill="1" applyAlignment="1" applyProtection="1">
      <alignment horizontal="center" vertical="center"/>
      <protection hidden="1"/>
    </xf>
    <xf numFmtId="0" fontId="52" fillId="4" borderId="42" xfId="3" applyFont="1" applyFill="1" applyBorder="1" applyAlignment="1" applyProtection="1">
      <alignment horizontal="center" vertical="center"/>
      <protection hidden="1"/>
    </xf>
    <xf numFmtId="176" fontId="58" fillId="4" borderId="42" xfId="3" applyNumberFormat="1" applyFont="1" applyFill="1" applyBorder="1" applyAlignment="1" applyProtection="1">
      <alignment horizontal="right" vertical="center"/>
      <protection hidden="1"/>
    </xf>
    <xf numFmtId="0" fontId="52" fillId="4" borderId="49" xfId="3" applyFont="1" applyFill="1" applyBorder="1" applyAlignment="1" applyProtection="1">
      <alignment horizontal="distributed" vertical="center"/>
      <protection hidden="1"/>
    </xf>
    <xf numFmtId="0" fontId="57" fillId="4" borderId="0" xfId="3" applyFont="1" applyFill="1" applyAlignment="1" applyProtection="1">
      <alignment horizontal="left" vertical="center"/>
      <protection hidden="1"/>
    </xf>
    <xf numFmtId="0" fontId="58" fillId="4" borderId="0" xfId="3" applyFont="1" applyFill="1" applyAlignment="1" applyProtection="1">
      <alignment horizontal="right" vertical="center"/>
      <protection hidden="1"/>
    </xf>
    <xf numFmtId="0" fontId="52" fillId="4" borderId="0" xfId="3" applyFont="1" applyFill="1" applyAlignment="1" applyProtection="1">
      <alignment vertical="center" textRotation="255"/>
      <protection hidden="1"/>
    </xf>
    <xf numFmtId="0" fontId="52" fillId="4" borderId="44" xfId="3" applyFont="1" applyFill="1" applyBorder="1" applyAlignment="1" applyProtection="1">
      <alignment horizontal="distributed" vertical="center"/>
      <protection hidden="1"/>
    </xf>
    <xf numFmtId="0" fontId="52" fillId="4" borderId="45" xfId="3" applyFont="1" applyFill="1" applyBorder="1" applyAlignment="1" applyProtection="1">
      <alignment vertical="center"/>
      <protection hidden="1"/>
    </xf>
    <xf numFmtId="0" fontId="52" fillId="4" borderId="43" xfId="3" applyFont="1" applyFill="1" applyBorder="1" applyAlignment="1" applyProtection="1">
      <alignment vertical="center"/>
      <protection hidden="1"/>
    </xf>
    <xf numFmtId="0" fontId="54" fillId="4" borderId="43" xfId="3" applyFont="1" applyFill="1" applyBorder="1" applyAlignment="1" applyProtection="1">
      <alignment vertical="center"/>
      <protection hidden="1"/>
    </xf>
    <xf numFmtId="0" fontId="52" fillId="4" borderId="46" xfId="3" applyFont="1" applyFill="1" applyBorder="1" applyAlignment="1" applyProtection="1">
      <alignment horizontal="distributed" vertical="center"/>
      <protection hidden="1"/>
    </xf>
    <xf numFmtId="0" fontId="52" fillId="4" borderId="47" xfId="3" applyFont="1" applyFill="1" applyBorder="1" applyAlignment="1" applyProtection="1">
      <alignment vertical="center"/>
      <protection hidden="1"/>
    </xf>
    <xf numFmtId="0" fontId="52" fillId="4" borderId="46" xfId="3" applyFont="1" applyFill="1" applyBorder="1" applyAlignment="1" applyProtection="1">
      <alignment vertical="center"/>
      <protection hidden="1"/>
    </xf>
    <xf numFmtId="0" fontId="52" fillId="4" borderId="46" xfId="3" applyFont="1" applyFill="1" applyBorder="1" applyAlignment="1" applyProtection="1">
      <alignment vertical="center" textRotation="255"/>
      <protection hidden="1"/>
    </xf>
    <xf numFmtId="0" fontId="52" fillId="4" borderId="47" xfId="3" applyFont="1" applyFill="1" applyBorder="1" applyAlignment="1" applyProtection="1">
      <alignment vertical="center" textRotation="255"/>
      <protection hidden="1"/>
    </xf>
    <xf numFmtId="0" fontId="52" fillId="4" borderId="45" xfId="3" applyFont="1" applyFill="1" applyBorder="1" applyAlignment="1" applyProtection="1">
      <alignment horizontal="center" vertical="center"/>
      <protection hidden="1"/>
    </xf>
    <xf numFmtId="0" fontId="54" fillId="4" borderId="0" xfId="3" applyFont="1" applyFill="1" applyAlignment="1" applyProtection="1">
      <alignment vertical="center" textRotation="255"/>
      <protection hidden="1"/>
    </xf>
    <xf numFmtId="0" fontId="54" fillId="4" borderId="44" xfId="3" applyFont="1" applyFill="1" applyBorder="1" applyAlignment="1" applyProtection="1">
      <alignment horizontal="center" vertical="center" textRotation="255" wrapText="1"/>
      <protection hidden="1"/>
    </xf>
    <xf numFmtId="0" fontId="54" fillId="4" borderId="43" xfId="3" applyFont="1" applyFill="1" applyBorder="1" applyAlignment="1" applyProtection="1">
      <alignment horizontal="center" vertical="center" textRotation="255" wrapText="1"/>
      <protection hidden="1"/>
    </xf>
    <xf numFmtId="0" fontId="52" fillId="4" borderId="43" xfId="3" applyFont="1" applyFill="1" applyBorder="1" applyAlignment="1" applyProtection="1">
      <alignment horizontal="center" vertical="center" textRotation="255" wrapText="1"/>
      <protection hidden="1"/>
    </xf>
    <xf numFmtId="0" fontId="52" fillId="4" borderId="43" xfId="3" applyFont="1" applyFill="1" applyBorder="1" applyAlignment="1" applyProtection="1">
      <alignment horizontal="center" vertical="center" wrapText="1"/>
      <protection hidden="1"/>
    </xf>
    <xf numFmtId="0" fontId="52" fillId="4" borderId="47" xfId="3" applyFont="1" applyFill="1" applyBorder="1" applyAlignment="1" applyProtection="1">
      <alignment horizontal="center" vertical="center"/>
      <protection hidden="1"/>
    </xf>
    <xf numFmtId="0" fontId="52" fillId="4" borderId="48" xfId="3" applyFont="1" applyFill="1" applyBorder="1" applyAlignment="1" applyProtection="1">
      <alignment horizontal="center" vertical="center"/>
      <protection hidden="1"/>
    </xf>
    <xf numFmtId="0" fontId="52" fillId="4" borderId="49" xfId="3" applyFont="1" applyFill="1" applyBorder="1" applyAlignment="1" applyProtection="1">
      <alignment horizontal="center" vertical="center"/>
      <protection hidden="1"/>
    </xf>
    <xf numFmtId="0" fontId="54" fillId="4" borderId="46" xfId="3" applyFont="1" applyFill="1" applyBorder="1" applyAlignment="1" applyProtection="1">
      <alignment horizontal="center" vertical="center" textRotation="255"/>
      <protection hidden="1"/>
    </xf>
    <xf numFmtId="0" fontId="54" fillId="4" borderId="47" xfId="3" applyFont="1" applyFill="1" applyBorder="1" applyAlignment="1" applyProtection="1">
      <alignment horizontal="center" vertical="center" textRotation="255"/>
      <protection hidden="1"/>
    </xf>
    <xf numFmtId="0" fontId="54" fillId="4" borderId="46" xfId="3" applyFont="1" applyFill="1" applyBorder="1" applyAlignment="1" applyProtection="1">
      <alignment vertical="center" textRotation="255"/>
      <protection hidden="1"/>
    </xf>
    <xf numFmtId="0" fontId="59" fillId="4" borderId="0" xfId="3" applyFont="1" applyFill="1" applyAlignment="1" applyProtection="1">
      <alignment horizontal="right" vertical="center"/>
      <protection hidden="1"/>
    </xf>
    <xf numFmtId="0" fontId="52" fillId="4" borderId="46" xfId="3" applyFont="1" applyFill="1" applyBorder="1" applyAlignment="1" applyProtection="1">
      <alignment horizontal="center" vertical="center"/>
      <protection hidden="1"/>
    </xf>
    <xf numFmtId="0" fontId="54" fillId="4" borderId="48" xfId="3" applyFont="1" applyFill="1" applyBorder="1" applyAlignment="1" applyProtection="1">
      <alignment vertical="center" textRotation="255"/>
      <protection hidden="1"/>
    </xf>
    <xf numFmtId="0" fontId="54" fillId="4" borderId="42" xfId="3" applyFont="1" applyFill="1" applyBorder="1" applyAlignment="1" applyProtection="1">
      <alignment vertical="center" textRotation="255"/>
      <protection hidden="1"/>
    </xf>
    <xf numFmtId="0" fontId="52" fillId="4" borderId="42" xfId="3" applyFont="1" applyFill="1" applyBorder="1" applyAlignment="1" applyProtection="1">
      <alignment vertical="center" textRotation="255"/>
      <protection hidden="1"/>
    </xf>
    <xf numFmtId="0" fontId="52" fillId="4" borderId="42" xfId="3" applyFont="1" applyFill="1" applyBorder="1" applyAlignment="1" applyProtection="1">
      <alignment vertical="center"/>
      <protection hidden="1"/>
    </xf>
    <xf numFmtId="0" fontId="52" fillId="4" borderId="44" xfId="3" applyFont="1" applyFill="1" applyBorder="1" applyAlignment="1" applyProtection="1">
      <alignment horizontal="center" vertical="center"/>
      <protection hidden="1"/>
    </xf>
    <xf numFmtId="0" fontId="57" fillId="4" borderId="43" xfId="3" applyFont="1" applyFill="1" applyBorder="1" applyAlignment="1" applyProtection="1">
      <alignment horizontal="center" vertical="center"/>
      <protection hidden="1"/>
    </xf>
    <xf numFmtId="0" fontId="54" fillId="4" borderId="46" xfId="3" applyFont="1" applyFill="1" applyBorder="1" applyAlignment="1" applyProtection="1">
      <alignment horizontal="center" vertical="center" textRotation="255" wrapText="1"/>
      <protection hidden="1"/>
    </xf>
    <xf numFmtId="0" fontId="54" fillId="4" borderId="0" xfId="3" applyFont="1" applyFill="1" applyAlignment="1" applyProtection="1">
      <alignment horizontal="center" vertical="center" textRotation="255" wrapText="1"/>
      <protection hidden="1"/>
    </xf>
    <xf numFmtId="0" fontId="52" fillId="4" borderId="0" xfId="3" applyFont="1" applyFill="1" applyAlignment="1" applyProtection="1">
      <alignment horizontal="center" vertical="center" textRotation="255" wrapText="1"/>
      <protection hidden="1"/>
    </xf>
    <xf numFmtId="0" fontId="52" fillId="4" borderId="0" xfId="3" applyFont="1" applyFill="1" applyAlignment="1" applyProtection="1">
      <alignment horizontal="center" vertical="center" wrapText="1"/>
      <protection hidden="1"/>
    </xf>
    <xf numFmtId="0" fontId="52" fillId="4" borderId="48" xfId="3" applyFont="1" applyFill="1" applyBorder="1" applyAlignment="1" applyProtection="1">
      <alignment horizontal="distributed" vertical="center"/>
      <protection hidden="1"/>
    </xf>
    <xf numFmtId="49" fontId="59" fillId="4" borderId="0" xfId="3" applyNumberFormat="1" applyFont="1" applyFill="1" applyAlignment="1" applyProtection="1">
      <alignment horizontal="right" vertical="center"/>
      <protection hidden="1"/>
    </xf>
    <xf numFmtId="49" fontId="52" fillId="4" borderId="0" xfId="3" applyNumberFormat="1" applyFont="1" applyFill="1" applyAlignment="1" applyProtection="1">
      <alignment vertical="center"/>
      <protection hidden="1"/>
    </xf>
    <xf numFmtId="0" fontId="52" fillId="4" borderId="42" xfId="3" applyFont="1" applyFill="1" applyBorder="1" applyAlignment="1" applyProtection="1">
      <alignment horizontal="distributed" vertical="center"/>
      <protection hidden="1"/>
    </xf>
    <xf numFmtId="49" fontId="52" fillId="4" borderId="42" xfId="3" applyNumberFormat="1" applyFont="1" applyFill="1" applyBorder="1" applyAlignment="1" applyProtection="1">
      <alignment vertical="center"/>
      <protection hidden="1"/>
    </xf>
    <xf numFmtId="49" fontId="52" fillId="4" borderId="43" xfId="3" applyNumberFormat="1" applyFont="1" applyFill="1" applyBorder="1" applyAlignment="1" applyProtection="1">
      <alignment horizontal="distributed" vertical="center"/>
      <protection hidden="1"/>
    </xf>
    <xf numFmtId="0" fontId="52" fillId="4" borderId="44" xfId="3" applyFont="1" applyFill="1" applyBorder="1" applyAlignment="1" applyProtection="1">
      <alignment vertical="center"/>
      <protection hidden="1"/>
    </xf>
    <xf numFmtId="176" fontId="60" fillId="4" borderId="43" xfId="3" applyNumberFormat="1" applyFont="1" applyFill="1" applyBorder="1" applyAlignment="1" applyProtection="1">
      <alignment vertical="center"/>
      <protection hidden="1"/>
    </xf>
    <xf numFmtId="0" fontId="61" fillId="4" borderId="42" xfId="3" applyFont="1" applyFill="1" applyBorder="1" applyAlignment="1" applyProtection="1">
      <alignment horizontal="distributed" vertical="center" shrinkToFit="1"/>
      <protection hidden="1"/>
    </xf>
    <xf numFmtId="0" fontId="61" fillId="4" borderId="42" xfId="3" applyFont="1" applyFill="1" applyBorder="1" applyAlignment="1" applyProtection="1">
      <alignment vertical="center" shrinkToFit="1"/>
      <protection hidden="1"/>
    </xf>
    <xf numFmtId="0" fontId="61" fillId="4" borderId="0" xfId="3" applyFont="1" applyFill="1" applyAlignment="1" applyProtection="1">
      <alignment horizontal="distributed" vertical="center" shrinkToFit="1"/>
      <protection hidden="1"/>
    </xf>
    <xf numFmtId="0" fontId="61" fillId="4" borderId="0" xfId="3" applyFont="1" applyFill="1" applyAlignment="1" applyProtection="1">
      <alignment vertical="center" shrinkToFit="1"/>
      <protection hidden="1"/>
    </xf>
    <xf numFmtId="0" fontId="57" fillId="4" borderId="0" xfId="3" applyFont="1" applyFill="1" applyAlignment="1" applyProtection="1">
      <alignment vertical="center" wrapText="1"/>
      <protection hidden="1"/>
    </xf>
    <xf numFmtId="0" fontId="57" fillId="4" borderId="46" xfId="3" applyFont="1" applyFill="1" applyBorder="1" applyAlignment="1" applyProtection="1">
      <alignment vertical="center" wrapText="1"/>
      <protection hidden="1"/>
    </xf>
    <xf numFmtId="0" fontId="57" fillId="4" borderId="47" xfId="3" applyFont="1" applyFill="1" applyBorder="1" applyAlignment="1" applyProtection="1">
      <alignment vertical="center" wrapText="1"/>
      <protection hidden="1"/>
    </xf>
    <xf numFmtId="176" fontId="60" fillId="4" borderId="47" xfId="3" applyNumberFormat="1" applyFont="1" applyFill="1" applyBorder="1" applyAlignment="1" applyProtection="1">
      <alignment vertical="center"/>
      <protection hidden="1"/>
    </xf>
    <xf numFmtId="0" fontId="57" fillId="4" borderId="48" xfId="3" applyFont="1" applyFill="1" applyBorder="1" applyAlignment="1" applyProtection="1">
      <alignment vertical="center" wrapText="1"/>
      <protection hidden="1"/>
    </xf>
    <xf numFmtId="0" fontId="57" fillId="4" borderId="42" xfId="3" applyFont="1" applyFill="1" applyBorder="1" applyAlignment="1" applyProtection="1">
      <alignment vertical="center" wrapText="1"/>
      <protection hidden="1"/>
    </xf>
    <xf numFmtId="0" fontId="57" fillId="4" borderId="49" xfId="3" applyFont="1" applyFill="1" applyBorder="1" applyAlignment="1" applyProtection="1">
      <alignment vertical="center" wrapText="1"/>
      <protection hidden="1"/>
    </xf>
    <xf numFmtId="0" fontId="52" fillId="4" borderId="48" xfId="3" applyFont="1" applyFill="1" applyBorder="1" applyAlignment="1" applyProtection="1">
      <alignment vertical="center"/>
      <protection hidden="1"/>
    </xf>
    <xf numFmtId="176" fontId="60" fillId="4" borderId="42" xfId="3" applyNumberFormat="1" applyFont="1" applyFill="1" applyBorder="1" applyAlignment="1" applyProtection="1">
      <alignment vertical="center"/>
      <protection hidden="1"/>
    </xf>
    <xf numFmtId="176" fontId="60" fillId="4" borderId="49" xfId="3" applyNumberFormat="1" applyFont="1" applyFill="1" applyBorder="1" applyAlignment="1" applyProtection="1">
      <alignment vertical="center"/>
      <protection hidden="1"/>
    </xf>
    <xf numFmtId="0" fontId="61" fillId="4" borderId="0" xfId="3" applyFont="1" applyFill="1" applyAlignment="1" applyProtection="1">
      <alignment horizontal="center" vertical="center" shrinkToFit="1"/>
      <protection hidden="1"/>
    </xf>
    <xf numFmtId="0" fontId="52" fillId="4" borderId="49" xfId="3" applyFont="1" applyFill="1" applyBorder="1" applyAlignment="1" applyProtection="1">
      <alignment vertical="center"/>
      <protection hidden="1"/>
    </xf>
    <xf numFmtId="0" fontId="61" fillId="4" borderId="43" xfId="3" applyFont="1" applyFill="1" applyBorder="1" applyAlignment="1" applyProtection="1">
      <alignment horizontal="distributed" vertical="center" shrinkToFit="1"/>
      <protection hidden="1"/>
    </xf>
    <xf numFmtId="0" fontId="61" fillId="4" borderId="43" xfId="3" applyFont="1" applyFill="1" applyBorder="1" applyAlignment="1" applyProtection="1">
      <alignment vertical="center" shrinkToFit="1"/>
      <protection hidden="1"/>
    </xf>
    <xf numFmtId="0" fontId="61" fillId="4" borderId="43" xfId="3" applyFont="1" applyFill="1" applyBorder="1" applyAlignment="1" applyProtection="1">
      <alignment horizontal="center" vertical="center" shrinkToFit="1"/>
      <protection hidden="1"/>
    </xf>
    <xf numFmtId="0" fontId="52" fillId="4" borderId="0" xfId="3" applyFont="1" applyFill="1" applyAlignment="1" applyProtection="1">
      <alignment horizontal="center" vertical="center" textRotation="255"/>
      <protection hidden="1"/>
    </xf>
    <xf numFmtId="176" fontId="58" fillId="4" borderId="0" xfId="3" applyNumberFormat="1" applyFont="1" applyFill="1" applyAlignment="1" applyProtection="1">
      <alignment vertical="center"/>
      <protection hidden="1"/>
    </xf>
    <xf numFmtId="176" fontId="60" fillId="4" borderId="0" xfId="3" applyNumberFormat="1" applyFont="1" applyFill="1" applyAlignment="1" applyProtection="1">
      <alignment vertical="center"/>
      <protection hidden="1"/>
    </xf>
    <xf numFmtId="0" fontId="57" fillId="4" borderId="43" xfId="3" applyFont="1" applyFill="1" applyBorder="1" applyAlignment="1" applyProtection="1">
      <alignment horizontal="distributed" vertical="center"/>
      <protection hidden="1"/>
    </xf>
    <xf numFmtId="0" fontId="57" fillId="4" borderId="0" xfId="3" applyFont="1" applyFill="1" applyAlignment="1" applyProtection="1">
      <alignment horizontal="center" vertical="center"/>
      <protection hidden="1"/>
    </xf>
    <xf numFmtId="0" fontId="57" fillId="4" borderId="0" xfId="3" applyFont="1" applyFill="1" applyAlignment="1" applyProtection="1">
      <alignment horizontal="distributed" vertical="center"/>
      <protection hidden="1"/>
    </xf>
    <xf numFmtId="0" fontId="57" fillId="4" borderId="44" xfId="3" applyFont="1" applyFill="1" applyBorder="1" applyAlignment="1" applyProtection="1">
      <alignment vertical="center"/>
      <protection hidden="1"/>
    </xf>
    <xf numFmtId="0" fontId="57" fillId="4" borderId="43" xfId="3" applyFont="1" applyFill="1" applyBorder="1" applyAlignment="1" applyProtection="1">
      <alignment vertical="center"/>
      <protection hidden="1"/>
    </xf>
    <xf numFmtId="0" fontId="52" fillId="4" borderId="61" xfId="3" applyFont="1" applyFill="1" applyBorder="1" applyAlignment="1" applyProtection="1">
      <alignment horizontal="distributed" vertical="center"/>
      <protection hidden="1"/>
    </xf>
    <xf numFmtId="0" fontId="52" fillId="4" borderId="62" xfId="3" applyFont="1" applyFill="1" applyBorder="1" applyAlignment="1" applyProtection="1">
      <alignment horizontal="center" vertical="center"/>
      <protection hidden="1"/>
    </xf>
    <xf numFmtId="0" fontId="62" fillId="4" borderId="0" xfId="3" applyFont="1" applyFill="1" applyAlignment="1" applyProtection="1">
      <alignment horizontal="left" vertical="center"/>
      <protection hidden="1"/>
    </xf>
    <xf numFmtId="0" fontId="17" fillId="4" borderId="0" xfId="3" applyFont="1" applyFill="1" applyAlignment="1" applyProtection="1">
      <alignment horizontal="distributed" vertical="center"/>
      <protection hidden="1"/>
    </xf>
    <xf numFmtId="0" fontId="57" fillId="4" borderId="48" xfId="3" applyFont="1" applyFill="1" applyBorder="1" applyAlignment="1" applyProtection="1">
      <alignment vertical="center"/>
      <protection hidden="1"/>
    </xf>
    <xf numFmtId="0" fontId="57" fillId="4" borderId="42" xfId="3" applyFont="1" applyFill="1" applyBorder="1" applyAlignment="1" applyProtection="1">
      <alignment vertical="center"/>
      <protection hidden="1"/>
    </xf>
    <xf numFmtId="0" fontId="57" fillId="4" borderId="42" xfId="3" applyFont="1" applyFill="1" applyBorder="1" applyAlignment="1" applyProtection="1">
      <alignment horizontal="center" vertical="center"/>
      <protection hidden="1"/>
    </xf>
    <xf numFmtId="0" fontId="9" fillId="4" borderId="0" xfId="3" applyFont="1" applyFill="1" applyAlignment="1" applyProtection="1">
      <alignment horizontal="distributed" vertical="center"/>
      <protection hidden="1"/>
    </xf>
    <xf numFmtId="0" fontId="47" fillId="0" borderId="0" xfId="0" applyFont="1" applyAlignment="1" applyProtection="1">
      <protection hidden="1"/>
    </xf>
    <xf numFmtId="0" fontId="45" fillId="0" borderId="43" xfId="3" applyFont="1" applyBorder="1" applyAlignment="1" applyProtection="1">
      <alignment horizontal="center" vertical="center" wrapText="1"/>
      <protection hidden="1"/>
    </xf>
    <xf numFmtId="0" fontId="45" fillId="0" borderId="42" xfId="3" applyFont="1" applyBorder="1" applyAlignment="1" applyProtection="1">
      <alignment horizontal="center" vertical="center" wrapText="1"/>
      <protection hidden="1"/>
    </xf>
    <xf numFmtId="0" fontId="63" fillId="0" borderId="0" xfId="3" applyFont="1" applyAlignment="1" applyProtection="1">
      <alignment vertical="center"/>
      <protection locked="0"/>
    </xf>
    <xf numFmtId="0" fontId="6" fillId="0" borderId="0" xfId="3" applyFont="1" applyAlignment="1" applyProtection="1">
      <alignment horizontal="center" vertical="center"/>
      <protection hidden="1"/>
    </xf>
    <xf numFmtId="0" fontId="39" fillId="0" borderId="0" xfId="0" applyFont="1" applyAlignment="1" applyProtection="1">
      <alignment vertical="center" textRotation="255"/>
      <protection hidden="1"/>
    </xf>
    <xf numFmtId="0" fontId="36" fillId="0" borderId="0" xfId="3" applyFont="1" applyAlignment="1" applyProtection="1">
      <alignment vertical="center"/>
      <protection hidden="1"/>
    </xf>
    <xf numFmtId="0" fontId="64" fillId="0" borderId="0" xfId="3" applyFont="1" applyAlignment="1" applyProtection="1">
      <alignment horizontal="left" vertical="center"/>
      <protection hidden="1"/>
    </xf>
    <xf numFmtId="180" fontId="65" fillId="0" borderId="31" xfId="0" applyNumberFormat="1" applyFont="1" applyBorder="1" applyAlignment="1" applyProtection="1">
      <alignment horizontal="center" vertical="top"/>
      <protection hidden="1"/>
    </xf>
    <xf numFmtId="0" fontId="9" fillId="4" borderId="43" xfId="3" applyFont="1" applyFill="1" applyBorder="1" applyAlignment="1" applyProtection="1">
      <alignment vertical="center"/>
      <protection hidden="1"/>
    </xf>
    <xf numFmtId="0" fontId="9" fillId="4" borderId="45" xfId="3" applyFont="1" applyFill="1" applyBorder="1" applyAlignment="1" applyProtection="1">
      <alignment vertical="center"/>
      <protection hidden="1"/>
    </xf>
    <xf numFmtId="0" fontId="9" fillId="4" borderId="42" xfId="3" applyFont="1" applyFill="1" applyBorder="1" applyAlignment="1" applyProtection="1">
      <alignment vertical="center"/>
      <protection hidden="1"/>
    </xf>
    <xf numFmtId="0" fontId="9" fillId="4" borderId="49" xfId="3" applyFont="1" applyFill="1" applyBorder="1" applyAlignment="1" applyProtection="1">
      <alignment vertical="center"/>
      <protection hidden="1"/>
    </xf>
    <xf numFmtId="49" fontId="66" fillId="0" borderId="0" xfId="3" applyNumberFormat="1" applyFont="1" applyAlignment="1" applyProtection="1">
      <alignment horizontal="center" vertical="center"/>
      <protection hidden="1"/>
    </xf>
    <xf numFmtId="0" fontId="6" fillId="0" borderId="5" xfId="3" applyFont="1" applyBorder="1" applyAlignment="1" applyProtection="1">
      <alignment horizontal="center" vertical="center"/>
      <protection locked="0"/>
    </xf>
    <xf numFmtId="49" fontId="66" fillId="4" borderId="0" xfId="3" applyNumberFormat="1" applyFont="1" applyFill="1" applyAlignment="1" applyProtection="1">
      <alignment vertical="center"/>
      <protection hidden="1"/>
    </xf>
    <xf numFmtId="49" fontId="9" fillId="0" borderId="0" xfId="3" applyNumberFormat="1" applyFont="1" applyAlignment="1" applyProtection="1">
      <alignment vertical="center"/>
      <protection hidden="1"/>
    </xf>
    <xf numFmtId="0" fontId="39" fillId="0" borderId="53" xfId="3" applyFont="1" applyBorder="1" applyAlignment="1" applyProtection="1">
      <alignment horizontal="distributed" vertical="center"/>
      <protection hidden="1"/>
    </xf>
    <xf numFmtId="0" fontId="48" fillId="0" borderId="54" xfId="3" applyFont="1" applyBorder="1" applyAlignment="1" applyProtection="1">
      <alignment vertical="center"/>
      <protection hidden="1"/>
    </xf>
    <xf numFmtId="0" fontId="48" fillId="0" borderId="52" xfId="3" applyFont="1" applyBorder="1" applyAlignment="1" applyProtection="1">
      <alignment horizontal="right" vertical="center"/>
      <protection hidden="1"/>
    </xf>
    <xf numFmtId="0" fontId="39" fillId="0" borderId="54" xfId="3" applyFont="1" applyBorder="1" applyAlignment="1" applyProtection="1">
      <alignment horizontal="distributed" vertical="center"/>
      <protection hidden="1"/>
    </xf>
    <xf numFmtId="0" fontId="6" fillId="0" borderId="0" xfId="3" applyFont="1" applyAlignment="1" applyProtection="1">
      <alignment vertical="center"/>
      <protection hidden="1"/>
    </xf>
    <xf numFmtId="0" fontId="52" fillId="4" borderId="63" xfId="3" applyFont="1" applyFill="1" applyBorder="1" applyAlignment="1" applyProtection="1">
      <alignment horizontal="distributed" vertical="center"/>
      <protection hidden="1"/>
    </xf>
    <xf numFmtId="0" fontId="58" fillId="4" borderId="50" xfId="3" applyFont="1" applyFill="1" applyBorder="1" applyAlignment="1" applyProtection="1">
      <alignment vertical="center"/>
      <protection hidden="1"/>
    </xf>
    <xf numFmtId="0" fontId="52" fillId="4" borderId="64" xfId="3" applyFont="1" applyFill="1" applyBorder="1" applyAlignment="1" applyProtection="1">
      <alignment horizontal="distributed" vertical="center"/>
      <protection hidden="1"/>
    </xf>
    <xf numFmtId="0" fontId="52" fillId="4" borderId="65" xfId="3" applyFont="1" applyFill="1" applyBorder="1" applyAlignment="1" applyProtection="1">
      <alignment horizontal="distributed" vertical="center"/>
      <protection hidden="1"/>
    </xf>
    <xf numFmtId="0" fontId="52" fillId="4" borderId="51" xfId="3" applyFont="1" applyFill="1" applyBorder="1" applyAlignment="1" applyProtection="1">
      <alignment horizontal="distributed" vertical="center"/>
      <protection hidden="1"/>
    </xf>
    <xf numFmtId="0" fontId="58" fillId="4" borderId="63" xfId="3" applyFont="1" applyFill="1" applyBorder="1" applyAlignment="1" applyProtection="1">
      <alignment vertical="center"/>
      <protection hidden="1"/>
    </xf>
    <xf numFmtId="0" fontId="58" fillId="4" borderId="64" xfId="3" applyFont="1" applyFill="1" applyBorder="1" applyAlignment="1" applyProtection="1">
      <alignment vertical="center"/>
      <protection hidden="1"/>
    </xf>
    <xf numFmtId="0" fontId="39" fillId="0" borderId="66" xfId="3" applyFont="1" applyBorder="1" applyAlignment="1" applyProtection="1">
      <alignment vertical="center"/>
      <protection hidden="1"/>
    </xf>
    <xf numFmtId="0" fontId="52" fillId="4" borderId="0" xfId="3" applyFont="1" applyFill="1" applyAlignment="1" applyProtection="1">
      <alignment vertical="center" wrapText="1"/>
      <protection hidden="1"/>
    </xf>
    <xf numFmtId="0" fontId="6" fillId="0" borderId="5" xfId="3" applyFont="1" applyBorder="1" applyAlignment="1" applyProtection="1">
      <alignment horizontal="distributed" vertical="center"/>
      <protection locked="0"/>
    </xf>
    <xf numFmtId="177" fontId="28" fillId="0" borderId="0" xfId="0" applyNumberFormat="1" applyFont="1" applyAlignment="1" applyProtection="1">
      <alignment horizontal="right" vertical="center"/>
      <protection hidden="1"/>
    </xf>
    <xf numFmtId="38" fontId="39" fillId="0" borderId="0" xfId="0" applyNumberFormat="1" applyFont="1" applyAlignment="1" applyProtection="1">
      <alignment horizontal="center" vertical="center"/>
      <protection hidden="1"/>
    </xf>
    <xf numFmtId="176" fontId="28" fillId="0" borderId="0" xfId="0" applyNumberFormat="1" applyFont="1" applyAlignment="1" applyProtection="1">
      <alignment horizontal="right" vertical="center"/>
      <protection hidden="1"/>
    </xf>
    <xf numFmtId="177" fontId="39" fillId="0" borderId="0" xfId="0" applyNumberFormat="1" applyFont="1" applyProtection="1">
      <alignment vertical="center"/>
      <protection hidden="1"/>
    </xf>
    <xf numFmtId="178" fontId="39" fillId="0" borderId="38" xfId="0" applyNumberFormat="1" applyFont="1" applyBorder="1" applyProtection="1">
      <alignment vertical="center"/>
      <protection hidden="1"/>
    </xf>
    <xf numFmtId="176" fontId="28" fillId="0" borderId="38" xfId="0" applyNumberFormat="1" applyFont="1" applyBorder="1" applyProtection="1">
      <alignment vertical="center"/>
      <protection hidden="1"/>
    </xf>
    <xf numFmtId="0" fontId="39" fillId="0" borderId="0" xfId="0" applyFont="1" applyProtection="1">
      <alignment vertical="center"/>
      <protection hidden="1"/>
    </xf>
    <xf numFmtId="0" fontId="32" fillId="0" borderId="35" xfId="0" applyFont="1" applyBorder="1" applyAlignment="1" applyProtection="1">
      <alignment vertical="center" wrapText="1"/>
      <protection hidden="1"/>
    </xf>
    <xf numFmtId="0" fontId="32" fillId="0" borderId="34" xfId="0" applyFont="1" applyBorder="1" applyAlignment="1" applyProtection="1">
      <alignment vertical="center" wrapText="1"/>
      <protection hidden="1"/>
    </xf>
    <xf numFmtId="38" fontId="28" fillId="0" borderId="32" xfId="2" applyFont="1" applyFill="1" applyBorder="1" applyAlignment="1" applyProtection="1">
      <alignment vertical="center" wrapText="1"/>
      <protection hidden="1"/>
    </xf>
    <xf numFmtId="0" fontId="32" fillId="0" borderId="67" xfId="0" applyFont="1" applyBorder="1" applyAlignment="1" applyProtection="1">
      <alignment vertical="center" wrapText="1"/>
      <protection hidden="1"/>
    </xf>
    <xf numFmtId="38" fontId="28" fillId="0" borderId="68" xfId="2" applyFont="1" applyFill="1" applyBorder="1" applyAlignment="1" applyProtection="1">
      <alignment vertical="center" wrapText="1"/>
      <protection hidden="1"/>
    </xf>
    <xf numFmtId="38" fontId="28" fillId="0" borderId="32" xfId="2" applyFont="1" applyFill="1" applyBorder="1" applyAlignment="1" applyProtection="1">
      <alignment wrapText="1"/>
      <protection hidden="1"/>
    </xf>
    <xf numFmtId="38" fontId="28" fillId="0" borderId="36" xfId="2" applyFont="1" applyFill="1" applyBorder="1" applyAlignment="1" applyProtection="1">
      <alignment vertical="center" wrapText="1"/>
      <protection hidden="1"/>
    </xf>
    <xf numFmtId="0" fontId="9" fillId="0" borderId="0" xfId="0" applyFont="1" applyAlignment="1" applyProtection="1">
      <alignment horizontal="left" vertical="center" wrapText="1"/>
      <protection hidden="1"/>
    </xf>
    <xf numFmtId="176" fontId="32" fillId="0" borderId="0" xfId="0" applyNumberFormat="1" applyFont="1" applyAlignment="1" applyProtection="1">
      <alignment horizontal="right" wrapText="1"/>
      <protection hidden="1"/>
    </xf>
    <xf numFmtId="176" fontId="32" fillId="0" borderId="0" xfId="2" applyNumberFormat="1" applyFont="1" applyFill="1" applyBorder="1" applyAlignment="1" applyProtection="1">
      <alignment horizontal="right" wrapText="1"/>
      <protection hidden="1"/>
    </xf>
    <xf numFmtId="0" fontId="32" fillId="0" borderId="69" xfId="0" applyFont="1" applyBorder="1" applyAlignment="1" applyProtection="1">
      <alignment vertical="center" wrapText="1"/>
      <protection hidden="1"/>
    </xf>
    <xf numFmtId="38" fontId="28" fillId="0" borderId="70" xfId="2" applyFont="1" applyFill="1" applyBorder="1" applyAlignment="1" applyProtection="1">
      <alignment vertical="center" wrapText="1"/>
      <protection hidden="1"/>
    </xf>
    <xf numFmtId="0" fontId="32" fillId="0" borderId="71" xfId="0" applyFont="1" applyBorder="1" applyAlignment="1" applyProtection="1">
      <alignment vertical="center" wrapText="1"/>
      <protection hidden="1"/>
    </xf>
    <xf numFmtId="38" fontId="28" fillId="0" borderId="72" xfId="2" applyFont="1" applyFill="1" applyBorder="1" applyAlignment="1" applyProtection="1">
      <alignment vertical="center" wrapText="1"/>
      <protection hidden="1"/>
    </xf>
    <xf numFmtId="0" fontId="67" fillId="0" borderId="0" xfId="0" applyFont="1" applyAlignment="1" applyProtection="1">
      <protection hidden="1"/>
    </xf>
    <xf numFmtId="176" fontId="28" fillId="0" borderId="9" xfId="2" applyNumberFormat="1" applyFont="1" applyFill="1" applyBorder="1" applyAlignment="1" applyProtection="1">
      <alignment wrapText="1"/>
      <protection hidden="1"/>
    </xf>
    <xf numFmtId="176" fontId="61" fillId="0" borderId="10" xfId="4" applyNumberFormat="1" applyFont="1" applyBorder="1" applyAlignment="1" applyProtection="1">
      <alignment horizontal="right"/>
      <protection locked="0" hidden="1"/>
    </xf>
    <xf numFmtId="176" fontId="61" fillId="0" borderId="11" xfId="4" applyNumberFormat="1" applyFont="1" applyBorder="1" applyAlignment="1" applyProtection="1">
      <alignment horizontal="right"/>
      <protection locked="0" hidden="1"/>
    </xf>
    <xf numFmtId="176" fontId="51" fillId="4" borderId="10" xfId="4" applyNumberFormat="1" applyFont="1" applyFill="1" applyBorder="1" applyAlignment="1" applyProtection="1">
      <alignment horizontal="right" vertical="center"/>
      <protection locked="0" hidden="1"/>
    </xf>
    <xf numFmtId="176" fontId="51" fillId="4" borderId="11" xfId="4" applyNumberFormat="1" applyFont="1" applyFill="1" applyBorder="1" applyAlignment="1" applyProtection="1">
      <alignment horizontal="right" vertical="center"/>
      <protection locked="0" hidden="1"/>
    </xf>
    <xf numFmtId="0" fontId="52" fillId="4" borderId="0" xfId="3" applyFont="1" applyFill="1" applyAlignment="1" applyProtection="1">
      <alignment horizontal="left" vertical="center" wrapText="1"/>
      <protection hidden="1"/>
    </xf>
    <xf numFmtId="183" fontId="58" fillId="4" borderId="0" xfId="3" applyNumberFormat="1" applyFont="1" applyFill="1" applyAlignment="1" applyProtection="1">
      <alignment horizontal="center" vertical="center"/>
      <protection hidden="1"/>
    </xf>
    <xf numFmtId="176" fontId="68" fillId="0" borderId="44" xfId="3" applyNumberFormat="1" applyFont="1" applyBorder="1" applyAlignment="1" applyProtection="1">
      <alignment horizontal="right" vertical="center"/>
      <protection locked="0"/>
    </xf>
    <xf numFmtId="176" fontId="68" fillId="0" borderId="43" xfId="3" applyNumberFormat="1" applyFont="1" applyBorder="1" applyAlignment="1" applyProtection="1">
      <alignment horizontal="right" vertical="center"/>
      <protection locked="0"/>
    </xf>
    <xf numFmtId="176" fontId="68" fillId="0" borderId="45" xfId="3" applyNumberFormat="1" applyFont="1" applyBorder="1" applyAlignment="1" applyProtection="1">
      <alignment horizontal="right" vertical="center"/>
      <protection locked="0"/>
    </xf>
    <xf numFmtId="176" fontId="68" fillId="0" borderId="46" xfId="3" applyNumberFormat="1" applyFont="1" applyBorder="1" applyAlignment="1" applyProtection="1">
      <alignment horizontal="right" vertical="center"/>
      <protection locked="0"/>
    </xf>
    <xf numFmtId="176" fontId="68" fillId="0" borderId="0" xfId="3" applyNumberFormat="1" applyFont="1" applyAlignment="1" applyProtection="1">
      <alignment horizontal="right" vertical="center"/>
      <protection locked="0"/>
    </xf>
    <xf numFmtId="176" fontId="68" fillId="0" borderId="47" xfId="3" applyNumberFormat="1" applyFont="1" applyBorder="1" applyAlignment="1" applyProtection="1">
      <alignment horizontal="right" vertical="center"/>
      <protection locked="0"/>
    </xf>
    <xf numFmtId="176" fontId="68" fillId="0" borderId="48" xfId="3" applyNumberFormat="1" applyFont="1" applyBorder="1" applyAlignment="1" applyProtection="1">
      <alignment horizontal="right" vertical="center"/>
      <protection locked="0"/>
    </xf>
    <xf numFmtId="176" fontId="68" fillId="0" borderId="42" xfId="3" applyNumberFormat="1" applyFont="1" applyBorder="1" applyAlignment="1" applyProtection="1">
      <alignment horizontal="right" vertical="center"/>
      <protection locked="0"/>
    </xf>
    <xf numFmtId="176" fontId="68" fillId="0" borderId="49" xfId="3" applyNumberFormat="1" applyFont="1" applyBorder="1" applyAlignment="1" applyProtection="1">
      <alignment horizontal="right" vertical="center"/>
      <protection locked="0"/>
    </xf>
    <xf numFmtId="0" fontId="85" fillId="4" borderId="0" xfId="3" applyFont="1" applyFill="1" applyAlignment="1" applyProtection="1">
      <alignment horizontal="center" vertical="top" wrapText="1"/>
      <protection hidden="1"/>
    </xf>
    <xf numFmtId="0" fontId="85" fillId="4" borderId="42" xfId="3" applyFont="1" applyFill="1" applyBorder="1" applyAlignment="1" applyProtection="1">
      <alignment horizontal="center" vertical="top" wrapText="1"/>
      <protection hidden="1"/>
    </xf>
    <xf numFmtId="0" fontId="86" fillId="4" borderId="50" xfId="3" applyFont="1" applyFill="1" applyBorder="1" applyAlignment="1" applyProtection="1">
      <alignment horizontal="left" vertical="center"/>
      <protection hidden="1"/>
    </xf>
    <xf numFmtId="0" fontId="86" fillId="4" borderId="0" xfId="3" applyFont="1" applyFill="1" applyAlignment="1" applyProtection="1">
      <alignment horizontal="left" vertical="center"/>
      <protection hidden="1"/>
    </xf>
    <xf numFmtId="0" fontId="86" fillId="4" borderId="51" xfId="3" applyFont="1" applyFill="1" applyBorder="1" applyAlignment="1" applyProtection="1">
      <alignment horizontal="left" vertical="center"/>
      <protection hidden="1"/>
    </xf>
    <xf numFmtId="0" fontId="86" fillId="4" borderId="50" xfId="3" applyFont="1" applyFill="1" applyBorder="1" applyAlignment="1" applyProtection="1">
      <alignment horizontal="center" vertical="center"/>
      <protection hidden="1"/>
    </xf>
    <xf numFmtId="0" fontId="86" fillId="4" borderId="53" xfId="3" applyFont="1" applyFill="1" applyBorder="1" applyAlignment="1" applyProtection="1">
      <alignment horizontal="center" vertical="center"/>
      <protection hidden="1"/>
    </xf>
    <xf numFmtId="0" fontId="86" fillId="4" borderId="0" xfId="3" applyFont="1" applyFill="1" applyAlignment="1" applyProtection="1">
      <alignment horizontal="center" vertical="center"/>
      <protection hidden="1"/>
    </xf>
    <xf numFmtId="0" fontId="86" fillId="4" borderId="54" xfId="3" applyFont="1" applyFill="1" applyBorder="1" applyAlignment="1" applyProtection="1">
      <alignment horizontal="center" vertical="center"/>
      <protection hidden="1"/>
    </xf>
    <xf numFmtId="0" fontId="86" fillId="4" borderId="51" xfId="3" applyFont="1" applyFill="1" applyBorder="1" applyAlignment="1" applyProtection="1">
      <alignment horizontal="center" vertical="center"/>
      <protection hidden="1"/>
    </xf>
    <xf numFmtId="0" fontId="86" fillId="4" borderId="52" xfId="3" applyFont="1" applyFill="1" applyBorder="1" applyAlignment="1" applyProtection="1">
      <alignment horizontal="center" vertical="center"/>
      <protection hidden="1"/>
    </xf>
    <xf numFmtId="0" fontId="52" fillId="4" borderId="0" xfId="3" applyFont="1" applyFill="1" applyAlignment="1" applyProtection="1">
      <alignment horizontal="center" vertical="center"/>
      <protection hidden="1"/>
    </xf>
    <xf numFmtId="0" fontId="52" fillId="4" borderId="3" xfId="3" applyFont="1" applyFill="1" applyBorder="1" applyAlignment="1" applyProtection="1">
      <alignment horizontal="center" vertical="center"/>
      <protection hidden="1"/>
    </xf>
    <xf numFmtId="0" fontId="52" fillId="4" borderId="43" xfId="3" applyFont="1" applyFill="1" applyBorder="1" applyAlignment="1" applyProtection="1">
      <alignment horizontal="center" vertical="center"/>
      <protection hidden="1"/>
    </xf>
    <xf numFmtId="0" fontId="52" fillId="4" borderId="79" xfId="3" applyFont="1" applyFill="1" applyBorder="1" applyAlignment="1" applyProtection="1">
      <alignment horizontal="center" vertical="center"/>
      <protection hidden="1"/>
    </xf>
    <xf numFmtId="0" fontId="52" fillId="4" borderId="42" xfId="3" applyFont="1" applyFill="1" applyBorder="1" applyAlignment="1" applyProtection="1">
      <alignment horizontal="center" vertical="center"/>
      <protection hidden="1"/>
    </xf>
    <xf numFmtId="0" fontId="52" fillId="4" borderId="80" xfId="3" applyFont="1" applyFill="1" applyBorder="1" applyAlignment="1" applyProtection="1">
      <alignment horizontal="center" vertical="center"/>
      <protection hidden="1"/>
    </xf>
    <xf numFmtId="176" fontId="73" fillId="4" borderId="4" xfId="3" applyNumberFormat="1" applyFont="1" applyFill="1" applyBorder="1" applyAlignment="1" applyProtection="1">
      <alignment horizontal="right" vertical="center"/>
      <protection hidden="1"/>
    </xf>
    <xf numFmtId="176" fontId="73" fillId="4" borderId="0" xfId="3" applyNumberFormat="1" applyFont="1" applyFill="1" applyAlignment="1" applyProtection="1">
      <alignment horizontal="right" vertical="center"/>
      <protection hidden="1"/>
    </xf>
    <xf numFmtId="176" fontId="73" fillId="4" borderId="54" xfId="3" applyNumberFormat="1" applyFont="1" applyFill="1" applyBorder="1" applyAlignment="1" applyProtection="1">
      <alignment horizontal="right" vertical="center"/>
      <protection hidden="1"/>
    </xf>
    <xf numFmtId="176" fontId="73" fillId="4" borderId="95" xfId="3" applyNumberFormat="1" applyFont="1" applyFill="1" applyBorder="1" applyAlignment="1" applyProtection="1">
      <alignment horizontal="right" vertical="center"/>
      <protection hidden="1"/>
    </xf>
    <xf numFmtId="176" fontId="73" fillId="4" borderId="51" xfId="3" applyNumberFormat="1" applyFont="1" applyFill="1" applyBorder="1" applyAlignment="1" applyProtection="1">
      <alignment horizontal="right" vertical="center"/>
      <protection hidden="1"/>
    </xf>
    <xf numFmtId="176" fontId="73" fillId="4" borderId="52" xfId="3" applyNumberFormat="1" applyFont="1" applyFill="1" applyBorder="1" applyAlignment="1" applyProtection="1">
      <alignment horizontal="right" vertical="center"/>
      <protection hidden="1"/>
    </xf>
    <xf numFmtId="176" fontId="69" fillId="0" borderId="4" xfId="3" applyNumberFormat="1" applyFont="1" applyBorder="1" applyAlignment="1" applyProtection="1">
      <alignment horizontal="right" vertical="center"/>
      <protection locked="0"/>
    </xf>
    <xf numFmtId="176" fontId="69" fillId="0" borderId="0" xfId="3" applyNumberFormat="1" applyFont="1" applyAlignment="1" applyProtection="1">
      <alignment horizontal="right" vertical="center"/>
      <protection locked="0"/>
    </xf>
    <xf numFmtId="176" fontId="69" fillId="0" borderId="47" xfId="3" applyNumberFormat="1" applyFont="1" applyBorder="1" applyAlignment="1" applyProtection="1">
      <alignment horizontal="right" vertical="center"/>
      <protection locked="0"/>
    </xf>
    <xf numFmtId="0" fontId="52" fillId="4" borderId="63" xfId="3" applyFont="1" applyFill="1" applyBorder="1" applyAlignment="1" applyProtection="1">
      <alignment horizontal="center" vertical="center"/>
      <protection hidden="1"/>
    </xf>
    <xf numFmtId="0" fontId="52" fillId="4" borderId="50" xfId="3" applyFont="1" applyFill="1" applyBorder="1" applyAlignment="1" applyProtection="1">
      <alignment horizontal="center" vertical="center"/>
      <protection hidden="1"/>
    </xf>
    <xf numFmtId="0" fontId="52" fillId="4" borderId="92" xfId="3" applyFont="1" applyFill="1" applyBorder="1" applyAlignment="1" applyProtection="1">
      <alignment horizontal="center" vertical="center"/>
      <protection hidden="1"/>
    </xf>
    <xf numFmtId="0" fontId="52" fillId="4" borderId="64" xfId="3" applyFont="1" applyFill="1" applyBorder="1" applyAlignment="1" applyProtection="1">
      <alignment horizontal="center" vertical="center"/>
      <protection hidden="1"/>
    </xf>
    <xf numFmtId="0" fontId="52" fillId="4" borderId="65" xfId="3" applyFont="1" applyFill="1" applyBorder="1" applyAlignment="1" applyProtection="1">
      <alignment horizontal="center" vertical="center"/>
      <protection hidden="1"/>
    </xf>
    <xf numFmtId="0" fontId="52" fillId="4" borderId="51" xfId="3" applyFont="1" applyFill="1" applyBorder="1" applyAlignment="1" applyProtection="1">
      <alignment horizontal="center" vertical="center"/>
      <protection hidden="1"/>
    </xf>
    <xf numFmtId="0" fontId="52" fillId="4" borderId="93" xfId="3" applyFont="1" applyFill="1" applyBorder="1" applyAlignment="1" applyProtection="1">
      <alignment horizontal="center" vertical="center"/>
      <protection hidden="1"/>
    </xf>
    <xf numFmtId="176" fontId="73" fillId="4" borderId="94" xfId="3" applyNumberFormat="1" applyFont="1" applyFill="1" applyBorder="1" applyAlignment="1" applyProtection="1">
      <alignment horizontal="right" vertical="center"/>
      <protection hidden="1"/>
    </xf>
    <xf numFmtId="176" fontId="73" fillId="4" borderId="50" xfId="3" applyNumberFormat="1" applyFont="1" applyFill="1" applyBorder="1" applyAlignment="1" applyProtection="1">
      <alignment horizontal="right" vertical="center"/>
      <protection hidden="1"/>
    </xf>
    <xf numFmtId="176" fontId="73" fillId="4" borderId="53" xfId="3" applyNumberFormat="1" applyFont="1" applyFill="1" applyBorder="1" applyAlignment="1" applyProtection="1">
      <alignment horizontal="right" vertical="center"/>
      <protection hidden="1"/>
    </xf>
    <xf numFmtId="176" fontId="68" fillId="0" borderId="76" xfId="3" applyNumberFormat="1" applyFont="1" applyBorder="1" applyAlignment="1" applyProtection="1">
      <alignment horizontal="right" vertical="center"/>
      <protection locked="0"/>
    </xf>
    <xf numFmtId="176" fontId="68" fillId="0" borderId="4" xfId="3" applyNumberFormat="1" applyFont="1" applyBorder="1" applyAlignment="1" applyProtection="1">
      <alignment horizontal="right" vertical="center"/>
      <protection locked="0"/>
    </xf>
    <xf numFmtId="176" fontId="68" fillId="0" borderId="77" xfId="3" applyNumberFormat="1" applyFont="1" applyBorder="1" applyAlignment="1" applyProtection="1">
      <alignment horizontal="right" vertical="center"/>
      <protection locked="0"/>
    </xf>
    <xf numFmtId="0" fontId="54" fillId="4" borderId="43" xfId="3" applyFont="1" applyFill="1" applyBorder="1" applyAlignment="1" applyProtection="1">
      <alignment horizontal="center" vertical="center"/>
      <protection hidden="1"/>
    </xf>
    <xf numFmtId="0" fontId="54" fillId="4" borderId="42" xfId="3" applyFont="1" applyFill="1" applyBorder="1" applyAlignment="1" applyProtection="1">
      <alignment horizontal="center" vertical="center"/>
      <protection hidden="1"/>
    </xf>
    <xf numFmtId="181" fontId="73" fillId="4" borderId="44" xfId="3" applyNumberFormat="1" applyFont="1" applyFill="1" applyBorder="1" applyAlignment="1" applyProtection="1">
      <alignment horizontal="right" vertical="center"/>
      <protection hidden="1"/>
    </xf>
    <xf numFmtId="181" fontId="73" fillId="4" borderId="43" xfId="3" applyNumberFormat="1" applyFont="1" applyFill="1" applyBorder="1" applyAlignment="1" applyProtection="1">
      <alignment horizontal="right" vertical="center"/>
      <protection hidden="1"/>
    </xf>
    <xf numFmtId="181" fontId="73" fillId="4" borderId="45" xfId="3" applyNumberFormat="1" applyFont="1" applyFill="1" applyBorder="1" applyAlignment="1" applyProtection="1">
      <alignment horizontal="right" vertical="center"/>
      <protection hidden="1"/>
    </xf>
    <xf numFmtId="181" fontId="73" fillId="4" borderId="46" xfId="3" applyNumberFormat="1" applyFont="1" applyFill="1" applyBorder="1" applyAlignment="1" applyProtection="1">
      <alignment horizontal="right" vertical="center"/>
      <protection hidden="1"/>
    </xf>
    <xf numFmtId="181" fontId="73" fillId="4" borderId="0" xfId="3" applyNumberFormat="1" applyFont="1" applyFill="1" applyAlignment="1" applyProtection="1">
      <alignment horizontal="right" vertical="center"/>
      <protection hidden="1"/>
    </xf>
    <xf numFmtId="181" fontId="73" fillId="4" borderId="47" xfId="3" applyNumberFormat="1" applyFont="1" applyFill="1" applyBorder="1" applyAlignment="1" applyProtection="1">
      <alignment horizontal="right" vertical="center"/>
      <protection hidden="1"/>
    </xf>
    <xf numFmtId="181" fontId="73" fillId="4" borderId="48" xfId="3" applyNumberFormat="1" applyFont="1" applyFill="1" applyBorder="1" applyAlignment="1" applyProtection="1">
      <alignment horizontal="right" vertical="center"/>
      <protection hidden="1"/>
    </xf>
    <xf numFmtId="181" fontId="73" fillId="4" borderId="42" xfId="3" applyNumberFormat="1" applyFont="1" applyFill="1" applyBorder="1" applyAlignment="1" applyProtection="1">
      <alignment horizontal="right" vertical="center"/>
      <protection hidden="1"/>
    </xf>
    <xf numFmtId="181" fontId="73" fillId="4" borderId="49" xfId="3" applyNumberFormat="1" applyFont="1" applyFill="1" applyBorder="1" applyAlignment="1" applyProtection="1">
      <alignment horizontal="right" vertical="center"/>
      <protection hidden="1"/>
    </xf>
    <xf numFmtId="176" fontId="73" fillId="4" borderId="46" xfId="3" applyNumberFormat="1" applyFont="1" applyFill="1" applyBorder="1" applyAlignment="1" applyProtection="1">
      <alignment horizontal="right" vertical="center"/>
      <protection hidden="1"/>
    </xf>
    <xf numFmtId="176" fontId="73" fillId="4" borderId="82" xfId="3" applyNumberFormat="1" applyFont="1" applyFill="1" applyBorder="1" applyAlignment="1" applyProtection="1">
      <alignment horizontal="right" vertical="center"/>
      <protection hidden="1"/>
    </xf>
    <xf numFmtId="181" fontId="73" fillId="4" borderId="81" xfId="3" applyNumberFormat="1" applyFont="1" applyFill="1" applyBorder="1" applyAlignment="1" applyProtection="1">
      <alignment horizontal="right" vertical="center"/>
      <protection hidden="1"/>
    </xf>
    <xf numFmtId="181" fontId="73" fillId="4" borderId="50" xfId="3" applyNumberFormat="1" applyFont="1" applyFill="1" applyBorder="1" applyAlignment="1" applyProtection="1">
      <alignment horizontal="right" vertical="center"/>
      <protection hidden="1"/>
    </xf>
    <xf numFmtId="181" fontId="73" fillId="4" borderId="53" xfId="3" applyNumberFormat="1" applyFont="1" applyFill="1" applyBorder="1" applyAlignment="1" applyProtection="1">
      <alignment horizontal="right" vertical="center"/>
      <protection hidden="1"/>
    </xf>
    <xf numFmtId="181" fontId="73" fillId="4" borderId="54" xfId="3" applyNumberFormat="1" applyFont="1" applyFill="1" applyBorder="1" applyAlignment="1" applyProtection="1">
      <alignment horizontal="right" vertical="center"/>
      <protection hidden="1"/>
    </xf>
    <xf numFmtId="181" fontId="73" fillId="4" borderId="82" xfId="3" applyNumberFormat="1" applyFont="1" applyFill="1" applyBorder="1" applyAlignment="1" applyProtection="1">
      <alignment horizontal="right" vertical="center"/>
      <protection hidden="1"/>
    </xf>
    <xf numFmtId="181" fontId="73" fillId="4" borderId="51" xfId="3" applyNumberFormat="1" applyFont="1" applyFill="1" applyBorder="1" applyAlignment="1" applyProtection="1">
      <alignment horizontal="right" vertical="center"/>
      <protection hidden="1"/>
    </xf>
    <xf numFmtId="181" fontId="73" fillId="4" borderId="52" xfId="3" applyNumberFormat="1" applyFont="1" applyFill="1" applyBorder="1" applyAlignment="1" applyProtection="1">
      <alignment horizontal="right" vertical="center"/>
      <protection hidden="1"/>
    </xf>
    <xf numFmtId="0" fontId="52" fillId="4" borderId="44" xfId="3" applyFont="1" applyFill="1" applyBorder="1" applyAlignment="1" applyProtection="1">
      <alignment horizontal="center" vertical="center"/>
      <protection hidden="1"/>
    </xf>
    <xf numFmtId="0" fontId="52" fillId="4" borderId="46" xfId="3" applyFont="1" applyFill="1" applyBorder="1" applyAlignment="1" applyProtection="1">
      <alignment horizontal="center" vertical="center"/>
      <protection hidden="1"/>
    </xf>
    <xf numFmtId="0" fontId="52" fillId="4" borderId="0" xfId="3" applyFont="1" applyFill="1" applyAlignment="1" applyProtection="1">
      <alignment horizontal="distributed" vertical="center"/>
      <protection hidden="1"/>
    </xf>
    <xf numFmtId="0" fontId="52" fillId="4" borderId="43" xfId="3" applyFont="1" applyFill="1" applyBorder="1" applyAlignment="1" applyProtection="1">
      <alignment horizontal="center" vertical="center" wrapText="1"/>
      <protection hidden="1"/>
    </xf>
    <xf numFmtId="0" fontId="52" fillId="4" borderId="0" xfId="3" applyFont="1" applyFill="1" applyAlignment="1" applyProtection="1">
      <alignment horizontal="center" vertical="center" wrapText="1"/>
      <protection hidden="1"/>
    </xf>
    <xf numFmtId="0" fontId="82" fillId="0" borderId="46" xfId="3" applyFont="1" applyBorder="1" applyAlignment="1" applyProtection="1">
      <alignment horizontal="left" vertical="center" shrinkToFit="1"/>
      <protection hidden="1"/>
    </xf>
    <xf numFmtId="0" fontId="82" fillId="0" borderId="0" xfId="3" applyFont="1" applyAlignment="1" applyProtection="1">
      <alignment horizontal="left" vertical="center" shrinkToFit="1"/>
      <protection hidden="1"/>
    </xf>
    <xf numFmtId="0" fontId="82" fillId="0" borderId="47" xfId="3" applyFont="1" applyBorder="1" applyAlignment="1" applyProtection="1">
      <alignment horizontal="left" vertical="center" shrinkToFit="1"/>
      <protection hidden="1"/>
    </xf>
    <xf numFmtId="0" fontId="82" fillId="0" borderId="48" xfId="3" applyFont="1" applyBorder="1" applyAlignment="1" applyProtection="1">
      <alignment horizontal="left" vertical="center" shrinkToFit="1"/>
      <protection hidden="1"/>
    </xf>
    <xf numFmtId="0" fontId="82" fillId="0" borderId="42" xfId="3" applyFont="1" applyBorder="1" applyAlignment="1" applyProtection="1">
      <alignment horizontal="left" vertical="center" shrinkToFit="1"/>
      <protection hidden="1"/>
    </xf>
    <xf numFmtId="0" fontId="82" fillId="0" borderId="49" xfId="3" applyFont="1" applyBorder="1" applyAlignment="1" applyProtection="1">
      <alignment horizontal="left" vertical="center" shrinkToFit="1"/>
      <protection hidden="1"/>
    </xf>
    <xf numFmtId="0" fontId="71" fillId="0" borderId="0" xfId="3" applyFont="1" applyAlignment="1" applyProtection="1">
      <alignment horizontal="left" vertical="center" shrinkToFit="1"/>
      <protection hidden="1"/>
    </xf>
    <xf numFmtId="0" fontId="83" fillId="0" borderId="44" xfId="3" applyFont="1" applyBorder="1" applyAlignment="1" applyProtection="1">
      <alignment horizontal="left" vertical="center" shrinkToFit="1"/>
      <protection hidden="1"/>
    </xf>
    <xf numFmtId="0" fontId="83" fillId="0" borderId="43" xfId="3" applyFont="1" applyBorder="1" applyAlignment="1" applyProtection="1">
      <alignment horizontal="left" vertical="center" shrinkToFit="1"/>
      <protection hidden="1"/>
    </xf>
    <xf numFmtId="0" fontId="54" fillId="4" borderId="44" xfId="3" applyFont="1" applyFill="1" applyBorder="1" applyAlignment="1" applyProtection="1">
      <alignment horizontal="center"/>
      <protection hidden="1"/>
    </xf>
    <xf numFmtId="0" fontId="54" fillId="4" borderId="43" xfId="3" applyFont="1" applyFill="1" applyBorder="1" applyAlignment="1" applyProtection="1">
      <alignment horizontal="center"/>
      <protection hidden="1"/>
    </xf>
    <xf numFmtId="0" fontId="54" fillId="4" borderId="45" xfId="3" applyFont="1" applyFill="1" applyBorder="1" applyAlignment="1" applyProtection="1">
      <alignment horizontal="center"/>
      <protection hidden="1"/>
    </xf>
    <xf numFmtId="0" fontId="54" fillId="4" borderId="46" xfId="3" applyFont="1" applyFill="1" applyBorder="1" applyAlignment="1" applyProtection="1">
      <alignment horizontal="center"/>
      <protection hidden="1"/>
    </xf>
    <xf numFmtId="0" fontId="54" fillId="4" borderId="0" xfId="3" applyFont="1" applyFill="1" applyAlignment="1" applyProtection="1">
      <alignment horizontal="center"/>
      <protection hidden="1"/>
    </xf>
    <xf numFmtId="0" fontId="54" fillId="4" borderId="47" xfId="3" applyFont="1" applyFill="1" applyBorder="1" applyAlignment="1" applyProtection="1">
      <alignment horizontal="center"/>
      <protection hidden="1"/>
    </xf>
    <xf numFmtId="0" fontId="82" fillId="0" borderId="44" xfId="3" applyFont="1" applyBorder="1" applyAlignment="1" applyProtection="1">
      <alignment horizontal="left" vertical="center" shrinkToFit="1"/>
      <protection hidden="1"/>
    </xf>
    <xf numFmtId="0" fontId="82" fillId="0" borderId="43" xfId="3" applyFont="1" applyBorder="1" applyAlignment="1" applyProtection="1">
      <alignment horizontal="left" vertical="center" shrinkToFit="1"/>
      <protection hidden="1"/>
    </xf>
    <xf numFmtId="0" fontId="82" fillId="0" borderId="45" xfId="3" applyFont="1" applyBorder="1" applyAlignment="1" applyProtection="1">
      <alignment horizontal="left" vertical="center" shrinkToFit="1"/>
      <protection hidden="1"/>
    </xf>
    <xf numFmtId="0" fontId="59" fillId="4" borderId="42" xfId="3" applyFont="1" applyFill="1" applyBorder="1" applyAlignment="1" applyProtection="1">
      <alignment horizontal="center" vertical="center"/>
      <protection hidden="1"/>
    </xf>
    <xf numFmtId="0" fontId="59" fillId="4" borderId="43" xfId="3" applyFont="1" applyFill="1" applyBorder="1" applyAlignment="1" applyProtection="1">
      <alignment horizontal="center" vertical="center"/>
      <protection hidden="1"/>
    </xf>
    <xf numFmtId="0" fontId="52" fillId="4" borderId="44" xfId="3" applyFont="1" applyFill="1" applyBorder="1" applyAlignment="1" applyProtection="1">
      <alignment horizontal="center" vertical="center" wrapText="1"/>
      <protection hidden="1"/>
    </xf>
    <xf numFmtId="0" fontId="52" fillId="4" borderId="48" xfId="3" applyFont="1" applyFill="1" applyBorder="1" applyAlignment="1" applyProtection="1">
      <alignment horizontal="center" vertical="center" wrapText="1"/>
      <protection hidden="1"/>
    </xf>
    <xf numFmtId="0" fontId="52" fillId="4" borderId="42" xfId="3" applyFont="1" applyFill="1" applyBorder="1" applyAlignment="1" applyProtection="1">
      <alignment horizontal="center" vertical="center" wrapText="1"/>
      <protection hidden="1"/>
    </xf>
    <xf numFmtId="0" fontId="52" fillId="4" borderId="42" xfId="3" applyFont="1" applyFill="1" applyBorder="1" applyAlignment="1" applyProtection="1">
      <alignment horizontal="center" vertical="top"/>
      <protection hidden="1"/>
    </xf>
    <xf numFmtId="0" fontId="52" fillId="4" borderId="44" xfId="3" applyFont="1" applyFill="1" applyBorder="1" applyAlignment="1" applyProtection="1">
      <alignment horizontal="center" vertical="center" textRotation="255"/>
      <protection hidden="1"/>
    </xf>
    <xf numFmtId="0" fontId="52" fillId="4" borderId="45" xfId="3" applyFont="1" applyFill="1" applyBorder="1" applyAlignment="1" applyProtection="1">
      <alignment horizontal="center" vertical="center" textRotation="255"/>
      <protection hidden="1"/>
    </xf>
    <xf numFmtId="0" fontId="52" fillId="4" borderId="46" xfId="3" applyFont="1" applyFill="1" applyBorder="1" applyAlignment="1" applyProtection="1">
      <alignment horizontal="center" vertical="center" textRotation="255"/>
      <protection hidden="1"/>
    </xf>
    <xf numFmtId="0" fontId="52" fillId="4" borderId="47" xfId="3" applyFont="1" applyFill="1" applyBorder="1" applyAlignment="1" applyProtection="1">
      <alignment horizontal="center" vertical="center" textRotation="255"/>
      <protection hidden="1"/>
    </xf>
    <xf numFmtId="0" fontId="52" fillId="4" borderId="48" xfId="3" applyFont="1" applyFill="1" applyBorder="1" applyAlignment="1" applyProtection="1">
      <alignment horizontal="center" vertical="center" textRotation="255"/>
      <protection hidden="1"/>
    </xf>
    <xf numFmtId="0" fontId="52" fillId="4" borderId="49" xfId="3" applyFont="1" applyFill="1" applyBorder="1" applyAlignment="1" applyProtection="1">
      <alignment horizontal="center" vertical="center" textRotation="255"/>
      <protection hidden="1"/>
    </xf>
    <xf numFmtId="49" fontId="84" fillId="0" borderId="0" xfId="3" applyNumberFormat="1" applyFont="1" applyAlignment="1" applyProtection="1">
      <alignment horizontal="center" vertical="center"/>
      <protection locked="0"/>
    </xf>
    <xf numFmtId="176" fontId="78" fillId="0" borderId="43" xfId="3" applyNumberFormat="1" applyFont="1" applyBorder="1" applyAlignment="1" applyProtection="1">
      <alignment horizontal="right" vertical="center"/>
      <protection locked="0"/>
    </xf>
    <xf numFmtId="176" fontId="78" fillId="0" borderId="45" xfId="3" applyNumberFormat="1" applyFont="1" applyBorder="1" applyAlignment="1" applyProtection="1">
      <alignment horizontal="right" vertical="center"/>
      <protection locked="0"/>
    </xf>
    <xf numFmtId="176" fontId="78" fillId="0" borderId="0" xfId="3" applyNumberFormat="1" applyFont="1" applyAlignment="1" applyProtection="1">
      <alignment horizontal="right" vertical="center"/>
      <protection locked="0"/>
    </xf>
    <xf numFmtId="176" fontId="78" fillId="0" borderId="47" xfId="3" applyNumberFormat="1" applyFont="1" applyBorder="1" applyAlignment="1" applyProtection="1">
      <alignment horizontal="right" vertical="center"/>
      <protection locked="0"/>
    </xf>
    <xf numFmtId="176" fontId="78" fillId="0" borderId="42" xfId="3" applyNumberFormat="1" applyFont="1" applyBorder="1" applyAlignment="1" applyProtection="1">
      <alignment horizontal="right" vertical="center"/>
      <protection locked="0"/>
    </xf>
    <xf numFmtId="176" fontId="78" fillId="0" borderId="49" xfId="3" applyNumberFormat="1" applyFont="1" applyBorder="1" applyAlignment="1" applyProtection="1">
      <alignment horizontal="right" vertical="center"/>
      <protection locked="0"/>
    </xf>
    <xf numFmtId="0" fontId="52" fillId="4" borderId="43" xfId="3" applyFont="1" applyFill="1" applyBorder="1" applyAlignment="1" applyProtection="1">
      <alignment horizontal="distributed" vertical="center" wrapText="1"/>
      <protection hidden="1"/>
    </xf>
    <xf numFmtId="0" fontId="52" fillId="4" borderId="43" xfId="3" applyFont="1" applyFill="1" applyBorder="1" applyAlignment="1" applyProtection="1">
      <alignment horizontal="distributed" vertical="center"/>
      <protection hidden="1"/>
    </xf>
    <xf numFmtId="0" fontId="52" fillId="4" borderId="42" xfId="3" applyFont="1" applyFill="1" applyBorder="1" applyAlignment="1" applyProtection="1">
      <alignment horizontal="distributed" vertical="center"/>
      <protection hidden="1"/>
    </xf>
    <xf numFmtId="0" fontId="61" fillId="0" borderId="0" xfId="3" applyFont="1" applyAlignment="1" applyProtection="1">
      <alignment horizontal="distributed" vertical="center" shrinkToFit="1"/>
      <protection locked="0"/>
    </xf>
    <xf numFmtId="177" fontId="78" fillId="0" borderId="46" xfId="3" applyNumberFormat="1" applyFont="1" applyBorder="1" applyAlignment="1" applyProtection="1">
      <alignment horizontal="right" vertical="center"/>
      <protection locked="0"/>
    </xf>
    <xf numFmtId="177" fontId="78" fillId="0" borderId="0" xfId="3" applyNumberFormat="1" applyFont="1" applyAlignment="1" applyProtection="1">
      <alignment horizontal="right" vertical="center"/>
      <protection locked="0"/>
    </xf>
    <xf numFmtId="177" fontId="78" fillId="0" borderId="47" xfId="3" applyNumberFormat="1" applyFont="1" applyBorder="1" applyAlignment="1" applyProtection="1">
      <alignment horizontal="right" vertical="center"/>
      <protection locked="0"/>
    </xf>
    <xf numFmtId="177" fontId="78" fillId="0" borderId="44" xfId="3" applyNumberFormat="1" applyFont="1" applyBorder="1" applyAlignment="1" applyProtection="1">
      <alignment horizontal="right"/>
      <protection locked="0"/>
    </xf>
    <xf numFmtId="177" fontId="78" fillId="0" borderId="43" xfId="3" applyNumberFormat="1" applyFont="1" applyBorder="1" applyAlignment="1" applyProtection="1">
      <alignment horizontal="right"/>
      <protection locked="0"/>
    </xf>
    <xf numFmtId="177" fontId="78" fillId="0" borderId="45" xfId="3" applyNumberFormat="1" applyFont="1" applyBorder="1" applyAlignment="1" applyProtection="1">
      <alignment horizontal="right"/>
      <protection locked="0"/>
    </xf>
    <xf numFmtId="177" fontId="78" fillId="0" borderId="46" xfId="3" applyNumberFormat="1" applyFont="1" applyBorder="1" applyAlignment="1" applyProtection="1">
      <alignment horizontal="right"/>
      <protection locked="0"/>
    </xf>
    <xf numFmtId="177" fontId="78" fillId="0" borderId="0" xfId="3" applyNumberFormat="1" applyFont="1" applyAlignment="1" applyProtection="1">
      <alignment horizontal="right"/>
      <protection locked="0"/>
    </xf>
    <xf numFmtId="177" fontId="78" fillId="0" borderId="47" xfId="3" applyNumberFormat="1" applyFont="1" applyBorder="1" applyAlignment="1" applyProtection="1">
      <alignment horizontal="right"/>
      <protection locked="0"/>
    </xf>
    <xf numFmtId="0" fontId="52" fillId="4" borderId="48" xfId="3" applyFont="1" applyFill="1" applyBorder="1" applyAlignment="1" applyProtection="1">
      <alignment horizontal="center" vertical="center"/>
      <protection hidden="1"/>
    </xf>
    <xf numFmtId="0" fontId="59" fillId="4" borderId="46" xfId="3" applyFont="1" applyFill="1" applyBorder="1" applyAlignment="1" applyProtection="1">
      <alignment horizontal="center" vertical="center"/>
      <protection hidden="1"/>
    </xf>
    <xf numFmtId="0" fontId="59" fillId="4" borderId="0" xfId="3" applyFont="1" applyFill="1" applyAlignment="1" applyProtection="1">
      <alignment horizontal="center" vertical="center"/>
      <protection hidden="1"/>
    </xf>
    <xf numFmtId="0" fontId="59" fillId="4" borderId="47" xfId="3" applyFont="1" applyFill="1" applyBorder="1" applyAlignment="1" applyProtection="1">
      <alignment horizontal="center" vertical="center"/>
      <protection hidden="1"/>
    </xf>
    <xf numFmtId="177" fontId="78" fillId="0" borderId="44" xfId="3" applyNumberFormat="1" applyFont="1" applyBorder="1" applyAlignment="1" applyProtection="1">
      <alignment horizontal="right" vertical="center"/>
      <protection locked="0"/>
    </xf>
    <xf numFmtId="177" fontId="78" fillId="0" borderId="43" xfId="3" applyNumberFormat="1" applyFont="1" applyBorder="1" applyAlignment="1" applyProtection="1">
      <alignment horizontal="right" vertical="center"/>
      <protection locked="0"/>
    </xf>
    <xf numFmtId="177" fontId="78" fillId="0" borderId="45" xfId="3" applyNumberFormat="1" applyFont="1" applyBorder="1" applyAlignment="1" applyProtection="1">
      <alignment horizontal="right" vertical="center"/>
      <protection locked="0"/>
    </xf>
    <xf numFmtId="177" fontId="78" fillId="0" borderId="48" xfId="3" applyNumberFormat="1" applyFont="1" applyBorder="1" applyAlignment="1" applyProtection="1">
      <alignment horizontal="right" vertical="center"/>
      <protection locked="0"/>
    </xf>
    <xf numFmtId="177" fontId="78" fillId="0" borderId="42" xfId="3" applyNumberFormat="1" applyFont="1" applyBorder="1" applyAlignment="1" applyProtection="1">
      <alignment horizontal="right" vertical="center"/>
      <protection locked="0"/>
    </xf>
    <xf numFmtId="177" fontId="78" fillId="0" borderId="49" xfId="3" applyNumberFormat="1" applyFont="1" applyBorder="1" applyAlignment="1" applyProtection="1">
      <alignment horizontal="right" vertical="center"/>
      <protection locked="0"/>
    </xf>
    <xf numFmtId="38" fontId="81" fillId="4" borderId="46" xfId="3" applyNumberFormat="1" applyFont="1" applyFill="1" applyBorder="1" applyAlignment="1" applyProtection="1">
      <alignment horizontal="right" vertical="center"/>
      <protection hidden="1"/>
    </xf>
    <xf numFmtId="0" fontId="81" fillId="4" borderId="0" xfId="3" applyFont="1" applyFill="1" applyAlignment="1" applyProtection="1">
      <alignment horizontal="right" vertical="center"/>
      <protection hidden="1"/>
    </xf>
    <xf numFmtId="0" fontId="81" fillId="4" borderId="47" xfId="3" applyFont="1" applyFill="1" applyBorder="1" applyAlignment="1" applyProtection="1">
      <alignment horizontal="right" vertical="center"/>
      <protection hidden="1"/>
    </xf>
    <xf numFmtId="0" fontId="81" fillId="4" borderId="46" xfId="3" applyFont="1" applyFill="1" applyBorder="1" applyAlignment="1" applyProtection="1">
      <alignment horizontal="right" vertical="center"/>
      <protection hidden="1"/>
    </xf>
    <xf numFmtId="0" fontId="78" fillId="4" borderId="44" xfId="3" applyFont="1" applyFill="1" applyBorder="1" applyAlignment="1" applyProtection="1">
      <alignment horizontal="center" vertical="center"/>
      <protection hidden="1"/>
    </xf>
    <xf numFmtId="0" fontId="78" fillId="4" borderId="43" xfId="3" applyFont="1" applyFill="1" applyBorder="1" applyAlignment="1" applyProtection="1">
      <alignment horizontal="center" vertical="center"/>
      <protection hidden="1"/>
    </xf>
    <xf numFmtId="0" fontId="78" fillId="4" borderId="45" xfId="3" applyFont="1" applyFill="1" applyBorder="1" applyAlignment="1" applyProtection="1">
      <alignment horizontal="center" vertical="center"/>
      <protection hidden="1"/>
    </xf>
    <xf numFmtId="0" fontId="78" fillId="4" borderId="46" xfId="3" applyFont="1" applyFill="1" applyBorder="1" applyAlignment="1" applyProtection="1">
      <alignment horizontal="center" vertical="center"/>
      <protection hidden="1"/>
    </xf>
    <xf numFmtId="0" fontId="78" fillId="4" borderId="0" xfId="3" applyFont="1" applyFill="1" applyAlignment="1" applyProtection="1">
      <alignment horizontal="center" vertical="center"/>
      <protection hidden="1"/>
    </xf>
    <xf numFmtId="0" fontId="78" fillId="4" borderId="47" xfId="3" applyFont="1" applyFill="1" applyBorder="1" applyAlignment="1" applyProtection="1">
      <alignment horizontal="center" vertical="center"/>
      <protection hidden="1"/>
    </xf>
    <xf numFmtId="0" fontId="78" fillId="4" borderId="48" xfId="3" applyFont="1" applyFill="1" applyBorder="1" applyAlignment="1" applyProtection="1">
      <alignment horizontal="center" vertical="center"/>
      <protection hidden="1"/>
    </xf>
    <xf numFmtId="0" fontId="78" fillId="4" borderId="42" xfId="3" applyFont="1" applyFill="1" applyBorder="1" applyAlignment="1" applyProtection="1">
      <alignment horizontal="center" vertical="center"/>
      <protection hidden="1"/>
    </xf>
    <xf numFmtId="0" fontId="78" fillId="4" borderId="49" xfId="3" applyFont="1" applyFill="1" applyBorder="1" applyAlignment="1" applyProtection="1">
      <alignment horizontal="center" vertical="center"/>
      <protection hidden="1"/>
    </xf>
    <xf numFmtId="38" fontId="81" fillId="4" borderId="44" xfId="3" applyNumberFormat="1" applyFont="1" applyFill="1" applyBorder="1" applyAlignment="1" applyProtection="1">
      <alignment horizontal="right" vertical="center"/>
      <protection hidden="1"/>
    </xf>
    <xf numFmtId="0" fontId="81" fillId="4" borderId="43" xfId="3" applyFont="1" applyFill="1" applyBorder="1" applyAlignment="1" applyProtection="1">
      <alignment horizontal="right" vertical="center"/>
      <protection hidden="1"/>
    </xf>
    <xf numFmtId="0" fontId="81" fillId="4" borderId="45" xfId="3" applyFont="1" applyFill="1" applyBorder="1" applyAlignment="1" applyProtection="1">
      <alignment horizontal="right" vertical="center"/>
      <protection hidden="1"/>
    </xf>
    <xf numFmtId="0" fontId="81" fillId="4" borderId="48" xfId="3" applyFont="1" applyFill="1" applyBorder="1" applyAlignment="1" applyProtection="1">
      <alignment horizontal="right" vertical="center"/>
      <protection hidden="1"/>
    </xf>
    <xf numFmtId="0" fontId="81" fillId="4" borderId="42" xfId="3" applyFont="1" applyFill="1" applyBorder="1" applyAlignment="1" applyProtection="1">
      <alignment horizontal="right" vertical="center"/>
      <protection hidden="1"/>
    </xf>
    <xf numFmtId="0" fontId="81" fillId="4" borderId="49" xfId="3" applyFont="1" applyFill="1" applyBorder="1" applyAlignment="1" applyProtection="1">
      <alignment horizontal="right" vertical="center"/>
      <protection hidden="1"/>
    </xf>
    <xf numFmtId="0" fontId="52" fillId="4" borderId="47" xfId="3" applyFont="1" applyFill="1" applyBorder="1" applyAlignment="1" applyProtection="1">
      <alignment horizontal="center" vertical="center"/>
      <protection hidden="1"/>
    </xf>
    <xf numFmtId="0" fontId="59" fillId="4" borderId="44" xfId="3" applyFont="1" applyFill="1" applyBorder="1" applyAlignment="1" applyProtection="1">
      <alignment horizontal="center" vertical="center"/>
      <protection hidden="1"/>
    </xf>
    <xf numFmtId="0" fontId="59" fillId="4" borderId="45" xfId="3" applyFont="1" applyFill="1" applyBorder="1" applyAlignment="1" applyProtection="1">
      <alignment horizontal="center" vertical="center"/>
      <protection hidden="1"/>
    </xf>
    <xf numFmtId="0" fontId="52" fillId="4" borderId="45" xfId="3" applyFont="1" applyFill="1" applyBorder="1" applyAlignment="1" applyProtection="1">
      <alignment horizontal="center" vertical="center"/>
      <protection hidden="1"/>
    </xf>
    <xf numFmtId="0" fontId="52" fillId="4" borderId="43" xfId="3" applyFont="1" applyFill="1" applyBorder="1" applyAlignment="1" applyProtection="1">
      <alignment horizontal="right" vertical="center"/>
      <protection hidden="1"/>
    </xf>
    <xf numFmtId="0" fontId="52" fillId="4" borderId="0" xfId="3" applyFont="1" applyFill="1" applyAlignment="1" applyProtection="1">
      <alignment horizontal="right" vertical="center"/>
      <protection hidden="1"/>
    </xf>
    <xf numFmtId="49" fontId="79" fillId="0" borderId="0" xfId="3" applyNumberFormat="1" applyFont="1" applyAlignment="1" applyProtection="1">
      <alignment horizontal="center" vertical="center"/>
      <protection hidden="1"/>
    </xf>
    <xf numFmtId="176" fontId="78" fillId="0" borderId="46" xfId="3" applyNumberFormat="1" applyFont="1" applyBorder="1" applyAlignment="1" applyProtection="1">
      <alignment horizontal="right" vertical="center"/>
      <protection locked="0"/>
    </xf>
    <xf numFmtId="176" fontId="78" fillId="0" borderId="48" xfId="3" applyNumberFormat="1" applyFont="1" applyBorder="1" applyAlignment="1" applyProtection="1">
      <alignment horizontal="right" vertical="center"/>
      <protection locked="0"/>
    </xf>
    <xf numFmtId="176" fontId="78" fillId="0" borderId="44" xfId="3" applyNumberFormat="1" applyFont="1" applyBorder="1" applyAlignment="1" applyProtection="1">
      <alignment horizontal="right"/>
      <protection locked="0"/>
    </xf>
    <xf numFmtId="176" fontId="78" fillId="0" borderId="43" xfId="3" applyNumberFormat="1" applyFont="1" applyBorder="1" applyAlignment="1" applyProtection="1">
      <alignment horizontal="right"/>
      <protection locked="0"/>
    </xf>
    <xf numFmtId="176" fontId="78" fillId="0" borderId="45" xfId="3" applyNumberFormat="1" applyFont="1" applyBorder="1" applyAlignment="1" applyProtection="1">
      <alignment horizontal="right"/>
      <protection locked="0"/>
    </xf>
    <xf numFmtId="176" fontId="78" fillId="0" borderId="46" xfId="3" applyNumberFormat="1" applyFont="1" applyBorder="1" applyAlignment="1" applyProtection="1">
      <alignment horizontal="right"/>
      <protection locked="0"/>
    </xf>
    <xf numFmtId="176" fontId="78" fillId="0" borderId="0" xfId="3" applyNumberFormat="1" applyFont="1" applyAlignment="1" applyProtection="1">
      <alignment horizontal="right"/>
      <protection locked="0"/>
    </xf>
    <xf numFmtId="176" fontId="78" fillId="0" borderId="47" xfId="3" applyNumberFormat="1" applyFont="1" applyBorder="1" applyAlignment="1" applyProtection="1">
      <alignment horizontal="right"/>
      <protection locked="0"/>
    </xf>
    <xf numFmtId="176" fontId="78" fillId="0" borderId="48" xfId="3" applyNumberFormat="1" applyFont="1" applyBorder="1" applyAlignment="1" applyProtection="1">
      <alignment horizontal="right"/>
      <protection locked="0"/>
    </xf>
    <xf numFmtId="176" fontId="78" fillId="0" borderId="42" xfId="3" applyNumberFormat="1" applyFont="1" applyBorder="1" applyAlignment="1" applyProtection="1">
      <alignment horizontal="right"/>
      <protection locked="0"/>
    </xf>
    <xf numFmtId="176" fontId="78" fillId="0" borderId="49" xfId="3" applyNumberFormat="1" applyFont="1" applyBorder="1" applyAlignment="1" applyProtection="1">
      <alignment horizontal="right"/>
      <protection locked="0"/>
    </xf>
    <xf numFmtId="0" fontId="61" fillId="0" borderId="43" xfId="3" applyFont="1" applyBorder="1" applyAlignment="1" applyProtection="1">
      <alignment horizontal="left" vertical="center" shrinkToFit="1"/>
      <protection hidden="1"/>
    </xf>
    <xf numFmtId="0" fontId="61" fillId="0" borderId="45" xfId="3" applyFont="1" applyBorder="1" applyAlignment="1" applyProtection="1">
      <alignment horizontal="left" vertical="center" shrinkToFit="1"/>
      <protection hidden="1"/>
    </xf>
    <xf numFmtId="0" fontId="52" fillId="4" borderId="0" xfId="3" applyFont="1" applyFill="1" applyAlignment="1" applyProtection="1">
      <alignment horizontal="center"/>
      <protection hidden="1"/>
    </xf>
    <xf numFmtId="177" fontId="81" fillId="4" borderId="44" xfId="3" applyNumberFormat="1" applyFont="1" applyFill="1" applyBorder="1" applyAlignment="1" applyProtection="1">
      <alignment horizontal="right" vertical="center" wrapText="1"/>
      <protection hidden="1"/>
    </xf>
    <xf numFmtId="177" fontId="81" fillId="4" borderId="43" xfId="3" applyNumberFormat="1" applyFont="1" applyFill="1" applyBorder="1" applyAlignment="1" applyProtection="1">
      <alignment horizontal="right" vertical="center" wrapText="1"/>
      <protection hidden="1"/>
    </xf>
    <xf numFmtId="177" fontId="81" fillId="4" borderId="45" xfId="3" applyNumberFormat="1" applyFont="1" applyFill="1" applyBorder="1" applyAlignment="1" applyProtection="1">
      <alignment horizontal="right" vertical="center" wrapText="1"/>
      <protection hidden="1"/>
    </xf>
    <xf numFmtId="177" fontId="81" fillId="4" borderId="46" xfId="3" applyNumberFormat="1" applyFont="1" applyFill="1" applyBorder="1" applyAlignment="1" applyProtection="1">
      <alignment horizontal="right" vertical="center" wrapText="1"/>
      <protection hidden="1"/>
    </xf>
    <xf numFmtId="177" fontId="81" fillId="4" borderId="0" xfId="3" applyNumberFormat="1" applyFont="1" applyFill="1" applyAlignment="1" applyProtection="1">
      <alignment horizontal="right" vertical="center" wrapText="1"/>
      <protection hidden="1"/>
    </xf>
    <xf numFmtId="177" fontId="81" fillId="4" borderId="47" xfId="3" applyNumberFormat="1" applyFont="1" applyFill="1" applyBorder="1" applyAlignment="1" applyProtection="1">
      <alignment horizontal="right" vertical="center" wrapText="1"/>
      <protection hidden="1"/>
    </xf>
    <xf numFmtId="177" fontId="81" fillId="4" borderId="48" xfId="3" applyNumberFormat="1" applyFont="1" applyFill="1" applyBorder="1" applyAlignment="1" applyProtection="1">
      <alignment horizontal="right" vertical="center" wrapText="1"/>
      <protection hidden="1"/>
    </xf>
    <xf numFmtId="177" fontId="81" fillId="4" borderId="42" xfId="3" applyNumberFormat="1" applyFont="1" applyFill="1" applyBorder="1" applyAlignment="1" applyProtection="1">
      <alignment horizontal="right" vertical="center" wrapText="1"/>
      <protection hidden="1"/>
    </xf>
    <xf numFmtId="177" fontId="81" fillId="4" borderId="49" xfId="3" applyNumberFormat="1" applyFont="1" applyFill="1" applyBorder="1" applyAlignment="1" applyProtection="1">
      <alignment horizontal="right" vertical="center" wrapText="1"/>
      <protection hidden="1"/>
    </xf>
    <xf numFmtId="177" fontId="81" fillId="4" borderId="46" xfId="3" applyNumberFormat="1" applyFont="1" applyFill="1" applyBorder="1" applyAlignment="1" applyProtection="1">
      <alignment horizontal="right" vertical="center"/>
      <protection hidden="1"/>
    </xf>
    <xf numFmtId="177" fontId="81" fillId="4" borderId="0" xfId="3" applyNumberFormat="1" applyFont="1" applyFill="1" applyAlignment="1" applyProtection="1">
      <alignment horizontal="right" vertical="center"/>
      <protection hidden="1"/>
    </xf>
    <xf numFmtId="177" fontId="81" fillId="4" borderId="47" xfId="3" applyNumberFormat="1" applyFont="1" applyFill="1" applyBorder="1" applyAlignment="1" applyProtection="1">
      <alignment horizontal="right" vertical="center"/>
      <protection hidden="1"/>
    </xf>
    <xf numFmtId="0" fontId="52" fillId="4" borderId="45" xfId="3" applyFont="1" applyFill="1" applyBorder="1" applyAlignment="1" applyProtection="1">
      <alignment horizontal="center" vertical="center" wrapText="1"/>
      <protection hidden="1"/>
    </xf>
    <xf numFmtId="0" fontId="52" fillId="4" borderId="46" xfId="3" applyFont="1" applyFill="1" applyBorder="1" applyAlignment="1" applyProtection="1">
      <alignment horizontal="center" vertical="center" wrapText="1"/>
      <protection hidden="1"/>
    </xf>
    <xf numFmtId="0" fontId="52" fillId="4" borderId="47" xfId="3" applyFont="1" applyFill="1" applyBorder="1" applyAlignment="1" applyProtection="1">
      <alignment horizontal="center" vertical="center" wrapText="1"/>
      <protection hidden="1"/>
    </xf>
    <xf numFmtId="176" fontId="69" fillId="0" borderId="81" xfId="3" applyNumberFormat="1" applyFont="1" applyBorder="1" applyAlignment="1" applyProtection="1">
      <alignment horizontal="right" vertical="center"/>
      <protection locked="0"/>
    </xf>
    <xf numFmtId="176" fontId="69" fillId="0" borderId="50" xfId="3" applyNumberFormat="1" applyFont="1" applyBorder="1" applyAlignment="1" applyProtection="1">
      <alignment horizontal="right" vertical="center"/>
      <protection locked="0"/>
    </xf>
    <xf numFmtId="176" fontId="69" fillId="0" borderId="53" xfId="3" applyNumberFormat="1" applyFont="1" applyBorder="1" applyAlignment="1" applyProtection="1">
      <alignment horizontal="right" vertical="center"/>
      <protection locked="0"/>
    </xf>
    <xf numFmtId="176" fontId="69" fillId="0" borderId="46" xfId="3" applyNumberFormat="1" applyFont="1" applyBorder="1" applyAlignment="1" applyProtection="1">
      <alignment horizontal="right" vertical="center"/>
      <protection locked="0"/>
    </xf>
    <xf numFmtId="176" fontId="69" fillId="0" borderId="54" xfId="3" applyNumberFormat="1" applyFont="1" applyBorder="1" applyAlignment="1" applyProtection="1">
      <alignment horizontal="right" vertical="center"/>
      <protection locked="0"/>
    </xf>
    <xf numFmtId="176" fontId="69" fillId="0" borderId="82" xfId="3" applyNumberFormat="1" applyFont="1" applyBorder="1" applyAlignment="1" applyProtection="1">
      <alignment horizontal="right" vertical="center"/>
      <protection locked="0"/>
    </xf>
    <xf numFmtId="176" fontId="69" fillId="0" borderId="51" xfId="3" applyNumberFormat="1" applyFont="1" applyBorder="1" applyAlignment="1" applyProtection="1">
      <alignment horizontal="right" vertical="center"/>
      <protection locked="0"/>
    </xf>
    <xf numFmtId="176" fontId="69" fillId="0" borderId="52" xfId="3" applyNumberFormat="1" applyFont="1" applyBorder="1" applyAlignment="1" applyProtection="1">
      <alignment horizontal="right" vertical="center"/>
      <protection locked="0"/>
    </xf>
    <xf numFmtId="0" fontId="52" fillId="4" borderId="88" xfId="3" applyFont="1" applyFill="1" applyBorder="1" applyAlignment="1" applyProtection="1">
      <alignment horizontal="center" vertical="center"/>
      <protection hidden="1"/>
    </xf>
    <xf numFmtId="0" fontId="52" fillId="4" borderId="74" xfId="3" applyFont="1" applyFill="1" applyBorder="1" applyAlignment="1" applyProtection="1">
      <alignment horizontal="center" vertical="center"/>
      <protection hidden="1"/>
    </xf>
    <xf numFmtId="0" fontId="52" fillId="4" borderId="75" xfId="3" applyFont="1" applyFill="1" applyBorder="1" applyAlignment="1" applyProtection="1">
      <alignment horizontal="center" vertical="center"/>
      <protection hidden="1"/>
    </xf>
    <xf numFmtId="181" fontId="68" fillId="0" borderId="46" xfId="3" applyNumberFormat="1" applyFont="1" applyBorder="1" applyAlignment="1" applyProtection="1">
      <alignment horizontal="right" vertical="center"/>
      <protection locked="0"/>
    </xf>
    <xf numFmtId="181" fontId="68" fillId="0" borderId="0" xfId="3" applyNumberFormat="1" applyFont="1" applyAlignment="1" applyProtection="1">
      <alignment horizontal="right" vertical="center"/>
      <protection locked="0"/>
    </xf>
    <xf numFmtId="181" fontId="68" fillId="0" borderId="47" xfId="3" applyNumberFormat="1" applyFont="1" applyBorder="1" applyAlignment="1" applyProtection="1">
      <alignment horizontal="right" vertical="center"/>
      <protection locked="0"/>
    </xf>
    <xf numFmtId="181" fontId="68" fillId="0" borderId="48" xfId="3" applyNumberFormat="1" applyFont="1" applyBorder="1" applyAlignment="1" applyProtection="1">
      <alignment horizontal="right" vertical="center"/>
      <protection locked="0"/>
    </xf>
    <xf numFmtId="181" fontId="68" fillId="0" borderId="42" xfId="3" applyNumberFormat="1" applyFont="1" applyBorder="1" applyAlignment="1" applyProtection="1">
      <alignment horizontal="right" vertical="center"/>
      <protection locked="0"/>
    </xf>
    <xf numFmtId="181" fontId="68" fillId="0" borderId="49" xfId="3" applyNumberFormat="1" applyFont="1" applyBorder="1" applyAlignment="1" applyProtection="1">
      <alignment horizontal="right" vertical="center"/>
      <protection locked="0"/>
    </xf>
    <xf numFmtId="0" fontId="52" fillId="4" borderId="83" xfId="3" applyFont="1" applyFill="1" applyBorder="1" applyAlignment="1" applyProtection="1">
      <alignment horizontal="center" vertical="center"/>
      <protection hidden="1"/>
    </xf>
    <xf numFmtId="0" fontId="52" fillId="4" borderId="84" xfId="3" applyFont="1" applyFill="1" applyBorder="1" applyAlignment="1" applyProtection="1">
      <alignment horizontal="center" vertical="center"/>
      <protection hidden="1"/>
    </xf>
    <xf numFmtId="0" fontId="52" fillId="4" borderId="85" xfId="3" applyFont="1" applyFill="1" applyBorder="1" applyAlignment="1" applyProtection="1">
      <alignment horizontal="center" vertical="center"/>
      <protection hidden="1"/>
    </xf>
    <xf numFmtId="0" fontId="52" fillId="4" borderId="62" xfId="3" applyFont="1" applyFill="1" applyBorder="1" applyAlignment="1" applyProtection="1">
      <alignment horizontal="center" vertical="center"/>
      <protection hidden="1"/>
    </xf>
    <xf numFmtId="0" fontId="52" fillId="4" borderId="86" xfId="3" applyFont="1" applyFill="1" applyBorder="1" applyAlignment="1" applyProtection="1">
      <alignment horizontal="center" vertical="center"/>
      <protection hidden="1"/>
    </xf>
    <xf numFmtId="0" fontId="61" fillId="0" borderId="42" xfId="3" applyFont="1" applyBorder="1" applyAlignment="1" applyProtection="1">
      <alignment horizontal="left" vertical="center" shrinkToFit="1"/>
      <protection hidden="1"/>
    </xf>
    <xf numFmtId="0" fontId="61" fillId="0" borderId="49" xfId="3" applyFont="1" applyBorder="1" applyAlignment="1" applyProtection="1">
      <alignment horizontal="left" vertical="center" shrinkToFit="1"/>
      <protection hidden="1"/>
    </xf>
    <xf numFmtId="0" fontId="78" fillId="0" borderId="46" xfId="3" applyFont="1" applyBorder="1" applyAlignment="1" applyProtection="1">
      <alignment horizontal="center" vertical="center" shrinkToFit="1"/>
      <protection locked="0"/>
    </xf>
    <xf numFmtId="0" fontId="78" fillId="0" borderId="0" xfId="3" applyFont="1" applyAlignment="1" applyProtection="1">
      <alignment horizontal="center" vertical="center" shrinkToFit="1"/>
      <protection locked="0"/>
    </xf>
    <xf numFmtId="49" fontId="59" fillId="4" borderId="0" xfId="3" applyNumberFormat="1" applyFont="1" applyFill="1" applyAlignment="1" applyProtection="1">
      <alignment horizontal="center" vertical="center"/>
      <protection hidden="1"/>
    </xf>
    <xf numFmtId="0" fontId="54" fillId="4" borderId="48" xfId="3" applyFont="1" applyFill="1" applyBorder="1" applyAlignment="1" applyProtection="1">
      <alignment horizontal="center" vertical="top"/>
      <protection hidden="1"/>
    </xf>
    <xf numFmtId="0" fontId="54" fillId="4" borderId="42" xfId="3" applyFont="1" applyFill="1" applyBorder="1" applyAlignment="1" applyProtection="1">
      <alignment horizontal="center" vertical="top"/>
      <protection hidden="1"/>
    </xf>
    <xf numFmtId="0" fontId="54" fillId="4" borderId="49" xfId="3" applyFont="1" applyFill="1" applyBorder="1" applyAlignment="1" applyProtection="1">
      <alignment horizontal="center" vertical="top"/>
      <protection hidden="1"/>
    </xf>
    <xf numFmtId="0" fontId="55" fillId="4" borderId="0" xfId="3" applyFont="1" applyFill="1" applyAlignment="1" applyProtection="1">
      <alignment horizontal="left" vertical="center"/>
      <protection hidden="1"/>
    </xf>
    <xf numFmtId="0" fontId="66" fillId="0" borderId="0" xfId="3" applyFont="1" applyAlignment="1" applyProtection="1">
      <alignment horizontal="left" vertical="center" shrinkToFit="1"/>
      <protection hidden="1"/>
    </xf>
    <xf numFmtId="0" fontId="66" fillId="0" borderId="42" xfId="3" applyFont="1" applyBorder="1" applyAlignment="1" applyProtection="1">
      <alignment horizontal="left" vertical="center" shrinkToFit="1"/>
      <protection hidden="1"/>
    </xf>
    <xf numFmtId="0" fontId="52" fillId="4" borderId="49" xfId="3" applyFont="1" applyFill="1" applyBorder="1" applyAlignment="1" applyProtection="1">
      <alignment horizontal="center" vertical="center"/>
      <protection hidden="1"/>
    </xf>
    <xf numFmtId="0" fontId="80" fillId="0" borderId="0" xfId="3" applyFont="1" applyAlignment="1" applyProtection="1">
      <alignment horizontal="left" vertical="center" shrinkToFit="1"/>
      <protection hidden="1"/>
    </xf>
    <xf numFmtId="0" fontId="80" fillId="0" borderId="42" xfId="3" applyFont="1" applyBorder="1" applyAlignment="1" applyProtection="1">
      <alignment horizontal="left" vertical="center" shrinkToFit="1"/>
      <protection hidden="1"/>
    </xf>
    <xf numFmtId="0" fontId="78" fillId="0" borderId="47" xfId="3" applyFont="1" applyBorder="1" applyAlignment="1" applyProtection="1">
      <alignment horizontal="center" vertical="center" shrinkToFit="1"/>
      <protection locked="0"/>
    </xf>
    <xf numFmtId="0" fontId="63" fillId="0" borderId="44" xfId="3" applyFont="1" applyBorder="1" applyAlignment="1" applyProtection="1">
      <alignment horizontal="center" vertical="center"/>
      <protection locked="0"/>
    </xf>
    <xf numFmtId="0" fontId="63" fillId="0" borderId="45" xfId="3" applyFont="1" applyBorder="1" applyAlignment="1" applyProtection="1">
      <alignment horizontal="center" vertical="center"/>
      <protection locked="0"/>
    </xf>
    <xf numFmtId="0" fontId="63" fillId="0" borderId="46" xfId="3" applyFont="1" applyBorder="1" applyAlignment="1" applyProtection="1">
      <alignment horizontal="center" vertical="center"/>
      <protection locked="0"/>
    </xf>
    <xf numFmtId="0" fontId="63" fillId="0" borderId="47" xfId="3" applyFont="1" applyBorder="1" applyAlignment="1" applyProtection="1">
      <alignment horizontal="center" vertical="center"/>
      <protection locked="0"/>
    </xf>
    <xf numFmtId="0" fontId="63" fillId="0" borderId="48" xfId="3" applyFont="1" applyBorder="1" applyAlignment="1" applyProtection="1">
      <alignment horizontal="center" vertical="center"/>
      <protection locked="0"/>
    </xf>
    <xf numFmtId="0" fontId="63" fillId="0" borderId="49" xfId="3" applyFont="1" applyBorder="1" applyAlignment="1" applyProtection="1">
      <alignment horizontal="center" vertical="center"/>
      <protection locked="0"/>
    </xf>
    <xf numFmtId="0" fontId="57" fillId="4" borderId="44" xfId="3" applyFont="1" applyFill="1" applyBorder="1" applyAlignment="1" applyProtection="1">
      <alignment horizontal="center" vertical="center" wrapText="1"/>
      <protection hidden="1"/>
    </xf>
    <xf numFmtId="0" fontId="57" fillId="4" borderId="45" xfId="3" applyFont="1" applyFill="1" applyBorder="1" applyAlignment="1" applyProtection="1">
      <alignment horizontal="center" vertical="center" wrapText="1"/>
      <protection hidden="1"/>
    </xf>
    <xf numFmtId="0" fontId="57" fillId="4" borderId="46" xfId="3" applyFont="1" applyFill="1" applyBorder="1" applyAlignment="1" applyProtection="1">
      <alignment horizontal="center" vertical="center" wrapText="1"/>
      <protection hidden="1"/>
    </xf>
    <xf numFmtId="0" fontId="57" fillId="4" borderId="47" xfId="3" applyFont="1" applyFill="1" applyBorder="1" applyAlignment="1" applyProtection="1">
      <alignment horizontal="center" vertical="center" wrapText="1"/>
      <protection hidden="1"/>
    </xf>
    <xf numFmtId="0" fontId="57" fillId="4" borderId="48" xfId="3" applyFont="1" applyFill="1" applyBorder="1" applyAlignment="1" applyProtection="1">
      <alignment horizontal="center" vertical="center" wrapText="1"/>
      <protection hidden="1"/>
    </xf>
    <xf numFmtId="0" fontId="57" fillId="4" borderId="49" xfId="3" applyFont="1" applyFill="1" applyBorder="1" applyAlignment="1" applyProtection="1">
      <alignment horizontal="center" vertical="center" wrapText="1"/>
      <protection hidden="1"/>
    </xf>
    <xf numFmtId="0" fontId="63" fillId="0" borderId="43" xfId="3" applyFont="1" applyBorder="1" applyAlignment="1" applyProtection="1">
      <alignment horizontal="center" vertical="center"/>
      <protection locked="0"/>
    </xf>
    <xf numFmtId="0" fontId="63" fillId="0" borderId="0" xfId="3" applyFont="1" applyAlignment="1" applyProtection="1">
      <alignment horizontal="center" vertical="center"/>
      <protection locked="0"/>
    </xf>
    <xf numFmtId="0" fontId="63" fillId="0" borderId="42" xfId="3" applyFont="1" applyBorder="1" applyAlignment="1" applyProtection="1">
      <alignment horizontal="center" vertical="center"/>
      <protection locked="0"/>
    </xf>
    <xf numFmtId="0" fontId="59" fillId="4" borderId="0" xfId="3" applyFont="1" applyFill="1" applyAlignment="1" applyProtection="1">
      <alignment horizontal="center"/>
      <protection hidden="1"/>
    </xf>
    <xf numFmtId="0" fontId="74" fillId="0" borderId="43" xfId="3" applyFont="1" applyBorder="1" applyAlignment="1" applyProtection="1">
      <alignment horizontal="center" vertical="center"/>
      <protection locked="0"/>
    </xf>
    <xf numFmtId="0" fontId="74" fillId="0" borderId="0" xfId="3" applyFont="1" applyAlignment="1" applyProtection="1">
      <alignment horizontal="center" vertical="center"/>
      <protection locked="0"/>
    </xf>
    <xf numFmtId="0" fontId="74" fillId="0" borderId="42" xfId="3" applyFont="1" applyBorder="1" applyAlignment="1" applyProtection="1">
      <alignment horizontal="center" vertical="center"/>
      <protection locked="0"/>
    </xf>
    <xf numFmtId="0" fontId="55" fillId="4" borderId="0" xfId="3" applyFont="1" applyFill="1" applyAlignment="1" applyProtection="1">
      <alignment horizontal="center" vertical="center" textRotation="255"/>
      <protection hidden="1"/>
    </xf>
    <xf numFmtId="0" fontId="54" fillId="4" borderId="0" xfId="3" applyFont="1" applyFill="1" applyAlignment="1" applyProtection="1">
      <alignment horizontal="center" vertical="center" textRotation="255"/>
      <protection hidden="1"/>
    </xf>
    <xf numFmtId="0" fontId="54" fillId="4" borderId="47" xfId="3" applyFont="1" applyFill="1" applyBorder="1" applyAlignment="1" applyProtection="1">
      <alignment horizontal="center" vertical="center" textRotation="255"/>
      <protection hidden="1"/>
    </xf>
    <xf numFmtId="0" fontId="54" fillId="4" borderId="46" xfId="3" applyFont="1" applyFill="1" applyBorder="1" applyAlignment="1" applyProtection="1">
      <alignment horizontal="center" vertical="center" textRotation="255"/>
      <protection hidden="1"/>
    </xf>
    <xf numFmtId="0" fontId="52" fillId="4" borderId="107" xfId="3" applyFont="1" applyFill="1" applyBorder="1" applyAlignment="1" applyProtection="1">
      <alignment horizontal="center" vertical="center"/>
      <protection hidden="1"/>
    </xf>
    <xf numFmtId="0" fontId="52" fillId="4" borderId="90" xfId="3" applyFont="1" applyFill="1" applyBorder="1" applyAlignment="1" applyProtection="1">
      <alignment horizontal="center" vertical="center"/>
      <protection hidden="1"/>
    </xf>
    <xf numFmtId="0" fontId="52" fillId="4" borderId="96" xfId="3" applyFont="1" applyFill="1" applyBorder="1" applyAlignment="1" applyProtection="1">
      <alignment horizontal="center" vertical="center"/>
      <protection hidden="1"/>
    </xf>
    <xf numFmtId="0" fontId="77" fillId="4" borderId="0" xfId="3" applyFont="1" applyFill="1" applyAlignment="1" applyProtection="1">
      <alignment horizontal="center" vertical="center" wrapText="1"/>
      <protection hidden="1"/>
    </xf>
    <xf numFmtId="0" fontId="52" fillId="4" borderId="87" xfId="3" applyFont="1" applyFill="1" applyBorder="1" applyAlignment="1" applyProtection="1">
      <alignment horizontal="center" vertical="center"/>
      <protection hidden="1"/>
    </xf>
    <xf numFmtId="0" fontId="54" fillId="4" borderId="0" xfId="3" applyFont="1" applyFill="1" applyAlignment="1" applyProtection="1">
      <alignment horizontal="center" vertical="center"/>
      <protection hidden="1"/>
    </xf>
    <xf numFmtId="0" fontId="54" fillId="4" borderId="44" xfId="3" applyFont="1" applyFill="1" applyBorder="1" applyAlignment="1" applyProtection="1">
      <alignment horizontal="center" vertical="center" textRotation="255"/>
      <protection hidden="1"/>
    </xf>
    <xf numFmtId="0" fontId="54" fillId="4" borderId="43" xfId="3" applyFont="1" applyFill="1" applyBorder="1" applyAlignment="1" applyProtection="1">
      <alignment horizontal="center" vertical="center" textRotation="255"/>
      <protection hidden="1"/>
    </xf>
    <xf numFmtId="0" fontId="54" fillId="4" borderId="48" xfId="3" applyFont="1" applyFill="1" applyBorder="1" applyAlignment="1" applyProtection="1">
      <alignment horizontal="center" vertical="center" textRotation="255"/>
      <protection hidden="1"/>
    </xf>
    <xf numFmtId="0" fontId="54" fillId="4" borderId="42" xfId="3" applyFont="1" applyFill="1" applyBorder="1" applyAlignment="1" applyProtection="1">
      <alignment horizontal="center" vertical="center" textRotation="255"/>
      <protection hidden="1"/>
    </xf>
    <xf numFmtId="0" fontId="63" fillId="0" borderId="44" xfId="3" applyFont="1" applyBorder="1" applyAlignment="1" applyProtection="1">
      <alignment horizontal="left" vertical="center"/>
      <protection locked="0"/>
    </xf>
    <xf numFmtId="0" fontId="63" fillId="0" borderId="43" xfId="3" applyFont="1" applyBorder="1" applyAlignment="1" applyProtection="1">
      <alignment horizontal="left" vertical="center"/>
      <protection locked="0"/>
    </xf>
    <xf numFmtId="0" fontId="63" fillId="0" borderId="46" xfId="3" applyFont="1" applyBorder="1" applyAlignment="1" applyProtection="1">
      <alignment horizontal="left" vertical="center"/>
      <protection locked="0"/>
    </xf>
    <xf numFmtId="0" fontId="63" fillId="0" borderId="0" xfId="3" applyFont="1" applyAlignment="1" applyProtection="1">
      <alignment horizontal="left" vertical="center"/>
      <protection locked="0"/>
    </xf>
    <xf numFmtId="0" fontId="63" fillId="0" borderId="48" xfId="3" applyFont="1" applyBorder="1" applyAlignment="1" applyProtection="1">
      <alignment horizontal="left" vertical="center"/>
      <protection locked="0"/>
    </xf>
    <xf numFmtId="0" fontId="63" fillId="0" borderId="42" xfId="3" applyFont="1" applyBorder="1" applyAlignment="1" applyProtection="1">
      <alignment horizontal="left" vertical="center"/>
      <protection locked="0"/>
    </xf>
    <xf numFmtId="49" fontId="52" fillId="4" borderId="0" xfId="3" applyNumberFormat="1" applyFont="1" applyFill="1" applyAlignment="1" applyProtection="1">
      <alignment horizontal="center" vertical="center"/>
      <protection hidden="1"/>
    </xf>
    <xf numFmtId="176" fontId="69" fillId="0" borderId="76" xfId="3" applyNumberFormat="1" applyFont="1" applyBorder="1" applyAlignment="1" applyProtection="1">
      <alignment horizontal="right" vertical="center"/>
      <protection locked="0"/>
    </xf>
    <xf numFmtId="176" fontId="69" fillId="0" borderId="43" xfId="3" applyNumberFormat="1" applyFont="1" applyBorder="1" applyAlignment="1" applyProtection="1">
      <alignment horizontal="right" vertical="center"/>
      <protection locked="0"/>
    </xf>
    <xf numFmtId="176" fontId="69" fillId="0" borderId="45" xfId="3" applyNumberFormat="1" applyFont="1" applyBorder="1" applyAlignment="1" applyProtection="1">
      <alignment horizontal="right" vertical="center"/>
      <protection locked="0"/>
    </xf>
    <xf numFmtId="176" fontId="69" fillId="0" borderId="77" xfId="3" applyNumberFormat="1" applyFont="1" applyBorder="1" applyAlignment="1" applyProtection="1">
      <alignment horizontal="right" vertical="center"/>
      <protection locked="0"/>
    </xf>
    <xf numFmtId="176" fontId="69" fillId="0" borderId="42" xfId="3" applyNumberFormat="1" applyFont="1" applyBorder="1" applyAlignment="1" applyProtection="1">
      <alignment horizontal="right" vertical="center"/>
      <protection locked="0"/>
    </xf>
    <xf numFmtId="176" fontId="69" fillId="0" borderId="49" xfId="3" applyNumberFormat="1" applyFont="1" applyBorder="1" applyAlignment="1" applyProtection="1">
      <alignment horizontal="right" vertical="center"/>
      <protection locked="0"/>
    </xf>
    <xf numFmtId="49" fontId="75" fillId="0" borderId="43" xfId="3" applyNumberFormat="1" applyFont="1" applyBorder="1" applyAlignment="1" applyProtection="1">
      <alignment horizontal="center" vertical="center"/>
      <protection locked="0"/>
    </xf>
    <xf numFmtId="49" fontId="75" fillId="0" borderId="0" xfId="3" applyNumberFormat="1" applyFont="1" applyAlignment="1" applyProtection="1">
      <alignment horizontal="center" vertical="center"/>
      <protection locked="0"/>
    </xf>
    <xf numFmtId="49" fontId="75" fillId="0" borderId="42" xfId="3" applyNumberFormat="1" applyFont="1" applyBorder="1" applyAlignment="1" applyProtection="1">
      <alignment horizontal="center" vertical="center"/>
      <protection locked="0"/>
    </xf>
    <xf numFmtId="176" fontId="70" fillId="4" borderId="0" xfId="3" applyNumberFormat="1" applyFont="1" applyFill="1" applyAlignment="1" applyProtection="1">
      <alignment horizontal="right" vertical="center"/>
      <protection hidden="1"/>
    </xf>
    <xf numFmtId="0" fontId="52" fillId="4" borderId="89" xfId="3" applyFont="1" applyFill="1" applyBorder="1" applyAlignment="1" applyProtection="1">
      <alignment horizontal="center" vertical="center"/>
      <protection hidden="1"/>
    </xf>
    <xf numFmtId="0" fontId="52" fillId="4" borderId="78" xfId="3" applyFont="1" applyFill="1" applyBorder="1" applyAlignment="1" applyProtection="1">
      <alignment horizontal="center" vertical="center"/>
      <protection hidden="1"/>
    </xf>
    <xf numFmtId="0" fontId="52" fillId="4" borderId="97" xfId="3" applyFont="1" applyFill="1" applyBorder="1" applyAlignment="1" applyProtection="1">
      <alignment horizontal="center" vertical="center"/>
      <protection hidden="1"/>
    </xf>
    <xf numFmtId="0" fontId="57" fillId="4" borderId="46" xfId="3" applyFont="1" applyFill="1" applyBorder="1" applyAlignment="1" applyProtection="1">
      <alignment horizontal="center" vertical="center" textRotation="255"/>
      <protection hidden="1"/>
    </xf>
    <xf numFmtId="0" fontId="57" fillId="4" borderId="47" xfId="3" applyFont="1" applyFill="1" applyBorder="1" applyAlignment="1" applyProtection="1">
      <alignment horizontal="center" vertical="center" textRotation="255"/>
      <protection hidden="1"/>
    </xf>
    <xf numFmtId="0" fontId="57" fillId="4" borderId="48" xfId="3" applyFont="1" applyFill="1" applyBorder="1" applyAlignment="1" applyProtection="1">
      <alignment horizontal="center" vertical="center" textRotation="255"/>
      <protection hidden="1"/>
    </xf>
    <xf numFmtId="0" fontId="57" fillId="4" borderId="49" xfId="3" applyFont="1" applyFill="1" applyBorder="1" applyAlignment="1" applyProtection="1">
      <alignment horizontal="center" vertical="center" textRotation="255"/>
      <protection hidden="1"/>
    </xf>
    <xf numFmtId="0" fontId="76" fillId="4" borderId="43" xfId="3" applyFont="1" applyFill="1" applyBorder="1" applyAlignment="1" applyProtection="1">
      <alignment horizontal="center" vertical="center"/>
      <protection hidden="1"/>
    </xf>
    <xf numFmtId="0" fontId="76" fillId="4" borderId="0" xfId="3" applyFont="1" applyFill="1" applyAlignment="1" applyProtection="1">
      <alignment horizontal="center" vertical="center"/>
      <protection hidden="1"/>
    </xf>
    <xf numFmtId="0" fontId="76" fillId="4" borderId="42" xfId="3" applyFont="1" applyFill="1" applyBorder="1" applyAlignment="1" applyProtection="1">
      <alignment horizontal="center" vertical="center"/>
      <protection hidden="1"/>
    </xf>
    <xf numFmtId="0" fontId="52" fillId="4" borderId="98" xfId="3" applyFont="1" applyFill="1" applyBorder="1" applyAlignment="1" applyProtection="1">
      <alignment horizontal="center" vertical="center"/>
      <protection hidden="1"/>
    </xf>
    <xf numFmtId="0" fontId="52" fillId="4" borderId="99" xfId="3" applyFont="1" applyFill="1" applyBorder="1" applyAlignment="1" applyProtection="1">
      <alignment horizontal="center" vertical="center"/>
      <protection hidden="1"/>
    </xf>
    <xf numFmtId="0" fontId="52" fillId="4" borderId="100" xfId="3" applyFont="1" applyFill="1" applyBorder="1" applyAlignment="1" applyProtection="1">
      <alignment horizontal="center" vertical="center"/>
      <protection hidden="1"/>
    </xf>
    <xf numFmtId="0" fontId="52" fillId="4" borderId="101" xfId="3" applyFont="1" applyFill="1" applyBorder="1" applyAlignment="1" applyProtection="1">
      <alignment horizontal="center" vertical="center"/>
      <protection hidden="1"/>
    </xf>
    <xf numFmtId="0" fontId="52" fillId="4" borderId="102" xfId="3" applyFont="1" applyFill="1" applyBorder="1" applyAlignment="1" applyProtection="1">
      <alignment horizontal="center" vertical="center"/>
      <protection hidden="1"/>
    </xf>
    <xf numFmtId="0" fontId="52" fillId="4" borderId="103" xfId="3" applyFont="1" applyFill="1" applyBorder="1" applyAlignment="1" applyProtection="1">
      <alignment horizontal="center" vertical="center"/>
      <protection hidden="1"/>
    </xf>
    <xf numFmtId="0" fontId="52" fillId="4" borderId="104" xfId="3" applyFont="1" applyFill="1" applyBorder="1" applyAlignment="1" applyProtection="1">
      <alignment horizontal="center" vertical="center"/>
      <protection hidden="1"/>
    </xf>
    <xf numFmtId="0" fontId="52" fillId="4" borderId="105" xfId="3" applyFont="1" applyFill="1" applyBorder="1" applyAlignment="1" applyProtection="1">
      <alignment horizontal="center" vertical="center"/>
      <protection hidden="1"/>
    </xf>
    <xf numFmtId="0" fontId="52" fillId="4" borderId="106" xfId="3" applyFont="1" applyFill="1" applyBorder="1" applyAlignment="1" applyProtection="1">
      <alignment horizontal="center" vertical="center"/>
      <protection hidden="1"/>
    </xf>
    <xf numFmtId="0" fontId="77" fillId="4" borderId="46" xfId="3" applyFont="1" applyFill="1" applyBorder="1" applyAlignment="1" applyProtection="1">
      <alignment horizontal="center" vertical="center"/>
      <protection hidden="1"/>
    </xf>
    <xf numFmtId="0" fontId="77" fillId="4" borderId="47" xfId="3" applyFont="1" applyFill="1" applyBorder="1" applyAlignment="1" applyProtection="1">
      <alignment horizontal="center" vertical="center"/>
      <protection hidden="1"/>
    </xf>
    <xf numFmtId="0" fontId="77" fillId="4" borderId="48" xfId="3" applyFont="1" applyFill="1" applyBorder="1" applyAlignment="1" applyProtection="1">
      <alignment horizontal="center" vertical="center"/>
      <protection hidden="1"/>
    </xf>
    <xf numFmtId="0" fontId="77" fillId="4" borderId="49" xfId="3" applyFont="1" applyFill="1" applyBorder="1" applyAlignment="1" applyProtection="1">
      <alignment horizontal="center" vertical="center"/>
      <protection hidden="1"/>
    </xf>
    <xf numFmtId="0" fontId="57" fillId="4" borderId="0" xfId="3" applyFont="1" applyFill="1" applyAlignment="1" applyProtection="1">
      <alignment horizontal="center" vertical="center"/>
      <protection hidden="1"/>
    </xf>
    <xf numFmtId="0" fontId="52" fillId="4" borderId="91" xfId="3" applyFont="1" applyFill="1" applyBorder="1" applyAlignment="1" applyProtection="1">
      <alignment horizontal="center" vertical="center"/>
      <protection hidden="1"/>
    </xf>
    <xf numFmtId="0" fontId="52" fillId="4" borderId="2" xfId="3" applyFont="1" applyFill="1" applyBorder="1" applyAlignment="1" applyProtection="1">
      <alignment horizontal="distributed" vertical="center"/>
      <protection hidden="1"/>
    </xf>
    <xf numFmtId="0" fontId="57" fillId="4" borderId="0" xfId="3" applyFont="1" applyFill="1" applyAlignment="1" applyProtection="1">
      <alignment horizontal="center" vertical="center" wrapText="1"/>
      <protection hidden="1"/>
    </xf>
    <xf numFmtId="0" fontId="57" fillId="4" borderId="46" xfId="3" applyFont="1" applyFill="1" applyBorder="1" applyAlignment="1" applyProtection="1">
      <alignment horizontal="center" vertical="center"/>
      <protection hidden="1"/>
    </xf>
    <xf numFmtId="0" fontId="57" fillId="4" borderId="0" xfId="3" applyFont="1" applyFill="1" applyAlignment="1" applyProtection="1">
      <alignment horizontal="distributed" vertical="center"/>
      <protection hidden="1"/>
    </xf>
    <xf numFmtId="0" fontId="57" fillId="4" borderId="43" xfId="3" applyFont="1" applyFill="1" applyBorder="1" applyAlignment="1" applyProtection="1">
      <alignment horizontal="distributed" vertical="center"/>
      <protection hidden="1"/>
    </xf>
    <xf numFmtId="0" fontId="57" fillId="4" borderId="42" xfId="3" applyFont="1" applyFill="1" applyBorder="1" applyAlignment="1" applyProtection="1">
      <alignment horizontal="distributed" vertical="center"/>
      <protection hidden="1"/>
    </xf>
    <xf numFmtId="0" fontId="57" fillId="4" borderId="44" xfId="3" applyFont="1" applyFill="1" applyBorder="1" applyAlignment="1" applyProtection="1">
      <alignment horizontal="center" vertical="center"/>
      <protection hidden="1"/>
    </xf>
    <xf numFmtId="0" fontId="57" fillId="4" borderId="43" xfId="3" applyFont="1" applyFill="1" applyBorder="1" applyAlignment="1" applyProtection="1">
      <alignment horizontal="center" vertical="center"/>
      <protection hidden="1"/>
    </xf>
    <xf numFmtId="176" fontId="73" fillId="4" borderId="47" xfId="3" applyNumberFormat="1" applyFont="1" applyFill="1" applyBorder="1" applyAlignment="1" applyProtection="1">
      <alignment horizontal="right" vertical="center"/>
      <protection hidden="1"/>
    </xf>
    <xf numFmtId="176" fontId="73" fillId="4" borderId="48" xfId="3" applyNumberFormat="1" applyFont="1" applyFill="1" applyBorder="1" applyAlignment="1" applyProtection="1">
      <alignment horizontal="right" vertical="center"/>
      <protection hidden="1"/>
    </xf>
    <xf numFmtId="176" fontId="73" fillId="4" borderId="42" xfId="3" applyNumberFormat="1" applyFont="1" applyFill="1" applyBorder="1" applyAlignment="1" applyProtection="1">
      <alignment horizontal="right" vertical="center"/>
      <protection hidden="1"/>
    </xf>
    <xf numFmtId="176" fontId="73" fillId="4" borderId="49" xfId="3" applyNumberFormat="1" applyFont="1" applyFill="1" applyBorder="1" applyAlignment="1" applyProtection="1">
      <alignment horizontal="right" vertical="center"/>
      <protection hidden="1"/>
    </xf>
    <xf numFmtId="0" fontId="60" fillId="4" borderId="0" xfId="3" applyFont="1" applyFill="1" applyAlignment="1" applyProtection="1">
      <alignment horizontal="center" vertical="center"/>
      <protection hidden="1"/>
    </xf>
    <xf numFmtId="0" fontId="54" fillId="4" borderId="44" xfId="3" applyFont="1" applyFill="1" applyBorder="1" applyAlignment="1" applyProtection="1">
      <alignment horizontal="center" vertical="center" wrapText="1"/>
      <protection hidden="1"/>
    </xf>
    <xf numFmtId="0" fontId="54" fillId="4" borderId="43" xfId="3" applyFont="1" applyFill="1" applyBorder="1" applyAlignment="1" applyProtection="1">
      <alignment horizontal="center" vertical="center" wrapText="1"/>
      <protection hidden="1"/>
    </xf>
    <xf numFmtId="0" fontId="54" fillId="4" borderId="45" xfId="3" applyFont="1" applyFill="1" applyBorder="1" applyAlignment="1" applyProtection="1">
      <alignment horizontal="center" vertical="center" wrapText="1"/>
      <protection hidden="1"/>
    </xf>
    <xf numFmtId="0" fontId="54" fillId="4" borderId="48" xfId="3" applyFont="1" applyFill="1" applyBorder="1" applyAlignment="1" applyProtection="1">
      <alignment horizontal="center" vertical="center" wrapText="1"/>
      <protection hidden="1"/>
    </xf>
    <xf numFmtId="0" fontId="54" fillId="4" borderId="42" xfId="3" applyFont="1" applyFill="1" applyBorder="1" applyAlignment="1" applyProtection="1">
      <alignment horizontal="center" vertical="center" wrapText="1"/>
      <protection hidden="1"/>
    </xf>
    <xf numFmtId="0" fontId="54" fillId="4" borderId="49" xfId="3" applyFont="1" applyFill="1" applyBorder="1" applyAlignment="1" applyProtection="1">
      <alignment horizontal="center" vertical="center" wrapText="1"/>
      <protection hidden="1"/>
    </xf>
    <xf numFmtId="0" fontId="71" fillId="0" borderId="43" xfId="3" applyFont="1" applyBorder="1" applyAlignment="1" applyProtection="1">
      <alignment horizontal="left" vertical="center" shrinkToFit="1"/>
      <protection hidden="1"/>
    </xf>
    <xf numFmtId="0" fontId="71" fillId="0" borderId="42" xfId="3" applyFont="1" applyBorder="1" applyAlignment="1" applyProtection="1">
      <alignment horizontal="left" vertical="center" shrinkToFit="1"/>
      <protection hidden="1"/>
    </xf>
    <xf numFmtId="0" fontId="54" fillId="4" borderId="44" xfId="3" applyFont="1" applyFill="1" applyBorder="1" applyAlignment="1" applyProtection="1">
      <alignment horizontal="center" vertical="center"/>
      <protection hidden="1"/>
    </xf>
    <xf numFmtId="0" fontId="54" fillId="4" borderId="45" xfId="3" applyFont="1" applyFill="1" applyBorder="1" applyAlignment="1" applyProtection="1">
      <alignment horizontal="center" vertical="center"/>
      <protection hidden="1"/>
    </xf>
    <xf numFmtId="0" fontId="54" fillId="4" borderId="46" xfId="3" applyFont="1" applyFill="1" applyBorder="1" applyAlignment="1" applyProtection="1">
      <alignment horizontal="center" vertical="center"/>
      <protection hidden="1"/>
    </xf>
    <xf numFmtId="0" fontId="54" fillId="4" borderId="47" xfId="3" applyFont="1" applyFill="1" applyBorder="1" applyAlignment="1" applyProtection="1">
      <alignment horizontal="center" vertical="center"/>
      <protection hidden="1"/>
    </xf>
    <xf numFmtId="0" fontId="72" fillId="4" borderId="0" xfId="3" applyFont="1" applyFill="1" applyAlignment="1" applyProtection="1">
      <alignment horizontal="center" vertical="center"/>
      <protection hidden="1"/>
    </xf>
    <xf numFmtId="49" fontId="31" fillId="4" borderId="0" xfId="3" applyNumberFormat="1" applyFont="1" applyFill="1" applyAlignment="1" applyProtection="1">
      <alignment horizontal="center" vertical="center"/>
      <protection hidden="1"/>
    </xf>
    <xf numFmtId="0" fontId="54" fillId="4" borderId="48" xfId="3" applyFont="1" applyFill="1" applyBorder="1" applyAlignment="1" applyProtection="1">
      <alignment horizontal="center" vertical="center"/>
      <protection hidden="1"/>
    </xf>
    <xf numFmtId="0" fontId="54" fillId="4" borderId="49" xfId="3" applyFont="1" applyFill="1" applyBorder="1" applyAlignment="1" applyProtection="1">
      <alignment horizontal="center" vertical="center"/>
      <protection hidden="1"/>
    </xf>
    <xf numFmtId="49" fontId="66" fillId="0" borderId="0" xfId="3" applyNumberFormat="1" applyFont="1" applyAlignment="1" applyProtection="1">
      <alignment horizontal="center" vertical="center"/>
      <protection hidden="1"/>
    </xf>
    <xf numFmtId="0" fontId="54" fillId="4" borderId="0" xfId="3" applyFont="1" applyFill="1" applyAlignment="1" applyProtection="1">
      <alignment horizontal="left" vertical="center"/>
      <protection hidden="1"/>
    </xf>
    <xf numFmtId="0" fontId="54" fillId="4" borderId="78" xfId="3" applyFont="1" applyFill="1" applyBorder="1" applyAlignment="1" applyProtection="1">
      <alignment horizontal="center" vertical="distributed" textRotation="255"/>
      <protection hidden="1"/>
    </xf>
    <xf numFmtId="0" fontId="57" fillId="4" borderId="42" xfId="3" applyFont="1" applyFill="1" applyBorder="1" applyAlignment="1" applyProtection="1">
      <alignment horizontal="center" vertical="center" wrapText="1"/>
      <protection hidden="1"/>
    </xf>
    <xf numFmtId="176" fontId="70" fillId="4" borderId="0" xfId="3" applyNumberFormat="1" applyFont="1" applyFill="1" applyAlignment="1" applyProtection="1">
      <alignment horizontal="center" vertical="center"/>
      <protection hidden="1"/>
    </xf>
    <xf numFmtId="0" fontId="52" fillId="4" borderId="73" xfId="3" applyFont="1" applyFill="1" applyBorder="1" applyAlignment="1" applyProtection="1">
      <alignment horizontal="center" vertical="center"/>
      <protection hidden="1"/>
    </xf>
    <xf numFmtId="0" fontId="52" fillId="4" borderId="49" xfId="3" applyFont="1" applyFill="1" applyBorder="1" applyAlignment="1" applyProtection="1">
      <alignment horizontal="center" vertical="center" wrapText="1"/>
      <protection hidden="1"/>
    </xf>
    <xf numFmtId="0" fontId="54" fillId="4" borderId="46" xfId="3" applyFont="1" applyFill="1" applyBorder="1" applyAlignment="1" applyProtection="1">
      <alignment horizontal="center" vertical="distributed" textRotation="255"/>
      <protection hidden="1"/>
    </xf>
    <xf numFmtId="0" fontId="54" fillId="4" borderId="47" xfId="3" applyFont="1" applyFill="1" applyBorder="1" applyAlignment="1" applyProtection="1">
      <alignment horizontal="center" vertical="distributed" textRotation="255"/>
      <protection hidden="1"/>
    </xf>
    <xf numFmtId="181" fontId="68" fillId="0" borderId="44" xfId="3" applyNumberFormat="1" applyFont="1" applyBorder="1" applyAlignment="1" applyProtection="1">
      <alignment horizontal="right" vertical="center"/>
      <protection locked="0"/>
    </xf>
    <xf numFmtId="181" fontId="68" fillId="0" borderId="43" xfId="3" applyNumberFormat="1" applyFont="1" applyBorder="1" applyAlignment="1" applyProtection="1">
      <alignment horizontal="right" vertical="center"/>
      <protection locked="0"/>
    </xf>
    <xf numFmtId="181" fontId="68" fillId="0" borderId="45" xfId="3" applyNumberFormat="1" applyFont="1" applyBorder="1" applyAlignment="1" applyProtection="1">
      <alignment horizontal="right" vertical="center"/>
      <protection locked="0"/>
    </xf>
    <xf numFmtId="0" fontId="45" fillId="0" borderId="43" xfId="3" applyFont="1" applyBorder="1" applyAlignment="1" applyProtection="1">
      <alignment horizontal="distributed" vertical="center" wrapText="1"/>
      <protection hidden="1"/>
    </xf>
    <xf numFmtId="0" fontId="45" fillId="0" borderId="43" xfId="3" applyFont="1" applyBorder="1" applyAlignment="1" applyProtection="1">
      <alignment horizontal="distributed" vertical="center"/>
      <protection hidden="1"/>
    </xf>
    <xf numFmtId="0" fontId="45" fillId="0" borderId="42" xfId="3" applyFont="1" applyBorder="1" applyAlignment="1" applyProtection="1">
      <alignment horizontal="distributed" vertical="center"/>
      <protection hidden="1"/>
    </xf>
    <xf numFmtId="176" fontId="30" fillId="0" borderId="12" xfId="3" applyNumberFormat="1" applyFont="1" applyBorder="1" applyAlignment="1" applyProtection="1">
      <alignment horizontal="center" vertical="center"/>
      <protection hidden="1"/>
    </xf>
    <xf numFmtId="176" fontId="30" fillId="0" borderId="7" xfId="3" applyNumberFormat="1" applyFont="1" applyBorder="1" applyAlignment="1" applyProtection="1">
      <alignment horizontal="center" vertical="center"/>
      <protection hidden="1"/>
    </xf>
    <xf numFmtId="176" fontId="30" fillId="0" borderId="13" xfId="3" applyNumberFormat="1" applyFont="1" applyBorder="1" applyAlignment="1" applyProtection="1">
      <alignment horizontal="center" vertical="center"/>
      <protection hidden="1"/>
    </xf>
    <xf numFmtId="0" fontId="45" fillId="0" borderId="117" xfId="3" applyFont="1" applyBorder="1" applyAlignment="1" applyProtection="1">
      <alignment horizontal="center" vertical="distributed" textRotation="255" indent="1"/>
      <protection hidden="1"/>
    </xf>
    <xf numFmtId="0" fontId="45" fillId="0" borderId="78" xfId="3" applyFont="1" applyBorder="1" applyAlignment="1" applyProtection="1">
      <alignment horizontal="center" vertical="distributed" textRotation="255" indent="1"/>
      <protection hidden="1"/>
    </xf>
    <xf numFmtId="0" fontId="45" fillId="0" borderId="118" xfId="3" applyFont="1" applyBorder="1" applyAlignment="1" applyProtection="1">
      <alignment horizontal="center" vertical="distributed" textRotation="255" indent="1"/>
      <protection hidden="1"/>
    </xf>
    <xf numFmtId="38" fontId="23" fillId="0" borderId="44" xfId="3" applyNumberFormat="1" applyFont="1" applyBorder="1" applyAlignment="1" applyProtection="1">
      <alignment horizontal="right" vertical="center"/>
      <protection hidden="1"/>
    </xf>
    <xf numFmtId="0" fontId="23" fillId="0" borderId="43" xfId="3" applyFont="1" applyBorder="1" applyAlignment="1" applyProtection="1">
      <alignment horizontal="right" vertical="center"/>
      <protection hidden="1"/>
    </xf>
    <xf numFmtId="0" fontId="23" fillId="0" borderId="45" xfId="3" applyFont="1" applyBorder="1" applyAlignment="1" applyProtection="1">
      <alignment horizontal="right" vertical="center"/>
      <protection hidden="1"/>
    </xf>
    <xf numFmtId="0" fontId="23" fillId="0" borderId="46" xfId="3" applyFont="1" applyBorder="1" applyAlignment="1" applyProtection="1">
      <alignment horizontal="right" vertical="center"/>
      <protection hidden="1"/>
    </xf>
    <xf numFmtId="0" fontId="23" fillId="0" borderId="0" xfId="3" applyFont="1" applyAlignment="1" applyProtection="1">
      <alignment horizontal="right" vertical="center"/>
      <protection hidden="1"/>
    </xf>
    <xf numFmtId="0" fontId="23" fillId="0" borderId="47" xfId="3" applyFont="1" applyBorder="1" applyAlignment="1" applyProtection="1">
      <alignment horizontal="right" vertical="center"/>
      <protection hidden="1"/>
    </xf>
    <xf numFmtId="0" fontId="23" fillId="0" borderId="48" xfId="3" applyFont="1" applyBorder="1" applyAlignment="1" applyProtection="1">
      <alignment horizontal="right" vertical="center"/>
      <protection hidden="1"/>
    </xf>
    <xf numFmtId="0" fontId="23" fillId="0" borderId="42" xfId="3" applyFont="1" applyBorder="1" applyAlignment="1" applyProtection="1">
      <alignment horizontal="right" vertical="center"/>
      <protection hidden="1"/>
    </xf>
    <xf numFmtId="0" fontId="23" fillId="0" borderId="49" xfId="3" applyFont="1" applyBorder="1" applyAlignment="1" applyProtection="1">
      <alignment horizontal="right" vertical="center"/>
      <protection hidden="1"/>
    </xf>
    <xf numFmtId="0" fontId="28" fillId="0" borderId="0" xfId="3" applyFont="1" applyAlignment="1" applyProtection="1">
      <alignment horizontal="distributed" vertical="center" shrinkToFit="1"/>
      <protection hidden="1"/>
    </xf>
    <xf numFmtId="0" fontId="30" fillId="0" borderId="12" xfId="3" applyFont="1" applyBorder="1" applyAlignment="1" applyProtection="1">
      <alignment horizontal="center" vertical="center"/>
      <protection hidden="1"/>
    </xf>
    <xf numFmtId="0" fontId="30" fillId="0" borderId="7" xfId="3" applyFont="1" applyBorder="1" applyAlignment="1" applyProtection="1">
      <alignment horizontal="center" vertical="center"/>
      <protection hidden="1"/>
    </xf>
    <xf numFmtId="0" fontId="30" fillId="0" borderId="13" xfId="3" applyFont="1" applyBorder="1" applyAlignment="1" applyProtection="1">
      <alignment horizontal="center" vertical="center"/>
      <protection hidden="1"/>
    </xf>
    <xf numFmtId="0" fontId="39" fillId="0" borderId="0" xfId="1" applyFont="1" applyBorder="1" applyAlignment="1" applyProtection="1">
      <alignment horizontal="left" vertical="center" wrapText="1"/>
      <protection hidden="1"/>
    </xf>
    <xf numFmtId="0" fontId="40" fillId="0" borderId="51" xfId="3" applyFont="1" applyBorder="1" applyAlignment="1" applyProtection="1">
      <alignment horizontal="right" vertical="center"/>
      <protection hidden="1"/>
    </xf>
    <xf numFmtId="0" fontId="40" fillId="0" borderId="119" xfId="3" applyFont="1" applyBorder="1" applyAlignment="1" applyProtection="1">
      <alignment horizontal="right" vertical="center"/>
      <protection hidden="1"/>
    </xf>
    <xf numFmtId="0" fontId="45" fillId="0" borderId="0" xfId="3" applyFont="1" applyAlignment="1" applyProtection="1">
      <alignment horizontal="distributed" vertical="center"/>
      <protection hidden="1"/>
    </xf>
    <xf numFmtId="177" fontId="23" fillId="0" borderId="44" xfId="3" applyNumberFormat="1" applyFont="1" applyBorder="1" applyAlignment="1" applyProtection="1">
      <alignment horizontal="right"/>
      <protection hidden="1"/>
    </xf>
    <xf numFmtId="177" fontId="23" fillId="0" borderId="43" xfId="3" applyNumberFormat="1" applyFont="1" applyBorder="1" applyAlignment="1" applyProtection="1">
      <alignment horizontal="right"/>
      <protection hidden="1"/>
    </xf>
    <xf numFmtId="177" fontId="23" fillId="0" borderId="45" xfId="3" applyNumberFormat="1" applyFont="1" applyBorder="1" applyAlignment="1" applyProtection="1">
      <alignment horizontal="right"/>
      <protection hidden="1"/>
    </xf>
    <xf numFmtId="177" fontId="23" fillId="0" borderId="46" xfId="3" applyNumberFormat="1" applyFont="1" applyBorder="1" applyAlignment="1" applyProtection="1">
      <alignment horizontal="right"/>
      <protection hidden="1"/>
    </xf>
    <xf numFmtId="177" fontId="23" fillId="0" borderId="0" xfId="3" applyNumberFormat="1" applyFont="1" applyAlignment="1" applyProtection="1">
      <alignment horizontal="right"/>
      <protection hidden="1"/>
    </xf>
    <xf numFmtId="177" fontId="23" fillId="0" borderId="47" xfId="3" applyNumberFormat="1" applyFont="1" applyBorder="1" applyAlignment="1" applyProtection="1">
      <alignment horizontal="right"/>
      <protection hidden="1"/>
    </xf>
    <xf numFmtId="177" fontId="23" fillId="0" borderId="48" xfId="3" applyNumberFormat="1" applyFont="1" applyBorder="1" applyAlignment="1" applyProtection="1">
      <alignment horizontal="right"/>
      <protection hidden="1"/>
    </xf>
    <xf numFmtId="177" fontId="23" fillId="0" borderId="42" xfId="3" applyNumberFormat="1" applyFont="1" applyBorder="1" applyAlignment="1" applyProtection="1">
      <alignment horizontal="right"/>
      <protection hidden="1"/>
    </xf>
    <xf numFmtId="177" fontId="23" fillId="0" borderId="49" xfId="3" applyNumberFormat="1" applyFont="1" applyBorder="1" applyAlignment="1" applyProtection="1">
      <alignment horizontal="right"/>
      <protection hidden="1"/>
    </xf>
    <xf numFmtId="0" fontId="39" fillId="0" borderId="44" xfId="3" applyFont="1" applyBorder="1" applyAlignment="1" applyProtection="1">
      <alignment horizontal="distributed" vertical="center" wrapText="1" justifyLastLine="1"/>
      <protection hidden="1"/>
    </xf>
    <xf numFmtId="0" fontId="39" fillId="0" borderId="43" xfId="3" applyFont="1" applyBorder="1" applyAlignment="1" applyProtection="1">
      <alignment horizontal="distributed" vertical="center" wrapText="1" justifyLastLine="1"/>
      <protection hidden="1"/>
    </xf>
    <xf numFmtId="0" fontId="39" fillId="0" borderId="45" xfId="3" applyFont="1" applyBorder="1" applyAlignment="1" applyProtection="1">
      <alignment horizontal="distributed" vertical="center" wrapText="1" justifyLastLine="1"/>
      <protection hidden="1"/>
    </xf>
    <xf numFmtId="0" fontId="39" fillId="0" borderId="46" xfId="3" applyFont="1" applyBorder="1" applyAlignment="1" applyProtection="1">
      <alignment horizontal="distributed" vertical="center" wrapText="1" justifyLastLine="1"/>
      <protection hidden="1"/>
    </xf>
    <xf numFmtId="0" fontId="39" fillId="0" borderId="0" xfId="3" applyFont="1" applyAlignment="1" applyProtection="1">
      <alignment horizontal="distributed" vertical="center" wrapText="1" justifyLastLine="1"/>
      <protection hidden="1"/>
    </xf>
    <xf numFmtId="0" fontId="39" fillId="0" borderId="47" xfId="3" applyFont="1" applyBorder="1" applyAlignment="1" applyProtection="1">
      <alignment horizontal="distributed" vertical="center" wrapText="1" justifyLastLine="1"/>
      <protection hidden="1"/>
    </xf>
    <xf numFmtId="0" fontId="39" fillId="0" borderId="48" xfId="3" applyFont="1" applyBorder="1" applyAlignment="1" applyProtection="1">
      <alignment horizontal="distributed" vertical="center" wrapText="1" justifyLastLine="1"/>
      <protection hidden="1"/>
    </xf>
    <xf numFmtId="0" fontId="39" fillId="0" borderId="42" xfId="3" applyFont="1" applyBorder="1" applyAlignment="1" applyProtection="1">
      <alignment horizontal="distributed" vertical="center" wrapText="1" justifyLastLine="1"/>
      <protection hidden="1"/>
    </xf>
    <xf numFmtId="0" fontId="39" fillId="0" borderId="49" xfId="3" applyFont="1" applyBorder="1" applyAlignment="1" applyProtection="1">
      <alignment horizontal="distributed" vertical="center" wrapText="1" justifyLastLine="1"/>
      <protection hidden="1"/>
    </xf>
    <xf numFmtId="0" fontId="46" fillId="0" borderId="46" xfId="3" applyFont="1" applyBorder="1" applyAlignment="1" applyProtection="1">
      <alignment horizontal="center" vertical="center"/>
      <protection hidden="1"/>
    </xf>
    <xf numFmtId="0" fontId="46" fillId="0" borderId="0" xfId="3" applyFont="1" applyAlignment="1" applyProtection="1">
      <alignment horizontal="center" vertical="center"/>
      <protection hidden="1"/>
    </xf>
    <xf numFmtId="0" fontId="45" fillId="0" borderId="44" xfId="3" applyFont="1" applyBorder="1" applyAlignment="1" applyProtection="1">
      <alignment horizontal="center" vertical="center"/>
      <protection hidden="1"/>
    </xf>
    <xf numFmtId="0" fontId="45" fillId="0" borderId="43" xfId="3" applyFont="1" applyBorder="1" applyAlignment="1" applyProtection="1">
      <alignment horizontal="center" vertical="center"/>
      <protection hidden="1"/>
    </xf>
    <xf numFmtId="0" fontId="45" fillId="0" borderId="45" xfId="3" applyFont="1" applyBorder="1" applyAlignment="1" applyProtection="1">
      <alignment horizontal="center" vertical="center"/>
      <protection hidden="1"/>
    </xf>
    <xf numFmtId="0" fontId="45" fillId="0" borderId="48" xfId="3" applyFont="1" applyBorder="1" applyAlignment="1" applyProtection="1">
      <alignment horizontal="center" vertical="center"/>
      <protection hidden="1"/>
    </xf>
    <xf numFmtId="0" fontId="45" fillId="0" borderId="42" xfId="3" applyFont="1" applyBorder="1" applyAlignment="1" applyProtection="1">
      <alignment horizontal="center" vertical="center"/>
      <protection hidden="1"/>
    </xf>
    <xf numFmtId="0" fontId="45" fillId="0" borderId="47" xfId="3" applyFont="1" applyBorder="1" applyAlignment="1" applyProtection="1">
      <alignment horizontal="center" vertical="center"/>
      <protection hidden="1"/>
    </xf>
    <xf numFmtId="176" fontId="23" fillId="0" borderId="43" xfId="3" applyNumberFormat="1" applyFont="1" applyBorder="1" applyAlignment="1" applyProtection="1">
      <alignment horizontal="right" vertical="center"/>
      <protection hidden="1"/>
    </xf>
    <xf numFmtId="176" fontId="23" fillId="0" borderId="45" xfId="3" applyNumberFormat="1" applyFont="1" applyBorder="1" applyAlignment="1" applyProtection="1">
      <alignment horizontal="right" vertical="center"/>
      <protection hidden="1"/>
    </xf>
    <xf numFmtId="176" fontId="23" fillId="0" borderId="0" xfId="3" applyNumberFormat="1" applyFont="1" applyAlignment="1" applyProtection="1">
      <alignment horizontal="right" vertical="center"/>
      <protection hidden="1"/>
    </xf>
    <xf numFmtId="176" fontId="23" fillId="0" borderId="47" xfId="3" applyNumberFormat="1" applyFont="1" applyBorder="1" applyAlignment="1" applyProtection="1">
      <alignment horizontal="right" vertical="center"/>
      <protection hidden="1"/>
    </xf>
    <xf numFmtId="176" fontId="23" fillId="0" borderId="42" xfId="3" applyNumberFormat="1" applyFont="1" applyBorder="1" applyAlignment="1" applyProtection="1">
      <alignment horizontal="right" vertical="center"/>
      <protection hidden="1"/>
    </xf>
    <xf numFmtId="176" fontId="23" fillId="0" borderId="49" xfId="3" applyNumberFormat="1" applyFont="1" applyBorder="1" applyAlignment="1" applyProtection="1">
      <alignment horizontal="right" vertical="center"/>
      <protection hidden="1"/>
    </xf>
    <xf numFmtId="0" fontId="46" fillId="0" borderId="47" xfId="3" applyFont="1" applyBorder="1" applyAlignment="1" applyProtection="1">
      <alignment horizontal="center" vertical="center"/>
      <protection hidden="1"/>
    </xf>
    <xf numFmtId="0" fontId="39" fillId="0" borderId="44" xfId="3" applyFont="1" applyBorder="1" applyAlignment="1" applyProtection="1">
      <alignment horizontal="center" vertical="center" wrapText="1"/>
      <protection hidden="1"/>
    </xf>
    <xf numFmtId="0" fontId="39" fillId="0" borderId="79" xfId="3" applyFont="1" applyBorder="1" applyAlignment="1" applyProtection="1">
      <alignment horizontal="center" vertical="center"/>
      <protection hidden="1"/>
    </xf>
    <xf numFmtId="0" fontId="39" fillId="0" borderId="46" xfId="3" applyFont="1" applyBorder="1" applyAlignment="1" applyProtection="1">
      <alignment horizontal="center" vertical="center"/>
      <protection hidden="1"/>
    </xf>
    <xf numFmtId="0" fontId="39" fillId="0" borderId="3" xfId="3" applyFont="1" applyBorder="1" applyAlignment="1" applyProtection="1">
      <alignment horizontal="center" vertical="center"/>
      <protection hidden="1"/>
    </xf>
    <xf numFmtId="0" fontId="39" fillId="0" borderId="48" xfId="3" applyFont="1" applyBorder="1" applyAlignment="1" applyProtection="1">
      <alignment horizontal="center" vertical="center"/>
      <protection hidden="1"/>
    </xf>
    <xf numFmtId="0" fontId="39" fillId="0" borderId="80" xfId="3" applyFont="1" applyBorder="1" applyAlignment="1" applyProtection="1">
      <alignment horizontal="center" vertical="center"/>
      <protection hidden="1"/>
    </xf>
    <xf numFmtId="0" fontId="30" fillId="0" borderId="14" xfId="3" applyFont="1" applyBorder="1" applyAlignment="1" applyProtection="1">
      <alignment horizontal="center" vertical="center"/>
      <protection hidden="1"/>
    </xf>
    <xf numFmtId="0" fontId="30" fillId="0" borderId="18" xfId="3" applyFont="1" applyBorder="1" applyAlignment="1" applyProtection="1">
      <alignment horizontal="center" vertical="center"/>
      <protection hidden="1"/>
    </xf>
    <xf numFmtId="0" fontId="30" fillId="0" borderId="15" xfId="3" applyFont="1" applyBorder="1" applyAlignment="1" applyProtection="1">
      <alignment horizontal="center" vertical="center"/>
      <protection hidden="1"/>
    </xf>
    <xf numFmtId="0" fontId="30" fillId="0" borderId="22" xfId="3" applyFont="1" applyBorder="1" applyAlignment="1" applyProtection="1">
      <alignment horizontal="center" vertical="center"/>
      <protection hidden="1"/>
    </xf>
    <xf numFmtId="0" fontId="30" fillId="0" borderId="0" xfId="3" applyFont="1" applyAlignment="1" applyProtection="1">
      <alignment horizontal="center" vertical="center"/>
      <protection hidden="1"/>
    </xf>
    <xf numFmtId="0" fontId="30" fillId="0" borderId="23" xfId="3" applyFont="1" applyBorder="1" applyAlignment="1" applyProtection="1">
      <alignment horizontal="center" vertical="center"/>
      <protection hidden="1"/>
    </xf>
    <xf numFmtId="0" fontId="30" fillId="0" borderId="16" xfId="3" applyFont="1" applyBorder="1" applyAlignment="1" applyProtection="1">
      <alignment horizontal="center" vertical="center"/>
      <protection hidden="1"/>
    </xf>
    <xf numFmtId="0" fontId="30" fillId="0" borderId="8" xfId="3" applyFont="1" applyBorder="1" applyAlignment="1" applyProtection="1">
      <alignment horizontal="center" vertical="center"/>
      <protection hidden="1"/>
    </xf>
    <xf numFmtId="0" fontId="30" fillId="0" borderId="17" xfId="3" applyFont="1" applyBorder="1" applyAlignment="1" applyProtection="1">
      <alignment horizontal="center" vertical="center"/>
      <protection hidden="1"/>
    </xf>
    <xf numFmtId="0" fontId="88" fillId="0" borderId="0" xfId="3" applyFont="1" applyAlignment="1" applyProtection="1">
      <alignment horizontal="center" vertical="center" textRotation="255"/>
      <protection locked="0"/>
    </xf>
    <xf numFmtId="0" fontId="20" fillId="0" borderId="43" xfId="3" applyFont="1" applyBorder="1" applyAlignment="1" applyProtection="1">
      <alignment horizontal="left" vertical="center" shrinkToFit="1"/>
      <protection hidden="1"/>
    </xf>
    <xf numFmtId="0" fontId="20" fillId="0" borderId="42" xfId="3" applyFont="1" applyBorder="1" applyAlignment="1" applyProtection="1">
      <alignment horizontal="left" vertical="center" shrinkToFit="1"/>
      <protection hidden="1"/>
    </xf>
    <xf numFmtId="0" fontId="56" fillId="0" borderId="0" xfId="3" applyFont="1" applyAlignment="1" applyProtection="1">
      <alignment horizontal="distributed" vertical="center"/>
      <protection hidden="1"/>
    </xf>
    <xf numFmtId="0" fontId="46" fillId="0" borderId="46" xfId="3" applyFont="1" applyBorder="1" applyAlignment="1" applyProtection="1">
      <alignment horizontal="center" vertical="top"/>
      <protection hidden="1"/>
    </xf>
    <xf numFmtId="0" fontId="46" fillId="0" borderId="0" xfId="3" applyFont="1" applyAlignment="1" applyProtection="1">
      <alignment horizontal="center" vertical="top"/>
      <protection hidden="1"/>
    </xf>
    <xf numFmtId="0" fontId="46" fillId="0" borderId="47" xfId="3" applyFont="1" applyBorder="1" applyAlignment="1" applyProtection="1">
      <alignment horizontal="center" vertical="top"/>
      <protection hidden="1"/>
    </xf>
    <xf numFmtId="0" fontId="90" fillId="0" borderId="0" xfId="3" applyFont="1" applyAlignment="1" applyProtection="1">
      <alignment horizontal="center" vertical="center" textRotation="255"/>
      <protection hidden="1"/>
    </xf>
    <xf numFmtId="0" fontId="20" fillId="0" borderId="0" xfId="3" applyFont="1" applyAlignment="1" applyProtection="1">
      <alignment horizontal="left" vertical="center" shrinkToFit="1"/>
      <protection hidden="1"/>
    </xf>
    <xf numFmtId="49" fontId="9" fillId="0" borderId="0" xfId="3" applyNumberFormat="1" applyFont="1" applyAlignment="1" applyProtection="1">
      <alignment horizontal="center" vertical="center"/>
      <protection hidden="1"/>
    </xf>
    <xf numFmtId="0" fontId="45" fillId="0" borderId="78" xfId="3" applyFont="1" applyBorder="1" applyAlignment="1" applyProtection="1">
      <alignment horizontal="center" vertical="distributed" textRotation="255" indent="4"/>
      <protection hidden="1"/>
    </xf>
    <xf numFmtId="0" fontId="45" fillId="0" borderId="97" xfId="3" applyFont="1" applyBorder="1" applyAlignment="1" applyProtection="1">
      <alignment horizontal="center" vertical="distributed" textRotation="255" indent="4"/>
      <protection hidden="1"/>
    </xf>
    <xf numFmtId="0" fontId="91" fillId="0" borderId="0" xfId="3" applyFont="1" applyAlignment="1" applyProtection="1">
      <alignment horizontal="center" vertical="center" wrapText="1"/>
      <protection hidden="1"/>
    </xf>
    <xf numFmtId="0" fontId="48" fillId="0" borderId="83" xfId="3" applyFont="1" applyBorder="1" applyAlignment="1" applyProtection="1">
      <alignment horizontal="center" vertical="center"/>
      <protection hidden="1"/>
    </xf>
    <xf numFmtId="0" fontId="48" fillId="0" borderId="84" xfId="3" applyFont="1" applyBorder="1" applyAlignment="1" applyProtection="1">
      <alignment horizontal="center" vertical="center"/>
      <protection hidden="1"/>
    </xf>
    <xf numFmtId="0" fontId="48" fillId="0" borderId="87" xfId="3" applyFont="1" applyBorder="1" applyAlignment="1" applyProtection="1">
      <alignment horizontal="center" vertical="center"/>
      <protection hidden="1"/>
    </xf>
    <xf numFmtId="0" fontId="49" fillId="0" borderId="53" xfId="3" applyFont="1" applyBorder="1" applyAlignment="1" applyProtection="1">
      <alignment horizontal="center" vertical="center"/>
      <protection hidden="1"/>
    </xf>
    <xf numFmtId="0" fontId="49" fillId="0" borderId="54" xfId="3" applyFont="1" applyBorder="1" applyAlignment="1" applyProtection="1">
      <alignment horizontal="center" vertical="center"/>
      <protection hidden="1"/>
    </xf>
    <xf numFmtId="0" fontId="28" fillId="0" borderId="7" xfId="0" applyFont="1" applyBorder="1" applyAlignment="1" applyProtection="1">
      <alignment horizontal="center" vertical="center"/>
      <protection hidden="1"/>
    </xf>
    <xf numFmtId="0" fontId="28" fillId="0" borderId="13" xfId="0" applyFont="1" applyBorder="1" applyAlignment="1" applyProtection="1">
      <alignment horizontal="center" vertical="center"/>
      <protection hidden="1"/>
    </xf>
    <xf numFmtId="0" fontId="48" fillId="0" borderId="88" xfId="3" applyFont="1" applyBorder="1" applyAlignment="1" applyProtection="1">
      <alignment horizontal="center" vertical="center"/>
      <protection hidden="1"/>
    </xf>
    <xf numFmtId="0" fontId="48" fillId="0" borderId="74" xfId="3" applyFont="1" applyBorder="1" applyAlignment="1" applyProtection="1">
      <alignment horizontal="center" vertical="center"/>
      <protection hidden="1"/>
    </xf>
    <xf numFmtId="0" fontId="48" fillId="0" borderId="62" xfId="3" applyFont="1" applyBorder="1" applyAlignment="1" applyProtection="1">
      <alignment horizontal="center" vertical="center"/>
      <protection hidden="1"/>
    </xf>
    <xf numFmtId="0" fontId="45" fillId="0" borderId="0" xfId="3" applyFont="1" applyAlignment="1" applyProtection="1">
      <alignment horizontal="center" vertical="center"/>
      <protection hidden="1"/>
    </xf>
    <xf numFmtId="0" fontId="45" fillId="0" borderId="46" xfId="3" applyFont="1" applyBorder="1" applyAlignment="1" applyProtection="1">
      <alignment horizontal="center" vertical="center"/>
      <protection hidden="1"/>
    </xf>
    <xf numFmtId="0" fontId="70" fillId="0" borderId="0" xfId="3" applyFont="1" applyAlignment="1" applyProtection="1">
      <alignment horizontal="center" vertical="center"/>
      <protection hidden="1"/>
    </xf>
    <xf numFmtId="0" fontId="27" fillId="0" borderId="46" xfId="3" applyFont="1" applyBorder="1" applyAlignment="1" applyProtection="1">
      <alignment horizontal="left" vertical="center" shrinkToFit="1"/>
      <protection hidden="1"/>
    </xf>
    <xf numFmtId="0" fontId="27" fillId="0" borderId="0" xfId="3" applyFont="1" applyAlignment="1" applyProtection="1">
      <alignment horizontal="left" vertical="center" shrinkToFit="1"/>
      <protection hidden="1"/>
    </xf>
    <xf numFmtId="0" fontId="46" fillId="0" borderId="44" xfId="3" applyFont="1" applyBorder="1" applyAlignment="1" applyProtection="1">
      <alignment horizontal="center"/>
      <protection hidden="1"/>
    </xf>
    <xf numFmtId="0" fontId="46" fillId="0" borderId="43" xfId="3" applyFont="1" applyBorder="1" applyAlignment="1" applyProtection="1">
      <alignment horizontal="center"/>
      <protection hidden="1"/>
    </xf>
    <xf numFmtId="0" fontId="46" fillId="0" borderId="45" xfId="3" applyFont="1" applyBorder="1" applyAlignment="1" applyProtection="1">
      <alignment horizontal="center"/>
      <protection hidden="1"/>
    </xf>
    <xf numFmtId="0" fontId="45" fillId="0" borderId="44" xfId="3" applyFont="1" applyBorder="1" applyAlignment="1" applyProtection="1">
      <alignment horizontal="distributed" vertical="center" justifyLastLine="1"/>
      <protection hidden="1"/>
    </xf>
    <xf numFmtId="0" fontId="45" fillId="0" borderId="43" xfId="3" applyFont="1" applyBorder="1" applyAlignment="1" applyProtection="1">
      <alignment horizontal="distributed" vertical="center" justifyLastLine="1"/>
      <protection hidden="1"/>
    </xf>
    <xf numFmtId="0" fontId="45" fillId="0" borderId="45" xfId="3" applyFont="1" applyBorder="1" applyAlignment="1" applyProtection="1">
      <alignment horizontal="distributed" vertical="center" justifyLastLine="1"/>
      <protection hidden="1"/>
    </xf>
    <xf numFmtId="0" fontId="46" fillId="0" borderId="46" xfId="3" applyFont="1" applyBorder="1" applyAlignment="1" applyProtection="1">
      <alignment horizontal="center"/>
      <protection hidden="1"/>
    </xf>
    <xf numFmtId="0" fontId="46" fillId="0" borderId="0" xfId="3" applyFont="1" applyAlignment="1" applyProtection="1">
      <alignment horizontal="center"/>
      <protection hidden="1"/>
    </xf>
    <xf numFmtId="0" fontId="46" fillId="0" borderId="47" xfId="3" applyFont="1" applyBorder="1" applyAlignment="1" applyProtection="1">
      <alignment horizontal="center"/>
      <protection hidden="1"/>
    </xf>
    <xf numFmtId="0" fontId="39" fillId="0" borderId="0" xfId="3" applyFont="1" applyAlignment="1" applyProtection="1">
      <alignment horizontal="center" vertical="center"/>
      <protection hidden="1"/>
    </xf>
    <xf numFmtId="0" fontId="89" fillId="0" borderId="0" xfId="3" applyFont="1" applyAlignment="1" applyProtection="1">
      <alignment horizontal="center" vertical="center"/>
      <protection hidden="1"/>
    </xf>
    <xf numFmtId="49" fontId="36" fillId="0" borderId="19" xfId="3" applyNumberFormat="1" applyFont="1" applyBorder="1" applyAlignment="1" applyProtection="1">
      <alignment horizontal="center" vertical="center"/>
      <protection hidden="1"/>
    </xf>
    <xf numFmtId="49" fontId="36" fillId="0" borderId="21" xfId="3" applyNumberFormat="1" applyFont="1" applyBorder="1" applyAlignment="1" applyProtection="1">
      <alignment horizontal="center" vertical="center"/>
      <protection hidden="1"/>
    </xf>
    <xf numFmtId="49" fontId="36" fillId="0" borderId="20" xfId="3" applyNumberFormat="1" applyFont="1" applyBorder="1" applyAlignment="1" applyProtection="1">
      <alignment horizontal="center" vertical="center"/>
      <protection hidden="1"/>
    </xf>
    <xf numFmtId="0" fontId="36" fillId="0" borderId="19" xfId="3" quotePrefix="1" applyFont="1" applyBorder="1" applyAlignment="1" applyProtection="1">
      <alignment horizontal="center" vertical="center"/>
      <protection hidden="1"/>
    </xf>
    <xf numFmtId="0" fontId="36" fillId="0" borderId="21" xfId="3" applyFont="1" applyBorder="1" applyAlignment="1" applyProtection="1">
      <alignment horizontal="center" vertical="center"/>
      <protection hidden="1"/>
    </xf>
    <xf numFmtId="0" fontId="36" fillId="0" borderId="20" xfId="3" applyFont="1" applyBorder="1" applyAlignment="1" applyProtection="1">
      <alignment horizontal="center" vertical="center"/>
      <protection hidden="1"/>
    </xf>
    <xf numFmtId="0" fontId="46" fillId="0" borderId="43" xfId="3" applyFont="1" applyBorder="1" applyAlignment="1" applyProtection="1">
      <alignment horizontal="center" vertical="center" wrapText="1"/>
      <protection hidden="1"/>
    </xf>
    <xf numFmtId="0" fontId="46" fillId="0" borderId="45" xfId="3" applyFont="1" applyBorder="1" applyAlignment="1" applyProtection="1">
      <alignment horizontal="center" vertical="center" wrapText="1"/>
      <protection hidden="1"/>
    </xf>
    <xf numFmtId="0" fontId="46" fillId="0" borderId="42" xfId="3" applyFont="1" applyBorder="1" applyAlignment="1" applyProtection="1">
      <alignment horizontal="center" vertical="center" wrapText="1"/>
      <protection hidden="1"/>
    </xf>
    <xf numFmtId="0" fontId="46" fillId="0" borderId="49" xfId="3" applyFont="1" applyBorder="1" applyAlignment="1" applyProtection="1">
      <alignment horizontal="center" vertical="center" wrapText="1"/>
      <protection hidden="1"/>
    </xf>
    <xf numFmtId="0" fontId="56" fillId="0" borderId="0" xfId="3" applyFont="1" applyAlignment="1" applyProtection="1">
      <alignment horizontal="distributed"/>
      <protection hidden="1"/>
    </xf>
    <xf numFmtId="0" fontId="46" fillId="0" borderId="48" xfId="3" applyFont="1" applyBorder="1" applyAlignment="1" applyProtection="1">
      <alignment horizontal="center" vertical="top"/>
      <protection hidden="1"/>
    </xf>
    <xf numFmtId="0" fontId="46" fillId="0" borderId="42" xfId="3" applyFont="1" applyBorder="1" applyAlignment="1" applyProtection="1">
      <alignment horizontal="center" vertical="top"/>
      <protection hidden="1"/>
    </xf>
    <xf numFmtId="0" fontId="46" fillId="0" borderId="49" xfId="3" applyFont="1" applyBorder="1" applyAlignment="1" applyProtection="1">
      <alignment horizontal="center" vertical="top"/>
      <protection hidden="1"/>
    </xf>
    <xf numFmtId="0" fontId="46" fillId="0" borderId="43" xfId="3" applyFont="1" applyBorder="1" applyAlignment="1" applyProtection="1">
      <alignment horizontal="center" vertical="center"/>
      <protection hidden="1"/>
    </xf>
    <xf numFmtId="0" fontId="46" fillId="0" borderId="45" xfId="3" applyFont="1" applyBorder="1" applyAlignment="1" applyProtection="1">
      <alignment horizontal="center" vertical="center"/>
      <protection hidden="1"/>
    </xf>
    <xf numFmtId="0" fontId="26" fillId="0" borderId="46" xfId="3" applyFont="1" applyBorder="1" applyAlignment="1" applyProtection="1">
      <alignment horizontal="left" vertical="center" shrinkToFit="1"/>
      <protection hidden="1"/>
    </xf>
    <xf numFmtId="0" fontId="26" fillId="0" borderId="0" xfId="3" applyFont="1" applyAlignment="1" applyProtection="1">
      <alignment horizontal="left" vertical="center" shrinkToFit="1"/>
      <protection hidden="1"/>
    </xf>
    <xf numFmtId="0" fontId="26" fillId="0" borderId="48" xfId="3" applyFont="1" applyBorder="1" applyAlignment="1" applyProtection="1">
      <alignment horizontal="left" vertical="center" shrinkToFit="1"/>
      <protection hidden="1"/>
    </xf>
    <xf numFmtId="0" fontId="26" fillId="0" borderId="42" xfId="3" applyFont="1" applyBorder="1" applyAlignment="1" applyProtection="1">
      <alignment horizontal="left" vertical="center" shrinkToFit="1"/>
      <protection hidden="1"/>
    </xf>
    <xf numFmtId="0" fontId="45" fillId="0" borderId="46" xfId="3" applyFont="1" applyBorder="1" applyAlignment="1" applyProtection="1">
      <alignment horizontal="center" vertical="center" wrapText="1"/>
      <protection hidden="1"/>
    </xf>
    <xf numFmtId="0" fontId="45" fillId="0" borderId="0" xfId="3" applyFont="1" applyAlignment="1" applyProtection="1">
      <alignment horizontal="center" vertical="center" wrapText="1"/>
      <protection hidden="1"/>
    </xf>
    <xf numFmtId="0" fontId="45" fillId="0" borderId="47" xfId="3" applyFont="1" applyBorder="1" applyAlignment="1" applyProtection="1">
      <alignment horizontal="center" vertical="center" wrapText="1"/>
      <protection hidden="1"/>
    </xf>
    <xf numFmtId="0" fontId="45" fillId="0" borderId="48" xfId="3" applyFont="1" applyBorder="1" applyAlignment="1" applyProtection="1">
      <alignment horizontal="center" vertical="center" wrapText="1"/>
      <protection hidden="1"/>
    </xf>
    <xf numFmtId="0" fontId="45" fillId="0" borderId="42" xfId="3" applyFont="1" applyBorder="1" applyAlignment="1" applyProtection="1">
      <alignment horizontal="center" vertical="center" wrapText="1"/>
      <protection hidden="1"/>
    </xf>
    <xf numFmtId="0" fontId="45" fillId="0" borderId="49" xfId="3" applyFont="1" applyBorder="1" applyAlignment="1" applyProtection="1">
      <alignment horizontal="center" vertical="center" wrapText="1"/>
      <protection hidden="1"/>
    </xf>
    <xf numFmtId="0" fontId="46" fillId="0" borderId="44" xfId="3" applyFont="1" applyBorder="1" applyAlignment="1" applyProtection="1">
      <alignment horizontal="center" vertical="center" wrapText="1"/>
      <protection hidden="1"/>
    </xf>
    <xf numFmtId="0" fontId="46" fillId="0" borderId="48" xfId="3" applyFont="1" applyBorder="1" applyAlignment="1" applyProtection="1">
      <alignment horizontal="center" vertical="center" wrapText="1"/>
      <protection hidden="1"/>
    </xf>
    <xf numFmtId="0" fontId="46" fillId="0" borderId="46" xfId="3" applyFont="1" applyBorder="1" applyAlignment="1" applyProtection="1">
      <alignment horizontal="center" vertical="center" textRotation="255"/>
      <protection hidden="1"/>
    </xf>
    <xf numFmtId="0" fontId="46" fillId="0" borderId="47" xfId="3" applyFont="1" applyBorder="1" applyAlignment="1" applyProtection="1">
      <alignment horizontal="center" vertical="center" textRotation="255"/>
      <protection hidden="1"/>
    </xf>
    <xf numFmtId="0" fontId="41" fillId="0" borderId="46" xfId="3" applyFont="1" applyBorder="1" applyAlignment="1" applyProtection="1">
      <alignment horizontal="center" vertical="center"/>
      <protection hidden="1"/>
    </xf>
    <xf numFmtId="0" fontId="41" fillId="0" borderId="0" xfId="3" applyFont="1" applyAlignment="1" applyProtection="1">
      <alignment horizontal="center" vertical="center"/>
      <protection hidden="1"/>
    </xf>
    <xf numFmtId="0" fontId="41" fillId="0" borderId="47" xfId="3" applyFont="1" applyBorder="1" applyAlignment="1" applyProtection="1">
      <alignment horizontal="center" vertical="center"/>
      <protection hidden="1"/>
    </xf>
    <xf numFmtId="0" fontId="28" fillId="0" borderId="43" xfId="3" applyFont="1" applyBorder="1" applyAlignment="1" applyProtection="1">
      <alignment horizontal="left" vertical="center" shrinkToFit="1"/>
      <protection hidden="1"/>
    </xf>
    <xf numFmtId="0" fontId="28" fillId="0" borderId="45" xfId="3" applyFont="1" applyBorder="1" applyAlignment="1" applyProtection="1">
      <alignment horizontal="left" vertical="center" shrinkToFit="1"/>
      <protection hidden="1"/>
    </xf>
    <xf numFmtId="0" fontId="28" fillId="0" borderId="42" xfId="3" applyFont="1" applyBorder="1" applyAlignment="1" applyProtection="1">
      <alignment horizontal="left" vertical="center" shrinkToFit="1"/>
      <protection hidden="1"/>
    </xf>
    <xf numFmtId="0" fontId="28" fillId="0" borderId="49" xfId="3" applyFont="1" applyBorder="1" applyAlignment="1" applyProtection="1">
      <alignment horizontal="left" vertical="center" shrinkToFit="1"/>
      <protection hidden="1"/>
    </xf>
    <xf numFmtId="0" fontId="39" fillId="0" borderId="44" xfId="3" applyFont="1" applyBorder="1" applyAlignment="1" applyProtection="1">
      <alignment horizontal="center" vertical="center"/>
      <protection hidden="1"/>
    </xf>
    <xf numFmtId="0" fontId="39" fillId="0" borderId="43" xfId="3" applyFont="1" applyBorder="1" applyAlignment="1" applyProtection="1">
      <alignment horizontal="center" vertical="center"/>
      <protection hidden="1"/>
    </xf>
    <xf numFmtId="0" fontId="39" fillId="0" borderId="45" xfId="3" applyFont="1" applyBorder="1" applyAlignment="1" applyProtection="1">
      <alignment horizontal="center" vertical="center"/>
      <protection hidden="1"/>
    </xf>
    <xf numFmtId="0" fontId="39" fillId="0" borderId="47" xfId="3" applyFont="1" applyBorder="1" applyAlignment="1" applyProtection="1">
      <alignment horizontal="center" vertical="center"/>
      <protection hidden="1"/>
    </xf>
    <xf numFmtId="0" fontId="40" fillId="0" borderId="43" xfId="3" applyFont="1" applyBorder="1" applyAlignment="1" applyProtection="1">
      <alignment horizontal="center" vertical="center"/>
      <protection hidden="1"/>
    </xf>
    <xf numFmtId="0" fontId="40" fillId="0" borderId="42" xfId="3" applyFont="1" applyBorder="1" applyAlignment="1" applyProtection="1">
      <alignment horizontal="center" vertical="center"/>
      <protection hidden="1"/>
    </xf>
    <xf numFmtId="0" fontId="26" fillId="0" borderId="44" xfId="3" applyFont="1" applyBorder="1" applyAlignment="1" applyProtection="1">
      <alignment horizontal="left" vertical="center" shrinkToFit="1"/>
      <protection hidden="1"/>
    </xf>
    <xf numFmtId="0" fontId="26" fillId="0" borderId="43" xfId="3" applyFont="1" applyBorder="1" applyAlignment="1" applyProtection="1">
      <alignment horizontal="left" vertical="center" shrinkToFit="1"/>
      <protection hidden="1"/>
    </xf>
    <xf numFmtId="176" fontId="30" fillId="0" borderId="19" xfId="3" applyNumberFormat="1" applyFont="1" applyBorder="1" applyAlignment="1" applyProtection="1">
      <alignment horizontal="center" vertical="center"/>
      <protection hidden="1"/>
    </xf>
    <xf numFmtId="176" fontId="30" fillId="0" borderId="20" xfId="3" applyNumberFormat="1" applyFont="1" applyBorder="1" applyAlignment="1" applyProtection="1">
      <alignment horizontal="center" vertical="center"/>
      <protection hidden="1"/>
    </xf>
    <xf numFmtId="0" fontId="30" fillId="0" borderId="19" xfId="3" applyFont="1" applyBorder="1" applyAlignment="1" applyProtection="1">
      <alignment horizontal="center" vertical="center"/>
      <protection hidden="1"/>
    </xf>
    <xf numFmtId="0" fontId="30" fillId="0" borderId="20" xfId="3" applyFont="1" applyBorder="1" applyAlignment="1" applyProtection="1">
      <alignment horizontal="center" vertical="center"/>
      <protection hidden="1"/>
    </xf>
    <xf numFmtId="0" fontId="23" fillId="0" borderId="46" xfId="3" applyFont="1" applyBorder="1" applyAlignment="1" applyProtection="1">
      <alignment horizontal="center" vertical="center" shrinkToFit="1"/>
      <protection hidden="1"/>
    </xf>
    <xf numFmtId="0" fontId="23" fillId="0" borderId="0" xfId="3" applyFont="1" applyAlignment="1" applyProtection="1">
      <alignment horizontal="center" vertical="center" shrinkToFit="1"/>
      <protection hidden="1"/>
    </xf>
    <xf numFmtId="177" fontId="23" fillId="0" borderId="44" xfId="3" applyNumberFormat="1" applyFont="1" applyBorder="1" applyAlignment="1" applyProtection="1">
      <alignment horizontal="right" vertical="center"/>
      <protection hidden="1"/>
    </xf>
    <xf numFmtId="177" fontId="23" fillId="0" borderId="43" xfId="3" applyNumberFormat="1" applyFont="1" applyBorder="1" applyAlignment="1" applyProtection="1">
      <alignment horizontal="right" vertical="center"/>
      <protection hidden="1"/>
    </xf>
    <xf numFmtId="177" fontId="23" fillId="0" borderId="45" xfId="3" applyNumberFormat="1" applyFont="1" applyBorder="1" applyAlignment="1" applyProtection="1">
      <alignment horizontal="right" vertical="center"/>
      <protection hidden="1"/>
    </xf>
    <xf numFmtId="177" fontId="23" fillId="0" borderId="46" xfId="3" applyNumberFormat="1" applyFont="1" applyBorder="1" applyAlignment="1" applyProtection="1">
      <alignment horizontal="right" vertical="center"/>
      <protection hidden="1"/>
    </xf>
    <xf numFmtId="177" fontId="23" fillId="0" borderId="0" xfId="3" applyNumberFormat="1" applyFont="1" applyAlignment="1" applyProtection="1">
      <alignment horizontal="right" vertical="center"/>
      <protection hidden="1"/>
    </xf>
    <xf numFmtId="177" fontId="23" fillId="0" borderId="47" xfId="3" applyNumberFormat="1" applyFont="1" applyBorder="1" applyAlignment="1" applyProtection="1">
      <alignment horizontal="right" vertical="center"/>
      <protection hidden="1"/>
    </xf>
    <xf numFmtId="177" fontId="23" fillId="0" borderId="48" xfId="3" applyNumberFormat="1" applyFont="1" applyBorder="1" applyAlignment="1" applyProtection="1">
      <alignment horizontal="right" vertical="center"/>
      <protection hidden="1"/>
    </xf>
    <xf numFmtId="177" fontId="23" fillId="0" borderId="42" xfId="3" applyNumberFormat="1" applyFont="1" applyBorder="1" applyAlignment="1" applyProtection="1">
      <alignment horizontal="right" vertical="center"/>
      <protection hidden="1"/>
    </xf>
    <xf numFmtId="177" fontId="23" fillId="0" borderId="49" xfId="3" applyNumberFormat="1" applyFont="1" applyBorder="1" applyAlignment="1" applyProtection="1">
      <alignment horizontal="right" vertical="center"/>
      <protection hidden="1"/>
    </xf>
    <xf numFmtId="0" fontId="48" fillId="0" borderId="43" xfId="3" applyFont="1" applyBorder="1" applyAlignment="1" applyProtection="1">
      <alignment horizontal="center" vertical="center"/>
      <protection hidden="1"/>
    </xf>
    <xf numFmtId="0" fontId="48" fillId="0" borderId="79" xfId="3" applyFont="1" applyBorder="1" applyAlignment="1" applyProtection="1">
      <alignment horizontal="center" vertical="center"/>
      <protection hidden="1"/>
    </xf>
    <xf numFmtId="0" fontId="48" fillId="0" borderId="0" xfId="3" applyFont="1" applyAlignment="1" applyProtection="1">
      <alignment horizontal="center" vertical="center"/>
      <protection hidden="1"/>
    </xf>
    <xf numFmtId="0" fontId="48" fillId="0" borderId="3" xfId="3" applyFont="1" applyBorder="1" applyAlignment="1" applyProtection="1">
      <alignment horizontal="center" vertical="center"/>
      <protection hidden="1"/>
    </xf>
    <xf numFmtId="0" fontId="48" fillId="0" borderId="42" xfId="3" applyFont="1" applyBorder="1" applyAlignment="1" applyProtection="1">
      <alignment horizontal="center" vertical="center"/>
      <protection hidden="1"/>
    </xf>
    <xf numFmtId="0" fontId="48" fillId="0" borderId="80" xfId="3" applyFont="1" applyBorder="1" applyAlignment="1" applyProtection="1">
      <alignment horizontal="center" vertical="center"/>
      <protection hidden="1"/>
    </xf>
    <xf numFmtId="0" fontId="45" fillId="0" borderId="114" xfId="3" applyFont="1" applyBorder="1" applyAlignment="1" applyProtection="1">
      <alignment horizontal="distributed" vertical="center" justifyLastLine="1"/>
      <protection hidden="1"/>
    </xf>
    <xf numFmtId="0" fontId="45" fillId="0" borderId="115" xfId="3" applyFont="1" applyBorder="1" applyAlignment="1" applyProtection="1">
      <alignment horizontal="distributed" vertical="center" justifyLastLine="1"/>
      <protection hidden="1"/>
    </xf>
    <xf numFmtId="0" fontId="45" fillId="0" borderId="116" xfId="3" applyFont="1" applyBorder="1" applyAlignment="1" applyProtection="1">
      <alignment horizontal="distributed" vertical="center" justifyLastLine="1"/>
      <protection hidden="1"/>
    </xf>
    <xf numFmtId="0" fontId="88" fillId="0" borderId="0" xfId="3" applyFont="1" applyAlignment="1" applyProtection="1">
      <alignment horizontal="left" vertical="center"/>
      <protection hidden="1"/>
    </xf>
    <xf numFmtId="0" fontId="23" fillId="0" borderId="44" xfId="3" applyFont="1" applyBorder="1" applyAlignment="1" applyProtection="1">
      <alignment horizontal="center" vertical="center"/>
      <protection hidden="1"/>
    </xf>
    <xf numFmtId="0" fontId="23" fillId="0" borderId="43" xfId="3" applyFont="1" applyBorder="1" applyAlignment="1" applyProtection="1">
      <alignment horizontal="center" vertical="center"/>
      <protection hidden="1"/>
    </xf>
    <xf numFmtId="0" fontId="23" fillId="0" borderId="45" xfId="3" applyFont="1" applyBorder="1" applyAlignment="1" applyProtection="1">
      <alignment horizontal="center" vertical="center"/>
      <protection hidden="1"/>
    </xf>
    <xf numFmtId="0" fontId="23" fillId="0" borderId="46" xfId="3" applyFont="1" applyBorder="1" applyAlignment="1" applyProtection="1">
      <alignment horizontal="center" vertical="center"/>
      <protection hidden="1"/>
    </xf>
    <xf numFmtId="0" fontId="23" fillId="0" borderId="0" xfId="3" applyFont="1" applyAlignment="1" applyProtection="1">
      <alignment horizontal="center" vertical="center"/>
      <protection hidden="1"/>
    </xf>
    <xf numFmtId="0" fontId="23" fillId="0" borderId="47" xfId="3" applyFont="1" applyBorder="1" applyAlignment="1" applyProtection="1">
      <alignment horizontal="center" vertical="center"/>
      <protection hidden="1"/>
    </xf>
    <xf numFmtId="0" fontId="23" fillId="0" borderId="48" xfId="3" applyFont="1" applyBorder="1" applyAlignment="1" applyProtection="1">
      <alignment horizontal="center" vertical="center"/>
      <protection hidden="1"/>
    </xf>
    <xf numFmtId="0" fontId="23" fillId="0" borderId="42" xfId="3" applyFont="1" applyBorder="1" applyAlignment="1" applyProtection="1">
      <alignment horizontal="center" vertical="center"/>
      <protection hidden="1"/>
    </xf>
    <xf numFmtId="0" fontId="23" fillId="0" borderId="49" xfId="3" applyFont="1" applyBorder="1" applyAlignment="1" applyProtection="1">
      <alignment horizontal="center" vertical="center"/>
      <protection hidden="1"/>
    </xf>
    <xf numFmtId="0" fontId="40" fillId="0" borderId="42" xfId="3" applyFont="1" applyBorder="1" applyAlignment="1" applyProtection="1">
      <alignment horizontal="right" vertical="center"/>
      <protection hidden="1"/>
    </xf>
    <xf numFmtId="0" fontId="40" fillId="0" borderId="49" xfId="3" applyFont="1" applyBorder="1" applyAlignment="1" applyProtection="1">
      <alignment horizontal="right" vertical="center"/>
      <protection hidden="1"/>
    </xf>
    <xf numFmtId="0" fontId="30" fillId="0" borderId="19" xfId="3" applyFont="1" applyBorder="1" applyAlignment="1" applyProtection="1">
      <alignment horizontal="right" vertical="center"/>
      <protection hidden="1"/>
    </xf>
    <xf numFmtId="0" fontId="30" fillId="0" borderId="21" xfId="3" applyFont="1" applyBorder="1" applyAlignment="1" applyProtection="1">
      <alignment horizontal="right" vertical="center"/>
      <protection hidden="1"/>
    </xf>
    <xf numFmtId="0" fontId="30" fillId="0" borderId="20" xfId="3" applyFont="1" applyBorder="1" applyAlignment="1" applyProtection="1">
      <alignment horizontal="right" vertical="center"/>
      <protection hidden="1"/>
    </xf>
    <xf numFmtId="0" fontId="48" fillId="0" borderId="85" xfId="3" applyFont="1" applyBorder="1" applyAlignment="1" applyProtection="1">
      <alignment horizontal="center" vertical="center"/>
      <protection hidden="1"/>
    </xf>
    <xf numFmtId="0" fontId="45" fillId="0" borderId="0" xfId="3" applyFont="1" applyAlignment="1" applyProtection="1">
      <alignment horizontal="center" vertical="center" textRotation="255"/>
      <protection hidden="1"/>
    </xf>
    <xf numFmtId="0" fontId="45" fillId="0" borderId="47" xfId="3" applyFont="1" applyBorder="1" applyAlignment="1" applyProtection="1">
      <alignment horizontal="center" vertical="center" textRotation="255"/>
      <protection hidden="1"/>
    </xf>
    <xf numFmtId="0" fontId="45" fillId="0" borderId="46" xfId="3" applyFont="1" applyBorder="1" applyAlignment="1" applyProtection="1">
      <alignment horizontal="center" vertical="center" textRotation="255"/>
      <protection hidden="1"/>
    </xf>
    <xf numFmtId="0" fontId="49" fillId="0" borderId="0" xfId="3" applyFont="1" applyAlignment="1" applyProtection="1">
      <alignment horizontal="center" vertical="center"/>
      <protection hidden="1"/>
    </xf>
    <xf numFmtId="0" fontId="45" fillId="0" borderId="44" xfId="3" applyFont="1" applyBorder="1" applyAlignment="1" applyProtection="1">
      <alignment horizontal="center" vertical="center" wrapText="1"/>
      <protection hidden="1"/>
    </xf>
    <xf numFmtId="0" fontId="45" fillId="0" borderId="45" xfId="3" applyFont="1" applyBorder="1" applyAlignment="1" applyProtection="1">
      <alignment horizontal="center" vertical="center" wrapText="1"/>
      <protection hidden="1"/>
    </xf>
    <xf numFmtId="0" fontId="48" fillId="0" borderId="75" xfId="3" applyFont="1" applyBorder="1" applyAlignment="1" applyProtection="1">
      <alignment horizontal="center" vertical="center"/>
      <protection hidden="1"/>
    </xf>
    <xf numFmtId="0" fontId="49" fillId="0" borderId="47" xfId="3" applyFont="1" applyBorder="1" applyAlignment="1" applyProtection="1">
      <alignment horizontal="center" vertical="center"/>
      <protection hidden="1"/>
    </xf>
    <xf numFmtId="176" fontId="30" fillId="0" borderId="19" xfId="3" applyNumberFormat="1" applyFont="1" applyBorder="1" applyAlignment="1" applyProtection="1">
      <alignment horizontal="right" vertical="center"/>
      <protection hidden="1"/>
    </xf>
    <xf numFmtId="176" fontId="30" fillId="0" borderId="21" xfId="3" applyNumberFormat="1" applyFont="1" applyBorder="1" applyAlignment="1" applyProtection="1">
      <alignment horizontal="right" vertical="center"/>
      <protection hidden="1"/>
    </xf>
    <xf numFmtId="176" fontId="30" fillId="0" borderId="20" xfId="3" applyNumberFormat="1" applyFont="1" applyBorder="1" applyAlignment="1" applyProtection="1">
      <alignment horizontal="right" vertical="center"/>
      <protection hidden="1"/>
    </xf>
    <xf numFmtId="0" fontId="30" fillId="0" borderId="12" xfId="3" applyFont="1" applyBorder="1" applyAlignment="1" applyProtection="1">
      <alignment horizontal="right" vertical="center"/>
      <protection hidden="1"/>
    </xf>
    <xf numFmtId="0" fontId="28" fillId="0" borderId="7" xfId="0" applyFont="1" applyBorder="1" applyAlignment="1" applyProtection="1">
      <alignment horizontal="right" vertical="center"/>
      <protection hidden="1"/>
    </xf>
    <xf numFmtId="0" fontId="28" fillId="0" borderId="13" xfId="0" applyFont="1" applyBorder="1" applyAlignment="1" applyProtection="1">
      <alignment horizontal="right" vertical="center"/>
      <protection hidden="1"/>
    </xf>
    <xf numFmtId="0" fontId="45" fillId="0" borderId="43" xfId="3" applyFont="1" applyBorder="1" applyAlignment="1" applyProtection="1">
      <alignment horizontal="center" vertical="center" wrapText="1"/>
      <protection hidden="1"/>
    </xf>
    <xf numFmtId="0" fontId="45" fillId="0" borderId="112" xfId="3" applyFont="1" applyBorder="1" applyAlignment="1" applyProtection="1">
      <alignment horizontal="center" vertical="center" wrapText="1"/>
      <protection hidden="1"/>
    </xf>
    <xf numFmtId="0" fontId="48" fillId="0" borderId="86" xfId="3" applyFont="1" applyBorder="1" applyAlignment="1" applyProtection="1">
      <alignment horizontal="center" vertical="center"/>
      <protection hidden="1"/>
    </xf>
    <xf numFmtId="0" fontId="45" fillId="0" borderId="46" xfId="3" applyFont="1" applyBorder="1" applyAlignment="1" applyProtection="1">
      <alignment horizontal="center" vertical="distributed" textRotation="255"/>
      <protection hidden="1"/>
    </xf>
    <xf numFmtId="0" fontId="45" fillId="0" borderId="47" xfId="3" applyFont="1" applyBorder="1" applyAlignment="1" applyProtection="1">
      <alignment horizontal="center" vertical="distributed" textRotation="255"/>
      <protection hidden="1"/>
    </xf>
    <xf numFmtId="49" fontId="39" fillId="0" borderId="0" xfId="3" applyNumberFormat="1" applyFont="1" applyAlignment="1" applyProtection="1">
      <alignment horizontal="center" vertical="center"/>
      <protection hidden="1"/>
    </xf>
    <xf numFmtId="38" fontId="23" fillId="0" borderId="46" xfId="3" applyNumberFormat="1" applyFont="1" applyBorder="1" applyAlignment="1" applyProtection="1">
      <alignment horizontal="right" vertical="center"/>
      <protection hidden="1"/>
    </xf>
    <xf numFmtId="0" fontId="23" fillId="0" borderId="47" xfId="3" applyFont="1" applyBorder="1" applyAlignment="1" applyProtection="1">
      <alignment horizontal="center" vertical="center" shrinkToFit="1"/>
      <protection hidden="1"/>
    </xf>
    <xf numFmtId="0" fontId="48" fillId="0" borderId="73" xfId="3" applyFont="1" applyBorder="1" applyAlignment="1" applyProtection="1">
      <alignment horizontal="center" vertical="center"/>
      <protection hidden="1"/>
    </xf>
    <xf numFmtId="0" fontId="45" fillId="0" borderId="46" xfId="3" applyFont="1" applyBorder="1" applyAlignment="1" applyProtection="1">
      <alignment horizontal="right" vertical="center"/>
      <protection hidden="1"/>
    </xf>
    <xf numFmtId="0" fontId="45" fillId="0" borderId="0" xfId="3" applyFont="1" applyAlignment="1" applyProtection="1">
      <alignment horizontal="right" vertical="center"/>
      <protection hidden="1"/>
    </xf>
    <xf numFmtId="49" fontId="45" fillId="0" borderId="0" xfId="3" applyNumberFormat="1" applyFont="1" applyAlignment="1" applyProtection="1">
      <alignment horizontal="center" vertical="center"/>
      <protection hidden="1"/>
    </xf>
    <xf numFmtId="49" fontId="45" fillId="0" borderId="47" xfId="3" applyNumberFormat="1" applyFont="1" applyBorder="1" applyAlignment="1" applyProtection="1">
      <alignment horizontal="center" vertical="center"/>
      <protection hidden="1"/>
    </xf>
    <xf numFmtId="0" fontId="28" fillId="0" borderId="0" xfId="3" applyFont="1" applyAlignment="1" applyProtection="1">
      <alignment horizontal="center" vertical="center"/>
      <protection hidden="1"/>
    </xf>
    <xf numFmtId="0" fontId="30" fillId="2" borderId="0" xfId="3" applyFont="1" applyFill="1" applyAlignment="1" applyProtection="1">
      <alignment horizontal="center" vertical="center"/>
      <protection hidden="1"/>
    </xf>
    <xf numFmtId="0" fontId="28" fillId="0" borderId="0" xfId="0" applyFont="1" applyAlignment="1" applyProtection="1">
      <alignment horizontal="center" vertical="center"/>
      <protection hidden="1"/>
    </xf>
    <xf numFmtId="176" fontId="30" fillId="0" borderId="14" xfId="3" applyNumberFormat="1" applyFont="1" applyBorder="1" applyAlignment="1" applyProtection="1">
      <alignment horizontal="center" vertical="center"/>
      <protection hidden="1"/>
    </xf>
    <xf numFmtId="176" fontId="30" fillId="0" borderId="15" xfId="3" applyNumberFormat="1" applyFont="1" applyBorder="1" applyAlignment="1" applyProtection="1">
      <alignment horizontal="center" vertical="center"/>
      <protection hidden="1"/>
    </xf>
    <xf numFmtId="0" fontId="28" fillId="0" borderId="22" xfId="0" applyFont="1" applyBorder="1" applyAlignment="1" applyProtection="1">
      <alignment horizontal="center" vertical="center"/>
      <protection hidden="1"/>
    </xf>
    <xf numFmtId="0" fontId="28" fillId="0" borderId="23" xfId="0" applyFont="1" applyBorder="1" applyAlignment="1" applyProtection="1">
      <alignment horizontal="center" vertical="center"/>
      <protection hidden="1"/>
    </xf>
    <xf numFmtId="0" fontId="28" fillId="0" borderId="16" xfId="0" applyFont="1" applyBorder="1" applyAlignment="1" applyProtection="1">
      <alignment horizontal="center" vertical="center"/>
      <protection hidden="1"/>
    </xf>
    <xf numFmtId="0" fontId="28" fillId="0" borderId="17" xfId="0" applyFont="1" applyBorder="1" applyAlignment="1" applyProtection="1">
      <alignment horizontal="center" vertical="center"/>
      <protection hidden="1"/>
    </xf>
    <xf numFmtId="0" fontId="30" fillId="0" borderId="14" xfId="3" applyFont="1" applyBorder="1" applyAlignment="1" applyProtection="1">
      <alignment horizontal="right" vertical="center"/>
      <protection hidden="1"/>
    </xf>
    <xf numFmtId="0" fontId="30" fillId="0" borderId="15" xfId="3" applyFont="1" applyBorder="1" applyAlignment="1" applyProtection="1">
      <alignment horizontal="right" vertical="center"/>
      <protection hidden="1"/>
    </xf>
    <xf numFmtId="0" fontId="30" fillId="0" borderId="22" xfId="3" applyFont="1" applyBorder="1" applyAlignment="1" applyProtection="1">
      <alignment horizontal="right" vertical="center"/>
      <protection hidden="1"/>
    </xf>
    <xf numFmtId="0" fontId="30" fillId="0" borderId="23" xfId="3" applyFont="1" applyBorder="1" applyAlignment="1" applyProtection="1">
      <alignment horizontal="right" vertical="center"/>
      <protection hidden="1"/>
    </xf>
    <xf numFmtId="0" fontId="30" fillId="0" borderId="16" xfId="3" applyFont="1" applyBorder="1" applyAlignment="1" applyProtection="1">
      <alignment horizontal="right" vertical="center"/>
      <protection hidden="1"/>
    </xf>
    <xf numFmtId="0" fontId="30" fillId="0" borderId="17" xfId="3" applyFont="1" applyBorder="1" applyAlignment="1" applyProtection="1">
      <alignment horizontal="right" vertical="center"/>
      <protection hidden="1"/>
    </xf>
    <xf numFmtId="176" fontId="30" fillId="0" borderId="22" xfId="3" applyNumberFormat="1" applyFont="1" applyBorder="1" applyAlignment="1" applyProtection="1">
      <alignment horizontal="center" vertical="center"/>
      <protection hidden="1"/>
    </xf>
    <xf numFmtId="176" fontId="30" fillId="0" borderId="23" xfId="3" applyNumberFormat="1" applyFont="1" applyBorder="1" applyAlignment="1" applyProtection="1">
      <alignment horizontal="center" vertical="center"/>
      <protection hidden="1"/>
    </xf>
    <xf numFmtId="176" fontId="30" fillId="0" borderId="16" xfId="3" applyNumberFormat="1" applyFont="1" applyBorder="1" applyAlignment="1" applyProtection="1">
      <alignment horizontal="center" vertical="center"/>
      <protection hidden="1"/>
    </xf>
    <xf numFmtId="176" fontId="30" fillId="0" borderId="17" xfId="3" applyNumberFormat="1" applyFont="1" applyBorder="1" applyAlignment="1" applyProtection="1">
      <alignment horizontal="center" vertical="center"/>
      <protection hidden="1"/>
    </xf>
    <xf numFmtId="0" fontId="28" fillId="0" borderId="15" xfId="0" applyFont="1" applyBorder="1" applyAlignment="1" applyProtection="1">
      <alignment horizontal="center" vertical="center"/>
      <protection hidden="1"/>
    </xf>
    <xf numFmtId="176" fontId="30" fillId="0" borderId="14" xfId="3" applyNumberFormat="1" applyFont="1" applyBorder="1" applyAlignment="1" applyProtection="1">
      <alignment horizontal="right" vertical="center"/>
      <protection hidden="1"/>
    </xf>
    <xf numFmtId="176" fontId="30" fillId="0" borderId="18" xfId="3" applyNumberFormat="1" applyFont="1" applyBorder="1" applyAlignment="1" applyProtection="1">
      <alignment horizontal="right" vertical="center"/>
      <protection hidden="1"/>
    </xf>
    <xf numFmtId="176" fontId="30" fillId="0" borderId="15" xfId="3" applyNumberFormat="1" applyFont="1" applyBorder="1" applyAlignment="1" applyProtection="1">
      <alignment horizontal="right" vertical="center"/>
      <protection hidden="1"/>
    </xf>
    <xf numFmtId="176" fontId="30" fillId="0" borderId="22" xfId="3" applyNumberFormat="1" applyFont="1" applyBorder="1" applyAlignment="1" applyProtection="1">
      <alignment horizontal="right" vertical="center"/>
      <protection hidden="1"/>
    </xf>
    <xf numFmtId="176" fontId="30" fillId="0" borderId="0" xfId="3" applyNumberFormat="1" applyFont="1" applyAlignment="1" applyProtection="1">
      <alignment horizontal="right" vertical="center"/>
      <protection hidden="1"/>
    </xf>
    <xf numFmtId="176" fontId="30" fillId="0" borderId="23" xfId="3" applyNumberFormat="1" applyFont="1" applyBorder="1" applyAlignment="1" applyProtection="1">
      <alignment horizontal="right" vertical="center"/>
      <protection hidden="1"/>
    </xf>
    <xf numFmtId="176" fontId="30" fillId="0" borderId="16" xfId="3" applyNumberFormat="1" applyFont="1" applyBorder="1" applyAlignment="1" applyProtection="1">
      <alignment horizontal="right" vertical="center"/>
      <protection hidden="1"/>
    </xf>
    <xf numFmtId="176" fontId="30" fillId="0" borderId="8" xfId="3" applyNumberFormat="1" applyFont="1" applyBorder="1" applyAlignment="1" applyProtection="1">
      <alignment horizontal="right" vertical="center"/>
      <protection hidden="1"/>
    </xf>
    <xf numFmtId="176" fontId="30" fillId="0" borderId="17" xfId="3" applyNumberFormat="1" applyFont="1" applyBorder="1" applyAlignment="1" applyProtection="1">
      <alignment horizontal="right" vertical="center"/>
      <protection hidden="1"/>
    </xf>
    <xf numFmtId="176" fontId="30" fillId="2" borderId="0" xfId="3" applyNumberFormat="1" applyFont="1" applyFill="1" applyAlignment="1" applyProtection="1">
      <alignment horizontal="center" vertical="center"/>
      <protection hidden="1"/>
    </xf>
    <xf numFmtId="0" fontId="45" fillId="0" borderId="55" xfId="3" applyFont="1" applyBorder="1" applyAlignment="1" applyProtection="1">
      <alignment horizontal="center" vertical="center"/>
      <protection hidden="1"/>
    </xf>
    <xf numFmtId="0" fontId="45" fillId="0" borderId="59" xfId="3" applyFont="1" applyBorder="1" applyAlignment="1" applyProtection="1">
      <alignment horizontal="center" vertical="center"/>
      <protection hidden="1"/>
    </xf>
    <xf numFmtId="0" fontId="45" fillId="0" borderId="60" xfId="3" applyFont="1" applyBorder="1" applyAlignment="1" applyProtection="1">
      <alignment horizontal="center" vertical="center"/>
      <protection hidden="1"/>
    </xf>
    <xf numFmtId="0" fontId="45" fillId="0" borderId="54" xfId="3" applyFont="1" applyBorder="1" applyAlignment="1" applyProtection="1">
      <alignment horizontal="center" vertical="center"/>
      <protection hidden="1"/>
    </xf>
    <xf numFmtId="0" fontId="45" fillId="0" borderId="57" xfId="3" applyFont="1" applyBorder="1" applyAlignment="1" applyProtection="1">
      <alignment horizontal="center" vertical="center"/>
      <protection hidden="1"/>
    </xf>
    <xf numFmtId="0" fontId="45" fillId="0" borderId="112" xfId="3" applyFont="1" applyBorder="1" applyAlignment="1" applyProtection="1">
      <alignment horizontal="center" vertical="center"/>
      <protection hidden="1"/>
    </xf>
    <xf numFmtId="0" fontId="45" fillId="0" borderId="113" xfId="3" applyFont="1" applyBorder="1" applyAlignment="1" applyProtection="1">
      <alignment horizontal="center" vertical="center"/>
      <protection hidden="1"/>
    </xf>
    <xf numFmtId="0" fontId="45" fillId="0" borderId="44" xfId="3" applyFont="1" applyBorder="1" applyAlignment="1" applyProtection="1">
      <alignment horizontal="center" vertical="center" textRotation="255"/>
      <protection hidden="1"/>
    </xf>
    <xf numFmtId="0" fontId="45" fillId="0" borderId="43" xfId="3" applyFont="1" applyBorder="1" applyAlignment="1" applyProtection="1">
      <alignment horizontal="center" vertical="center" textRotation="255"/>
      <protection hidden="1"/>
    </xf>
    <xf numFmtId="0" fontId="45" fillId="0" borderId="48" xfId="3" applyFont="1" applyBorder="1" applyAlignment="1" applyProtection="1">
      <alignment horizontal="center" vertical="center" textRotation="255"/>
      <protection hidden="1"/>
    </xf>
    <xf numFmtId="0" fontId="45" fillId="0" borderId="42" xfId="3" applyFont="1" applyBorder="1" applyAlignment="1" applyProtection="1">
      <alignment horizontal="center" vertical="center" textRotation="255"/>
      <protection hidden="1"/>
    </xf>
    <xf numFmtId="0" fontId="41" fillId="0" borderId="44" xfId="3" applyFont="1" applyBorder="1" applyAlignment="1" applyProtection="1">
      <alignment horizontal="center" vertical="center" wrapText="1"/>
      <protection hidden="1"/>
    </xf>
    <xf numFmtId="0" fontId="41" fillId="0" borderId="45" xfId="3" applyFont="1" applyBorder="1" applyAlignment="1" applyProtection="1">
      <alignment horizontal="center" vertical="center" wrapText="1"/>
      <protection hidden="1"/>
    </xf>
    <xf numFmtId="0" fontId="41" fillId="0" borderId="46" xfId="3" applyFont="1" applyBorder="1" applyAlignment="1" applyProtection="1">
      <alignment horizontal="center" vertical="center" wrapText="1"/>
      <protection hidden="1"/>
    </xf>
    <xf numFmtId="0" fontId="41" fillId="0" borderId="47" xfId="3" applyFont="1" applyBorder="1" applyAlignment="1" applyProtection="1">
      <alignment horizontal="center" vertical="center" wrapText="1"/>
      <protection hidden="1"/>
    </xf>
    <xf numFmtId="0" fontId="41" fillId="0" borderId="48" xfId="3" applyFont="1" applyBorder="1" applyAlignment="1" applyProtection="1">
      <alignment horizontal="center" vertical="center" wrapText="1"/>
      <protection hidden="1"/>
    </xf>
    <xf numFmtId="0" fontId="41" fillId="0" borderId="49" xfId="3" applyFont="1" applyBorder="1" applyAlignment="1" applyProtection="1">
      <alignment horizontal="center" vertical="center" wrapText="1"/>
      <protection hidden="1"/>
    </xf>
    <xf numFmtId="0" fontId="39" fillId="3" borderId="43" xfId="3" applyFont="1" applyFill="1" applyBorder="1" applyAlignment="1" applyProtection="1">
      <alignment horizontal="center" vertical="center"/>
      <protection hidden="1"/>
    </xf>
    <xf numFmtId="0" fontId="39" fillId="3" borderId="45" xfId="3" applyFont="1" applyFill="1" applyBorder="1" applyAlignment="1" applyProtection="1">
      <alignment horizontal="center" vertical="center"/>
      <protection hidden="1"/>
    </xf>
    <xf numFmtId="0" fontId="39" fillId="3" borderId="0" xfId="3" applyFont="1" applyFill="1" applyAlignment="1" applyProtection="1">
      <alignment horizontal="center" vertical="center"/>
      <protection hidden="1"/>
    </xf>
    <xf numFmtId="0" fontId="39" fillId="3" borderId="47" xfId="3" applyFont="1" applyFill="1" applyBorder="1" applyAlignment="1" applyProtection="1">
      <alignment horizontal="center" vertical="center"/>
      <protection hidden="1"/>
    </xf>
    <xf numFmtId="0" fontId="41" fillId="3" borderId="0" xfId="3" applyFont="1" applyFill="1" applyAlignment="1" applyProtection="1">
      <alignment horizontal="center" vertical="center" wrapText="1"/>
      <protection hidden="1"/>
    </xf>
    <xf numFmtId="0" fontId="41" fillId="3" borderId="47" xfId="3" applyFont="1" applyFill="1" applyBorder="1" applyAlignment="1" applyProtection="1">
      <alignment horizontal="center" vertical="center" wrapText="1"/>
      <protection hidden="1"/>
    </xf>
    <xf numFmtId="0" fontId="41" fillId="3" borderId="42" xfId="3" applyFont="1" applyFill="1" applyBorder="1" applyAlignment="1" applyProtection="1">
      <alignment horizontal="center" vertical="center" wrapText="1"/>
      <protection hidden="1"/>
    </xf>
    <xf numFmtId="0" fontId="41" fillId="3" borderId="49" xfId="3" applyFont="1" applyFill="1" applyBorder="1" applyAlignment="1" applyProtection="1">
      <alignment horizontal="center" vertical="center" wrapText="1"/>
      <protection hidden="1"/>
    </xf>
    <xf numFmtId="0" fontId="45" fillId="0" borderId="0" xfId="3" applyFont="1" applyAlignment="1" applyProtection="1">
      <alignment horizontal="distributed" vertical="center" indent="1"/>
      <protection hidden="1"/>
    </xf>
    <xf numFmtId="0" fontId="45" fillId="0" borderId="47" xfId="3" applyFont="1" applyBorder="1" applyAlignment="1" applyProtection="1">
      <alignment horizontal="distributed" vertical="center" indent="1"/>
      <protection hidden="1"/>
    </xf>
    <xf numFmtId="0" fontId="40" fillId="0" borderId="0" xfId="3" applyFont="1" applyAlignment="1" applyProtection="1">
      <alignment horizontal="distributed" vertical="center" wrapText="1"/>
      <protection hidden="1"/>
    </xf>
    <xf numFmtId="0" fontId="48" fillId="0" borderId="44" xfId="3" applyFont="1" applyBorder="1" applyAlignment="1" applyProtection="1">
      <alignment horizontal="center" vertical="center"/>
      <protection hidden="1"/>
    </xf>
    <xf numFmtId="0" fontId="48" fillId="0" borderId="46" xfId="3" applyFont="1" applyBorder="1" applyAlignment="1" applyProtection="1">
      <alignment horizontal="center" vertical="center"/>
      <protection hidden="1"/>
    </xf>
    <xf numFmtId="0" fontId="48" fillId="0" borderId="48" xfId="3" applyFont="1" applyBorder="1" applyAlignment="1" applyProtection="1">
      <alignment horizontal="center" vertical="center"/>
      <protection hidden="1"/>
    </xf>
    <xf numFmtId="0" fontId="23" fillId="0" borderId="46" xfId="3" applyFont="1" applyBorder="1" applyAlignment="1" applyProtection="1">
      <alignment horizontal="left" vertical="center"/>
      <protection hidden="1"/>
    </xf>
    <xf numFmtId="0" fontId="23" fillId="0" borderId="0" xfId="3" applyFont="1" applyAlignment="1" applyProtection="1">
      <alignment horizontal="left" vertical="center"/>
      <protection hidden="1"/>
    </xf>
    <xf numFmtId="0" fontId="23" fillId="0" borderId="48" xfId="3" applyFont="1" applyBorder="1" applyAlignment="1" applyProtection="1">
      <alignment horizontal="left" vertical="center"/>
      <protection hidden="1"/>
    </xf>
    <xf numFmtId="0" fontId="23" fillId="0" borderId="42" xfId="3" applyFont="1" applyBorder="1" applyAlignment="1" applyProtection="1">
      <alignment horizontal="left" vertical="center"/>
      <protection hidden="1"/>
    </xf>
    <xf numFmtId="0" fontId="23" fillId="0" borderId="44" xfId="3" applyFont="1" applyBorder="1" applyAlignment="1" applyProtection="1">
      <alignment horizontal="left" vertical="center"/>
      <protection hidden="1"/>
    </xf>
    <xf numFmtId="0" fontId="23" fillId="0" borderId="43" xfId="3" applyFont="1" applyBorder="1" applyAlignment="1" applyProtection="1">
      <alignment horizontal="left" vertical="center"/>
      <protection hidden="1"/>
    </xf>
    <xf numFmtId="0" fontId="45" fillId="0" borderId="0" xfId="3" applyFont="1" applyAlignment="1" applyProtection="1">
      <alignment horizontal="distributed" vertical="center" wrapText="1"/>
      <protection hidden="1"/>
    </xf>
    <xf numFmtId="0" fontId="48" fillId="0" borderId="63" xfId="3" applyFont="1" applyBorder="1" applyAlignment="1" applyProtection="1">
      <alignment horizontal="center" vertical="center"/>
      <protection hidden="1"/>
    </xf>
    <xf numFmtId="0" fontId="48" fillId="0" borderId="50" xfId="3" applyFont="1" applyBorder="1" applyAlignment="1" applyProtection="1">
      <alignment horizontal="center" vertical="center"/>
      <protection hidden="1"/>
    </xf>
    <xf numFmtId="0" fontId="48" fillId="0" borderId="92" xfId="3" applyFont="1" applyBorder="1" applyAlignment="1" applyProtection="1">
      <alignment horizontal="center" vertical="center"/>
      <protection hidden="1"/>
    </xf>
    <xf numFmtId="0" fontId="48" fillId="0" borderId="64" xfId="3" applyFont="1" applyBorder="1" applyAlignment="1" applyProtection="1">
      <alignment horizontal="center" vertical="center"/>
      <protection hidden="1"/>
    </xf>
    <xf numFmtId="0" fontId="39" fillId="0" borderId="108" xfId="3" applyFont="1" applyBorder="1" applyAlignment="1" applyProtection="1">
      <alignment horizontal="center" vertical="center"/>
      <protection hidden="1"/>
    </xf>
    <xf numFmtId="0" fontId="39" fillId="0" borderId="88" xfId="3" applyFont="1" applyBorder="1" applyAlignment="1" applyProtection="1">
      <alignment horizontal="center" vertical="center"/>
      <protection hidden="1"/>
    </xf>
    <xf numFmtId="0" fontId="39" fillId="0" borderId="109" xfId="3" applyFont="1" applyBorder="1" applyAlignment="1" applyProtection="1">
      <alignment horizontal="center" vertical="center"/>
      <protection hidden="1"/>
    </xf>
    <xf numFmtId="0" fontId="39" fillId="0" borderId="74" xfId="3" applyFont="1" applyBorder="1" applyAlignment="1" applyProtection="1">
      <alignment horizontal="center" vertical="center"/>
      <protection hidden="1"/>
    </xf>
    <xf numFmtId="0" fontId="39" fillId="0" borderId="61" xfId="3" applyFont="1" applyBorder="1" applyAlignment="1" applyProtection="1">
      <alignment horizontal="center" vertical="center"/>
      <protection hidden="1"/>
    </xf>
    <xf numFmtId="0" fontId="39" fillId="0" borderId="62" xfId="3" applyFont="1" applyBorder="1" applyAlignment="1" applyProtection="1">
      <alignment horizontal="center" vertical="center"/>
      <protection hidden="1"/>
    </xf>
    <xf numFmtId="0" fontId="40" fillId="0" borderId="0" xfId="3" applyFont="1" applyAlignment="1" applyProtection="1">
      <alignment horizontal="center" vertical="center"/>
      <protection hidden="1"/>
    </xf>
    <xf numFmtId="49" fontId="23" fillId="0" borderId="0" xfId="3" applyNumberFormat="1" applyFont="1" applyAlignment="1" applyProtection="1">
      <alignment horizontal="center" vertical="center"/>
      <protection hidden="1"/>
    </xf>
    <xf numFmtId="0" fontId="48" fillId="0" borderId="65" xfId="3" applyFont="1" applyBorder="1" applyAlignment="1" applyProtection="1">
      <alignment horizontal="center" vertical="center"/>
      <protection hidden="1"/>
    </xf>
    <xf numFmtId="0" fontId="48" fillId="0" borderId="51" xfId="3" applyFont="1" applyBorder="1" applyAlignment="1" applyProtection="1">
      <alignment horizontal="center" vertical="center"/>
      <protection hidden="1"/>
    </xf>
    <xf numFmtId="0" fontId="48" fillId="0" borderId="93" xfId="3" applyFont="1" applyBorder="1" applyAlignment="1" applyProtection="1">
      <alignment horizontal="center" vertical="center"/>
      <protection hidden="1"/>
    </xf>
    <xf numFmtId="0" fontId="39" fillId="0" borderId="43" xfId="3" applyFont="1" applyBorder="1" applyAlignment="1" applyProtection="1">
      <alignment horizontal="center" vertical="center" wrapText="1"/>
      <protection hidden="1"/>
    </xf>
    <xf numFmtId="0" fontId="39" fillId="0" borderId="45" xfId="3" applyFont="1" applyBorder="1" applyAlignment="1" applyProtection="1">
      <alignment horizontal="center" vertical="center" wrapText="1"/>
      <protection hidden="1"/>
    </xf>
    <xf numFmtId="0" fontId="39" fillId="0" borderId="0" xfId="3" applyFont="1" applyAlignment="1" applyProtection="1">
      <alignment horizontal="center" vertical="center" wrapText="1"/>
      <protection hidden="1"/>
    </xf>
    <xf numFmtId="0" fontId="39" fillId="0" borderId="47" xfId="3" applyFont="1" applyBorder="1" applyAlignment="1" applyProtection="1">
      <alignment horizontal="center" vertical="center" wrapText="1"/>
      <protection hidden="1"/>
    </xf>
    <xf numFmtId="0" fontId="39" fillId="0" borderId="111" xfId="3" applyFont="1" applyBorder="1" applyAlignment="1" applyProtection="1">
      <alignment horizontal="center" vertical="center"/>
      <protection hidden="1"/>
    </xf>
    <xf numFmtId="0" fontId="39" fillId="0" borderId="73" xfId="3" applyFont="1" applyBorder="1" applyAlignment="1" applyProtection="1">
      <alignment horizontal="center" vertical="center"/>
      <protection hidden="1"/>
    </xf>
    <xf numFmtId="0" fontId="39" fillId="0" borderId="110" xfId="3" applyFont="1" applyBorder="1" applyAlignment="1" applyProtection="1">
      <alignment horizontal="center" vertical="center"/>
      <protection hidden="1"/>
    </xf>
    <xf numFmtId="0" fontId="39" fillId="0" borderId="75" xfId="3" applyFont="1" applyBorder="1" applyAlignment="1" applyProtection="1">
      <alignment horizontal="center" vertical="center"/>
      <protection hidden="1"/>
    </xf>
    <xf numFmtId="0" fontId="20" fillId="0" borderId="0" xfId="3" applyFont="1" applyAlignment="1" applyProtection="1">
      <alignment horizontal="center" vertical="center"/>
      <protection hidden="1"/>
    </xf>
    <xf numFmtId="0" fontId="45" fillId="0" borderId="0" xfId="3" applyFont="1" applyAlignment="1" applyProtection="1">
      <alignment horizontal="center"/>
      <protection hidden="1"/>
    </xf>
    <xf numFmtId="0" fontId="48" fillId="0" borderId="89" xfId="3" applyFont="1" applyBorder="1" applyAlignment="1" applyProtection="1">
      <alignment horizontal="center" vertical="center"/>
      <protection hidden="1"/>
    </xf>
    <xf numFmtId="0" fontId="48" fillId="0" borderId="90" xfId="3" applyFont="1" applyBorder="1" applyAlignment="1" applyProtection="1">
      <alignment horizontal="center" vertical="center"/>
      <protection hidden="1"/>
    </xf>
    <xf numFmtId="0" fontId="48" fillId="0" borderId="91" xfId="3" applyFont="1" applyBorder="1" applyAlignment="1" applyProtection="1">
      <alignment horizontal="center" vertical="center"/>
      <protection hidden="1"/>
    </xf>
    <xf numFmtId="0" fontId="48" fillId="0" borderId="107" xfId="3" applyFont="1" applyBorder="1" applyAlignment="1" applyProtection="1">
      <alignment horizontal="center" vertical="center"/>
      <protection hidden="1"/>
    </xf>
    <xf numFmtId="0" fontId="48" fillId="0" borderId="96" xfId="3" applyFont="1" applyBorder="1" applyAlignment="1" applyProtection="1">
      <alignment horizontal="center" vertical="center"/>
      <protection hidden="1"/>
    </xf>
    <xf numFmtId="0" fontId="45" fillId="0" borderId="59" xfId="3" applyFont="1" applyBorder="1" applyAlignment="1" applyProtection="1">
      <alignment horizontal="distributed" vertical="center"/>
      <protection hidden="1"/>
    </xf>
    <xf numFmtId="0" fontId="45" fillId="0" borderId="112" xfId="3" applyFont="1" applyBorder="1" applyAlignment="1" applyProtection="1">
      <alignment horizontal="distributed" vertical="center"/>
      <protection hidden="1"/>
    </xf>
    <xf numFmtId="0" fontId="30" fillId="0" borderId="13" xfId="3" applyFont="1" applyBorder="1" applyAlignment="1" applyProtection="1">
      <alignment horizontal="right" vertical="center"/>
      <protection hidden="1"/>
    </xf>
    <xf numFmtId="0" fontId="39" fillId="0" borderId="98" xfId="3" applyFont="1" applyBorder="1" applyAlignment="1" applyProtection="1">
      <alignment horizontal="center" vertical="center"/>
      <protection hidden="1"/>
    </xf>
    <xf numFmtId="0" fontId="39" fillId="0" borderId="99" xfId="3" applyFont="1" applyBorder="1" applyAlignment="1" applyProtection="1">
      <alignment horizontal="center" vertical="center"/>
      <protection hidden="1"/>
    </xf>
    <xf numFmtId="0" fontId="39" fillId="0" borderId="100" xfId="3" applyFont="1" applyBorder="1" applyAlignment="1" applyProtection="1">
      <alignment horizontal="center" vertical="center"/>
      <protection hidden="1"/>
    </xf>
    <xf numFmtId="0" fontId="39" fillId="0" borderId="101" xfId="3" applyFont="1" applyBorder="1" applyAlignment="1" applyProtection="1">
      <alignment horizontal="center" vertical="center"/>
      <protection hidden="1"/>
    </xf>
    <xf numFmtId="0" fontId="39" fillId="0" borderId="102" xfId="3" applyFont="1" applyBorder="1" applyAlignment="1" applyProtection="1">
      <alignment horizontal="center" vertical="center"/>
      <protection hidden="1"/>
    </xf>
    <xf numFmtId="0" fontId="39" fillId="0" borderId="103" xfId="3" applyFont="1" applyBorder="1" applyAlignment="1" applyProtection="1">
      <alignment horizontal="center" vertical="center"/>
      <protection hidden="1"/>
    </xf>
    <xf numFmtId="0" fontId="39" fillId="0" borderId="104" xfId="3" applyFont="1" applyBorder="1" applyAlignment="1" applyProtection="1">
      <alignment horizontal="center" vertical="center"/>
      <protection hidden="1"/>
    </xf>
    <xf numFmtId="0" fontId="39" fillId="0" borderId="105" xfId="3" applyFont="1" applyBorder="1" applyAlignment="1" applyProtection="1">
      <alignment horizontal="center" vertical="center"/>
      <protection hidden="1"/>
    </xf>
    <xf numFmtId="0" fontId="39" fillId="0" borderId="106" xfId="3" applyFont="1" applyBorder="1" applyAlignment="1" applyProtection="1">
      <alignment horizontal="center" vertical="center"/>
      <protection hidden="1"/>
    </xf>
    <xf numFmtId="0" fontId="40" fillId="0" borderId="46" xfId="3" applyFont="1" applyBorder="1" applyAlignment="1" applyProtection="1">
      <alignment horizontal="center" vertical="center"/>
      <protection hidden="1"/>
    </xf>
    <xf numFmtId="0" fontId="40" fillId="0" borderId="47" xfId="3" applyFont="1" applyBorder="1" applyAlignment="1" applyProtection="1">
      <alignment horizontal="center" vertical="center"/>
      <protection hidden="1"/>
    </xf>
    <xf numFmtId="0" fontId="40" fillId="0" borderId="48" xfId="3" applyFont="1" applyBorder="1" applyAlignment="1" applyProtection="1">
      <alignment horizontal="center" vertical="center"/>
      <protection hidden="1"/>
    </xf>
    <xf numFmtId="0" fontId="40" fillId="0" borderId="49" xfId="3" applyFont="1" applyBorder="1" applyAlignment="1" applyProtection="1">
      <alignment horizontal="center" vertical="center"/>
      <protection hidden="1"/>
    </xf>
    <xf numFmtId="0" fontId="29" fillId="0" borderId="12" xfId="3" applyFont="1" applyBorder="1" applyAlignment="1" applyProtection="1">
      <alignment horizontal="center" vertical="center"/>
      <protection hidden="1"/>
    </xf>
    <xf numFmtId="0" fontId="29" fillId="0" borderId="13" xfId="3" applyFont="1" applyBorder="1" applyAlignment="1" applyProtection="1">
      <alignment horizontal="center" vertical="center"/>
      <protection hidden="1"/>
    </xf>
    <xf numFmtId="0" fontId="48" fillId="0" borderId="0" xfId="3" quotePrefix="1" applyFont="1" applyAlignment="1" applyProtection="1">
      <alignment horizontal="center" vertical="center"/>
      <protection hidden="1"/>
    </xf>
    <xf numFmtId="0" fontId="39" fillId="0" borderId="0" xfId="3" applyFont="1" applyAlignment="1" applyProtection="1">
      <alignment horizontal="right" vertical="center"/>
      <protection hidden="1"/>
    </xf>
    <xf numFmtId="0" fontId="51" fillId="0" borderId="0" xfId="3" applyFont="1" applyAlignment="1" applyProtection="1">
      <alignment horizontal="center" vertical="center" wrapText="1"/>
      <protection hidden="1"/>
    </xf>
    <xf numFmtId="0" fontId="51" fillId="0" borderId="0" xfId="3" applyFont="1" applyAlignment="1" applyProtection="1">
      <alignment horizontal="center" vertical="center"/>
      <protection hidden="1"/>
    </xf>
    <xf numFmtId="0" fontId="87" fillId="0" borderId="63" xfId="3" applyFont="1" applyBorder="1" applyAlignment="1" applyProtection="1">
      <alignment horizontal="center" vertical="center"/>
      <protection hidden="1"/>
    </xf>
    <xf numFmtId="0" fontId="87" fillId="0" borderId="50" xfId="3" applyFont="1" applyBorder="1" applyAlignment="1" applyProtection="1">
      <alignment horizontal="center" vertical="center"/>
      <protection hidden="1"/>
    </xf>
    <xf numFmtId="0" fontId="87" fillId="0" borderId="53" xfId="3" applyFont="1" applyBorder="1" applyAlignment="1" applyProtection="1">
      <alignment horizontal="center" vertical="center"/>
      <protection hidden="1"/>
    </xf>
    <xf numFmtId="0" fontId="87" fillId="0" borderId="64" xfId="3" applyFont="1" applyBorder="1" applyAlignment="1" applyProtection="1">
      <alignment horizontal="center" vertical="center"/>
      <protection hidden="1"/>
    </xf>
    <xf numFmtId="0" fontId="87" fillId="0" borderId="0" xfId="3" applyFont="1" applyAlignment="1" applyProtection="1">
      <alignment horizontal="center" vertical="center"/>
      <protection hidden="1"/>
    </xf>
    <xf numFmtId="0" fontId="87" fillId="0" borderId="54" xfId="3" applyFont="1" applyBorder="1" applyAlignment="1" applyProtection="1">
      <alignment horizontal="center" vertical="center"/>
      <protection hidden="1"/>
    </xf>
    <xf numFmtId="0" fontId="87" fillId="0" borderId="65" xfId="3" applyFont="1" applyBorder="1" applyAlignment="1" applyProtection="1">
      <alignment horizontal="center" vertical="center"/>
      <protection hidden="1"/>
    </xf>
    <xf numFmtId="0" fontId="87" fillId="0" borderId="51" xfId="3" applyFont="1" applyBorder="1" applyAlignment="1" applyProtection="1">
      <alignment horizontal="center" vertical="center"/>
      <protection hidden="1"/>
    </xf>
    <xf numFmtId="0" fontId="87" fillId="0" borderId="52" xfId="3" applyFont="1" applyBorder="1" applyAlignment="1" applyProtection="1">
      <alignment horizontal="center" vertical="center"/>
      <protection hidden="1"/>
    </xf>
    <xf numFmtId="0" fontId="45" fillId="0" borderId="44" xfId="3" applyFont="1" applyBorder="1" applyAlignment="1" applyProtection="1">
      <alignment horizontal="center" vertical="center" textRotation="255" shrinkToFit="1"/>
      <protection hidden="1"/>
    </xf>
    <xf numFmtId="0" fontId="45" fillId="0" borderId="45" xfId="3" applyFont="1" applyBorder="1" applyAlignment="1" applyProtection="1">
      <alignment horizontal="center" vertical="center" textRotation="255" shrinkToFit="1"/>
      <protection hidden="1"/>
    </xf>
    <xf numFmtId="0" fontId="45" fillId="0" borderId="46" xfId="3" applyFont="1" applyBorder="1" applyAlignment="1" applyProtection="1">
      <alignment horizontal="center" vertical="center" textRotation="255" shrinkToFit="1"/>
      <protection hidden="1"/>
    </xf>
    <xf numFmtId="0" fontId="45" fillId="0" borderId="47" xfId="3" applyFont="1" applyBorder="1" applyAlignment="1" applyProtection="1">
      <alignment horizontal="center" vertical="center" textRotation="255" shrinkToFit="1"/>
      <protection hidden="1"/>
    </xf>
    <xf numFmtId="0" fontId="45" fillId="0" borderId="48" xfId="3" applyFont="1" applyBorder="1" applyAlignment="1" applyProtection="1">
      <alignment horizontal="center" vertical="center" textRotation="255" shrinkToFit="1"/>
      <protection hidden="1"/>
    </xf>
    <xf numFmtId="0" fontId="45" fillId="0" borderId="49" xfId="3" applyFont="1" applyBorder="1" applyAlignment="1" applyProtection="1">
      <alignment horizontal="center" vertical="center" textRotation="255" shrinkToFit="1"/>
      <protection hidden="1"/>
    </xf>
    <xf numFmtId="38" fontId="28" fillId="0" borderId="120" xfId="2" applyFont="1" applyFill="1" applyBorder="1" applyAlignment="1" applyProtection="1">
      <alignment horizontal="center" vertical="center"/>
      <protection hidden="1"/>
    </xf>
    <xf numFmtId="38" fontId="28" fillId="0" borderId="38" xfId="2" applyFont="1" applyFill="1" applyBorder="1" applyAlignment="1" applyProtection="1">
      <alignment horizontal="center" vertical="center"/>
      <protection hidden="1"/>
    </xf>
    <xf numFmtId="38" fontId="28" fillId="0" borderId="121" xfId="2" applyFont="1" applyFill="1" applyBorder="1" applyAlignment="1" applyProtection="1">
      <alignment horizontal="center" vertical="center"/>
      <protection hidden="1"/>
    </xf>
    <xf numFmtId="0" fontId="39" fillId="0" borderId="0" xfId="0" applyFont="1" applyAlignment="1" applyProtection="1">
      <alignment horizontal="center" vertical="center" textRotation="255"/>
      <protection hidden="1"/>
    </xf>
    <xf numFmtId="0" fontId="39" fillId="0" borderId="0" xfId="0" quotePrefix="1" applyFont="1" applyAlignment="1" applyProtection="1">
      <alignment horizontal="center"/>
      <protection hidden="1"/>
    </xf>
    <xf numFmtId="0" fontId="39" fillId="0" borderId="0" xfId="0" applyFont="1" applyAlignment="1" applyProtection="1">
      <alignment horizontal="center"/>
      <protection hidden="1"/>
    </xf>
    <xf numFmtId="0" fontId="9" fillId="0" borderId="40"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39" xfId="0" applyFont="1" applyBorder="1" applyAlignment="1" applyProtection="1">
      <alignment horizontal="left" vertical="center" wrapText="1"/>
      <protection hidden="1"/>
    </xf>
    <xf numFmtId="0" fontId="9" fillId="0" borderId="35" xfId="0" applyFont="1" applyBorder="1" applyAlignment="1" applyProtection="1">
      <alignment horizontal="left" vertical="center" wrapText="1"/>
      <protection hidden="1"/>
    </xf>
    <xf numFmtId="0" fontId="9" fillId="0" borderId="37" xfId="0" applyFont="1" applyBorder="1" applyAlignment="1" applyProtection="1">
      <alignment horizontal="left" vertical="center" wrapText="1"/>
      <protection hidden="1"/>
    </xf>
    <xf numFmtId="0" fontId="9" fillId="0" borderId="36" xfId="0" applyFont="1" applyBorder="1" applyAlignment="1" applyProtection="1">
      <alignment horizontal="left" vertical="center" wrapText="1"/>
      <protection hidden="1"/>
    </xf>
    <xf numFmtId="0" fontId="32" fillId="0" borderId="34" xfId="0" applyFont="1" applyBorder="1" applyAlignment="1" applyProtection="1">
      <alignment horizontal="center" vertical="center" wrapText="1"/>
      <protection hidden="1"/>
    </xf>
    <xf numFmtId="0" fontId="32" fillId="0" borderId="32" xfId="0" applyFont="1" applyBorder="1" applyAlignment="1" applyProtection="1">
      <alignment horizontal="center" vertical="center" wrapText="1"/>
      <protection hidden="1"/>
    </xf>
    <xf numFmtId="0" fontId="32" fillId="0" borderId="40" xfId="0" applyFont="1" applyBorder="1" applyAlignment="1" applyProtection="1">
      <alignment horizontal="center" vertical="center" wrapText="1"/>
      <protection hidden="1"/>
    </xf>
    <xf numFmtId="0" fontId="32" fillId="0" borderId="39" xfId="0" applyFont="1" applyBorder="1" applyAlignment="1" applyProtection="1">
      <alignment horizontal="center" vertical="center" wrapText="1"/>
      <protection hidden="1"/>
    </xf>
    <xf numFmtId="0" fontId="32" fillId="0" borderId="35" xfId="0" applyFont="1" applyBorder="1" applyAlignment="1" applyProtection="1">
      <alignment horizontal="center" vertical="center" wrapText="1"/>
      <protection hidden="1"/>
    </xf>
    <xf numFmtId="0" fontId="32" fillId="0" borderId="36" xfId="0" applyFont="1" applyBorder="1" applyAlignment="1" applyProtection="1">
      <alignment horizontal="center" vertical="center" wrapText="1"/>
      <protection hidden="1"/>
    </xf>
    <xf numFmtId="38" fontId="28" fillId="0" borderId="140" xfId="2" applyFont="1" applyFill="1" applyBorder="1" applyAlignment="1" applyProtection="1">
      <alignment horizontal="right" vertical="center" wrapText="1"/>
      <protection hidden="1"/>
    </xf>
    <xf numFmtId="38" fontId="28" fillId="0" borderId="37" xfId="2" applyFont="1" applyFill="1" applyBorder="1" applyAlignment="1" applyProtection="1">
      <alignment horizontal="right" vertical="center" wrapText="1"/>
      <protection hidden="1"/>
    </xf>
    <xf numFmtId="38" fontId="28" fillId="0" borderId="34" xfId="2" applyFont="1" applyFill="1" applyBorder="1" applyAlignment="1" applyProtection="1">
      <alignment horizontal="center" vertical="center" wrapText="1"/>
      <protection hidden="1"/>
    </xf>
    <xf numFmtId="38" fontId="28" fillId="0" borderId="32" xfId="2" applyFont="1" applyFill="1" applyBorder="1" applyAlignment="1" applyProtection="1">
      <alignment horizontal="center" vertical="center" wrapText="1"/>
      <protection hidden="1"/>
    </xf>
    <xf numFmtId="38" fontId="28" fillId="0" borderId="40" xfId="2" applyFont="1" applyFill="1" applyBorder="1" applyAlignment="1" applyProtection="1">
      <alignment horizontal="center" vertical="center" wrapText="1"/>
      <protection hidden="1"/>
    </xf>
    <xf numFmtId="38" fontId="28" fillId="0" borderId="39" xfId="2" applyFont="1" applyFill="1" applyBorder="1" applyAlignment="1" applyProtection="1">
      <alignment horizontal="center" vertical="center" wrapText="1"/>
      <protection hidden="1"/>
    </xf>
    <xf numFmtId="38" fontId="28" fillId="0" borderId="35" xfId="2" applyFont="1" applyFill="1" applyBorder="1" applyAlignment="1" applyProtection="1">
      <alignment horizontal="center" vertical="center" wrapText="1"/>
      <protection hidden="1"/>
    </xf>
    <xf numFmtId="38" fontId="28" fillId="0" borderId="36" xfId="2" applyFont="1" applyFill="1" applyBorder="1" applyAlignment="1" applyProtection="1">
      <alignment horizontal="center" vertical="center" wrapText="1"/>
      <protection hidden="1"/>
    </xf>
    <xf numFmtId="0" fontId="9" fillId="0" borderId="34" xfId="0" applyFont="1" applyBorder="1" applyAlignment="1" applyProtection="1">
      <alignment horizontal="left" vertical="center" wrapText="1"/>
      <protection hidden="1"/>
    </xf>
    <xf numFmtId="0" fontId="9" fillId="0" borderId="31" xfId="0" applyFont="1" applyBorder="1" applyAlignment="1" applyProtection="1">
      <alignment horizontal="left" vertical="center" wrapText="1"/>
      <protection hidden="1"/>
    </xf>
    <xf numFmtId="0" fontId="9" fillId="0" borderId="32" xfId="0" applyFont="1" applyBorder="1" applyAlignment="1" applyProtection="1">
      <alignment horizontal="left" vertical="center" wrapText="1"/>
      <protection hidden="1"/>
    </xf>
    <xf numFmtId="38" fontId="28" fillId="0" borderId="31" xfId="2" applyFont="1" applyFill="1" applyBorder="1" applyAlignment="1" applyProtection="1">
      <alignment horizontal="center" vertical="center" wrapText="1"/>
      <protection hidden="1"/>
    </xf>
    <xf numFmtId="38" fontId="28" fillId="0" borderId="141" xfId="2" applyFont="1" applyFill="1" applyBorder="1" applyAlignment="1" applyProtection="1">
      <alignment horizontal="center" vertical="center" wrapText="1"/>
      <protection hidden="1"/>
    </xf>
    <xf numFmtId="0" fontId="40" fillId="0" borderId="120" xfId="0" applyFont="1" applyBorder="1" applyAlignment="1" applyProtection="1">
      <alignment horizontal="center" vertical="center" wrapText="1" justifyLastLine="1"/>
      <protection hidden="1"/>
    </xf>
    <xf numFmtId="0" fontId="40" fillId="0" borderId="121" xfId="0" applyFont="1" applyBorder="1" applyAlignment="1" applyProtection="1">
      <alignment horizontal="center" vertical="center" wrapText="1" justifyLastLine="1"/>
      <protection hidden="1"/>
    </xf>
    <xf numFmtId="176" fontId="28" fillId="0" borderId="120" xfId="0" applyNumberFormat="1" applyFont="1" applyBorder="1" applyAlignment="1" applyProtection="1">
      <alignment horizontal="right" vertical="center"/>
      <protection hidden="1"/>
    </xf>
    <xf numFmtId="176" fontId="28" fillId="0" borderId="38" xfId="0" applyNumberFormat="1" applyFont="1" applyBorder="1" applyAlignment="1" applyProtection="1">
      <alignment horizontal="right" vertical="center"/>
      <protection hidden="1"/>
    </xf>
    <xf numFmtId="176" fontId="28" fillId="0" borderId="121" xfId="0" applyNumberFormat="1" applyFont="1" applyBorder="1" applyAlignment="1" applyProtection="1">
      <alignment horizontal="right" vertical="center"/>
      <protection hidden="1"/>
    </xf>
    <xf numFmtId="177" fontId="28" fillId="0" borderId="134" xfId="0" applyNumberFormat="1" applyFont="1" applyBorder="1" applyAlignment="1" applyProtection="1">
      <alignment horizontal="right"/>
      <protection hidden="1"/>
    </xf>
    <xf numFmtId="177" fontId="28" fillId="0" borderId="135" xfId="0" applyNumberFormat="1" applyFont="1" applyBorder="1" applyAlignment="1" applyProtection="1">
      <alignment horizontal="right"/>
      <protection hidden="1"/>
    </xf>
    <xf numFmtId="0" fontId="32" fillId="0" borderId="134" xfId="0" applyFont="1" applyBorder="1" applyAlignment="1" applyProtection="1">
      <alignment horizontal="right" shrinkToFit="1"/>
      <protection hidden="1"/>
    </xf>
    <xf numFmtId="0" fontId="32" fillId="0" borderId="139" xfId="0" applyFont="1" applyBorder="1" applyAlignment="1" applyProtection="1">
      <alignment horizontal="right" shrinkToFit="1"/>
      <protection hidden="1"/>
    </xf>
    <xf numFmtId="0" fontId="32" fillId="0" borderId="135" xfId="0" applyFont="1" applyBorder="1" applyAlignment="1" applyProtection="1">
      <alignment horizontal="right" shrinkToFit="1"/>
      <protection hidden="1"/>
    </xf>
    <xf numFmtId="38" fontId="39" fillId="0" borderId="120" xfId="0" applyNumberFormat="1" applyFont="1" applyBorder="1" applyAlignment="1" applyProtection="1">
      <alignment horizontal="center" vertical="center"/>
      <protection hidden="1"/>
    </xf>
    <xf numFmtId="38" fontId="39" fillId="0" borderId="38" xfId="0" applyNumberFormat="1" applyFont="1" applyBorder="1" applyAlignment="1" applyProtection="1">
      <alignment horizontal="center" vertical="center"/>
      <protection hidden="1"/>
    </xf>
    <xf numFmtId="38" fontId="39" fillId="0" borderId="121" xfId="0" applyNumberFormat="1" applyFont="1" applyBorder="1" applyAlignment="1" applyProtection="1">
      <alignment horizontal="center" vertical="center"/>
      <protection hidden="1"/>
    </xf>
    <xf numFmtId="177" fontId="28" fillId="0" borderId="120" xfId="0" applyNumberFormat="1" applyFont="1" applyBorder="1" applyAlignment="1" applyProtection="1">
      <alignment horizontal="right" vertical="center"/>
      <protection hidden="1"/>
    </xf>
    <xf numFmtId="177" fontId="28" fillId="0" borderId="38" xfId="0" applyNumberFormat="1" applyFont="1" applyBorder="1" applyAlignment="1" applyProtection="1">
      <alignment horizontal="right" vertical="center"/>
      <protection hidden="1"/>
    </xf>
    <xf numFmtId="0" fontId="39" fillId="0" borderId="120" xfId="0" applyFont="1" applyBorder="1" applyAlignment="1" applyProtection="1">
      <alignment horizontal="distributed" vertical="center" wrapText="1" indent="7"/>
      <protection hidden="1"/>
    </xf>
    <xf numFmtId="0" fontId="39" fillId="0" borderId="38" xfId="0" applyFont="1" applyBorder="1" applyAlignment="1" applyProtection="1">
      <alignment horizontal="distributed" vertical="center" wrapText="1" indent="7"/>
      <protection hidden="1"/>
    </xf>
    <xf numFmtId="0" fontId="39" fillId="0" borderId="121" xfId="0" applyFont="1" applyBorder="1" applyAlignment="1" applyProtection="1">
      <alignment horizontal="distributed" vertical="center" wrapText="1" indent="7"/>
      <protection hidden="1"/>
    </xf>
    <xf numFmtId="0" fontId="40" fillId="0" borderId="38" xfId="0" applyFont="1" applyBorder="1" applyAlignment="1" applyProtection="1">
      <alignment horizontal="distributed" vertical="center" indent="1"/>
      <protection hidden="1"/>
    </xf>
    <xf numFmtId="0" fontId="40" fillId="0" borderId="121" xfId="0" applyFont="1" applyBorder="1" applyAlignment="1" applyProtection="1">
      <alignment horizontal="distributed" vertical="center" indent="1"/>
      <protection hidden="1"/>
    </xf>
    <xf numFmtId="0" fontId="28" fillId="0" borderId="38" xfId="0" applyFont="1" applyBorder="1" applyAlignment="1" applyProtection="1">
      <alignment horizontal="center" vertical="center"/>
      <protection hidden="1"/>
    </xf>
    <xf numFmtId="0" fontId="28" fillId="0" borderId="121" xfId="0" applyFont="1" applyBorder="1" applyAlignment="1" applyProtection="1">
      <alignment horizontal="center" vertical="center"/>
      <protection hidden="1"/>
    </xf>
    <xf numFmtId="0" fontId="40" fillId="0" borderId="35" xfId="0" applyFont="1" applyBorder="1" applyAlignment="1" applyProtection="1">
      <alignment horizontal="distributed" vertical="center" justifyLastLine="1"/>
      <protection hidden="1"/>
    </xf>
    <xf numFmtId="0" fontId="40" fillId="0" borderId="36" xfId="0" applyFont="1" applyBorder="1" applyAlignment="1" applyProtection="1">
      <alignment horizontal="distributed" vertical="center" justifyLastLine="1"/>
      <protection hidden="1"/>
    </xf>
    <xf numFmtId="0" fontId="40" fillId="0" borderId="120" xfId="0" applyFont="1" applyBorder="1" applyAlignment="1" applyProtection="1">
      <alignment horizontal="distributed" vertical="center" indent="1"/>
      <protection hidden="1"/>
    </xf>
    <xf numFmtId="38" fontId="28" fillId="0" borderId="120" xfId="2" applyFont="1" applyFill="1" applyBorder="1" applyAlignment="1" applyProtection="1">
      <alignment horizontal="right"/>
      <protection hidden="1"/>
    </xf>
    <xf numFmtId="38" fontId="28" fillId="0" borderId="38" xfId="2" applyFont="1" applyFill="1" applyBorder="1" applyAlignment="1" applyProtection="1">
      <alignment horizontal="right"/>
      <protection hidden="1"/>
    </xf>
    <xf numFmtId="38" fontId="28" fillId="0" borderId="121" xfId="2" applyFont="1" applyFill="1" applyBorder="1" applyAlignment="1" applyProtection="1">
      <alignment horizontal="right"/>
      <protection hidden="1"/>
    </xf>
    <xf numFmtId="38" fontId="28" fillId="0" borderId="120" xfId="2" applyFont="1" applyFill="1" applyBorder="1" applyAlignment="1" applyProtection="1">
      <alignment horizontal="right" vertical="center"/>
      <protection hidden="1"/>
    </xf>
    <xf numFmtId="38" fontId="28" fillId="0" borderId="38" xfId="2" applyFont="1" applyFill="1" applyBorder="1" applyAlignment="1" applyProtection="1">
      <alignment horizontal="right" vertical="center"/>
      <protection hidden="1"/>
    </xf>
    <xf numFmtId="38" fontId="28" fillId="0" borderId="121" xfId="2" applyFont="1" applyFill="1" applyBorder="1" applyAlignment="1" applyProtection="1">
      <alignment horizontal="right" vertical="center"/>
      <protection hidden="1"/>
    </xf>
    <xf numFmtId="176" fontId="28" fillId="0" borderId="120" xfId="2" applyNumberFormat="1" applyFont="1" applyFill="1" applyBorder="1" applyAlignment="1" applyProtection="1">
      <alignment horizontal="right" vertical="center"/>
      <protection hidden="1"/>
    </xf>
    <xf numFmtId="176" fontId="28" fillId="0" borderId="38" xfId="2" applyNumberFormat="1" applyFont="1" applyFill="1" applyBorder="1" applyAlignment="1" applyProtection="1">
      <alignment horizontal="right" vertical="center"/>
      <protection hidden="1"/>
    </xf>
    <xf numFmtId="176" fontId="28" fillId="0" borderId="121" xfId="2" applyNumberFormat="1" applyFont="1" applyFill="1" applyBorder="1" applyAlignment="1" applyProtection="1">
      <alignment horizontal="right" vertical="center"/>
      <protection hidden="1"/>
    </xf>
    <xf numFmtId="178" fontId="28" fillId="0" borderId="132" xfId="0" applyNumberFormat="1" applyFont="1" applyBorder="1" applyAlignment="1" applyProtection="1">
      <alignment horizontal="right"/>
      <protection hidden="1"/>
    </xf>
    <xf numFmtId="178" fontId="28" fillId="0" borderId="133" xfId="0" applyNumberFormat="1" applyFont="1" applyBorder="1" applyAlignment="1" applyProtection="1">
      <alignment horizontal="right"/>
      <protection hidden="1"/>
    </xf>
    <xf numFmtId="0" fontId="39" fillId="0" borderId="126" xfId="0" applyFont="1" applyBorder="1" applyAlignment="1" applyProtection="1">
      <alignment horizontal="right"/>
      <protection hidden="1"/>
    </xf>
    <xf numFmtId="0" fontId="39" fillId="0" borderId="127" xfId="0" applyFont="1" applyBorder="1" applyAlignment="1" applyProtection="1">
      <alignment horizontal="right"/>
      <protection hidden="1"/>
    </xf>
    <xf numFmtId="0" fontId="39" fillId="0" borderId="128" xfId="0" applyFont="1" applyBorder="1" applyAlignment="1" applyProtection="1">
      <alignment horizontal="right"/>
      <protection hidden="1"/>
    </xf>
    <xf numFmtId="178" fontId="28" fillId="0" borderId="0" xfId="0" applyNumberFormat="1" applyFont="1" applyAlignment="1" applyProtection="1">
      <alignment horizontal="right"/>
      <protection hidden="1"/>
    </xf>
    <xf numFmtId="0" fontId="32" fillId="0" borderId="40" xfId="0" applyFont="1" applyBorder="1" applyAlignment="1" applyProtection="1">
      <alignment horizontal="center" vertical="center" shrinkToFit="1"/>
      <protection hidden="1"/>
    </xf>
    <xf numFmtId="0" fontId="32" fillId="0" borderId="0" xfId="0" applyFont="1" applyAlignment="1" applyProtection="1">
      <alignment horizontal="center" vertical="center" shrinkToFit="1"/>
      <protection hidden="1"/>
    </xf>
    <xf numFmtId="0" fontId="32" fillId="0" borderId="39" xfId="0" applyFont="1" applyBorder="1" applyAlignment="1" applyProtection="1">
      <alignment horizontal="center" vertical="center" shrinkToFit="1"/>
      <protection hidden="1"/>
    </xf>
    <xf numFmtId="177" fontId="28" fillId="0" borderId="40" xfId="0" applyNumberFormat="1" applyFont="1" applyBorder="1" applyAlignment="1" applyProtection="1">
      <alignment horizontal="right"/>
      <protection hidden="1"/>
    </xf>
    <xf numFmtId="177" fontId="28" fillId="0" borderId="0" xfId="0" applyNumberFormat="1" applyFont="1" applyAlignment="1" applyProtection="1">
      <alignment horizontal="right"/>
      <protection hidden="1"/>
    </xf>
    <xf numFmtId="177" fontId="28" fillId="0" borderId="39" xfId="0" applyNumberFormat="1" applyFont="1" applyBorder="1" applyAlignment="1" applyProtection="1">
      <alignment horizontal="right"/>
      <protection hidden="1"/>
    </xf>
    <xf numFmtId="178" fontId="28" fillId="0" borderId="34" xfId="0" applyNumberFormat="1" applyFont="1" applyBorder="1" applyAlignment="1" applyProtection="1">
      <alignment horizontal="right"/>
      <protection hidden="1"/>
    </xf>
    <xf numFmtId="178" fontId="28" fillId="0" borderId="32" xfId="0" applyNumberFormat="1" applyFont="1" applyBorder="1" applyAlignment="1" applyProtection="1">
      <alignment horizontal="right"/>
      <protection hidden="1"/>
    </xf>
    <xf numFmtId="178" fontId="28" fillId="0" borderId="35" xfId="0" applyNumberFormat="1" applyFont="1" applyBorder="1" applyAlignment="1" applyProtection="1">
      <alignment horizontal="right"/>
      <protection hidden="1"/>
    </xf>
    <xf numFmtId="178" fontId="28" fillId="0" borderId="36" xfId="0" applyNumberFormat="1" applyFont="1" applyBorder="1" applyAlignment="1" applyProtection="1">
      <alignment horizontal="right"/>
      <protection hidden="1"/>
    </xf>
    <xf numFmtId="178" fontId="28" fillId="0" borderId="31" xfId="0" applyNumberFormat="1" applyFont="1" applyBorder="1" applyAlignment="1" applyProtection="1">
      <alignment horizontal="right"/>
      <protection hidden="1"/>
    </xf>
    <xf numFmtId="178" fontId="28" fillId="0" borderId="37" xfId="0" applyNumberFormat="1" applyFont="1" applyBorder="1" applyAlignment="1" applyProtection="1">
      <alignment horizontal="right"/>
      <protection hidden="1"/>
    </xf>
    <xf numFmtId="177" fontId="28" fillId="0" borderId="34" xfId="0" applyNumberFormat="1" applyFont="1" applyBorder="1" applyAlignment="1" applyProtection="1">
      <alignment horizontal="right"/>
      <protection hidden="1"/>
    </xf>
    <xf numFmtId="177" fontId="28" fillId="0" borderId="31" xfId="0" applyNumberFormat="1" applyFont="1" applyBorder="1" applyAlignment="1" applyProtection="1">
      <alignment horizontal="right"/>
      <protection hidden="1"/>
    </xf>
    <xf numFmtId="177" fontId="28" fillId="0" borderId="32" xfId="0" applyNumberFormat="1" applyFont="1" applyBorder="1" applyAlignment="1" applyProtection="1">
      <alignment horizontal="right"/>
      <protection hidden="1"/>
    </xf>
    <xf numFmtId="177" fontId="28" fillId="0" borderId="35" xfId="0" applyNumberFormat="1" applyFont="1" applyBorder="1" applyAlignment="1" applyProtection="1">
      <alignment horizontal="right"/>
      <protection hidden="1"/>
    </xf>
    <xf numFmtId="177" fontId="28" fillId="0" borderId="37" xfId="0" applyNumberFormat="1" applyFont="1" applyBorder="1" applyAlignment="1" applyProtection="1">
      <alignment horizontal="right"/>
      <protection hidden="1"/>
    </xf>
    <xf numFmtId="177" fontId="28" fillId="0" borderId="36" xfId="0" applyNumberFormat="1" applyFont="1" applyBorder="1" applyAlignment="1" applyProtection="1">
      <alignment horizontal="right"/>
      <protection hidden="1"/>
    </xf>
    <xf numFmtId="0" fontId="40" fillId="0" borderId="120" xfId="0" applyFont="1" applyBorder="1" applyAlignment="1" applyProtection="1">
      <alignment horizontal="distributed" vertical="center" indent="3"/>
      <protection hidden="1"/>
    </xf>
    <xf numFmtId="0" fontId="40" fillId="0" borderId="38" xfId="0" applyFont="1" applyBorder="1" applyAlignment="1" applyProtection="1">
      <alignment horizontal="distributed" vertical="center" indent="3"/>
      <protection hidden="1"/>
    </xf>
    <xf numFmtId="0" fontId="40" fillId="0" borderId="121" xfId="0" applyFont="1" applyBorder="1" applyAlignment="1" applyProtection="1">
      <alignment horizontal="distributed" vertical="center" indent="3"/>
      <protection hidden="1"/>
    </xf>
    <xf numFmtId="0" fontId="9" fillId="0" borderId="120" xfId="0" applyFont="1" applyBorder="1" applyAlignment="1" applyProtection="1">
      <alignment vertical="center" shrinkToFit="1"/>
      <protection hidden="1"/>
    </xf>
    <xf numFmtId="0" fontId="9" fillId="0" borderId="38" xfId="0" applyFont="1" applyBorder="1" applyAlignment="1" applyProtection="1">
      <alignment vertical="center" shrinkToFit="1"/>
      <protection hidden="1"/>
    </xf>
    <xf numFmtId="0" fontId="9" fillId="0" borderId="121" xfId="0" applyFont="1" applyBorder="1" applyAlignment="1" applyProtection="1">
      <alignment vertical="center" shrinkToFit="1"/>
      <protection hidden="1"/>
    </xf>
    <xf numFmtId="178" fontId="28" fillId="0" borderId="134" xfId="0" applyNumberFormat="1" applyFont="1" applyBorder="1" applyAlignment="1" applyProtection="1">
      <alignment horizontal="right"/>
      <protection hidden="1"/>
    </xf>
    <xf numFmtId="178" fontId="28" fillId="0" borderId="135" xfId="0" applyNumberFormat="1" applyFont="1" applyBorder="1" applyAlignment="1" applyProtection="1">
      <alignment horizontal="right"/>
      <protection hidden="1"/>
    </xf>
    <xf numFmtId="0" fontId="40" fillId="0" borderId="120" xfId="0" applyFont="1" applyBorder="1" applyAlignment="1" applyProtection="1">
      <alignment horizontal="distributed" vertical="center" wrapText="1" justifyLastLine="1"/>
      <protection hidden="1"/>
    </xf>
    <xf numFmtId="0" fontId="40" fillId="0" borderId="38" xfId="0" applyFont="1" applyBorder="1" applyAlignment="1" applyProtection="1">
      <alignment horizontal="distributed" vertical="center" wrapText="1" justifyLastLine="1"/>
      <protection hidden="1"/>
    </xf>
    <xf numFmtId="0" fontId="40" fillId="0" borderId="132" xfId="0" applyFont="1" applyBorder="1" applyAlignment="1" applyProtection="1">
      <alignment horizontal="distributed" vertical="center" wrapText="1" justifyLastLine="1"/>
      <protection hidden="1"/>
    </xf>
    <xf numFmtId="177" fontId="39" fillId="0" borderId="136" xfId="0" applyNumberFormat="1" applyFont="1" applyBorder="1" applyAlignment="1" applyProtection="1">
      <alignment horizontal="right"/>
      <protection hidden="1"/>
    </xf>
    <xf numFmtId="177" fontId="39" fillId="0" borderId="137" xfId="0" applyNumberFormat="1" applyFont="1" applyBorder="1" applyAlignment="1" applyProtection="1">
      <alignment horizontal="right"/>
      <protection hidden="1"/>
    </xf>
    <xf numFmtId="177" fontId="28" fillId="0" borderId="38" xfId="0" applyNumberFormat="1" applyFont="1" applyBorder="1" applyAlignment="1" applyProtection="1">
      <alignment horizontal="right"/>
      <protection hidden="1"/>
    </xf>
    <xf numFmtId="177" fontId="28" fillId="0" borderId="132" xfId="0" applyNumberFormat="1" applyFont="1" applyBorder="1" applyAlignment="1" applyProtection="1">
      <alignment horizontal="right"/>
      <protection hidden="1"/>
    </xf>
    <xf numFmtId="177" fontId="28" fillId="0" borderId="133" xfId="0" applyNumberFormat="1" applyFont="1" applyBorder="1" applyAlignment="1" applyProtection="1">
      <alignment horizontal="right"/>
      <protection hidden="1"/>
    </xf>
    <xf numFmtId="182" fontId="9" fillId="0" borderId="0" xfId="0" applyNumberFormat="1" applyFont="1" applyAlignment="1" applyProtection="1">
      <alignment horizontal="right"/>
      <protection hidden="1"/>
    </xf>
    <xf numFmtId="178" fontId="28" fillId="0" borderId="40" xfId="0" applyNumberFormat="1" applyFont="1" applyBorder="1" applyAlignment="1" applyProtection="1">
      <alignment horizontal="right"/>
      <protection hidden="1"/>
    </xf>
    <xf numFmtId="178" fontId="28" fillId="0" borderId="39" xfId="0" applyNumberFormat="1" applyFont="1" applyBorder="1" applyAlignment="1" applyProtection="1">
      <alignment horizontal="right"/>
      <protection hidden="1"/>
    </xf>
    <xf numFmtId="0" fontId="40" fillId="0" borderId="120" xfId="0" applyFont="1" applyBorder="1" applyAlignment="1" applyProtection="1">
      <alignment horizontal="distributed" vertical="center" wrapText="1" indent="1"/>
      <protection hidden="1"/>
    </xf>
    <xf numFmtId="0" fontId="40" fillId="0" borderId="38" xfId="0" applyFont="1" applyBorder="1" applyAlignment="1" applyProtection="1">
      <alignment horizontal="distributed" vertical="center" wrapText="1" indent="1"/>
      <protection hidden="1"/>
    </xf>
    <xf numFmtId="0" fontId="40" fillId="0" borderId="121" xfId="0" applyFont="1" applyBorder="1" applyAlignment="1" applyProtection="1">
      <alignment horizontal="distributed" vertical="center" wrapText="1" indent="1"/>
      <protection hidden="1"/>
    </xf>
    <xf numFmtId="0" fontId="39" fillId="0" borderId="34" xfId="0" applyFont="1" applyBorder="1" applyAlignment="1" applyProtection="1">
      <alignment horizontal="distributed" vertical="center" wrapText="1" indent="7"/>
      <protection hidden="1"/>
    </xf>
    <xf numFmtId="0" fontId="39" fillId="0" borderId="31" xfId="0" applyFont="1" applyBorder="1" applyAlignment="1" applyProtection="1">
      <alignment horizontal="distributed" vertical="center" wrapText="1" indent="7"/>
      <protection hidden="1"/>
    </xf>
    <xf numFmtId="0" fontId="39" fillId="0" borderId="32" xfId="0" applyFont="1" applyBorder="1" applyAlignment="1" applyProtection="1">
      <alignment horizontal="distributed" vertical="center" wrapText="1" indent="7"/>
      <protection hidden="1"/>
    </xf>
    <xf numFmtId="0" fontId="39" fillId="0" borderId="35" xfId="0" applyFont="1" applyBorder="1" applyAlignment="1" applyProtection="1">
      <alignment horizontal="distributed" vertical="center" wrapText="1" indent="7"/>
      <protection hidden="1"/>
    </xf>
    <xf numFmtId="0" fontId="39" fillId="0" borderId="37" xfId="0" applyFont="1" applyBorder="1" applyAlignment="1" applyProtection="1">
      <alignment horizontal="distributed" vertical="center" wrapText="1" indent="7"/>
      <protection hidden="1"/>
    </xf>
    <xf numFmtId="0" fontId="39" fillId="0" borderId="36" xfId="0" applyFont="1" applyBorder="1" applyAlignment="1" applyProtection="1">
      <alignment horizontal="distributed" vertical="center" wrapText="1" indent="7"/>
      <protection hidden="1"/>
    </xf>
    <xf numFmtId="0" fontId="47" fillId="0" borderId="31" xfId="0" applyFont="1" applyBorder="1" applyAlignment="1" applyProtection="1">
      <alignment horizontal="left"/>
      <protection hidden="1"/>
    </xf>
    <xf numFmtId="0" fontId="47" fillId="0" borderId="37" xfId="0" applyFont="1" applyBorder="1" applyAlignment="1" applyProtection="1">
      <alignment horizontal="left"/>
      <protection hidden="1"/>
    </xf>
    <xf numFmtId="0" fontId="40" fillId="0" borderId="40" xfId="0" applyFont="1" applyBorder="1" applyAlignment="1" applyProtection="1">
      <alignment horizontal="distributed" vertical="center" wrapText="1" indent="1"/>
      <protection hidden="1"/>
    </xf>
    <xf numFmtId="0" fontId="40" fillId="0" borderId="39" xfId="0" applyFont="1" applyBorder="1" applyAlignment="1" applyProtection="1">
      <alignment horizontal="distributed" vertical="center" wrapText="1" indent="1"/>
      <protection hidden="1"/>
    </xf>
    <xf numFmtId="0" fontId="40" fillId="0" borderId="35" xfId="0" applyFont="1" applyBorder="1" applyAlignment="1" applyProtection="1">
      <alignment horizontal="distributed" vertical="center" indent="1"/>
      <protection hidden="1"/>
    </xf>
    <xf numFmtId="0" fontId="40" fillId="0" borderId="36" xfId="0" applyFont="1" applyBorder="1" applyAlignment="1" applyProtection="1">
      <alignment horizontal="distributed" vertical="center" indent="1"/>
      <protection hidden="1"/>
    </xf>
    <xf numFmtId="0" fontId="40" fillId="0" borderId="40" xfId="0" applyFont="1" applyBorder="1" applyAlignment="1" applyProtection="1">
      <alignment horizontal="center" vertical="center"/>
      <protection hidden="1"/>
    </xf>
    <xf numFmtId="0" fontId="40" fillId="0" borderId="39" xfId="0" applyFont="1" applyBorder="1" applyAlignment="1" applyProtection="1">
      <alignment horizontal="center" vertical="center"/>
      <protection hidden="1"/>
    </xf>
    <xf numFmtId="0" fontId="40" fillId="0" borderId="35" xfId="0" applyFont="1" applyBorder="1" applyAlignment="1" applyProtection="1">
      <alignment horizontal="center" vertical="center"/>
      <protection hidden="1"/>
    </xf>
    <xf numFmtId="0" fontId="40" fillId="0" borderId="36" xfId="0" applyFont="1" applyBorder="1" applyAlignment="1" applyProtection="1">
      <alignment horizontal="center" vertical="center"/>
      <protection hidden="1"/>
    </xf>
    <xf numFmtId="0" fontId="40" fillId="0" borderId="120" xfId="0" applyFont="1" applyBorder="1" applyAlignment="1" applyProtection="1">
      <alignment horizontal="distributed" vertical="center" indent="2"/>
      <protection hidden="1"/>
    </xf>
    <xf numFmtId="0" fontId="40" fillId="0" borderId="38" xfId="0" applyFont="1" applyBorder="1" applyAlignment="1" applyProtection="1">
      <alignment horizontal="distributed" vertical="center" indent="2"/>
      <protection hidden="1"/>
    </xf>
    <xf numFmtId="0" fontId="40" fillId="0" borderId="121" xfId="0" applyFont="1" applyBorder="1" applyAlignment="1" applyProtection="1">
      <alignment horizontal="distributed" vertical="center" indent="2"/>
      <protection hidden="1"/>
    </xf>
    <xf numFmtId="0" fontId="40" fillId="0" borderId="34" xfId="0" applyFont="1" applyBorder="1" applyAlignment="1" applyProtection="1">
      <alignment horizontal="distributed" vertical="center" wrapText="1" justifyLastLine="1"/>
      <protection hidden="1"/>
    </xf>
    <xf numFmtId="0" fontId="40" fillId="0" borderId="31" xfId="0" applyFont="1" applyBorder="1" applyAlignment="1" applyProtection="1">
      <alignment horizontal="distributed" vertical="center" wrapText="1" justifyLastLine="1"/>
      <protection hidden="1"/>
    </xf>
    <xf numFmtId="0" fontId="40" fillId="0" borderId="32" xfId="0" applyFont="1" applyBorder="1" applyAlignment="1" applyProtection="1">
      <alignment horizontal="distributed" vertical="center" wrapText="1" justifyLastLine="1"/>
      <protection hidden="1"/>
    </xf>
    <xf numFmtId="176" fontId="28" fillId="0" borderId="34" xfId="0" applyNumberFormat="1" applyFont="1" applyBorder="1" applyAlignment="1" applyProtection="1">
      <alignment horizontal="right" wrapText="1"/>
      <protection hidden="1"/>
    </xf>
    <xf numFmtId="176" fontId="28" fillId="0" borderId="31" xfId="0" applyNumberFormat="1" applyFont="1" applyBorder="1" applyAlignment="1" applyProtection="1">
      <alignment horizontal="right" wrapText="1"/>
      <protection hidden="1"/>
    </xf>
    <xf numFmtId="176" fontId="28" fillId="0" borderId="32" xfId="0" applyNumberFormat="1" applyFont="1" applyBorder="1" applyAlignment="1" applyProtection="1">
      <alignment horizontal="right" wrapText="1"/>
      <protection hidden="1"/>
    </xf>
    <xf numFmtId="176" fontId="28" fillId="0" borderId="34" xfId="2" applyNumberFormat="1" applyFont="1" applyFill="1" applyBorder="1" applyAlignment="1" applyProtection="1">
      <alignment horizontal="right" wrapText="1"/>
      <protection hidden="1"/>
    </xf>
    <xf numFmtId="176" fontId="28" fillId="0" borderId="31" xfId="2" applyNumberFormat="1" applyFont="1" applyFill="1" applyBorder="1" applyAlignment="1" applyProtection="1">
      <alignment horizontal="right" wrapText="1"/>
      <protection hidden="1"/>
    </xf>
    <xf numFmtId="176" fontId="28" fillId="0" borderId="138" xfId="2" applyNumberFormat="1" applyFont="1" applyFill="1" applyBorder="1" applyAlignment="1" applyProtection="1">
      <alignment horizontal="right" wrapText="1"/>
      <protection hidden="1"/>
    </xf>
    <xf numFmtId="0" fontId="40" fillId="0" borderId="120" xfId="0" applyFont="1" applyBorder="1" applyAlignment="1" applyProtection="1">
      <alignment horizontal="center" vertical="center" justifyLastLine="1"/>
      <protection hidden="1"/>
    </xf>
    <xf numFmtId="0" fontId="40" fillId="0" borderId="38" xfId="0" applyFont="1" applyBorder="1" applyAlignment="1" applyProtection="1">
      <alignment horizontal="center" vertical="center" justifyLastLine="1"/>
      <protection hidden="1"/>
    </xf>
    <xf numFmtId="0" fontId="40" fillId="0" borderId="38" xfId="0" applyFont="1" applyBorder="1" applyAlignment="1" applyProtection="1">
      <alignment horizontal="center" vertical="center" wrapText="1" justifyLastLine="1"/>
      <protection hidden="1"/>
    </xf>
    <xf numFmtId="0" fontId="40" fillId="0" borderId="120" xfId="0" applyFont="1" applyBorder="1" applyAlignment="1" applyProtection="1">
      <alignment horizontal="distributed" vertical="center" wrapText="1" indent="2"/>
      <protection hidden="1"/>
    </xf>
    <xf numFmtId="0" fontId="40" fillId="0" borderId="38" xfId="0" applyFont="1" applyBorder="1" applyAlignment="1" applyProtection="1">
      <alignment horizontal="distributed" vertical="center" wrapText="1" indent="2"/>
      <protection hidden="1"/>
    </xf>
    <xf numFmtId="0" fontId="40" fillId="0" borderId="121" xfId="0" applyFont="1" applyBorder="1" applyAlignment="1" applyProtection="1">
      <alignment horizontal="distributed" vertical="center" wrapText="1" indent="2"/>
      <protection hidden="1"/>
    </xf>
    <xf numFmtId="176" fontId="28" fillId="0" borderId="33" xfId="2" applyNumberFormat="1" applyFont="1" applyFill="1" applyBorder="1" applyAlignment="1" applyProtection="1">
      <alignment horizontal="right" vertical="center" wrapText="1"/>
      <protection hidden="1"/>
    </xf>
    <xf numFmtId="176" fontId="28" fillId="0" borderId="125" xfId="2" applyNumberFormat="1" applyFont="1" applyFill="1" applyBorder="1" applyAlignment="1" applyProtection="1">
      <alignment horizontal="right" vertical="center" wrapText="1"/>
      <protection hidden="1"/>
    </xf>
    <xf numFmtId="176" fontId="28" fillId="0" borderId="33" xfId="0" applyNumberFormat="1" applyFont="1" applyBorder="1" applyAlignment="1" applyProtection="1">
      <alignment horizontal="right" vertical="center" wrapText="1"/>
      <protection hidden="1"/>
    </xf>
    <xf numFmtId="176" fontId="28" fillId="0" borderId="125" xfId="0" applyNumberFormat="1" applyFont="1" applyBorder="1" applyAlignment="1" applyProtection="1">
      <alignment horizontal="right" vertical="center" wrapText="1"/>
      <protection hidden="1"/>
    </xf>
    <xf numFmtId="38" fontId="28" fillId="0" borderId="122" xfId="2" applyFont="1" applyFill="1" applyBorder="1" applyAlignment="1" applyProtection="1">
      <alignment horizontal="center" vertical="center" wrapText="1"/>
      <protection hidden="1"/>
    </xf>
    <xf numFmtId="0" fontId="9" fillId="0" borderId="40" xfId="0" applyFont="1" applyBorder="1" applyAlignment="1" applyProtection="1">
      <alignment horizontal="left" shrinkToFit="1"/>
      <protection hidden="1"/>
    </xf>
    <xf numFmtId="0" fontId="9" fillId="0" borderId="0" xfId="0" applyFont="1" applyAlignment="1" applyProtection="1">
      <alignment horizontal="left" shrinkToFit="1"/>
      <protection hidden="1"/>
    </xf>
    <xf numFmtId="49" fontId="9" fillId="0" borderId="123" xfId="0" applyNumberFormat="1" applyFont="1" applyBorder="1" applyAlignment="1" applyProtection="1">
      <alignment horizontal="center"/>
      <protection hidden="1"/>
    </xf>
    <xf numFmtId="49" fontId="9" fillId="0" borderId="0" xfId="0" applyNumberFormat="1" applyFont="1" applyAlignment="1" applyProtection="1">
      <alignment horizontal="left"/>
      <protection hidden="1"/>
    </xf>
    <xf numFmtId="176" fontId="32" fillId="0" borderId="0" xfId="0" applyNumberFormat="1" applyFont="1" applyAlignment="1" applyProtection="1">
      <alignment horizontal="right" vertical="center" shrinkToFit="1"/>
      <protection hidden="1"/>
    </xf>
    <xf numFmtId="0" fontId="27" fillId="0" borderId="40" xfId="0" applyFont="1" applyBorder="1" applyAlignment="1" applyProtection="1">
      <alignment horizontal="center" shrinkToFit="1"/>
      <protection hidden="1"/>
    </xf>
    <xf numFmtId="0" fontId="27" fillId="0" borderId="39" xfId="0" applyFont="1" applyBorder="1" applyAlignment="1" applyProtection="1">
      <alignment horizontal="center" shrinkToFit="1"/>
      <protection hidden="1"/>
    </xf>
    <xf numFmtId="0" fontId="41" fillId="0" borderId="120" xfId="0" applyFont="1" applyBorder="1" applyAlignment="1" applyProtection="1">
      <alignment horizontal="center" vertical="center"/>
      <protection hidden="1"/>
    </xf>
    <xf numFmtId="0" fontId="41" fillId="0" borderId="38" xfId="0" applyFont="1" applyBorder="1" applyAlignment="1" applyProtection="1">
      <alignment horizontal="center" vertical="center"/>
      <protection hidden="1"/>
    </xf>
    <xf numFmtId="0" fontId="39" fillId="0" borderId="136" xfId="0" applyFont="1" applyBorder="1" applyAlignment="1" applyProtection="1">
      <alignment horizontal="right"/>
      <protection hidden="1"/>
    </xf>
    <xf numFmtId="0" fontId="39" fillId="0" borderId="137" xfId="0" applyFont="1" applyBorder="1" applyAlignment="1" applyProtection="1">
      <alignment horizontal="right"/>
      <protection hidden="1"/>
    </xf>
    <xf numFmtId="179" fontId="9" fillId="0" borderId="123" xfId="0" applyNumberFormat="1" applyFont="1" applyBorder="1" applyAlignment="1" applyProtection="1">
      <alignment shrinkToFit="1"/>
      <protection hidden="1"/>
    </xf>
    <xf numFmtId="176" fontId="32" fillId="0" borderId="34" xfId="0" applyNumberFormat="1" applyFont="1" applyBorder="1" applyAlignment="1" applyProtection="1">
      <alignment horizontal="right" vertical="center"/>
      <protection hidden="1"/>
    </xf>
    <xf numFmtId="176" fontId="32" fillId="0" borderId="31" xfId="0" applyNumberFormat="1" applyFont="1" applyBorder="1" applyAlignment="1" applyProtection="1">
      <alignment horizontal="right" vertical="center"/>
      <protection hidden="1"/>
    </xf>
    <xf numFmtId="0" fontId="28" fillId="0" borderId="34" xfId="0" applyFont="1" applyBorder="1" applyAlignment="1" applyProtection="1">
      <alignment horizontal="center"/>
      <protection hidden="1"/>
    </xf>
    <xf numFmtId="0" fontId="28" fillId="0" borderId="32" xfId="0" applyFont="1" applyBorder="1" applyAlignment="1" applyProtection="1">
      <alignment horizontal="center"/>
      <protection hidden="1"/>
    </xf>
    <xf numFmtId="0" fontId="28" fillId="0" borderId="40" xfId="0" applyFont="1" applyBorder="1" applyAlignment="1" applyProtection="1">
      <alignment horizontal="center"/>
      <protection hidden="1"/>
    </xf>
    <xf numFmtId="0" fontId="28" fillId="0" borderId="39" xfId="0" applyFont="1" applyBorder="1" applyAlignment="1" applyProtection="1">
      <alignment horizontal="center"/>
      <protection hidden="1"/>
    </xf>
    <xf numFmtId="176" fontId="32" fillId="0" borderId="37" xfId="0" applyNumberFormat="1" applyFont="1" applyBorder="1" applyAlignment="1" applyProtection="1">
      <alignment horizontal="right" vertical="center" shrinkToFit="1"/>
      <protection hidden="1"/>
    </xf>
    <xf numFmtId="182" fontId="9" fillId="0" borderId="31" xfId="0" applyNumberFormat="1" applyFont="1" applyBorder="1" applyAlignment="1" applyProtection="1">
      <alignment horizontal="right"/>
      <protection hidden="1"/>
    </xf>
    <xf numFmtId="182" fontId="9" fillId="0" borderId="37" xfId="0" applyNumberFormat="1" applyFont="1" applyBorder="1" applyAlignment="1" applyProtection="1">
      <alignment horizontal="right"/>
      <protection hidden="1"/>
    </xf>
    <xf numFmtId="0" fontId="9" fillId="0" borderId="34" xfId="0" applyFont="1" applyBorder="1" applyAlignment="1" applyProtection="1">
      <alignment horizontal="left" shrinkToFit="1"/>
      <protection hidden="1"/>
    </xf>
    <xf numFmtId="0" fontId="9" fillId="0" borderId="31" xfId="0" applyFont="1" applyBorder="1" applyAlignment="1" applyProtection="1">
      <alignment horizontal="left" shrinkToFit="1"/>
      <protection hidden="1"/>
    </xf>
    <xf numFmtId="0" fontId="9" fillId="0" borderId="35" xfId="0" applyFont="1" applyBorder="1" applyAlignment="1" applyProtection="1">
      <alignment horizontal="left" shrinkToFit="1"/>
      <protection hidden="1"/>
    </xf>
    <xf numFmtId="0" fontId="9" fillId="0" borderId="37" xfId="0" applyFont="1" applyBorder="1" applyAlignment="1" applyProtection="1">
      <alignment horizontal="left" shrinkToFit="1"/>
      <protection hidden="1"/>
    </xf>
    <xf numFmtId="49" fontId="9" fillId="0" borderId="33" xfId="0" applyNumberFormat="1" applyFont="1" applyBorder="1" applyAlignment="1" applyProtection="1">
      <alignment horizontal="center"/>
      <protection hidden="1"/>
    </xf>
    <xf numFmtId="49" fontId="9" fillId="0" borderId="125" xfId="0" applyNumberFormat="1" applyFont="1" applyBorder="1" applyAlignment="1" applyProtection="1">
      <alignment horizontal="center"/>
      <protection hidden="1"/>
    </xf>
    <xf numFmtId="49" fontId="9" fillId="0" borderId="31" xfId="0" applyNumberFormat="1" applyFont="1" applyBorder="1" applyAlignment="1" applyProtection="1">
      <alignment horizontal="left"/>
      <protection hidden="1"/>
    </xf>
    <xf numFmtId="49" fontId="9" fillId="0" borderId="37" xfId="0" applyNumberFormat="1" applyFont="1" applyBorder="1" applyAlignment="1" applyProtection="1">
      <alignment horizontal="left"/>
      <protection hidden="1"/>
    </xf>
    <xf numFmtId="0" fontId="27" fillId="0" borderId="34" xfId="0" applyFont="1" applyBorder="1" applyAlignment="1" applyProtection="1">
      <alignment horizontal="center" shrinkToFit="1"/>
      <protection hidden="1"/>
    </xf>
    <xf numFmtId="0" fontId="27" fillId="0" borderId="32" xfId="0" applyFont="1" applyBorder="1" applyAlignment="1" applyProtection="1">
      <alignment horizontal="center" shrinkToFit="1"/>
      <protection hidden="1"/>
    </xf>
    <xf numFmtId="0" fontId="27" fillId="0" borderId="35" xfId="0" applyFont="1" applyBorder="1" applyAlignment="1" applyProtection="1">
      <alignment horizontal="center" shrinkToFit="1"/>
      <protection hidden="1"/>
    </xf>
    <xf numFmtId="0" fontId="27" fillId="0" borderId="36" xfId="0" applyFont="1" applyBorder="1" applyAlignment="1" applyProtection="1">
      <alignment horizontal="center" shrinkToFit="1"/>
      <protection hidden="1"/>
    </xf>
    <xf numFmtId="179" fontId="9" fillId="0" borderId="33" xfId="0" applyNumberFormat="1" applyFont="1" applyBorder="1" applyAlignment="1" applyProtection="1">
      <alignment shrinkToFit="1"/>
      <protection hidden="1"/>
    </xf>
    <xf numFmtId="179" fontId="9" fillId="0" borderId="125" xfId="0" applyNumberFormat="1" applyFont="1" applyBorder="1" applyAlignment="1" applyProtection="1">
      <alignment shrinkToFit="1"/>
      <protection hidden="1"/>
    </xf>
    <xf numFmtId="0" fontId="28" fillId="0" borderId="35" xfId="0" applyFont="1" applyBorder="1" applyAlignment="1" applyProtection="1">
      <alignment horizontal="center"/>
      <protection hidden="1"/>
    </xf>
    <xf numFmtId="0" fontId="28" fillId="0" borderId="36" xfId="0" applyFont="1" applyBorder="1" applyAlignment="1" applyProtection="1">
      <alignment horizontal="center"/>
      <protection hidden="1"/>
    </xf>
    <xf numFmtId="0" fontId="9" fillId="0" borderId="40" xfId="0" applyFont="1" applyBorder="1" applyAlignment="1" applyProtection="1">
      <alignment horizontal="left" vertical="center" shrinkToFit="1"/>
      <protection hidden="1"/>
    </xf>
    <xf numFmtId="0" fontId="9" fillId="0" borderId="0" xfId="0" applyFont="1" applyAlignment="1" applyProtection="1">
      <alignment horizontal="left" vertical="center" shrinkToFit="1"/>
      <protection hidden="1"/>
    </xf>
    <xf numFmtId="0" fontId="9" fillId="0" borderId="34" xfId="0" applyFont="1" applyBorder="1" applyAlignment="1" applyProtection="1">
      <alignment horizontal="left" vertical="center" shrinkToFit="1"/>
      <protection hidden="1"/>
    </xf>
    <xf numFmtId="0" fontId="9" fillId="0" borderId="31" xfId="0" applyFont="1" applyBorder="1" applyAlignment="1" applyProtection="1">
      <alignment horizontal="left" vertical="center" shrinkToFit="1"/>
      <protection hidden="1"/>
    </xf>
    <xf numFmtId="0" fontId="9" fillId="0" borderId="35" xfId="0" applyFont="1" applyBorder="1" applyAlignment="1" applyProtection="1">
      <alignment horizontal="left" vertical="center" shrinkToFit="1"/>
      <protection hidden="1"/>
    </xf>
    <xf numFmtId="0" fontId="9" fillId="0" borderId="37" xfId="0" applyFont="1" applyBorder="1" applyAlignment="1" applyProtection="1">
      <alignment horizontal="left" vertical="center" shrinkToFit="1"/>
      <protection hidden="1"/>
    </xf>
    <xf numFmtId="0" fontId="40" fillId="0" borderId="31" xfId="0" applyFont="1" applyBorder="1" applyAlignment="1" applyProtection="1">
      <alignment horizontal="distributed" vertical="center" justifyLastLine="1"/>
      <protection hidden="1"/>
    </xf>
    <xf numFmtId="0" fontId="40" fillId="0" borderId="32" xfId="0" applyFont="1" applyBorder="1" applyAlignment="1" applyProtection="1">
      <alignment horizontal="distributed" vertical="center" justifyLastLine="1"/>
      <protection hidden="1"/>
    </xf>
    <xf numFmtId="0" fontId="40" fillId="0" borderId="40" xfId="0" applyFont="1" applyBorder="1" applyAlignment="1" applyProtection="1">
      <alignment horizontal="distributed" vertical="center" justifyLastLine="1"/>
      <protection hidden="1"/>
    </xf>
    <xf numFmtId="0" fontId="40" fillId="0" borderId="0" xfId="0" applyFont="1" applyAlignment="1" applyProtection="1">
      <alignment horizontal="distributed" vertical="center" justifyLastLine="1"/>
      <protection hidden="1"/>
    </xf>
    <xf numFmtId="0" fontId="40" fillId="0" borderId="39" xfId="0" applyFont="1" applyBorder="1" applyAlignment="1" applyProtection="1">
      <alignment horizontal="distributed" vertical="center" justifyLastLine="1"/>
      <protection hidden="1"/>
    </xf>
    <xf numFmtId="0" fontId="40" fillId="0" borderId="37" xfId="0" applyFont="1" applyBorder="1" applyAlignment="1" applyProtection="1">
      <alignment horizontal="distributed" vertical="center" justifyLastLine="1"/>
      <protection hidden="1"/>
    </xf>
    <xf numFmtId="0" fontId="40" fillId="0" borderId="129" xfId="0" applyFont="1" applyBorder="1" applyAlignment="1" applyProtection="1">
      <alignment horizontal="center" vertical="center" wrapText="1"/>
      <protection hidden="1"/>
    </xf>
    <xf numFmtId="0" fontId="40" fillId="0" borderId="130" xfId="0" applyFont="1" applyBorder="1" applyAlignment="1" applyProtection="1">
      <alignment horizontal="center" vertical="center"/>
      <protection hidden="1"/>
    </xf>
    <xf numFmtId="0" fontId="40" fillId="0" borderId="131" xfId="0" applyFont="1" applyBorder="1" applyAlignment="1" applyProtection="1">
      <alignment horizontal="center" vertical="center"/>
      <protection hidden="1"/>
    </xf>
    <xf numFmtId="0" fontId="40" fillId="0" borderId="34" xfId="0" applyFont="1" applyBorder="1" applyAlignment="1" applyProtection="1">
      <alignment horizontal="center" vertical="center" wrapText="1"/>
      <protection hidden="1"/>
    </xf>
    <xf numFmtId="0" fontId="40" fillId="0" borderId="32" xfId="0" applyFont="1" applyBorder="1" applyAlignment="1" applyProtection="1">
      <alignment horizontal="center" vertical="center"/>
      <protection hidden="1"/>
    </xf>
    <xf numFmtId="0" fontId="40" fillId="0" borderId="34" xfId="0" applyFont="1" applyBorder="1" applyAlignment="1" applyProtection="1">
      <alignment horizontal="distributed" vertical="center" wrapText="1" indent="1"/>
      <protection hidden="1"/>
    </xf>
    <xf numFmtId="0" fontId="40" fillId="0" borderId="31" xfId="0" applyFont="1" applyBorder="1" applyAlignment="1" applyProtection="1">
      <alignment horizontal="distributed" vertical="center" wrapText="1" indent="1"/>
      <protection hidden="1"/>
    </xf>
    <xf numFmtId="0" fontId="40" fillId="0" borderId="32" xfId="0" applyFont="1" applyBorder="1" applyAlignment="1" applyProtection="1">
      <alignment horizontal="distributed" vertical="center" wrapText="1" indent="1"/>
      <protection hidden="1"/>
    </xf>
    <xf numFmtId="0" fontId="47" fillId="0" borderId="0" xfId="0" applyFont="1" applyAlignment="1" applyProtection="1">
      <alignment horizontal="left"/>
      <protection hidden="1"/>
    </xf>
    <xf numFmtId="0" fontId="40" fillId="0" borderId="32" xfId="0" applyFont="1" applyBorder="1" applyAlignment="1" applyProtection="1">
      <alignment horizontal="center" vertical="center" wrapText="1"/>
      <protection hidden="1"/>
    </xf>
    <xf numFmtId="0" fontId="40" fillId="0" borderId="40" xfId="0" applyFont="1" applyBorder="1" applyAlignment="1" applyProtection="1">
      <alignment horizontal="center" vertical="center" wrapText="1"/>
      <protection hidden="1"/>
    </xf>
    <xf numFmtId="0" fontId="40" fillId="0" borderId="39" xfId="0" applyFont="1" applyBorder="1" applyAlignment="1" applyProtection="1">
      <alignment horizontal="center" vertical="center" wrapText="1"/>
      <protection hidden="1"/>
    </xf>
    <xf numFmtId="0" fontId="40" fillId="0" borderId="35" xfId="0" applyFont="1" applyBorder="1" applyAlignment="1" applyProtection="1">
      <alignment horizontal="center" vertical="center" wrapText="1"/>
      <protection hidden="1"/>
    </xf>
    <xf numFmtId="0" fontId="40" fillId="0" borderId="36" xfId="0" applyFont="1" applyBorder="1" applyAlignment="1" applyProtection="1">
      <alignment horizontal="center" vertical="center" wrapText="1"/>
      <protection hidden="1"/>
    </xf>
    <xf numFmtId="38" fontId="28" fillId="0" borderId="31" xfId="2" applyFont="1" applyFill="1" applyBorder="1" applyAlignment="1" applyProtection="1">
      <alignment horizontal="center" wrapText="1"/>
      <protection hidden="1"/>
    </xf>
    <xf numFmtId="0" fontId="39" fillId="0" borderId="126" xfId="0" applyFont="1" applyBorder="1" applyAlignment="1" applyProtection="1">
      <alignment horizontal="center"/>
      <protection hidden="1"/>
    </xf>
    <xf numFmtId="0" fontId="39" fillId="0" borderId="128" xfId="0" applyFont="1" applyBorder="1" applyAlignment="1" applyProtection="1">
      <alignment horizontal="center"/>
      <protection hidden="1"/>
    </xf>
    <xf numFmtId="0" fontId="40" fillId="0" borderId="40" xfId="0" applyFont="1" applyBorder="1" applyAlignment="1" applyProtection="1">
      <alignment horizontal="distributed" vertical="center" wrapText="1" justifyLastLine="1"/>
      <protection hidden="1"/>
    </xf>
    <xf numFmtId="0" fontId="40" fillId="0" borderId="40" xfId="0" applyFont="1" applyBorder="1" applyAlignment="1" applyProtection="1">
      <alignment horizontal="center" wrapText="1"/>
      <protection hidden="1"/>
    </xf>
    <xf numFmtId="0" fontId="40" fillId="0" borderId="0" xfId="0" applyFont="1" applyAlignment="1" applyProtection="1">
      <alignment horizontal="center" wrapText="1"/>
      <protection hidden="1"/>
    </xf>
    <xf numFmtId="0" fontId="40" fillId="0" borderId="39" xfId="0" applyFont="1" applyBorder="1" applyAlignment="1" applyProtection="1">
      <alignment horizontal="center" wrapText="1"/>
      <protection hidden="1"/>
    </xf>
    <xf numFmtId="0" fontId="28" fillId="0" borderId="34" xfId="0" applyFont="1" applyBorder="1" applyAlignment="1" applyProtection="1">
      <alignment horizontal="right"/>
      <protection hidden="1"/>
    </xf>
    <xf numFmtId="0" fontId="28" fillId="0" borderId="32" xfId="0" applyFont="1" applyBorder="1" applyAlignment="1" applyProtection="1">
      <alignment horizontal="right"/>
      <protection hidden="1"/>
    </xf>
    <xf numFmtId="0" fontId="28" fillId="0" borderId="35" xfId="0" applyFont="1" applyBorder="1" applyAlignment="1" applyProtection="1">
      <alignment horizontal="right"/>
      <protection hidden="1"/>
    </xf>
    <xf numFmtId="0" fontId="28" fillId="0" borderId="36" xfId="0" applyFont="1" applyBorder="1" applyAlignment="1" applyProtection="1">
      <alignment horizontal="right"/>
      <protection hidden="1"/>
    </xf>
    <xf numFmtId="176" fontId="28" fillId="0" borderId="26" xfId="2" applyNumberFormat="1" applyFont="1" applyFill="1" applyBorder="1" applyAlignment="1" applyProtection="1">
      <alignment horizontal="right" wrapText="1"/>
      <protection hidden="1"/>
    </xf>
    <xf numFmtId="176" fontId="28" fillId="0" borderId="27" xfId="2" applyNumberFormat="1" applyFont="1" applyFill="1" applyBorder="1" applyAlignment="1" applyProtection="1">
      <alignment horizontal="right" wrapText="1"/>
      <protection hidden="1"/>
    </xf>
    <xf numFmtId="0" fontId="2" fillId="0" borderId="0" xfId="0" applyFont="1" applyAlignment="1" applyProtection="1">
      <alignment horizontal="center"/>
      <protection hidden="1"/>
    </xf>
    <xf numFmtId="176" fontId="92" fillId="0" borderId="24" xfId="0" applyNumberFormat="1" applyFont="1" applyBorder="1" applyAlignment="1" applyProtection="1">
      <alignment horizontal="right"/>
      <protection hidden="1"/>
    </xf>
    <xf numFmtId="176" fontId="92" fillId="0" borderId="25" xfId="0" applyNumberFormat="1" applyFont="1" applyBorder="1" applyAlignment="1" applyProtection="1">
      <alignment horizontal="right"/>
      <protection hidden="1"/>
    </xf>
    <xf numFmtId="0" fontId="40" fillId="0" borderId="29" xfId="0" applyFont="1" applyBorder="1" applyAlignment="1" applyProtection="1">
      <alignment horizontal="distributed" vertical="center" wrapText="1" justifyLastLine="1"/>
      <protection hidden="1"/>
    </xf>
    <xf numFmtId="0" fontId="40" fillId="0" borderId="28" xfId="0" applyFont="1" applyBorder="1" applyAlignment="1" applyProtection="1">
      <alignment horizontal="distributed" vertical="center" wrapText="1" justifyLastLine="1"/>
      <protection hidden="1"/>
    </xf>
    <xf numFmtId="0" fontId="40" fillId="0" borderId="30" xfId="0" applyFont="1" applyBorder="1" applyAlignment="1" applyProtection="1">
      <alignment horizontal="distributed" vertical="center" wrapText="1" justifyLastLine="1"/>
      <protection hidden="1"/>
    </xf>
    <xf numFmtId="0" fontId="32" fillId="0" borderId="34" xfId="0" applyFont="1" applyBorder="1" applyAlignment="1" applyProtection="1">
      <alignment horizontal="center" vertical="center" shrinkToFit="1"/>
      <protection hidden="1"/>
    </xf>
    <xf numFmtId="0" fontId="32" fillId="0" borderId="31" xfId="0" applyFont="1" applyBorder="1" applyAlignment="1" applyProtection="1">
      <alignment horizontal="center" vertical="center" shrinkToFit="1"/>
      <protection hidden="1"/>
    </xf>
    <xf numFmtId="0" fontId="32" fillId="0" borderId="32" xfId="0" applyFont="1" applyBorder="1" applyAlignment="1" applyProtection="1">
      <alignment horizontal="center" vertical="center" shrinkToFit="1"/>
      <protection hidden="1"/>
    </xf>
    <xf numFmtId="0" fontId="32" fillId="0" borderId="35" xfId="0" applyFont="1" applyBorder="1" applyAlignment="1" applyProtection="1">
      <alignment horizontal="center" vertical="center" shrinkToFit="1"/>
      <protection hidden="1"/>
    </xf>
    <xf numFmtId="0" fontId="32" fillId="0" borderId="37" xfId="0" applyFont="1" applyBorder="1" applyAlignment="1" applyProtection="1">
      <alignment horizontal="center" vertical="center" shrinkToFit="1"/>
      <protection hidden="1"/>
    </xf>
    <xf numFmtId="0" fontId="32" fillId="0" borderId="36" xfId="0" applyFont="1" applyBorder="1" applyAlignment="1" applyProtection="1">
      <alignment horizontal="center" vertical="center" shrinkToFit="1"/>
      <protection hidden="1"/>
    </xf>
    <xf numFmtId="0" fontId="9" fillId="0" borderId="120" xfId="0" applyFont="1" applyBorder="1" applyAlignment="1" applyProtection="1">
      <alignment horizontal="left" vertical="center" shrinkToFit="1"/>
      <protection hidden="1"/>
    </xf>
    <xf numFmtId="0" fontId="9" fillId="0" borderId="38" xfId="0" applyFont="1" applyBorder="1" applyAlignment="1" applyProtection="1">
      <alignment horizontal="left" vertical="center" shrinkToFit="1"/>
      <protection hidden="1"/>
    </xf>
    <xf numFmtId="0" fontId="9" fillId="0" borderId="121" xfId="0" applyFont="1" applyBorder="1" applyAlignment="1" applyProtection="1">
      <alignment horizontal="left" vertical="center" shrinkToFit="1"/>
      <protection hidden="1"/>
    </xf>
    <xf numFmtId="176" fontId="28" fillId="0" borderId="120" xfId="2" applyNumberFormat="1" applyFont="1" applyFill="1" applyBorder="1" applyAlignment="1" applyProtection="1">
      <alignment horizontal="right"/>
      <protection hidden="1"/>
    </xf>
    <xf numFmtId="176" fontId="28" fillId="0" borderId="38" xfId="2" applyNumberFormat="1" applyFont="1" applyFill="1" applyBorder="1" applyAlignment="1" applyProtection="1">
      <alignment horizontal="right"/>
      <protection hidden="1"/>
    </xf>
    <xf numFmtId="176" fontId="28" fillId="0" borderId="121" xfId="2" applyNumberFormat="1" applyFont="1" applyFill="1" applyBorder="1" applyAlignment="1" applyProtection="1">
      <alignment horizontal="right"/>
      <protection hidden="1"/>
    </xf>
    <xf numFmtId="0" fontId="93" fillId="0" borderId="123" xfId="0" applyFont="1" applyBorder="1" applyAlignment="1" applyProtection="1">
      <alignment horizontal="center" vertical="center" wrapText="1"/>
      <protection hidden="1"/>
    </xf>
    <xf numFmtId="0" fontId="91" fillId="0" borderId="0" xfId="0" applyFont="1" applyAlignment="1" applyProtection="1">
      <alignment horizontal="center" vertical="center" wrapText="1"/>
      <protection hidden="1"/>
    </xf>
    <xf numFmtId="0" fontId="40" fillId="0" borderId="124" xfId="0" applyFont="1" applyBorder="1" applyAlignment="1" applyProtection="1">
      <alignment horizontal="center" vertical="center" wrapText="1"/>
      <protection hidden="1"/>
    </xf>
    <xf numFmtId="0" fontId="40" fillId="0" borderId="28" xfId="0" applyFont="1" applyBorder="1" applyAlignment="1" applyProtection="1">
      <alignment horizontal="center" vertical="center"/>
      <protection hidden="1"/>
    </xf>
    <xf numFmtId="0" fontId="40" fillId="0" borderId="27" xfId="0" applyFont="1" applyBorder="1" applyAlignment="1" applyProtection="1">
      <alignment horizontal="center" vertical="center"/>
      <protection hidden="1"/>
    </xf>
    <xf numFmtId="0" fontId="40" fillId="0" borderId="34" xfId="0" applyFont="1" applyBorder="1" applyAlignment="1" applyProtection="1">
      <alignment horizontal="center" vertical="center"/>
      <protection hidden="1"/>
    </xf>
    <xf numFmtId="0" fontId="40" fillId="0" borderId="31" xfId="0" applyFont="1" applyBorder="1" applyAlignment="1" applyProtection="1">
      <alignment horizontal="center" vertical="center"/>
      <protection hidden="1"/>
    </xf>
    <xf numFmtId="0" fontId="40" fillId="0" borderId="0" xfId="0" applyFont="1" applyAlignment="1" applyProtection="1">
      <alignment horizontal="center" vertical="center"/>
      <protection hidden="1"/>
    </xf>
    <xf numFmtId="178" fontId="39" fillId="0" borderId="120" xfId="0" applyNumberFormat="1" applyFont="1" applyBorder="1" applyAlignment="1" applyProtection="1">
      <alignment horizontal="center" vertical="center"/>
      <protection hidden="1"/>
    </xf>
    <xf numFmtId="178" fontId="39" fillId="0" borderId="38" xfId="0" applyNumberFormat="1" applyFont="1" applyBorder="1" applyAlignment="1" applyProtection="1">
      <alignment horizontal="center" vertical="center"/>
      <protection hidden="1"/>
    </xf>
    <xf numFmtId="178" fontId="39" fillId="0" borderId="121" xfId="0" applyNumberFormat="1" applyFont="1" applyBorder="1" applyAlignment="1" applyProtection="1">
      <alignment horizontal="center" vertical="center"/>
      <protection hidden="1"/>
    </xf>
    <xf numFmtId="0" fontId="9" fillId="0" borderId="34"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cellXfs>
  <cellStyles count="5">
    <cellStyle name="ハイパーリンク" xfId="1" builtinId="8"/>
    <cellStyle name="桁区切り" xfId="2" builtinId="6"/>
    <cellStyle name="標準" xfId="0" builtinId="0"/>
    <cellStyle name="標準 2" xfId="3"/>
    <cellStyle name="標準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DW$11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twoCellAnchor>
    <xdr:from>
      <xdr:col>1</xdr:col>
      <xdr:colOff>0</xdr:colOff>
      <xdr:row>7</xdr:row>
      <xdr:rowOff>9525</xdr:rowOff>
    </xdr:from>
    <xdr:to>
      <xdr:col>2</xdr:col>
      <xdr:colOff>9525</xdr:colOff>
      <xdr:row>9</xdr:row>
      <xdr:rowOff>209550</xdr:rowOff>
    </xdr:to>
    <xdr:sp macro="" textlink="">
      <xdr:nvSpPr>
        <xdr:cNvPr id="32113" name="角丸四角形 2">
          <a:extLst>
            <a:ext uri="{FF2B5EF4-FFF2-40B4-BE49-F238E27FC236}">
              <a16:creationId xmlns:a16="http://schemas.microsoft.com/office/drawing/2014/main" xmlns="" id="{00000000-0008-0000-0100-0000717D0000}"/>
            </a:ext>
          </a:extLst>
        </xdr:cNvPr>
        <xdr:cNvSpPr>
          <a:spLocks noChangeArrowheads="1"/>
        </xdr:cNvSpPr>
      </xdr:nvSpPr>
      <xdr:spPr bwMode="auto">
        <a:xfrm>
          <a:off x="123825" y="1076325"/>
          <a:ext cx="247650" cy="695325"/>
        </a:xfrm>
        <a:prstGeom prst="roundRect">
          <a:avLst>
            <a:gd name="adj" fmla="val 16667"/>
          </a:avLst>
        </a:prstGeom>
        <a:noFill/>
        <a:ln w="9525" algn="ctr">
          <a:solidFill>
            <a:srgbClr val="38151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103</xdr:col>
      <xdr:colOff>47625</xdr:colOff>
      <xdr:row>23</xdr:row>
      <xdr:rowOff>171450</xdr:rowOff>
    </xdr:from>
    <xdr:to>
      <xdr:col>105</xdr:col>
      <xdr:colOff>38100</xdr:colOff>
      <xdr:row>25</xdr:row>
      <xdr:rowOff>152400</xdr:rowOff>
    </xdr:to>
    <xdr:sp macro="" textlink="">
      <xdr:nvSpPr>
        <xdr:cNvPr id="4" name="テキスト ボックス 3">
          <a:extLst>
            <a:ext uri="{FF2B5EF4-FFF2-40B4-BE49-F238E27FC236}">
              <a16:creationId xmlns:a16="http://schemas.microsoft.com/office/drawing/2014/main" xmlns="" id="{00000000-0008-0000-0100-000004000000}"/>
            </a:ext>
          </a:extLst>
        </xdr:cNvPr>
        <xdr:cNvSpPr txBox="1"/>
      </xdr:nvSpPr>
      <xdr:spPr>
        <a:xfrm>
          <a:off x="13144500" y="36004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93</xdr:col>
      <xdr:colOff>582755</xdr:colOff>
      <xdr:row>23</xdr:row>
      <xdr:rowOff>152400</xdr:rowOff>
    </xdr:from>
    <xdr:to>
      <xdr:col>94</xdr:col>
      <xdr:colOff>164520</xdr:colOff>
      <xdr:row>25</xdr:row>
      <xdr:rowOff>103909</xdr:rowOff>
    </xdr:to>
    <xdr:sp macro="" textlink="">
      <xdr:nvSpPr>
        <xdr:cNvPr id="7" name="テキスト ボックス 6">
          <a:extLst>
            <a:ext uri="{FF2B5EF4-FFF2-40B4-BE49-F238E27FC236}">
              <a16:creationId xmlns:a16="http://schemas.microsoft.com/office/drawing/2014/main" xmlns="" id="{00000000-0008-0000-0100-000007000000}"/>
            </a:ext>
          </a:extLst>
        </xdr:cNvPr>
        <xdr:cNvSpPr txBox="1"/>
      </xdr:nvSpPr>
      <xdr:spPr>
        <a:xfrm>
          <a:off x="12177278" y="3685309"/>
          <a:ext cx="231197" cy="1853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118</xdr:col>
      <xdr:colOff>38101</xdr:colOff>
      <xdr:row>24</xdr:row>
      <xdr:rowOff>19050</xdr:rowOff>
    </xdr:from>
    <xdr:to>
      <xdr:col>120</xdr:col>
      <xdr:colOff>28576</xdr:colOff>
      <xdr:row>25</xdr:row>
      <xdr:rowOff>190500</xdr:rowOff>
    </xdr:to>
    <xdr:sp macro="" textlink="">
      <xdr:nvSpPr>
        <xdr:cNvPr id="9" name="テキスト ボックス 8">
          <a:extLst>
            <a:ext uri="{FF2B5EF4-FFF2-40B4-BE49-F238E27FC236}">
              <a16:creationId xmlns:a16="http://schemas.microsoft.com/office/drawing/2014/main" xmlns="" id="{00000000-0008-0000-0100-000009000000}"/>
            </a:ext>
          </a:extLst>
        </xdr:cNvPr>
        <xdr:cNvSpPr txBox="1"/>
      </xdr:nvSpPr>
      <xdr:spPr>
        <a:xfrm>
          <a:off x="15087601" y="3629025"/>
          <a:ext cx="2667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100</xdr:col>
      <xdr:colOff>38100</xdr:colOff>
      <xdr:row>63</xdr:row>
      <xdr:rowOff>23812</xdr:rowOff>
    </xdr:from>
    <xdr:to>
      <xdr:col>100</xdr:col>
      <xdr:colOff>247650</xdr:colOff>
      <xdr:row>65</xdr:row>
      <xdr:rowOff>109537</xdr:rowOff>
    </xdr:to>
    <xdr:sp macro="" textlink="">
      <xdr:nvSpPr>
        <xdr:cNvPr id="11" name="テキスト ボックス 10">
          <a:extLst>
            <a:ext uri="{FF2B5EF4-FFF2-40B4-BE49-F238E27FC236}">
              <a16:creationId xmlns:a16="http://schemas.microsoft.com/office/drawing/2014/main" xmlns="" id="{00000000-0008-0000-0100-00000B000000}"/>
            </a:ext>
          </a:extLst>
        </xdr:cNvPr>
        <xdr:cNvSpPr txBox="1"/>
      </xdr:nvSpPr>
      <xdr:spPr>
        <a:xfrm>
          <a:off x="12825413" y="8001000"/>
          <a:ext cx="2095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110</xdr:col>
      <xdr:colOff>19050</xdr:colOff>
      <xdr:row>63</xdr:row>
      <xdr:rowOff>23813</xdr:rowOff>
    </xdr:from>
    <xdr:to>
      <xdr:col>112</xdr:col>
      <xdr:colOff>0</xdr:colOff>
      <xdr:row>65</xdr:row>
      <xdr:rowOff>109538</xdr:rowOff>
    </xdr:to>
    <xdr:sp macro="" textlink="">
      <xdr:nvSpPr>
        <xdr:cNvPr id="13" name="テキスト ボックス 12">
          <a:extLst>
            <a:ext uri="{FF2B5EF4-FFF2-40B4-BE49-F238E27FC236}">
              <a16:creationId xmlns:a16="http://schemas.microsoft.com/office/drawing/2014/main" xmlns="" id="{00000000-0008-0000-0100-00000D000000}"/>
            </a:ext>
          </a:extLst>
        </xdr:cNvPr>
        <xdr:cNvSpPr txBox="1"/>
      </xdr:nvSpPr>
      <xdr:spPr>
        <a:xfrm>
          <a:off x="14116050" y="8001001"/>
          <a:ext cx="254794"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119</xdr:col>
      <xdr:colOff>9525</xdr:colOff>
      <xdr:row>63</xdr:row>
      <xdr:rowOff>23813</xdr:rowOff>
    </xdr:from>
    <xdr:to>
      <xdr:col>120</xdr:col>
      <xdr:colOff>0</xdr:colOff>
      <xdr:row>65</xdr:row>
      <xdr:rowOff>128588</xdr:rowOff>
    </xdr:to>
    <xdr:sp macro="" textlink="">
      <xdr:nvSpPr>
        <xdr:cNvPr id="15" name="テキスト ボックス 14">
          <a:extLst>
            <a:ext uri="{FF2B5EF4-FFF2-40B4-BE49-F238E27FC236}">
              <a16:creationId xmlns:a16="http://schemas.microsoft.com/office/drawing/2014/main" xmlns="" id="{00000000-0008-0000-0100-00000F000000}"/>
            </a:ext>
          </a:extLst>
        </xdr:cNvPr>
        <xdr:cNvSpPr txBox="1"/>
      </xdr:nvSpPr>
      <xdr:spPr>
        <a:xfrm>
          <a:off x="15249525" y="8001001"/>
          <a:ext cx="216694"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98</xdr:col>
      <xdr:colOff>0</xdr:colOff>
      <xdr:row>76</xdr:row>
      <xdr:rowOff>0</xdr:rowOff>
    </xdr:from>
    <xdr:to>
      <xdr:col>100</xdr:col>
      <xdr:colOff>19050</xdr:colOff>
      <xdr:row>77</xdr:row>
      <xdr:rowOff>200025</xdr:rowOff>
    </xdr:to>
    <xdr:sp macro="" textlink="">
      <xdr:nvSpPr>
        <xdr:cNvPr id="17" name="テキスト ボックス 16">
          <a:extLst>
            <a:ext uri="{FF2B5EF4-FFF2-40B4-BE49-F238E27FC236}">
              <a16:creationId xmlns:a16="http://schemas.microsoft.com/office/drawing/2014/main" xmlns="" id="{00000000-0008-0000-0100-000011000000}"/>
            </a:ext>
          </a:extLst>
        </xdr:cNvPr>
        <xdr:cNvSpPr txBox="1"/>
      </xdr:nvSpPr>
      <xdr:spPr>
        <a:xfrm>
          <a:off x="12344400" y="9601200"/>
          <a:ext cx="2762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月</a:t>
          </a:r>
        </a:p>
      </xdr:txBody>
    </xdr:sp>
    <xdr:clientData/>
  </xdr:twoCellAnchor>
  <xdr:twoCellAnchor editAs="oneCell">
    <xdr:from>
      <xdr:col>92</xdr:col>
      <xdr:colOff>65942</xdr:colOff>
      <xdr:row>2</xdr:row>
      <xdr:rowOff>36635</xdr:rowOff>
    </xdr:from>
    <xdr:to>
      <xdr:col>106</xdr:col>
      <xdr:colOff>7327</xdr:colOff>
      <xdr:row>6</xdr:row>
      <xdr:rowOff>29307</xdr:rowOff>
    </xdr:to>
    <xdr:sp macro="" textlink="">
      <xdr:nvSpPr>
        <xdr:cNvPr id="18" name="テキスト ボックス 17">
          <a:extLst>
            <a:ext uri="{FF2B5EF4-FFF2-40B4-BE49-F238E27FC236}">
              <a16:creationId xmlns:a16="http://schemas.microsoft.com/office/drawing/2014/main" xmlns="" id="{00000000-0008-0000-0100-000012000000}"/>
            </a:ext>
          </a:extLst>
        </xdr:cNvPr>
        <xdr:cNvSpPr txBox="1"/>
      </xdr:nvSpPr>
      <xdr:spPr>
        <a:xfrm>
          <a:off x="11415346" y="476250"/>
          <a:ext cx="2051540" cy="512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itchFamily="18" charset="-128"/>
              <a:ea typeface="ＭＳ Ｐ明朝" pitchFamily="18" charset="-128"/>
            </a:rPr>
            <a:t>あなたの本年分の事業所得の金額の計</a:t>
          </a:r>
        </a:p>
        <a:p>
          <a:r>
            <a:rPr kumimoji="1" lang="ja-JP" altLang="en-US" sz="800">
              <a:solidFill>
                <a:srgbClr val="411817"/>
              </a:solidFill>
              <a:latin typeface="ＭＳ Ｐ明朝" pitchFamily="18" charset="-128"/>
              <a:ea typeface="ＭＳ Ｐ明朝" pitchFamily="18" charset="-128"/>
            </a:rPr>
            <a:t>算内容をこの表に記載して確定申告書</a:t>
          </a:r>
        </a:p>
        <a:p>
          <a:pPr>
            <a:lnSpc>
              <a:spcPts val="800"/>
            </a:lnSpc>
          </a:pPr>
          <a:r>
            <a:rPr kumimoji="1" lang="ja-JP" altLang="en-US" sz="800">
              <a:solidFill>
                <a:srgbClr val="411817"/>
              </a:solidFill>
              <a:latin typeface="ＭＳ Ｐ明朝" pitchFamily="18" charset="-128"/>
              <a:ea typeface="ＭＳ Ｐ明朝" pitchFamily="18" charset="-128"/>
            </a:rPr>
            <a:t>に添付してください。</a:t>
          </a:r>
        </a:p>
      </xdr:txBody>
    </xdr:sp>
    <xdr:clientData/>
  </xdr:twoCellAnchor>
  <xdr:twoCellAnchor>
    <xdr:from>
      <xdr:col>8</xdr:col>
      <xdr:colOff>9525</xdr:colOff>
      <xdr:row>39</xdr:row>
      <xdr:rowOff>47625</xdr:rowOff>
    </xdr:from>
    <xdr:to>
      <xdr:col>10</xdr:col>
      <xdr:colOff>76200</xdr:colOff>
      <xdr:row>40</xdr:row>
      <xdr:rowOff>257175</xdr:rowOff>
    </xdr:to>
    <xdr:sp macro="" textlink="">
      <xdr:nvSpPr>
        <xdr:cNvPr id="32122" name="大かっこ 21">
          <a:extLst>
            <a:ext uri="{FF2B5EF4-FFF2-40B4-BE49-F238E27FC236}">
              <a16:creationId xmlns:a16="http://schemas.microsoft.com/office/drawing/2014/main" xmlns="" id="{00000000-0008-0000-0100-00007A7D0000}"/>
            </a:ext>
          </a:extLst>
        </xdr:cNvPr>
        <xdr:cNvSpPr>
          <a:spLocks noChangeArrowheads="1"/>
        </xdr:cNvSpPr>
      </xdr:nvSpPr>
      <xdr:spPr bwMode="auto">
        <a:xfrm>
          <a:off x="1438275" y="5600700"/>
          <a:ext cx="361950" cy="257175"/>
        </a:xfrm>
        <a:prstGeom prst="bracketPair">
          <a:avLst>
            <a:gd name="adj" fmla="val 16667"/>
          </a:avLst>
        </a:prstGeom>
        <a:noFill/>
        <a:ln w="9525" algn="ctr">
          <a:solidFill>
            <a:srgbClr val="1C0A0A"/>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14</xdr:col>
          <xdr:colOff>123825</xdr:colOff>
          <xdr:row>15</xdr:row>
          <xdr:rowOff>114300</xdr:rowOff>
        </xdr:from>
        <xdr:to>
          <xdr:col>29</xdr:col>
          <xdr:colOff>104775</xdr:colOff>
          <xdr:row>22</xdr:row>
          <xdr:rowOff>19050</xdr:rowOff>
        </xdr:to>
        <xdr:grpSp>
          <xdr:nvGrpSpPr>
            <xdr:cNvPr id="32123" name="グループ化 1">
              <a:extLst>
                <a:ext uri="{FF2B5EF4-FFF2-40B4-BE49-F238E27FC236}">
                  <a16:creationId xmlns:a16="http://schemas.microsoft.com/office/drawing/2014/main" xmlns="" id="{00000000-0008-0000-0100-00007B7D0000}"/>
                </a:ext>
              </a:extLst>
            </xdr:cNvPr>
            <xdr:cNvGrpSpPr>
              <a:grpSpLocks/>
            </xdr:cNvGrpSpPr>
          </xdr:nvGrpSpPr>
          <xdr:grpSpPr bwMode="auto">
            <a:xfrm>
              <a:off x="2409825" y="2890157"/>
              <a:ext cx="2334986" cy="476250"/>
              <a:chOff x="2491468" y="2894240"/>
              <a:chExt cx="2334986" cy="447675"/>
            </a:xfrm>
          </xdr:grpSpPr>
          <xdr:sp macro="" textlink="">
            <xdr:nvSpPr>
              <xdr:cNvPr id="20445" name="Option Button 7133" hidden="1">
                <a:extLst>
                  <a:ext uri="{63B3BB69-23CF-44E3-9099-C40C66FF867C}">
                    <a14:compatExt spid="_x0000_s20445"/>
                  </a:ext>
                </a:extLst>
              </xdr:cNvPr>
              <xdr:cNvSpPr/>
            </xdr:nvSpPr>
            <xdr:spPr>
              <a:xfrm>
                <a:off x="2491468" y="2962275"/>
                <a:ext cx="938893" cy="336097"/>
              </a:xfrm>
              <a:prstGeom prst="rect">
                <a:avLst/>
              </a:prstGeom>
            </xdr:spPr>
          </xdr:sp>
          <xdr:sp macro="" textlink="">
            <xdr:nvSpPr>
              <xdr:cNvPr id="20446" name="Option Button 7134" hidden="1">
                <a:extLst>
                  <a:ext uri="{63B3BB69-23CF-44E3-9099-C40C66FF867C}">
                    <a14:compatExt spid="_x0000_s20446"/>
                  </a:ext>
                </a:extLst>
              </xdr:cNvPr>
              <xdr:cNvSpPr/>
            </xdr:nvSpPr>
            <xdr:spPr>
              <a:xfrm>
                <a:off x="3897086" y="2894240"/>
                <a:ext cx="929368" cy="447675"/>
              </a:xfrm>
              <a:prstGeom prst="rect">
                <a:avLst/>
              </a:prstGeom>
            </xdr:spPr>
          </xdr:sp>
        </xdr:grpSp>
        <xdr:clientData/>
      </xdr:twoCellAnchor>
    </mc:Choice>
    <mc:Fallback/>
  </mc:AlternateContent>
  <xdr:twoCellAnchor editAs="oneCell">
    <xdr:from>
      <xdr:col>3</xdr:col>
      <xdr:colOff>28575</xdr:colOff>
      <xdr:row>16</xdr:row>
      <xdr:rowOff>28575</xdr:rowOff>
    </xdr:from>
    <xdr:to>
      <xdr:col>12</xdr:col>
      <xdr:colOff>247650</xdr:colOff>
      <xdr:row>21</xdr:row>
      <xdr:rowOff>9525</xdr:rowOff>
    </xdr:to>
    <xdr:sp macro="" textlink="">
      <xdr:nvSpPr>
        <xdr:cNvPr id="32124" name="大かっこ 2">
          <a:extLst>
            <a:ext uri="{FF2B5EF4-FFF2-40B4-BE49-F238E27FC236}">
              <a16:creationId xmlns:a16="http://schemas.microsoft.com/office/drawing/2014/main" xmlns="" id="{00000000-0008-0000-0100-00007C7D0000}"/>
            </a:ext>
          </a:extLst>
        </xdr:cNvPr>
        <xdr:cNvSpPr>
          <a:spLocks noChangeArrowheads="1"/>
        </xdr:cNvSpPr>
      </xdr:nvSpPr>
      <xdr:spPr bwMode="auto">
        <a:xfrm>
          <a:off x="466725" y="2924175"/>
          <a:ext cx="1695450" cy="304800"/>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89</xdr:col>
      <xdr:colOff>27215</xdr:colOff>
      <xdr:row>1</xdr:row>
      <xdr:rowOff>204110</xdr:rowOff>
    </xdr:from>
    <xdr:to>
      <xdr:col>93</xdr:col>
      <xdr:colOff>27215</xdr:colOff>
      <xdr:row>6</xdr:row>
      <xdr:rowOff>68039</xdr:rowOff>
    </xdr:to>
    <xdr:sp macro="" textlink="">
      <xdr:nvSpPr>
        <xdr:cNvPr id="25" name="テキスト ボックス 24">
          <a:extLst>
            <a:ext uri="{FF2B5EF4-FFF2-40B4-BE49-F238E27FC236}">
              <a16:creationId xmlns:a16="http://schemas.microsoft.com/office/drawing/2014/main" xmlns="" id="{00000000-0008-0000-0100-000019000000}"/>
            </a:ext>
          </a:extLst>
        </xdr:cNvPr>
        <xdr:cNvSpPr txBox="1"/>
      </xdr:nvSpPr>
      <xdr:spPr>
        <a:xfrm>
          <a:off x="11443608" y="394610"/>
          <a:ext cx="394607"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a:solidFill>
                <a:srgbClr val="411817"/>
              </a:solidFill>
              <a:latin typeface="ＭＳ Ｐ明朝" pitchFamily="18" charset="-128"/>
              <a:ea typeface="ＭＳ Ｐ明朝" pitchFamily="18" charset="-128"/>
            </a:rPr>
            <a:t>(</a:t>
          </a:r>
          <a:endParaRPr kumimoji="1" lang="ja-JP" altLang="en-US" sz="3200">
            <a:solidFill>
              <a:srgbClr val="411817"/>
            </a:solidFill>
            <a:latin typeface="ＭＳ Ｐ明朝" pitchFamily="18" charset="-128"/>
            <a:ea typeface="ＭＳ Ｐ明朝" pitchFamily="18" charset="-128"/>
          </a:endParaRPr>
        </a:p>
      </xdr:txBody>
    </xdr:sp>
    <xdr:clientData/>
  </xdr:twoCellAnchor>
  <xdr:twoCellAnchor editAs="oneCell">
    <xdr:from>
      <xdr:col>101</xdr:col>
      <xdr:colOff>145606</xdr:colOff>
      <xdr:row>1</xdr:row>
      <xdr:rowOff>176894</xdr:rowOff>
    </xdr:from>
    <xdr:to>
      <xdr:col>107</xdr:col>
      <xdr:colOff>9535</xdr:colOff>
      <xdr:row>6</xdr:row>
      <xdr:rowOff>31298</xdr:rowOff>
    </xdr:to>
    <xdr:sp macro="" textlink="">
      <xdr:nvSpPr>
        <xdr:cNvPr id="26" name="テキスト ボックス 25">
          <a:extLst>
            <a:ext uri="{FF2B5EF4-FFF2-40B4-BE49-F238E27FC236}">
              <a16:creationId xmlns:a16="http://schemas.microsoft.com/office/drawing/2014/main" xmlns="" id="{00000000-0008-0000-0100-00001A000000}"/>
            </a:ext>
          </a:extLst>
        </xdr:cNvPr>
        <xdr:cNvSpPr txBox="1"/>
      </xdr:nvSpPr>
      <xdr:spPr>
        <a:xfrm>
          <a:off x="13603070" y="367394"/>
          <a:ext cx="394607" cy="657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rPr>
            <a:t>)</a:t>
          </a:r>
          <a:endParaRPr kumimoji="1" lang="ja-JP" altLang="en-US"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endParaRPr>
        </a:p>
      </xdr:txBody>
    </xdr:sp>
    <xdr:clientData/>
  </xdr:twoCellAnchor>
  <xdr:twoCellAnchor editAs="oneCell">
    <xdr:from>
      <xdr:col>76</xdr:col>
      <xdr:colOff>0</xdr:colOff>
      <xdr:row>71</xdr:row>
      <xdr:rowOff>104775</xdr:rowOff>
    </xdr:from>
    <xdr:to>
      <xdr:col>77</xdr:col>
      <xdr:colOff>38100</xdr:colOff>
      <xdr:row>93</xdr:row>
      <xdr:rowOff>9525</xdr:rowOff>
    </xdr:to>
    <xdr:grpSp>
      <xdr:nvGrpSpPr>
        <xdr:cNvPr id="32127" name="グループ化 26">
          <a:extLst>
            <a:ext uri="{FF2B5EF4-FFF2-40B4-BE49-F238E27FC236}">
              <a16:creationId xmlns:a16="http://schemas.microsoft.com/office/drawing/2014/main" xmlns="" id="{00000000-0008-0000-0100-00007F7D0000}"/>
            </a:ext>
          </a:extLst>
        </xdr:cNvPr>
        <xdr:cNvGrpSpPr>
          <a:grpSpLocks/>
        </xdr:cNvGrpSpPr>
      </xdr:nvGrpSpPr>
      <xdr:grpSpPr bwMode="auto">
        <a:xfrm>
          <a:off x="9797143" y="9139918"/>
          <a:ext cx="255814" cy="2204357"/>
          <a:chOff x="9803682" y="9177212"/>
          <a:chExt cx="252000" cy="2196001"/>
        </a:xfrm>
      </xdr:grpSpPr>
      <xdr:cxnSp macro="">
        <xdr:nvCxnSpPr>
          <xdr:cNvPr id="32128" name="カギ線コネクタ 27">
            <a:extLst>
              <a:ext uri="{FF2B5EF4-FFF2-40B4-BE49-F238E27FC236}">
                <a16:creationId xmlns:a16="http://schemas.microsoft.com/office/drawing/2014/main" xmlns="" id="{00000000-0008-0000-0100-0000807D0000}"/>
              </a:ext>
            </a:extLst>
          </xdr:cNvPr>
          <xdr:cNvCxnSpPr>
            <a:cxnSpLocks noChangeShapeType="1"/>
          </xdr:cNvCxnSpPr>
        </xdr:nvCxnSpPr>
        <xdr:spPr bwMode="auto">
          <a:xfrm>
            <a:off x="9810750" y="9933213"/>
            <a:ext cx="216000" cy="1440000"/>
          </a:xfrm>
          <a:prstGeom prst="bentConnector3">
            <a:avLst>
              <a:gd name="adj1" fmla="val 50000"/>
            </a:avLst>
          </a:prstGeom>
          <a:noFill/>
          <a:ln w="6350" algn="ctr">
            <a:solidFill>
              <a:srgbClr val="3B1615"/>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2129" name="カギ線コネクタ 28">
            <a:extLst>
              <a:ext uri="{FF2B5EF4-FFF2-40B4-BE49-F238E27FC236}">
                <a16:creationId xmlns:a16="http://schemas.microsoft.com/office/drawing/2014/main" xmlns="" id="{00000000-0008-0000-0100-0000817D0000}"/>
              </a:ext>
            </a:extLst>
          </xdr:cNvPr>
          <xdr:cNvCxnSpPr>
            <a:cxnSpLocks noChangeShapeType="1"/>
          </xdr:cNvCxnSpPr>
        </xdr:nvCxnSpPr>
        <xdr:spPr bwMode="auto">
          <a:xfrm rot="10800000" flipV="1">
            <a:off x="9803682" y="9177212"/>
            <a:ext cx="252000" cy="756000"/>
          </a:xfrm>
          <a:prstGeom prst="bentConnector3">
            <a:avLst>
              <a:gd name="adj1" fmla="val 50000"/>
            </a:avLst>
          </a:prstGeom>
          <a:noFill/>
          <a:ln w="6350" algn="ctr">
            <a:solidFill>
              <a:srgbClr val="3B161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61234</xdr:colOff>
      <xdr:row>1</xdr:row>
      <xdr:rowOff>3176</xdr:rowOff>
    </xdr:from>
    <xdr:to>
      <xdr:col>120</xdr:col>
      <xdr:colOff>3796</xdr:colOff>
      <xdr:row>2</xdr:row>
      <xdr:rowOff>106218</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14307913" y="193676"/>
          <a:ext cx="1684276" cy="347971"/>
        </a:xfrm>
        <a:prstGeom prst="rect">
          <a:avLst/>
        </a:prstGeom>
        <a:noFill/>
        <a:ln w="12700" cmpd="sng">
          <a:solidFill>
            <a:srgbClr val="44191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441918"/>
              </a:solidFill>
            </a:rPr>
            <a:t>F  A  7  0  0  1</a:t>
          </a:r>
          <a:endParaRPr kumimoji="1" lang="ja-JP" altLang="en-US" sz="1600">
            <a:solidFill>
              <a:srgbClr val="441918"/>
            </a:solidFill>
          </a:endParaRPr>
        </a:p>
      </xdr:txBody>
    </xdr:sp>
    <xdr:clientData/>
  </xdr:twoCellAnchor>
  <xdr:twoCellAnchor>
    <xdr:from>
      <xdr:col>0</xdr:col>
      <xdr:colOff>114300</xdr:colOff>
      <xdr:row>6</xdr:row>
      <xdr:rowOff>76200</xdr:rowOff>
    </xdr:from>
    <xdr:to>
      <xdr:col>2</xdr:col>
      <xdr:colOff>9525</xdr:colOff>
      <xdr:row>10</xdr:row>
      <xdr:rowOff>28575</xdr:rowOff>
    </xdr:to>
    <xdr:sp macro="" textlink="">
      <xdr:nvSpPr>
        <xdr:cNvPr id="33526" name="角丸四角形 2">
          <a:extLst>
            <a:ext uri="{FF2B5EF4-FFF2-40B4-BE49-F238E27FC236}">
              <a16:creationId xmlns:a16="http://schemas.microsoft.com/office/drawing/2014/main" xmlns="" id="{00000000-0008-0000-0200-0000F6820000}"/>
            </a:ext>
          </a:extLst>
        </xdr:cNvPr>
        <xdr:cNvSpPr>
          <a:spLocks noChangeArrowheads="1"/>
        </xdr:cNvSpPr>
      </xdr:nvSpPr>
      <xdr:spPr bwMode="auto">
        <a:xfrm>
          <a:off x="114300" y="1057275"/>
          <a:ext cx="257175" cy="800100"/>
        </a:xfrm>
        <a:prstGeom prst="roundRect">
          <a:avLst>
            <a:gd name="adj" fmla="val 16667"/>
          </a:avLst>
        </a:prstGeom>
        <a:noFill/>
        <a:ln w="9525"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105</xdr:col>
      <xdr:colOff>47625</xdr:colOff>
      <xdr:row>23</xdr:row>
      <xdr:rowOff>171450</xdr:rowOff>
    </xdr:from>
    <xdr:to>
      <xdr:col>107</xdr:col>
      <xdr:colOff>38100</xdr:colOff>
      <xdr:row>25</xdr:row>
      <xdr:rowOff>152400</xdr:rowOff>
    </xdr:to>
    <xdr:sp macro="" textlink="">
      <xdr:nvSpPr>
        <xdr:cNvPr id="5" name="テキスト ボックス 4">
          <a:extLst>
            <a:ext uri="{FF2B5EF4-FFF2-40B4-BE49-F238E27FC236}">
              <a16:creationId xmlns:a16="http://schemas.microsoft.com/office/drawing/2014/main" xmlns="" id="{00000000-0008-0000-0200-000005000000}"/>
            </a:ext>
          </a:extLst>
        </xdr:cNvPr>
        <xdr:cNvSpPr txBox="1"/>
      </xdr:nvSpPr>
      <xdr:spPr>
        <a:xfrm>
          <a:off x="13344525" y="3657600"/>
          <a:ext cx="1905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95</xdr:col>
      <xdr:colOff>630379</xdr:colOff>
      <xdr:row>23</xdr:row>
      <xdr:rowOff>176212</xdr:rowOff>
    </xdr:from>
    <xdr:to>
      <xdr:col>97</xdr:col>
      <xdr:colOff>9737</xdr:colOff>
      <xdr:row>25</xdr:row>
      <xdr:rowOff>127721</xdr:rowOff>
    </xdr:to>
    <xdr:sp macro="" textlink="">
      <xdr:nvSpPr>
        <xdr:cNvPr id="6" name="テキスト ボックス 5">
          <a:extLst>
            <a:ext uri="{FF2B5EF4-FFF2-40B4-BE49-F238E27FC236}">
              <a16:creationId xmlns:a16="http://schemas.microsoft.com/office/drawing/2014/main" xmlns="" id="{00000000-0008-0000-0200-000006000000}"/>
            </a:ext>
          </a:extLst>
        </xdr:cNvPr>
        <xdr:cNvSpPr txBox="1"/>
      </xdr:nvSpPr>
      <xdr:spPr>
        <a:xfrm>
          <a:off x="12381848" y="3664743"/>
          <a:ext cx="224702" cy="177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121</xdr:col>
      <xdr:colOff>26194</xdr:colOff>
      <xdr:row>23</xdr:row>
      <xdr:rowOff>173832</xdr:rowOff>
    </xdr:from>
    <xdr:to>
      <xdr:col>123</xdr:col>
      <xdr:colOff>16669</xdr:colOff>
      <xdr:row>25</xdr:row>
      <xdr:rowOff>166688</xdr:rowOff>
    </xdr:to>
    <xdr:sp macro="" textlink="">
      <xdr:nvSpPr>
        <xdr:cNvPr id="7" name="テキスト ボックス 6">
          <a:extLst>
            <a:ext uri="{FF2B5EF4-FFF2-40B4-BE49-F238E27FC236}">
              <a16:creationId xmlns:a16="http://schemas.microsoft.com/office/drawing/2014/main" xmlns="" id="{00000000-0008-0000-0200-000007000000}"/>
            </a:ext>
          </a:extLst>
        </xdr:cNvPr>
        <xdr:cNvSpPr txBox="1"/>
      </xdr:nvSpPr>
      <xdr:spPr>
        <a:xfrm>
          <a:off x="15623382" y="3662363"/>
          <a:ext cx="2762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102</xdr:col>
      <xdr:colOff>252408</xdr:colOff>
      <xdr:row>64</xdr:row>
      <xdr:rowOff>-1</xdr:rowOff>
    </xdr:from>
    <xdr:to>
      <xdr:col>104</xdr:col>
      <xdr:colOff>9521</xdr:colOff>
      <xdr:row>65</xdr:row>
      <xdr:rowOff>133349</xdr:rowOff>
    </xdr:to>
    <xdr:sp macro="" textlink="">
      <xdr:nvSpPr>
        <xdr:cNvPr id="8" name="テキスト ボックス 7">
          <a:extLst>
            <a:ext uri="{FF2B5EF4-FFF2-40B4-BE49-F238E27FC236}">
              <a16:creationId xmlns:a16="http://schemas.microsoft.com/office/drawing/2014/main" xmlns="" id="{00000000-0008-0000-0200-000008000000}"/>
            </a:ext>
          </a:extLst>
        </xdr:cNvPr>
        <xdr:cNvSpPr txBox="1"/>
      </xdr:nvSpPr>
      <xdr:spPr>
        <a:xfrm>
          <a:off x="13325471" y="8024812"/>
          <a:ext cx="2095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112</xdr:col>
      <xdr:colOff>19050</xdr:colOff>
      <xdr:row>63</xdr:row>
      <xdr:rowOff>57150</xdr:rowOff>
    </xdr:from>
    <xdr:to>
      <xdr:col>114</xdr:col>
      <xdr:colOff>0</xdr:colOff>
      <xdr:row>65</xdr:row>
      <xdr:rowOff>133350</xdr:rowOff>
    </xdr:to>
    <xdr:sp macro="" textlink="">
      <xdr:nvSpPr>
        <xdr:cNvPr id="9" name="テキスト ボックス 8">
          <a:extLst>
            <a:ext uri="{FF2B5EF4-FFF2-40B4-BE49-F238E27FC236}">
              <a16:creationId xmlns:a16="http://schemas.microsoft.com/office/drawing/2014/main" xmlns="" id="{00000000-0008-0000-0200-000009000000}"/>
            </a:ext>
          </a:extLst>
        </xdr:cNvPr>
        <xdr:cNvSpPr txBox="1"/>
      </xdr:nvSpPr>
      <xdr:spPr>
        <a:xfrm>
          <a:off x="14125575" y="8029575"/>
          <a:ext cx="257175"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121</xdr:col>
      <xdr:colOff>9525</xdr:colOff>
      <xdr:row>63</xdr:row>
      <xdr:rowOff>57150</xdr:rowOff>
    </xdr:from>
    <xdr:to>
      <xdr:col>122</xdr:col>
      <xdr:colOff>0</xdr:colOff>
      <xdr:row>65</xdr:row>
      <xdr:rowOff>152400</xdr:rowOff>
    </xdr:to>
    <xdr:sp macro="" textlink="">
      <xdr:nvSpPr>
        <xdr:cNvPr id="10" name="テキスト ボックス 9">
          <a:extLst>
            <a:ext uri="{FF2B5EF4-FFF2-40B4-BE49-F238E27FC236}">
              <a16:creationId xmlns:a16="http://schemas.microsoft.com/office/drawing/2014/main" xmlns="" id="{00000000-0008-0000-0200-00000A000000}"/>
            </a:ext>
          </a:extLst>
        </xdr:cNvPr>
        <xdr:cNvSpPr txBox="1"/>
      </xdr:nvSpPr>
      <xdr:spPr>
        <a:xfrm>
          <a:off x="15268575" y="8029575"/>
          <a:ext cx="2190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94</xdr:col>
      <xdr:colOff>65942</xdr:colOff>
      <xdr:row>2</xdr:row>
      <xdr:rowOff>36635</xdr:rowOff>
    </xdr:from>
    <xdr:to>
      <xdr:col>108</xdr:col>
      <xdr:colOff>7328</xdr:colOff>
      <xdr:row>6</xdr:row>
      <xdr:rowOff>29307</xdr:rowOff>
    </xdr:to>
    <xdr:sp macro="" textlink="">
      <xdr:nvSpPr>
        <xdr:cNvPr id="12" name="テキスト ボックス 11">
          <a:extLst>
            <a:ext uri="{FF2B5EF4-FFF2-40B4-BE49-F238E27FC236}">
              <a16:creationId xmlns:a16="http://schemas.microsoft.com/office/drawing/2014/main" xmlns="" id="{00000000-0008-0000-0200-00000C000000}"/>
            </a:ext>
          </a:extLst>
        </xdr:cNvPr>
        <xdr:cNvSpPr txBox="1"/>
      </xdr:nvSpPr>
      <xdr:spPr>
        <a:xfrm>
          <a:off x="11890549" y="472064"/>
          <a:ext cx="2254600" cy="550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itchFamily="18" charset="-128"/>
              <a:ea typeface="ＭＳ Ｐ明朝" pitchFamily="18" charset="-128"/>
            </a:rPr>
            <a:t>あなたの本年分の事業所得の金額の計</a:t>
          </a:r>
        </a:p>
        <a:p>
          <a:r>
            <a:rPr kumimoji="1" lang="ja-JP" altLang="en-US" sz="800">
              <a:solidFill>
                <a:srgbClr val="411817"/>
              </a:solidFill>
              <a:latin typeface="ＭＳ Ｐ明朝" pitchFamily="18" charset="-128"/>
              <a:ea typeface="ＭＳ Ｐ明朝" pitchFamily="18" charset="-128"/>
            </a:rPr>
            <a:t>算内容をこの表に記載して確定申告書</a:t>
          </a:r>
        </a:p>
        <a:p>
          <a:pPr>
            <a:lnSpc>
              <a:spcPts val="800"/>
            </a:lnSpc>
          </a:pPr>
          <a:r>
            <a:rPr kumimoji="1" lang="ja-JP" altLang="en-US" sz="800">
              <a:solidFill>
                <a:srgbClr val="411817"/>
              </a:solidFill>
              <a:latin typeface="ＭＳ Ｐ明朝" pitchFamily="18" charset="-128"/>
              <a:ea typeface="ＭＳ Ｐ明朝" pitchFamily="18" charset="-128"/>
            </a:rPr>
            <a:t>に添付してください。</a:t>
          </a:r>
        </a:p>
      </xdr:txBody>
    </xdr:sp>
    <xdr:clientData/>
  </xdr:twoCellAnchor>
  <xdr:twoCellAnchor editAs="oneCell">
    <xdr:from>
      <xdr:col>8</xdr:col>
      <xdr:colOff>28575</xdr:colOff>
      <xdr:row>40</xdr:row>
      <xdr:rowOff>38100</xdr:rowOff>
    </xdr:from>
    <xdr:to>
      <xdr:col>10</xdr:col>
      <xdr:colOff>85725</xdr:colOff>
      <xdr:row>40</xdr:row>
      <xdr:rowOff>266700</xdr:rowOff>
    </xdr:to>
    <xdr:sp macro="" textlink="">
      <xdr:nvSpPr>
        <xdr:cNvPr id="33534" name="大かっこ 21">
          <a:extLst>
            <a:ext uri="{FF2B5EF4-FFF2-40B4-BE49-F238E27FC236}">
              <a16:creationId xmlns:a16="http://schemas.microsoft.com/office/drawing/2014/main" xmlns="" id="{00000000-0008-0000-0200-0000FE820000}"/>
            </a:ext>
          </a:extLst>
        </xdr:cNvPr>
        <xdr:cNvSpPr>
          <a:spLocks noChangeArrowheads="1"/>
        </xdr:cNvSpPr>
      </xdr:nvSpPr>
      <xdr:spPr bwMode="auto">
        <a:xfrm>
          <a:off x="1457325" y="5638800"/>
          <a:ext cx="419100" cy="228600"/>
        </a:xfrm>
        <a:prstGeom prst="bracketPair">
          <a:avLst>
            <a:gd name="adj" fmla="val 16667"/>
          </a:avLst>
        </a:prstGeom>
        <a:noFill/>
        <a:ln w="6350"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73</xdr:row>
      <xdr:rowOff>38100</xdr:rowOff>
    </xdr:from>
    <xdr:to>
      <xdr:col>122</xdr:col>
      <xdr:colOff>19050</xdr:colOff>
      <xdr:row>74</xdr:row>
      <xdr:rowOff>247650</xdr:rowOff>
    </xdr:to>
    <xdr:sp macro="" textlink="">
      <xdr:nvSpPr>
        <xdr:cNvPr id="33535" name="正方形/長方形 22">
          <a:extLst>
            <a:ext uri="{FF2B5EF4-FFF2-40B4-BE49-F238E27FC236}">
              <a16:creationId xmlns:a16="http://schemas.microsoft.com/office/drawing/2014/main" xmlns="" id="{00000000-0008-0000-0200-0000FF820000}"/>
            </a:ext>
          </a:extLst>
        </xdr:cNvPr>
        <xdr:cNvSpPr>
          <a:spLocks noChangeArrowheads="1"/>
        </xdr:cNvSpPr>
      </xdr:nvSpPr>
      <xdr:spPr bwMode="auto">
        <a:xfrm>
          <a:off x="13773150" y="9210675"/>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75</xdr:row>
      <xdr:rowOff>28575</xdr:rowOff>
    </xdr:from>
    <xdr:to>
      <xdr:col>122</xdr:col>
      <xdr:colOff>19050</xdr:colOff>
      <xdr:row>77</xdr:row>
      <xdr:rowOff>190500</xdr:rowOff>
    </xdr:to>
    <xdr:sp macro="" textlink="">
      <xdr:nvSpPr>
        <xdr:cNvPr id="33536" name="正方形/長方形 25">
          <a:extLst>
            <a:ext uri="{FF2B5EF4-FFF2-40B4-BE49-F238E27FC236}">
              <a16:creationId xmlns:a16="http://schemas.microsoft.com/office/drawing/2014/main" xmlns="" id="{00000000-0008-0000-0200-000000830000}"/>
            </a:ext>
          </a:extLst>
        </xdr:cNvPr>
        <xdr:cNvSpPr>
          <a:spLocks noChangeArrowheads="1"/>
        </xdr:cNvSpPr>
      </xdr:nvSpPr>
      <xdr:spPr bwMode="auto">
        <a:xfrm>
          <a:off x="13773150" y="9525000"/>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78</xdr:row>
      <xdr:rowOff>38100</xdr:rowOff>
    </xdr:from>
    <xdr:to>
      <xdr:col>122</xdr:col>
      <xdr:colOff>19050</xdr:colOff>
      <xdr:row>81</xdr:row>
      <xdr:rowOff>161925</xdr:rowOff>
    </xdr:to>
    <xdr:sp macro="" textlink="">
      <xdr:nvSpPr>
        <xdr:cNvPr id="33537" name="正方形/長方形 27">
          <a:extLst>
            <a:ext uri="{FF2B5EF4-FFF2-40B4-BE49-F238E27FC236}">
              <a16:creationId xmlns:a16="http://schemas.microsoft.com/office/drawing/2014/main" xmlns="" id="{00000000-0008-0000-0200-000001830000}"/>
            </a:ext>
          </a:extLst>
        </xdr:cNvPr>
        <xdr:cNvSpPr>
          <a:spLocks noChangeArrowheads="1"/>
        </xdr:cNvSpPr>
      </xdr:nvSpPr>
      <xdr:spPr bwMode="auto">
        <a:xfrm>
          <a:off x="13773150" y="9839325"/>
          <a:ext cx="2085975" cy="266700"/>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82</xdr:row>
      <xdr:rowOff>47625</xdr:rowOff>
    </xdr:from>
    <xdr:to>
      <xdr:col>122</xdr:col>
      <xdr:colOff>19050</xdr:colOff>
      <xdr:row>85</xdr:row>
      <xdr:rowOff>152400</xdr:rowOff>
    </xdr:to>
    <xdr:sp macro="" textlink="">
      <xdr:nvSpPr>
        <xdr:cNvPr id="33538" name="正方形/長方形 28">
          <a:extLst>
            <a:ext uri="{FF2B5EF4-FFF2-40B4-BE49-F238E27FC236}">
              <a16:creationId xmlns:a16="http://schemas.microsoft.com/office/drawing/2014/main" xmlns="" id="{00000000-0008-0000-0200-000002830000}"/>
            </a:ext>
          </a:extLst>
        </xdr:cNvPr>
        <xdr:cNvSpPr>
          <a:spLocks noChangeArrowheads="1"/>
        </xdr:cNvSpPr>
      </xdr:nvSpPr>
      <xdr:spPr bwMode="auto">
        <a:xfrm>
          <a:off x="13773150" y="10182225"/>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86</xdr:row>
      <xdr:rowOff>38100</xdr:rowOff>
    </xdr:from>
    <xdr:to>
      <xdr:col>122</xdr:col>
      <xdr:colOff>19050</xdr:colOff>
      <xdr:row>89</xdr:row>
      <xdr:rowOff>104775</xdr:rowOff>
    </xdr:to>
    <xdr:sp macro="" textlink="">
      <xdr:nvSpPr>
        <xdr:cNvPr id="33539" name="正方形/長方形 29">
          <a:extLst>
            <a:ext uri="{FF2B5EF4-FFF2-40B4-BE49-F238E27FC236}">
              <a16:creationId xmlns:a16="http://schemas.microsoft.com/office/drawing/2014/main" xmlns="" id="{00000000-0008-0000-0200-000003830000}"/>
            </a:ext>
          </a:extLst>
        </xdr:cNvPr>
        <xdr:cNvSpPr>
          <a:spLocks noChangeArrowheads="1"/>
        </xdr:cNvSpPr>
      </xdr:nvSpPr>
      <xdr:spPr bwMode="auto">
        <a:xfrm>
          <a:off x="13773150" y="10506075"/>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90</xdr:row>
      <xdr:rowOff>38100</xdr:rowOff>
    </xdr:from>
    <xdr:to>
      <xdr:col>122</xdr:col>
      <xdr:colOff>19050</xdr:colOff>
      <xdr:row>93</xdr:row>
      <xdr:rowOff>19050</xdr:rowOff>
    </xdr:to>
    <xdr:sp macro="" textlink="">
      <xdr:nvSpPr>
        <xdr:cNvPr id="33540" name="正方形/長方形 31">
          <a:extLst>
            <a:ext uri="{FF2B5EF4-FFF2-40B4-BE49-F238E27FC236}">
              <a16:creationId xmlns:a16="http://schemas.microsoft.com/office/drawing/2014/main" xmlns="" id="{00000000-0008-0000-0200-000004830000}"/>
            </a:ext>
          </a:extLst>
        </xdr:cNvPr>
        <xdr:cNvSpPr>
          <a:spLocks noChangeArrowheads="1"/>
        </xdr:cNvSpPr>
      </xdr:nvSpPr>
      <xdr:spPr bwMode="auto">
        <a:xfrm>
          <a:off x="13773150" y="10839450"/>
          <a:ext cx="2085975" cy="266700"/>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115</xdr:col>
      <xdr:colOff>76200</xdr:colOff>
      <xdr:row>73</xdr:row>
      <xdr:rowOff>38100</xdr:rowOff>
    </xdr:from>
    <xdr:to>
      <xdr:col>115</xdr:col>
      <xdr:colOff>85725</xdr:colOff>
      <xdr:row>93</xdr:row>
      <xdr:rowOff>76200</xdr:rowOff>
    </xdr:to>
    <xdr:cxnSp macro="">
      <xdr:nvCxnSpPr>
        <xdr:cNvPr id="33541" name="直線コネクタ 32">
          <a:extLst>
            <a:ext uri="{FF2B5EF4-FFF2-40B4-BE49-F238E27FC236}">
              <a16:creationId xmlns:a16="http://schemas.microsoft.com/office/drawing/2014/main" xmlns="" id="{00000000-0008-0000-0200-000005830000}"/>
            </a:ext>
          </a:extLst>
        </xdr:cNvPr>
        <xdr:cNvCxnSpPr>
          <a:cxnSpLocks noChangeShapeType="1"/>
        </xdr:cNvCxnSpPr>
      </xdr:nvCxnSpPr>
      <xdr:spPr bwMode="auto">
        <a:xfrm flipH="1">
          <a:off x="14820900" y="9210675"/>
          <a:ext cx="9525" cy="1924050"/>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111</xdr:col>
      <xdr:colOff>133350</xdr:colOff>
      <xdr:row>73</xdr:row>
      <xdr:rowOff>38100</xdr:rowOff>
    </xdr:from>
    <xdr:to>
      <xdr:col>111</xdr:col>
      <xdr:colOff>142875</xdr:colOff>
      <xdr:row>93</xdr:row>
      <xdr:rowOff>76200</xdr:rowOff>
    </xdr:to>
    <xdr:cxnSp macro="">
      <xdr:nvCxnSpPr>
        <xdr:cNvPr id="33542" name="直線コネクタ 34">
          <a:extLst>
            <a:ext uri="{FF2B5EF4-FFF2-40B4-BE49-F238E27FC236}">
              <a16:creationId xmlns:a16="http://schemas.microsoft.com/office/drawing/2014/main" xmlns="" id="{00000000-0008-0000-0200-000006830000}"/>
            </a:ext>
          </a:extLst>
        </xdr:cNvPr>
        <xdr:cNvCxnSpPr>
          <a:cxnSpLocks noChangeShapeType="1"/>
        </xdr:cNvCxnSpPr>
      </xdr:nvCxnSpPr>
      <xdr:spPr bwMode="auto">
        <a:xfrm>
          <a:off x="14306550" y="9210675"/>
          <a:ext cx="9525" cy="1924050"/>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113</xdr:col>
      <xdr:colOff>95250</xdr:colOff>
      <xdr:row>73</xdr:row>
      <xdr:rowOff>38100</xdr:rowOff>
    </xdr:from>
    <xdr:to>
      <xdr:col>113</xdr:col>
      <xdr:colOff>114300</xdr:colOff>
      <xdr:row>93</xdr:row>
      <xdr:rowOff>85725</xdr:rowOff>
    </xdr:to>
    <xdr:cxnSp macro="">
      <xdr:nvCxnSpPr>
        <xdr:cNvPr id="33543" name="直線コネクタ 36">
          <a:extLst>
            <a:ext uri="{FF2B5EF4-FFF2-40B4-BE49-F238E27FC236}">
              <a16:creationId xmlns:a16="http://schemas.microsoft.com/office/drawing/2014/main" xmlns="" id="{00000000-0008-0000-0200-000007830000}"/>
            </a:ext>
          </a:extLst>
        </xdr:cNvPr>
        <xdr:cNvCxnSpPr>
          <a:cxnSpLocks noChangeShapeType="1"/>
        </xdr:cNvCxnSpPr>
      </xdr:nvCxnSpPr>
      <xdr:spPr bwMode="auto">
        <a:xfrm>
          <a:off x="14554200" y="9210675"/>
          <a:ext cx="19050" cy="1924050"/>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119</xdr:col>
      <xdr:colOff>28575</xdr:colOff>
      <xdr:row>74</xdr:row>
      <xdr:rowOff>0</xdr:rowOff>
    </xdr:from>
    <xdr:to>
      <xdr:col>119</xdr:col>
      <xdr:colOff>47625</xdr:colOff>
      <xdr:row>93</xdr:row>
      <xdr:rowOff>95250</xdr:rowOff>
    </xdr:to>
    <xdr:cxnSp macro="">
      <xdr:nvCxnSpPr>
        <xdr:cNvPr id="33544" name="直線コネクタ 40">
          <a:extLst>
            <a:ext uri="{FF2B5EF4-FFF2-40B4-BE49-F238E27FC236}">
              <a16:creationId xmlns:a16="http://schemas.microsoft.com/office/drawing/2014/main" xmlns="" id="{00000000-0008-0000-0200-000008830000}"/>
            </a:ext>
          </a:extLst>
        </xdr:cNvPr>
        <xdr:cNvCxnSpPr>
          <a:cxnSpLocks noChangeShapeType="1"/>
        </xdr:cNvCxnSpPr>
      </xdr:nvCxnSpPr>
      <xdr:spPr bwMode="auto">
        <a:xfrm>
          <a:off x="15344775"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117</xdr:col>
      <xdr:colOff>47625</xdr:colOff>
      <xdr:row>74</xdr:row>
      <xdr:rowOff>0</xdr:rowOff>
    </xdr:from>
    <xdr:to>
      <xdr:col>117</xdr:col>
      <xdr:colOff>66675</xdr:colOff>
      <xdr:row>93</xdr:row>
      <xdr:rowOff>95250</xdr:rowOff>
    </xdr:to>
    <xdr:cxnSp macro="">
      <xdr:nvCxnSpPr>
        <xdr:cNvPr id="33545" name="直線コネクタ 41">
          <a:extLst>
            <a:ext uri="{FF2B5EF4-FFF2-40B4-BE49-F238E27FC236}">
              <a16:creationId xmlns:a16="http://schemas.microsoft.com/office/drawing/2014/main" xmlns="" id="{00000000-0008-0000-0200-000009830000}"/>
            </a:ext>
          </a:extLst>
        </xdr:cNvPr>
        <xdr:cNvCxnSpPr>
          <a:cxnSpLocks noChangeShapeType="1"/>
        </xdr:cNvCxnSpPr>
      </xdr:nvCxnSpPr>
      <xdr:spPr bwMode="auto">
        <a:xfrm>
          <a:off x="15078075"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120</xdr:col>
      <xdr:colOff>38100</xdr:colOff>
      <xdr:row>74</xdr:row>
      <xdr:rowOff>0</xdr:rowOff>
    </xdr:from>
    <xdr:to>
      <xdr:col>121</xdr:col>
      <xdr:colOff>9525</xdr:colOff>
      <xdr:row>93</xdr:row>
      <xdr:rowOff>95250</xdr:rowOff>
    </xdr:to>
    <xdr:cxnSp macro="">
      <xdr:nvCxnSpPr>
        <xdr:cNvPr id="33546" name="直線コネクタ 44">
          <a:extLst>
            <a:ext uri="{FF2B5EF4-FFF2-40B4-BE49-F238E27FC236}">
              <a16:creationId xmlns:a16="http://schemas.microsoft.com/office/drawing/2014/main" xmlns="" id="{00000000-0008-0000-0200-00000A830000}"/>
            </a:ext>
          </a:extLst>
        </xdr:cNvPr>
        <xdr:cNvCxnSpPr>
          <a:cxnSpLocks noChangeShapeType="1"/>
        </xdr:cNvCxnSpPr>
      </xdr:nvCxnSpPr>
      <xdr:spPr bwMode="auto">
        <a:xfrm>
          <a:off x="15592425"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109</xdr:col>
      <xdr:colOff>152400</xdr:colOff>
      <xdr:row>74</xdr:row>
      <xdr:rowOff>0</xdr:rowOff>
    </xdr:from>
    <xdr:to>
      <xdr:col>109</xdr:col>
      <xdr:colOff>171450</xdr:colOff>
      <xdr:row>93</xdr:row>
      <xdr:rowOff>95250</xdr:rowOff>
    </xdr:to>
    <xdr:cxnSp macro="">
      <xdr:nvCxnSpPr>
        <xdr:cNvPr id="33547" name="直線コネクタ 46">
          <a:extLst>
            <a:ext uri="{FF2B5EF4-FFF2-40B4-BE49-F238E27FC236}">
              <a16:creationId xmlns:a16="http://schemas.microsoft.com/office/drawing/2014/main" xmlns="" id="{00000000-0008-0000-0200-00000B830000}"/>
            </a:ext>
          </a:extLst>
        </xdr:cNvPr>
        <xdr:cNvCxnSpPr>
          <a:cxnSpLocks noChangeShapeType="1"/>
        </xdr:cNvCxnSpPr>
      </xdr:nvCxnSpPr>
      <xdr:spPr bwMode="auto">
        <a:xfrm>
          <a:off x="14039850"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0</xdr:col>
      <xdr:colOff>104775</xdr:colOff>
      <xdr:row>0</xdr:row>
      <xdr:rowOff>47625</xdr:rowOff>
    </xdr:from>
    <xdr:to>
      <xdr:col>1</xdr:col>
      <xdr:colOff>200025</xdr:colOff>
      <xdr:row>1</xdr:row>
      <xdr:rowOff>76200</xdr:rowOff>
    </xdr:to>
    <xdr:sp macro="" textlink="">
      <xdr:nvSpPr>
        <xdr:cNvPr id="33548" name="正方形/長方形 2">
          <a:extLst>
            <a:ext uri="{FF2B5EF4-FFF2-40B4-BE49-F238E27FC236}">
              <a16:creationId xmlns:a16="http://schemas.microsoft.com/office/drawing/2014/main" xmlns="" id="{00000000-0008-0000-0200-00000C830000}"/>
            </a:ext>
          </a:extLst>
        </xdr:cNvPr>
        <xdr:cNvSpPr>
          <a:spLocks noChangeArrowheads="1"/>
        </xdr:cNvSpPr>
      </xdr:nvSpPr>
      <xdr:spPr bwMode="auto">
        <a:xfrm>
          <a:off x="104775" y="47625"/>
          <a:ext cx="219075" cy="2190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121</xdr:col>
      <xdr:colOff>219075</xdr:colOff>
      <xdr:row>0</xdr:row>
      <xdr:rowOff>38100</xdr:rowOff>
    </xdr:from>
    <xdr:to>
      <xdr:col>124</xdr:col>
      <xdr:colOff>0</xdr:colOff>
      <xdr:row>1</xdr:row>
      <xdr:rowOff>66675</xdr:rowOff>
    </xdr:to>
    <xdr:sp macro="" textlink="">
      <xdr:nvSpPr>
        <xdr:cNvPr id="33549" name="正方形/長方形 29">
          <a:extLst>
            <a:ext uri="{FF2B5EF4-FFF2-40B4-BE49-F238E27FC236}">
              <a16:creationId xmlns:a16="http://schemas.microsoft.com/office/drawing/2014/main" xmlns="" id="{00000000-0008-0000-0200-00000D830000}"/>
            </a:ext>
          </a:extLst>
        </xdr:cNvPr>
        <xdr:cNvSpPr>
          <a:spLocks noChangeArrowheads="1"/>
        </xdr:cNvSpPr>
      </xdr:nvSpPr>
      <xdr:spPr bwMode="auto">
        <a:xfrm>
          <a:off x="15821025" y="38100"/>
          <a:ext cx="200025" cy="2190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xdr:col>
      <xdr:colOff>0</xdr:colOff>
      <xdr:row>91</xdr:row>
      <xdr:rowOff>38100</xdr:rowOff>
    </xdr:from>
    <xdr:to>
      <xdr:col>1</xdr:col>
      <xdr:colOff>219075</xdr:colOff>
      <xdr:row>93</xdr:row>
      <xdr:rowOff>47625</xdr:rowOff>
    </xdr:to>
    <xdr:sp macro="" textlink="">
      <xdr:nvSpPr>
        <xdr:cNvPr id="33550" name="正方形/長方形 31">
          <a:extLst>
            <a:ext uri="{FF2B5EF4-FFF2-40B4-BE49-F238E27FC236}">
              <a16:creationId xmlns:a16="http://schemas.microsoft.com/office/drawing/2014/main" xmlns="" id="{00000000-0008-0000-0200-00000E830000}"/>
            </a:ext>
          </a:extLst>
        </xdr:cNvPr>
        <xdr:cNvSpPr>
          <a:spLocks noChangeArrowheads="1"/>
        </xdr:cNvSpPr>
      </xdr:nvSpPr>
      <xdr:spPr bwMode="auto">
        <a:xfrm>
          <a:off x="123825" y="10925175"/>
          <a:ext cx="219075" cy="209550"/>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5</xdr:col>
      <xdr:colOff>152400</xdr:colOff>
      <xdr:row>2</xdr:row>
      <xdr:rowOff>114300</xdr:rowOff>
    </xdr:from>
    <xdr:to>
      <xdr:col>29</xdr:col>
      <xdr:colOff>123825</xdr:colOff>
      <xdr:row>9</xdr:row>
      <xdr:rowOff>123825</xdr:rowOff>
    </xdr:to>
    <xdr:grpSp>
      <xdr:nvGrpSpPr>
        <xdr:cNvPr id="33551" name="グループ化 2">
          <a:extLst>
            <a:ext uri="{FF2B5EF4-FFF2-40B4-BE49-F238E27FC236}">
              <a16:creationId xmlns:a16="http://schemas.microsoft.com/office/drawing/2014/main" xmlns="" id="{00000000-0008-0000-0200-00000F830000}"/>
            </a:ext>
          </a:extLst>
        </xdr:cNvPr>
        <xdr:cNvGrpSpPr>
          <a:grpSpLocks/>
        </xdr:cNvGrpSpPr>
      </xdr:nvGrpSpPr>
      <xdr:grpSpPr bwMode="auto">
        <a:xfrm>
          <a:off x="955221" y="549729"/>
          <a:ext cx="3795033" cy="1138917"/>
          <a:chOff x="1036864" y="1465489"/>
          <a:chExt cx="3354529" cy="1040947"/>
        </a:xfrm>
      </xdr:grpSpPr>
      <xdr:sp macro="" textlink="">
        <xdr:nvSpPr>
          <xdr:cNvPr id="33562" name="角丸四角形 2">
            <a:extLst>
              <a:ext uri="{FF2B5EF4-FFF2-40B4-BE49-F238E27FC236}">
                <a16:creationId xmlns:a16="http://schemas.microsoft.com/office/drawing/2014/main" xmlns="" id="{00000000-0008-0000-0200-00001A830000}"/>
              </a:ext>
            </a:extLst>
          </xdr:cNvPr>
          <xdr:cNvSpPr>
            <a:spLocks noChangeArrowheads="1"/>
          </xdr:cNvSpPr>
        </xdr:nvSpPr>
        <xdr:spPr bwMode="auto">
          <a:xfrm>
            <a:off x="1036864" y="1465489"/>
            <a:ext cx="3094265" cy="1040947"/>
          </a:xfrm>
          <a:prstGeom prst="roundRect">
            <a:avLst>
              <a:gd name="adj" fmla="val 10130"/>
            </a:avLst>
          </a:prstGeom>
          <a:noFill/>
          <a:ln w="9525"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2" name="円弧 31">
            <a:extLst>
              <a:ext uri="{FF2B5EF4-FFF2-40B4-BE49-F238E27FC236}">
                <a16:creationId xmlns:a16="http://schemas.microsoft.com/office/drawing/2014/main" xmlns="" id="{00000000-0008-0000-0200-000020000000}"/>
              </a:ext>
            </a:extLst>
          </xdr:cNvPr>
          <xdr:cNvSpPr/>
        </xdr:nvSpPr>
        <xdr:spPr bwMode="auto">
          <a:xfrm>
            <a:off x="3826600" y="1675428"/>
            <a:ext cx="564793" cy="638564"/>
          </a:xfrm>
          <a:prstGeom prst="arc">
            <a:avLst>
              <a:gd name="adj1" fmla="val 16921861"/>
              <a:gd name="adj2" fmla="val 4665312"/>
            </a:avLst>
          </a:prstGeom>
          <a:noFill/>
          <a:ln w="9525" cap="flat" cmpd="sng" algn="ctr">
            <a:solidFill>
              <a:srgbClr val="3B1615"/>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grpSp>
    <xdr:clientData/>
  </xdr:twoCellAnchor>
  <xdr:twoCellAnchor>
    <xdr:from>
      <xdr:col>90</xdr:col>
      <xdr:colOff>59527</xdr:colOff>
      <xdr:row>24</xdr:row>
      <xdr:rowOff>0</xdr:rowOff>
    </xdr:from>
    <xdr:to>
      <xdr:col>94</xdr:col>
      <xdr:colOff>10385</xdr:colOff>
      <xdr:row>25</xdr:row>
      <xdr:rowOff>130103</xdr:rowOff>
    </xdr:to>
    <xdr:sp macro="" textlink="">
      <xdr:nvSpPr>
        <xdr:cNvPr id="34" name="テキスト ボックス 33">
          <a:extLst>
            <a:ext uri="{FF2B5EF4-FFF2-40B4-BE49-F238E27FC236}">
              <a16:creationId xmlns:a16="http://schemas.microsoft.com/office/drawing/2014/main" xmlns="" id="{00000000-0008-0000-0200-000022000000}"/>
            </a:ext>
          </a:extLst>
        </xdr:cNvPr>
        <xdr:cNvSpPr txBox="1"/>
      </xdr:nvSpPr>
      <xdr:spPr>
        <a:xfrm>
          <a:off x="11346652" y="3667125"/>
          <a:ext cx="224702" cy="17772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月</a:t>
          </a:r>
        </a:p>
      </xdr:txBody>
    </xdr:sp>
    <xdr:clientData/>
  </xdr:twoCellAnchor>
  <xdr:twoCellAnchor editAs="oneCell">
    <xdr:from>
      <xdr:col>39</xdr:col>
      <xdr:colOff>47625</xdr:colOff>
      <xdr:row>7</xdr:row>
      <xdr:rowOff>0</xdr:rowOff>
    </xdr:from>
    <xdr:to>
      <xdr:col>122</xdr:col>
      <xdr:colOff>0</xdr:colOff>
      <xdr:row>13</xdr:row>
      <xdr:rowOff>9525</xdr:rowOff>
    </xdr:to>
    <xdr:sp macro="" textlink="">
      <xdr:nvSpPr>
        <xdr:cNvPr id="33553" name="角丸四角形 2">
          <a:extLst>
            <a:ext uri="{FF2B5EF4-FFF2-40B4-BE49-F238E27FC236}">
              <a16:creationId xmlns:a16="http://schemas.microsoft.com/office/drawing/2014/main" xmlns="" id="{00000000-0008-0000-0200-000011830000}"/>
            </a:ext>
          </a:extLst>
        </xdr:cNvPr>
        <xdr:cNvSpPr>
          <a:spLocks noChangeArrowheads="1"/>
        </xdr:cNvSpPr>
      </xdr:nvSpPr>
      <xdr:spPr bwMode="auto">
        <a:xfrm>
          <a:off x="5953125" y="1066800"/>
          <a:ext cx="9886950" cy="1514475"/>
        </a:xfrm>
        <a:prstGeom prst="roundRect">
          <a:avLst>
            <a:gd name="adj" fmla="val 3394"/>
          </a:avLst>
        </a:prstGeom>
        <a:noFill/>
        <a:ln w="9525"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91</xdr:col>
      <xdr:colOff>85721</xdr:colOff>
      <xdr:row>1</xdr:row>
      <xdr:rowOff>204107</xdr:rowOff>
    </xdr:from>
    <xdr:to>
      <xdr:col>95</xdr:col>
      <xdr:colOff>85721</xdr:colOff>
      <xdr:row>6</xdr:row>
      <xdr:rowOff>68036</xdr:rowOff>
    </xdr:to>
    <xdr:sp macro="" textlink="">
      <xdr:nvSpPr>
        <xdr:cNvPr id="4" name="テキスト ボックス 3">
          <a:extLst>
            <a:ext uri="{FF2B5EF4-FFF2-40B4-BE49-F238E27FC236}">
              <a16:creationId xmlns:a16="http://schemas.microsoft.com/office/drawing/2014/main" xmlns="" id="{00000000-0008-0000-0200-000004000000}"/>
            </a:ext>
          </a:extLst>
        </xdr:cNvPr>
        <xdr:cNvSpPr txBox="1"/>
      </xdr:nvSpPr>
      <xdr:spPr>
        <a:xfrm>
          <a:off x="11706221" y="394607"/>
          <a:ext cx="394607"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a:solidFill>
                <a:srgbClr val="411817"/>
              </a:solidFill>
              <a:latin typeface="ＭＳ Ｐ明朝" pitchFamily="18" charset="-128"/>
              <a:ea typeface="ＭＳ Ｐ明朝" pitchFamily="18" charset="-128"/>
            </a:rPr>
            <a:t>(</a:t>
          </a:r>
          <a:endParaRPr kumimoji="1" lang="ja-JP" altLang="en-US" sz="3200">
            <a:solidFill>
              <a:srgbClr val="411817"/>
            </a:solidFill>
            <a:latin typeface="ＭＳ Ｐ明朝" pitchFamily="18" charset="-128"/>
            <a:ea typeface="ＭＳ Ｐ明朝" pitchFamily="18" charset="-128"/>
          </a:endParaRPr>
        </a:p>
      </xdr:txBody>
    </xdr:sp>
    <xdr:clientData/>
  </xdr:twoCellAnchor>
  <xdr:twoCellAnchor editAs="oneCell">
    <xdr:from>
      <xdr:col>103</xdr:col>
      <xdr:colOff>136076</xdr:colOff>
      <xdr:row>1</xdr:row>
      <xdr:rowOff>190498</xdr:rowOff>
    </xdr:from>
    <xdr:to>
      <xdr:col>109</xdr:col>
      <xdr:colOff>5</xdr:colOff>
      <xdr:row>6</xdr:row>
      <xdr:rowOff>44902</xdr:rowOff>
    </xdr:to>
    <xdr:sp macro="" textlink="">
      <xdr:nvSpPr>
        <xdr:cNvPr id="37" name="テキスト ボックス 36">
          <a:extLst>
            <a:ext uri="{FF2B5EF4-FFF2-40B4-BE49-F238E27FC236}">
              <a16:creationId xmlns:a16="http://schemas.microsoft.com/office/drawing/2014/main" xmlns="" id="{00000000-0008-0000-0200-000025000000}"/>
            </a:ext>
          </a:extLst>
        </xdr:cNvPr>
        <xdr:cNvSpPr txBox="1"/>
      </xdr:nvSpPr>
      <xdr:spPr>
        <a:xfrm>
          <a:off x="13797647" y="380998"/>
          <a:ext cx="394607" cy="657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rPr>
            <a:t>)</a:t>
          </a:r>
          <a:endParaRPr kumimoji="1" lang="ja-JP" altLang="en-US"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endParaRPr>
        </a:p>
      </xdr:txBody>
    </xdr:sp>
    <xdr:clientData/>
  </xdr:twoCellAnchor>
  <xdr:twoCellAnchor>
    <xdr:from>
      <xdr:col>100</xdr:col>
      <xdr:colOff>40823</xdr:colOff>
      <xdr:row>75</xdr:row>
      <xdr:rowOff>27216</xdr:rowOff>
    </xdr:from>
    <xdr:to>
      <xdr:col>102</xdr:col>
      <xdr:colOff>44906</xdr:colOff>
      <xdr:row>77</xdr:row>
      <xdr:rowOff>131991</xdr:rowOff>
    </xdr:to>
    <xdr:sp macro="" textlink="">
      <xdr:nvSpPr>
        <xdr:cNvPr id="36" name="テキスト ボックス 35">
          <a:extLst>
            <a:ext uri="{FF2B5EF4-FFF2-40B4-BE49-F238E27FC236}">
              <a16:creationId xmlns:a16="http://schemas.microsoft.com/office/drawing/2014/main" xmlns="" id="{00000000-0008-0000-0200-000024000000}"/>
            </a:ext>
          </a:extLst>
        </xdr:cNvPr>
        <xdr:cNvSpPr txBox="1"/>
      </xdr:nvSpPr>
      <xdr:spPr>
        <a:xfrm>
          <a:off x="13239752" y="9688287"/>
          <a:ext cx="235404" cy="21363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月</a:t>
          </a:r>
        </a:p>
      </xdr:txBody>
    </xdr:sp>
    <xdr:clientData/>
  </xdr:twoCellAnchor>
  <xdr:twoCellAnchor editAs="oneCell">
    <xdr:from>
      <xdr:col>3</xdr:col>
      <xdr:colOff>0</xdr:colOff>
      <xdr:row>15</xdr:row>
      <xdr:rowOff>133350</xdr:rowOff>
    </xdr:from>
    <xdr:to>
      <xdr:col>12</xdr:col>
      <xdr:colOff>247650</xdr:colOff>
      <xdr:row>21</xdr:row>
      <xdr:rowOff>19050</xdr:rowOff>
    </xdr:to>
    <xdr:sp macro="" textlink="">
      <xdr:nvSpPr>
        <xdr:cNvPr id="33557" name="大かっこ 2">
          <a:extLst>
            <a:ext uri="{FF2B5EF4-FFF2-40B4-BE49-F238E27FC236}">
              <a16:creationId xmlns:a16="http://schemas.microsoft.com/office/drawing/2014/main" xmlns="" id="{00000000-0008-0000-0200-000015830000}"/>
            </a:ext>
          </a:extLst>
        </xdr:cNvPr>
        <xdr:cNvSpPr>
          <a:spLocks noChangeArrowheads="1"/>
        </xdr:cNvSpPr>
      </xdr:nvSpPr>
      <xdr:spPr bwMode="auto">
        <a:xfrm>
          <a:off x="438150" y="2876550"/>
          <a:ext cx="1733550" cy="361950"/>
        </a:xfrm>
        <a:prstGeom prst="bracketPair">
          <a:avLst>
            <a:gd name="adj" fmla="val 16667"/>
          </a:avLst>
        </a:prstGeom>
        <a:noFill/>
        <a:ln w="9525"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190502</xdr:colOff>
      <xdr:row>15</xdr:row>
      <xdr:rowOff>72111</xdr:rowOff>
    </xdr:from>
    <xdr:to>
      <xdr:col>32</xdr:col>
      <xdr:colOff>163287</xdr:colOff>
      <xdr:row>22</xdr:row>
      <xdr:rowOff>17683</xdr:rowOff>
    </xdr:to>
    <xdr:sp macro="" textlink="">
      <xdr:nvSpPr>
        <xdr:cNvPr id="3" name="テキスト ボックス 2">
          <a:extLst>
            <a:ext uri="{FF2B5EF4-FFF2-40B4-BE49-F238E27FC236}">
              <a16:creationId xmlns:a16="http://schemas.microsoft.com/office/drawing/2014/main" xmlns="" id="{00000000-0008-0000-0200-000003000000}"/>
            </a:ext>
          </a:extLst>
        </xdr:cNvPr>
        <xdr:cNvSpPr txBox="1"/>
      </xdr:nvSpPr>
      <xdr:spPr>
        <a:xfrm>
          <a:off x="2204359" y="2847968"/>
          <a:ext cx="2952750" cy="517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9933"/>
              </a:solidFill>
            </a:rPr>
            <a:t>営 </a:t>
          </a:r>
          <a:r>
            <a:rPr kumimoji="1" lang="ja-JP" altLang="en-US" sz="1100" baseline="0">
              <a:solidFill>
                <a:srgbClr val="FF9933"/>
              </a:solidFill>
            </a:rPr>
            <a:t>  </a:t>
          </a:r>
          <a:r>
            <a:rPr kumimoji="1" lang="ja-JP" altLang="en-US" sz="1100">
              <a:solidFill>
                <a:srgbClr val="FF9933"/>
              </a:solidFill>
            </a:rPr>
            <a:t>業   等　              　　雑 </a:t>
          </a:r>
          <a:r>
            <a:rPr kumimoji="1" lang="en-US" altLang="ja-JP" sz="1100">
              <a:solidFill>
                <a:srgbClr val="FF9933"/>
              </a:solidFill>
            </a:rPr>
            <a:t>(</a:t>
          </a:r>
          <a:r>
            <a:rPr kumimoji="1" lang="ja-JP" altLang="en-US" sz="1100">
              <a:solidFill>
                <a:srgbClr val="FF9933"/>
              </a:solidFill>
            </a:rPr>
            <a:t>業 務</a:t>
          </a:r>
          <a:r>
            <a:rPr kumimoji="1" lang="en-US" altLang="ja-JP" sz="1100">
              <a:solidFill>
                <a:srgbClr val="FF9933"/>
              </a:solidFill>
            </a:rPr>
            <a:t>)</a:t>
          </a:r>
          <a:endParaRPr kumimoji="1" lang="ja-JP" altLang="en-US" sz="1100">
            <a:solidFill>
              <a:srgbClr val="FF9933"/>
            </a:solidFill>
          </a:endParaRPr>
        </a:p>
      </xdr:txBody>
    </xdr:sp>
    <xdr:clientData/>
  </xdr:twoCellAnchor>
  <xdr:twoCellAnchor editAs="oneCell">
    <xdr:from>
      <xdr:col>78</xdr:col>
      <xdr:colOff>9525</xdr:colOff>
      <xdr:row>71</xdr:row>
      <xdr:rowOff>142875</xdr:rowOff>
    </xdr:from>
    <xdr:to>
      <xdr:col>79</xdr:col>
      <xdr:colOff>38100</xdr:colOff>
      <xdr:row>93</xdr:row>
      <xdr:rowOff>38100</xdr:rowOff>
    </xdr:to>
    <xdr:grpSp>
      <xdr:nvGrpSpPr>
        <xdr:cNvPr id="33559" name="グループ化 29794">
          <a:extLst>
            <a:ext uri="{FF2B5EF4-FFF2-40B4-BE49-F238E27FC236}">
              <a16:creationId xmlns:a16="http://schemas.microsoft.com/office/drawing/2014/main" xmlns="" id="{00000000-0008-0000-0200-000017830000}"/>
            </a:ext>
          </a:extLst>
        </xdr:cNvPr>
        <xdr:cNvGrpSpPr>
          <a:grpSpLocks/>
        </xdr:cNvGrpSpPr>
      </xdr:nvGrpSpPr>
      <xdr:grpSpPr bwMode="auto">
        <a:xfrm>
          <a:off x="9806668" y="9178018"/>
          <a:ext cx="246289" cy="2194832"/>
          <a:chOff x="9803682" y="9177212"/>
          <a:chExt cx="252000" cy="2196001"/>
        </a:xfrm>
      </xdr:grpSpPr>
      <xdr:cxnSp macro="">
        <xdr:nvCxnSpPr>
          <xdr:cNvPr id="33560" name="カギ線コネクタ 12">
            <a:extLst>
              <a:ext uri="{FF2B5EF4-FFF2-40B4-BE49-F238E27FC236}">
                <a16:creationId xmlns:a16="http://schemas.microsoft.com/office/drawing/2014/main" xmlns="" id="{00000000-0008-0000-0200-000018830000}"/>
              </a:ext>
            </a:extLst>
          </xdr:cNvPr>
          <xdr:cNvCxnSpPr>
            <a:cxnSpLocks noChangeShapeType="1"/>
          </xdr:cNvCxnSpPr>
        </xdr:nvCxnSpPr>
        <xdr:spPr bwMode="auto">
          <a:xfrm>
            <a:off x="9824673" y="9933213"/>
            <a:ext cx="216000" cy="1440000"/>
          </a:xfrm>
          <a:prstGeom prst="bentConnector3">
            <a:avLst>
              <a:gd name="adj1" fmla="val 50000"/>
            </a:avLst>
          </a:prstGeom>
          <a:noFill/>
          <a:ln w="9525" algn="ctr">
            <a:solidFill>
              <a:srgbClr val="3B1615"/>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3561" name="カギ線コネクタ 29792">
            <a:extLst>
              <a:ext uri="{FF2B5EF4-FFF2-40B4-BE49-F238E27FC236}">
                <a16:creationId xmlns:a16="http://schemas.microsoft.com/office/drawing/2014/main" xmlns="" id="{00000000-0008-0000-0200-000019830000}"/>
              </a:ext>
            </a:extLst>
          </xdr:cNvPr>
          <xdr:cNvCxnSpPr>
            <a:cxnSpLocks noChangeShapeType="1"/>
          </xdr:cNvCxnSpPr>
        </xdr:nvCxnSpPr>
        <xdr:spPr bwMode="auto">
          <a:xfrm rot="10800000" flipV="1">
            <a:off x="9803682" y="9177212"/>
            <a:ext cx="252000" cy="756000"/>
          </a:xfrm>
          <a:prstGeom prst="bentConnector3">
            <a:avLst>
              <a:gd name="adj1" fmla="val 50000"/>
            </a:avLst>
          </a:prstGeom>
          <a:noFill/>
          <a:ln w="9525" algn="ctr">
            <a:solidFill>
              <a:srgbClr val="3B161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14557</xdr:colOff>
      <xdr:row>43</xdr:row>
      <xdr:rowOff>238125</xdr:rowOff>
    </xdr:from>
    <xdr:to>
      <xdr:col>31</xdr:col>
      <xdr:colOff>121713</xdr:colOff>
      <xdr:row>47</xdr:row>
      <xdr:rowOff>119062</xdr:rowOff>
    </xdr:to>
    <xdr:sp macro="" textlink="">
      <xdr:nvSpPr>
        <xdr:cNvPr id="2" name="テキスト ボックス 1">
          <a:extLst>
            <a:ext uri="{FF2B5EF4-FFF2-40B4-BE49-F238E27FC236}">
              <a16:creationId xmlns:a16="http://schemas.microsoft.com/office/drawing/2014/main" xmlns="" id="{00000000-0008-0000-0300-000002000000}"/>
            </a:ext>
          </a:extLst>
        </xdr:cNvPr>
        <xdr:cNvSpPr txBox="1"/>
      </xdr:nvSpPr>
      <xdr:spPr>
        <a:xfrm>
          <a:off x="9433724" y="8292042"/>
          <a:ext cx="244739" cy="3677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600">
              <a:solidFill>
                <a:srgbClr val="381514"/>
              </a:solidFill>
              <a:latin typeface="ＭＳ Ｐ明朝" pitchFamily="18" charset="-128"/>
              <a:ea typeface="ＭＳ Ｐ明朝" pitchFamily="18" charset="-128"/>
            </a:rPr>
            <a:t>権更</a:t>
          </a:r>
        </a:p>
      </xdr:txBody>
    </xdr:sp>
    <xdr:clientData/>
  </xdr:twoCellAnchor>
  <xdr:twoCellAnchor>
    <xdr:from>
      <xdr:col>30</xdr:col>
      <xdr:colOff>8736</xdr:colOff>
      <xdr:row>43</xdr:row>
      <xdr:rowOff>11906</xdr:rowOff>
    </xdr:from>
    <xdr:to>
      <xdr:col>31</xdr:col>
      <xdr:colOff>111131</xdr:colOff>
      <xdr:row>43</xdr:row>
      <xdr:rowOff>238125</xdr:rowOff>
    </xdr:to>
    <xdr:sp macro="" textlink="">
      <xdr:nvSpPr>
        <xdr:cNvPr id="8" name="テキスト ボックス 7">
          <a:extLst>
            <a:ext uri="{FF2B5EF4-FFF2-40B4-BE49-F238E27FC236}">
              <a16:creationId xmlns:a16="http://schemas.microsoft.com/office/drawing/2014/main" xmlns="" id="{00000000-0008-0000-0300-000008000000}"/>
            </a:ext>
          </a:extLst>
        </xdr:cNvPr>
        <xdr:cNvSpPr txBox="1"/>
      </xdr:nvSpPr>
      <xdr:spPr>
        <a:xfrm>
          <a:off x="9427903" y="8065823"/>
          <a:ext cx="239978" cy="226219"/>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賃</a:t>
          </a:r>
        </a:p>
      </xdr:txBody>
    </xdr:sp>
    <xdr:clientData/>
  </xdr:twoCellAnchor>
  <xdr:twoCellAnchor>
    <xdr:from>
      <xdr:col>29</xdr:col>
      <xdr:colOff>673105</xdr:colOff>
      <xdr:row>42</xdr:row>
      <xdr:rowOff>0</xdr:rowOff>
    </xdr:from>
    <xdr:to>
      <xdr:col>31</xdr:col>
      <xdr:colOff>102927</xdr:colOff>
      <xdr:row>43</xdr:row>
      <xdr:rowOff>130968</xdr:rowOff>
    </xdr:to>
    <xdr:sp macro="" textlink="">
      <xdr:nvSpPr>
        <xdr:cNvPr id="10" name="テキスト ボックス 9">
          <a:extLst>
            <a:ext uri="{FF2B5EF4-FFF2-40B4-BE49-F238E27FC236}">
              <a16:creationId xmlns:a16="http://schemas.microsoft.com/office/drawing/2014/main" xmlns="" id="{00000000-0008-0000-0300-00000A000000}"/>
            </a:ext>
          </a:extLst>
        </xdr:cNvPr>
        <xdr:cNvSpPr txBox="1"/>
      </xdr:nvSpPr>
      <xdr:spPr>
        <a:xfrm>
          <a:off x="9414938" y="7810500"/>
          <a:ext cx="244739" cy="374385"/>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権更</a:t>
          </a:r>
        </a:p>
      </xdr:txBody>
    </xdr:sp>
    <xdr:clientData/>
  </xdr:twoCellAnchor>
  <xdr:twoCellAnchor>
    <xdr:from>
      <xdr:col>30</xdr:col>
      <xdr:colOff>8735</xdr:colOff>
      <xdr:row>47</xdr:row>
      <xdr:rowOff>23812</xdr:rowOff>
    </xdr:from>
    <xdr:to>
      <xdr:col>31</xdr:col>
      <xdr:colOff>111130</xdr:colOff>
      <xdr:row>47</xdr:row>
      <xdr:rowOff>243416</xdr:rowOff>
    </xdr:to>
    <xdr:sp macro="" textlink="">
      <xdr:nvSpPr>
        <xdr:cNvPr id="12" name="テキスト ボックス 11">
          <a:extLst>
            <a:ext uri="{FF2B5EF4-FFF2-40B4-BE49-F238E27FC236}">
              <a16:creationId xmlns:a16="http://schemas.microsoft.com/office/drawing/2014/main" xmlns="" id="{00000000-0008-0000-0300-00000C000000}"/>
            </a:ext>
          </a:extLst>
        </xdr:cNvPr>
        <xdr:cNvSpPr txBox="1"/>
      </xdr:nvSpPr>
      <xdr:spPr>
        <a:xfrm>
          <a:off x="9427902" y="8564562"/>
          <a:ext cx="239978" cy="219604"/>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賃</a:t>
          </a:r>
        </a:p>
      </xdr:txBody>
    </xdr:sp>
    <xdr:clientData/>
  </xdr:twoCellAnchor>
  <xdr:twoCellAnchor editAs="oneCell">
    <xdr:from>
      <xdr:col>32</xdr:col>
      <xdr:colOff>340484</xdr:colOff>
      <xdr:row>41</xdr:row>
      <xdr:rowOff>280989</xdr:rowOff>
    </xdr:from>
    <xdr:to>
      <xdr:col>34</xdr:col>
      <xdr:colOff>33651</xdr:colOff>
      <xdr:row>42</xdr:row>
      <xdr:rowOff>165714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10278234" y="7795156"/>
          <a:ext cx="180000"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35</xdr:col>
      <xdr:colOff>15965</xdr:colOff>
      <xdr:row>41</xdr:row>
      <xdr:rowOff>288359</xdr:rowOff>
    </xdr:from>
    <xdr:to>
      <xdr:col>36</xdr:col>
      <xdr:colOff>12874</xdr:colOff>
      <xdr:row>42</xdr:row>
      <xdr:rowOff>173084</xdr:rowOff>
    </xdr:to>
    <xdr:sp macro="" textlink="">
      <xdr:nvSpPr>
        <xdr:cNvPr id="15" name="テキスト ボックス 14">
          <a:extLst>
            <a:ext uri="{FF2B5EF4-FFF2-40B4-BE49-F238E27FC236}">
              <a16:creationId xmlns:a16="http://schemas.microsoft.com/office/drawing/2014/main" xmlns="" id="{00000000-0008-0000-0300-00000F000000}"/>
            </a:ext>
          </a:extLst>
        </xdr:cNvPr>
        <xdr:cNvSpPr txBox="1"/>
      </xdr:nvSpPr>
      <xdr:spPr>
        <a:xfrm>
          <a:off x="11244882" y="7802526"/>
          <a:ext cx="176825"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18</xdr:col>
      <xdr:colOff>168482</xdr:colOff>
      <xdr:row>41</xdr:row>
      <xdr:rowOff>263414</xdr:rowOff>
    </xdr:from>
    <xdr:to>
      <xdr:col>20</xdr:col>
      <xdr:colOff>2407</xdr:colOff>
      <xdr:row>42</xdr:row>
      <xdr:rowOff>148139</xdr:rowOff>
    </xdr:to>
    <xdr:sp macro="" textlink="">
      <xdr:nvSpPr>
        <xdr:cNvPr id="17" name="テキスト ボックス 16">
          <a:extLst>
            <a:ext uri="{FF2B5EF4-FFF2-40B4-BE49-F238E27FC236}">
              <a16:creationId xmlns:a16="http://schemas.microsoft.com/office/drawing/2014/main" xmlns="" id="{00000000-0008-0000-0300-000011000000}"/>
            </a:ext>
          </a:extLst>
        </xdr:cNvPr>
        <xdr:cNvSpPr txBox="1"/>
      </xdr:nvSpPr>
      <xdr:spPr>
        <a:xfrm>
          <a:off x="5616782" y="7226189"/>
          <a:ext cx="180000" cy="180000"/>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14</xdr:col>
      <xdr:colOff>196836</xdr:colOff>
      <xdr:row>41</xdr:row>
      <xdr:rowOff>263414</xdr:rowOff>
    </xdr:from>
    <xdr:to>
      <xdr:col>15</xdr:col>
      <xdr:colOff>2186</xdr:colOff>
      <xdr:row>42</xdr:row>
      <xdr:rowOff>148139</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4747669" y="7777581"/>
          <a:ext cx="175767"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xdr:from>
      <xdr:col>25</xdr:col>
      <xdr:colOff>473603</xdr:colOff>
      <xdr:row>3</xdr:row>
      <xdr:rowOff>0</xdr:rowOff>
    </xdr:from>
    <xdr:to>
      <xdr:col>26</xdr:col>
      <xdr:colOff>72760</xdr:colOff>
      <xdr:row>4</xdr:row>
      <xdr:rowOff>59532</xdr:rowOff>
    </xdr:to>
    <xdr:sp macro="" textlink="">
      <xdr:nvSpPr>
        <xdr:cNvPr id="20" name="テキスト ボックス 19">
          <a:extLst>
            <a:ext uri="{FF2B5EF4-FFF2-40B4-BE49-F238E27FC236}">
              <a16:creationId xmlns:a16="http://schemas.microsoft.com/office/drawing/2014/main" xmlns="" id="{00000000-0008-0000-0300-000014000000}"/>
            </a:ext>
          </a:extLst>
        </xdr:cNvPr>
        <xdr:cNvSpPr txBox="1"/>
      </xdr:nvSpPr>
      <xdr:spPr>
        <a:xfrm>
          <a:off x="8019520" y="781845"/>
          <a:ext cx="265907" cy="240770"/>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25</xdr:col>
      <xdr:colOff>478889</xdr:colOff>
      <xdr:row>15</xdr:row>
      <xdr:rowOff>243418</xdr:rowOff>
    </xdr:from>
    <xdr:to>
      <xdr:col>27</xdr:col>
      <xdr:colOff>2639</xdr:colOff>
      <xdr:row>16</xdr:row>
      <xdr:rowOff>238655</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8024806" y="2952751"/>
          <a:ext cx="269875" cy="240770"/>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22</xdr:col>
      <xdr:colOff>11903</xdr:colOff>
      <xdr:row>13</xdr:row>
      <xdr:rowOff>31749</xdr:rowOff>
    </xdr:from>
    <xdr:to>
      <xdr:col>23</xdr:col>
      <xdr:colOff>162715</xdr:colOff>
      <xdr:row>13</xdr:row>
      <xdr:rowOff>246062</xdr:rowOff>
    </xdr:to>
    <xdr:sp macro="" textlink="">
      <xdr:nvSpPr>
        <xdr:cNvPr id="3" name="テキスト ボックス 2">
          <a:extLst>
            <a:ext uri="{FF2B5EF4-FFF2-40B4-BE49-F238E27FC236}">
              <a16:creationId xmlns:a16="http://schemas.microsoft.com/office/drawing/2014/main" xmlns="" id="{00000000-0008-0000-0300-000003000000}"/>
            </a:ext>
          </a:extLst>
        </xdr:cNvPr>
        <xdr:cNvSpPr txBox="1"/>
      </xdr:nvSpPr>
      <xdr:spPr>
        <a:xfrm>
          <a:off x="6647653" y="2233082"/>
          <a:ext cx="235479"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3B1615"/>
              </a:solidFill>
            </a:rPr>
            <a:t>①</a:t>
          </a:r>
        </a:p>
      </xdr:txBody>
    </xdr:sp>
    <xdr:clientData/>
  </xdr:twoCellAnchor>
  <xdr:twoCellAnchor editAs="oneCell">
    <xdr:from>
      <xdr:col>22</xdr:col>
      <xdr:colOff>10578</xdr:colOff>
      <xdr:row>21</xdr:row>
      <xdr:rowOff>31745</xdr:rowOff>
    </xdr:from>
    <xdr:to>
      <xdr:col>23</xdr:col>
      <xdr:colOff>164036</xdr:colOff>
      <xdr:row>21</xdr:row>
      <xdr:rowOff>246058</xdr:rowOff>
    </xdr:to>
    <xdr:sp macro="" textlink="">
      <xdr:nvSpPr>
        <xdr:cNvPr id="21" name="テキスト ボックス 20">
          <a:extLst>
            <a:ext uri="{FF2B5EF4-FFF2-40B4-BE49-F238E27FC236}">
              <a16:creationId xmlns:a16="http://schemas.microsoft.com/office/drawing/2014/main" xmlns="" id="{00000000-0008-0000-0300-000015000000}"/>
            </a:ext>
          </a:extLst>
        </xdr:cNvPr>
        <xdr:cNvSpPr txBox="1"/>
      </xdr:nvSpPr>
      <xdr:spPr>
        <a:xfrm>
          <a:off x="6646328" y="4265078"/>
          <a:ext cx="238125"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3B1615"/>
              </a:solidFill>
            </a:rPr>
            <a:t>⑥</a:t>
          </a:r>
        </a:p>
      </xdr:txBody>
    </xdr:sp>
    <xdr:clientData/>
  </xdr:twoCellAnchor>
  <xdr:twoCellAnchor editAs="oneCell">
    <xdr:from>
      <xdr:col>29</xdr:col>
      <xdr:colOff>0</xdr:colOff>
      <xdr:row>38</xdr:row>
      <xdr:rowOff>0</xdr:rowOff>
    </xdr:from>
    <xdr:to>
      <xdr:col>29</xdr:col>
      <xdr:colOff>238125</xdr:colOff>
      <xdr:row>38</xdr:row>
      <xdr:rowOff>214313</xdr:rowOff>
    </xdr:to>
    <xdr:sp macro="" textlink="">
      <xdr:nvSpPr>
        <xdr:cNvPr id="25" name="テキスト ボックス 24">
          <a:extLst>
            <a:ext uri="{FF2B5EF4-FFF2-40B4-BE49-F238E27FC236}">
              <a16:creationId xmlns:a16="http://schemas.microsoft.com/office/drawing/2014/main" xmlns="" id="{00000000-0008-0000-0300-000019000000}"/>
            </a:ext>
          </a:extLst>
        </xdr:cNvPr>
        <xdr:cNvSpPr txBox="1"/>
      </xdr:nvSpPr>
      <xdr:spPr>
        <a:xfrm>
          <a:off x="8846344" y="4643438"/>
          <a:ext cx="238125"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3B1615"/>
              </a:solidFill>
            </a:rPr>
            <a:t>⑬</a:t>
          </a:r>
        </a:p>
      </xdr:txBody>
    </xdr:sp>
    <xdr:clientData/>
  </xdr:twoCellAnchor>
  <xdr:twoCellAnchor editAs="oneCell">
    <xdr:from>
      <xdr:col>8</xdr:col>
      <xdr:colOff>333373</xdr:colOff>
      <xdr:row>25</xdr:row>
      <xdr:rowOff>178594</xdr:rowOff>
    </xdr:from>
    <xdr:to>
      <xdr:col>10</xdr:col>
      <xdr:colOff>1123</xdr:colOff>
      <xdr:row>27</xdr:row>
      <xdr:rowOff>13032</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3036092"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11</xdr:col>
      <xdr:colOff>297659</xdr:colOff>
      <xdr:row>25</xdr:row>
      <xdr:rowOff>178594</xdr:rowOff>
    </xdr:from>
    <xdr:to>
      <xdr:col>12</xdr:col>
      <xdr:colOff>13034</xdr:colOff>
      <xdr:row>27</xdr:row>
      <xdr:rowOff>13032</xdr:rowOff>
    </xdr:to>
    <xdr:sp macro="" textlink="">
      <xdr:nvSpPr>
        <xdr:cNvPr id="30" name="テキスト ボックス 29">
          <a:extLst>
            <a:ext uri="{FF2B5EF4-FFF2-40B4-BE49-F238E27FC236}">
              <a16:creationId xmlns:a16="http://schemas.microsoft.com/office/drawing/2014/main" xmlns="" id="{00000000-0008-0000-0300-00001E000000}"/>
            </a:ext>
          </a:extLst>
        </xdr:cNvPr>
        <xdr:cNvSpPr txBox="1"/>
      </xdr:nvSpPr>
      <xdr:spPr>
        <a:xfrm>
          <a:off x="3988597"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15</xdr:col>
      <xdr:colOff>71440</xdr:colOff>
      <xdr:row>25</xdr:row>
      <xdr:rowOff>166688</xdr:rowOff>
    </xdr:from>
    <xdr:to>
      <xdr:col>16</xdr:col>
      <xdr:colOff>128128</xdr:colOff>
      <xdr:row>27</xdr:row>
      <xdr:rowOff>1126</xdr:rowOff>
    </xdr:to>
    <xdr:sp macro="" textlink="">
      <xdr:nvSpPr>
        <xdr:cNvPr id="32" name="テキスト ボックス 31">
          <a:extLst>
            <a:ext uri="{FF2B5EF4-FFF2-40B4-BE49-F238E27FC236}">
              <a16:creationId xmlns:a16="http://schemas.microsoft.com/office/drawing/2014/main" xmlns="" id="{00000000-0008-0000-0300-000020000000}"/>
            </a:ext>
          </a:extLst>
        </xdr:cNvPr>
        <xdr:cNvSpPr txBox="1"/>
      </xdr:nvSpPr>
      <xdr:spPr>
        <a:xfrm>
          <a:off x="4869659" y="2952751"/>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年</a:t>
          </a:r>
        </a:p>
      </xdr:txBody>
    </xdr:sp>
    <xdr:clientData/>
  </xdr:twoCellAnchor>
  <xdr:twoCellAnchor editAs="oneCell">
    <xdr:from>
      <xdr:col>22</xdr:col>
      <xdr:colOff>559596</xdr:colOff>
      <xdr:row>25</xdr:row>
      <xdr:rowOff>178594</xdr:rowOff>
    </xdr:from>
    <xdr:to>
      <xdr:col>23</xdr:col>
      <xdr:colOff>140034</xdr:colOff>
      <xdr:row>27</xdr:row>
      <xdr:rowOff>13032</xdr:rowOff>
    </xdr:to>
    <xdr:sp macro="" textlink="">
      <xdr:nvSpPr>
        <xdr:cNvPr id="34" name="テキスト ボックス 33">
          <a:extLst>
            <a:ext uri="{FF2B5EF4-FFF2-40B4-BE49-F238E27FC236}">
              <a16:creationId xmlns:a16="http://schemas.microsoft.com/office/drawing/2014/main" xmlns="" id="{00000000-0008-0000-0300-000022000000}"/>
            </a:ext>
          </a:extLst>
        </xdr:cNvPr>
        <xdr:cNvSpPr txBox="1"/>
      </xdr:nvSpPr>
      <xdr:spPr>
        <a:xfrm>
          <a:off x="6596065"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24</xdr:col>
      <xdr:colOff>47628</xdr:colOff>
      <xdr:row>25</xdr:row>
      <xdr:rowOff>178594</xdr:rowOff>
    </xdr:from>
    <xdr:to>
      <xdr:col>25</xdr:col>
      <xdr:colOff>1128</xdr:colOff>
      <xdr:row>27</xdr:row>
      <xdr:rowOff>13032</xdr:rowOff>
    </xdr:to>
    <xdr:sp macro="" textlink="">
      <xdr:nvSpPr>
        <xdr:cNvPr id="35" name="テキスト ボックス 34">
          <a:extLst>
            <a:ext uri="{FF2B5EF4-FFF2-40B4-BE49-F238E27FC236}">
              <a16:creationId xmlns:a16="http://schemas.microsoft.com/office/drawing/2014/main" xmlns="" id="{00000000-0008-0000-0300-000023000000}"/>
            </a:ext>
          </a:extLst>
        </xdr:cNvPr>
        <xdr:cNvSpPr txBox="1"/>
      </xdr:nvSpPr>
      <xdr:spPr>
        <a:xfrm>
          <a:off x="7417597"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26</xdr:col>
      <xdr:colOff>166691</xdr:colOff>
      <xdr:row>25</xdr:row>
      <xdr:rowOff>178594</xdr:rowOff>
    </xdr:from>
    <xdr:to>
      <xdr:col>28</xdr:col>
      <xdr:colOff>63570</xdr:colOff>
      <xdr:row>27</xdr:row>
      <xdr:rowOff>13032</xdr:rowOff>
    </xdr:to>
    <xdr:sp macro="" textlink="">
      <xdr:nvSpPr>
        <xdr:cNvPr id="37" name="テキスト ボックス 36">
          <a:extLst>
            <a:ext uri="{FF2B5EF4-FFF2-40B4-BE49-F238E27FC236}">
              <a16:creationId xmlns:a16="http://schemas.microsoft.com/office/drawing/2014/main" xmlns="" id="{00000000-0008-0000-0300-000025000000}"/>
            </a:ext>
          </a:extLst>
        </xdr:cNvPr>
        <xdr:cNvSpPr txBox="1"/>
      </xdr:nvSpPr>
      <xdr:spPr>
        <a:xfrm>
          <a:off x="8262941"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30</xdr:col>
      <xdr:colOff>273847</xdr:colOff>
      <xdr:row>25</xdr:row>
      <xdr:rowOff>178594</xdr:rowOff>
    </xdr:from>
    <xdr:to>
      <xdr:col>31</xdr:col>
      <xdr:colOff>144003</xdr:colOff>
      <xdr:row>27</xdr:row>
      <xdr:rowOff>13032</xdr:rowOff>
    </xdr:to>
    <xdr:sp macro="" textlink="">
      <xdr:nvSpPr>
        <xdr:cNvPr id="39" name="テキスト ボックス 38">
          <a:extLst>
            <a:ext uri="{FF2B5EF4-FFF2-40B4-BE49-F238E27FC236}">
              <a16:creationId xmlns:a16="http://schemas.microsoft.com/office/drawing/2014/main" xmlns="" id="{00000000-0008-0000-0300-000027000000}"/>
            </a:ext>
          </a:extLst>
        </xdr:cNvPr>
        <xdr:cNvSpPr txBox="1"/>
      </xdr:nvSpPr>
      <xdr:spPr>
        <a:xfrm>
          <a:off x="9513097"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32</xdr:col>
      <xdr:colOff>261940</xdr:colOff>
      <xdr:row>25</xdr:row>
      <xdr:rowOff>178594</xdr:rowOff>
    </xdr:from>
    <xdr:to>
      <xdr:col>33</xdr:col>
      <xdr:colOff>1128</xdr:colOff>
      <xdr:row>27</xdr:row>
      <xdr:rowOff>13032</xdr:rowOff>
    </xdr:to>
    <xdr:sp macro="" textlink="">
      <xdr:nvSpPr>
        <xdr:cNvPr id="41" name="テキスト ボックス 40">
          <a:extLst>
            <a:ext uri="{FF2B5EF4-FFF2-40B4-BE49-F238E27FC236}">
              <a16:creationId xmlns:a16="http://schemas.microsoft.com/office/drawing/2014/main" xmlns="" id="{00000000-0008-0000-0300-000029000000}"/>
            </a:ext>
          </a:extLst>
        </xdr:cNvPr>
        <xdr:cNvSpPr txBox="1"/>
      </xdr:nvSpPr>
      <xdr:spPr>
        <a:xfrm>
          <a:off x="10298909"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28</xdr:col>
      <xdr:colOff>95253</xdr:colOff>
      <xdr:row>25</xdr:row>
      <xdr:rowOff>178594</xdr:rowOff>
    </xdr:from>
    <xdr:to>
      <xdr:col>28</xdr:col>
      <xdr:colOff>245868</xdr:colOff>
      <xdr:row>27</xdr:row>
      <xdr:rowOff>13032</xdr:rowOff>
    </xdr:to>
    <xdr:sp macro="" textlink="">
      <xdr:nvSpPr>
        <xdr:cNvPr id="43" name="テキスト ボックス 42">
          <a:extLst>
            <a:ext uri="{FF2B5EF4-FFF2-40B4-BE49-F238E27FC236}">
              <a16:creationId xmlns:a16="http://schemas.microsoft.com/office/drawing/2014/main" xmlns="" id="{00000000-0008-0000-0300-00002B000000}"/>
            </a:ext>
          </a:extLst>
        </xdr:cNvPr>
        <xdr:cNvSpPr txBox="1"/>
      </xdr:nvSpPr>
      <xdr:spPr>
        <a:xfrm>
          <a:off x="8715378"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16</xdr:col>
      <xdr:colOff>317502</xdr:colOff>
      <xdr:row>13</xdr:row>
      <xdr:rowOff>0</xdr:rowOff>
    </xdr:from>
    <xdr:to>
      <xdr:col>18</xdr:col>
      <xdr:colOff>13034</xdr:colOff>
      <xdr:row>13</xdr:row>
      <xdr:rowOff>144000</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5323419" y="2201333"/>
          <a:ext cx="150615"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Calibri"/>
              <a:ea typeface="ＭＳ Ｐゴシック"/>
              <a:cs typeface="+mn-cs"/>
            </a:rPr>
            <a:t>円</a:t>
          </a:r>
        </a:p>
      </xdr:txBody>
    </xdr:sp>
    <xdr:clientData/>
  </xdr:twoCellAnchor>
  <xdr:twoCellAnchor editAs="oneCell">
    <xdr:from>
      <xdr:col>16</xdr:col>
      <xdr:colOff>320139</xdr:colOff>
      <xdr:row>21</xdr:row>
      <xdr:rowOff>0</xdr:rowOff>
    </xdr:from>
    <xdr:to>
      <xdr:col>18</xdr:col>
      <xdr:colOff>7733</xdr:colOff>
      <xdr:row>21</xdr:row>
      <xdr:rowOff>144000</xdr:rowOff>
    </xdr:to>
    <xdr:sp macro="" textlink="">
      <xdr:nvSpPr>
        <xdr:cNvPr id="29" name="テキスト ボックス 28">
          <a:extLst>
            <a:ext uri="{FF2B5EF4-FFF2-40B4-BE49-F238E27FC236}">
              <a16:creationId xmlns:a16="http://schemas.microsoft.com/office/drawing/2014/main" xmlns="" id="{00000000-0008-0000-0300-00001D000000}"/>
            </a:ext>
          </a:extLst>
        </xdr:cNvPr>
        <xdr:cNvSpPr txBox="1"/>
      </xdr:nvSpPr>
      <xdr:spPr>
        <a:xfrm>
          <a:off x="5326056" y="4233333"/>
          <a:ext cx="142677"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Calibri"/>
              <a:ea typeface="ＭＳ Ｐゴシック"/>
              <a:cs typeface="+mn-cs"/>
            </a:rPr>
            <a:t>円</a:t>
          </a:r>
        </a:p>
      </xdr:txBody>
    </xdr:sp>
    <xdr:clientData/>
  </xdr:twoCellAnchor>
  <xdr:twoCellAnchor editAs="oneCell">
    <xdr:from>
      <xdr:col>11</xdr:col>
      <xdr:colOff>19050</xdr:colOff>
      <xdr:row>13</xdr:row>
      <xdr:rowOff>0</xdr:rowOff>
    </xdr:from>
    <xdr:to>
      <xdr:col>11</xdr:col>
      <xdr:colOff>420159</xdr:colOff>
      <xdr:row>13</xdr:row>
      <xdr:rowOff>171450</xdr:rowOff>
    </xdr:to>
    <xdr:sp macro="" textlink="">
      <xdr:nvSpPr>
        <xdr:cNvPr id="4" name="テキスト ボックス 3">
          <a:extLst>
            <a:ext uri="{FF2B5EF4-FFF2-40B4-BE49-F238E27FC236}">
              <a16:creationId xmlns:a16="http://schemas.microsoft.com/office/drawing/2014/main" xmlns="" id="{00000000-0008-0000-0300-000004000000}"/>
            </a:ext>
          </a:extLst>
        </xdr:cNvPr>
        <xdr:cNvSpPr txBox="1"/>
      </xdr:nvSpPr>
      <xdr:spPr>
        <a:xfrm>
          <a:off x="1838325" y="2000250"/>
          <a:ext cx="40005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3B1615"/>
              </a:solidFill>
              <a:latin typeface="ＭＳ Ｐ明朝" panose="02020600040205080304" pitchFamily="18" charset="-128"/>
              <a:ea typeface="ＭＳ Ｐ明朝" panose="02020600040205080304" pitchFamily="18" charset="-128"/>
            </a:rPr>
            <a:t>うち</a:t>
          </a:r>
        </a:p>
      </xdr:txBody>
    </xdr:sp>
    <xdr:clientData/>
  </xdr:twoCellAnchor>
  <xdr:twoCellAnchor editAs="oneCell">
    <xdr:from>
      <xdr:col>11</xdr:col>
      <xdr:colOff>42334</xdr:colOff>
      <xdr:row>21</xdr:row>
      <xdr:rowOff>10590</xdr:rowOff>
    </xdr:from>
    <xdr:to>
      <xdr:col>12</xdr:col>
      <xdr:colOff>8467</xdr:colOff>
      <xdr:row>21</xdr:row>
      <xdr:rowOff>182040</xdr:rowOff>
    </xdr:to>
    <xdr:sp macro="" textlink="">
      <xdr:nvSpPr>
        <xdr:cNvPr id="44" name="テキスト ボックス 43">
          <a:extLst>
            <a:ext uri="{FF2B5EF4-FFF2-40B4-BE49-F238E27FC236}">
              <a16:creationId xmlns:a16="http://schemas.microsoft.com/office/drawing/2014/main" xmlns="" id="{00000000-0008-0000-0300-00002C000000}"/>
            </a:ext>
          </a:extLst>
        </xdr:cNvPr>
        <xdr:cNvSpPr txBox="1"/>
      </xdr:nvSpPr>
      <xdr:spPr>
        <a:xfrm>
          <a:off x="3725334" y="4243923"/>
          <a:ext cx="400050" cy="1714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うち</a:t>
          </a:r>
        </a:p>
      </xdr:txBody>
    </xdr:sp>
    <xdr:clientData/>
  </xdr:twoCellAnchor>
  <xdr:twoCellAnchor>
    <xdr:from>
      <xdr:col>31</xdr:col>
      <xdr:colOff>285756</xdr:colOff>
      <xdr:row>1</xdr:row>
      <xdr:rowOff>51559</xdr:rowOff>
    </xdr:from>
    <xdr:to>
      <xdr:col>34</xdr:col>
      <xdr:colOff>626393</xdr:colOff>
      <xdr:row>2</xdr:row>
      <xdr:rowOff>52919</xdr:rowOff>
    </xdr:to>
    <xdr:sp macro="" textlink="">
      <xdr:nvSpPr>
        <xdr:cNvPr id="38" name="テキスト ボックス 37">
          <a:extLst>
            <a:ext uri="{FF2B5EF4-FFF2-40B4-BE49-F238E27FC236}">
              <a16:creationId xmlns:a16="http://schemas.microsoft.com/office/drawing/2014/main" xmlns="" id="{00000000-0008-0000-0300-000026000000}"/>
            </a:ext>
          </a:extLst>
        </xdr:cNvPr>
        <xdr:cNvSpPr txBox="1"/>
      </xdr:nvSpPr>
      <xdr:spPr>
        <a:xfrm>
          <a:off x="9842506" y="178559"/>
          <a:ext cx="1208470" cy="265943"/>
        </a:xfrm>
        <a:prstGeom prst="rect">
          <a:avLst/>
        </a:prstGeom>
        <a:noFill/>
        <a:ln w="12700" cmpd="sng">
          <a:solidFill>
            <a:srgbClr val="441918"/>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441918"/>
              </a:solidFill>
              <a:effectLst/>
              <a:uLnTx/>
              <a:uFillTx/>
              <a:latin typeface="Calibri"/>
              <a:ea typeface="ＭＳ Ｐゴシック"/>
              <a:cs typeface="+mn-cs"/>
            </a:rPr>
            <a:t>F  A  7  0  5  1</a:t>
          </a:r>
          <a:endParaRPr kumimoji="1" lang="ja-JP" altLang="en-US" sz="1100" b="0" i="0" u="none" strike="noStrike" kern="0" cap="none" spc="0" normalizeH="0" baseline="0" noProof="0">
            <a:ln>
              <a:noFill/>
            </a:ln>
            <a:solidFill>
              <a:srgbClr val="441918"/>
            </a:solidFill>
            <a:effectLst/>
            <a:uLnTx/>
            <a:uFillTx/>
            <a:latin typeface="Calibri"/>
            <a:ea typeface="ＭＳ Ｐゴシック"/>
            <a:cs typeface="+mn-cs"/>
          </a:endParaRPr>
        </a:p>
      </xdr:txBody>
    </xdr:sp>
    <xdr:clientData/>
  </xdr:twoCellAnchor>
  <xdr:twoCellAnchor editAs="oneCell">
    <xdr:from>
      <xdr:col>0</xdr:col>
      <xdr:colOff>28575</xdr:colOff>
      <xdr:row>1</xdr:row>
      <xdr:rowOff>57150</xdr:rowOff>
    </xdr:from>
    <xdr:to>
      <xdr:col>0</xdr:col>
      <xdr:colOff>190500</xdr:colOff>
      <xdr:row>1</xdr:row>
      <xdr:rowOff>219075</xdr:rowOff>
    </xdr:to>
    <xdr:sp macro="" textlink="">
      <xdr:nvSpPr>
        <xdr:cNvPr id="34032" name="正方形/長方形 2">
          <a:extLst>
            <a:ext uri="{FF2B5EF4-FFF2-40B4-BE49-F238E27FC236}">
              <a16:creationId xmlns:a16="http://schemas.microsoft.com/office/drawing/2014/main" xmlns="" id="{00000000-0008-0000-0300-0000F0840000}"/>
            </a:ext>
          </a:extLst>
        </xdr:cNvPr>
        <xdr:cNvSpPr>
          <a:spLocks noChangeArrowheads="1"/>
        </xdr:cNvSpPr>
      </xdr:nvSpPr>
      <xdr:spPr bwMode="auto">
        <a:xfrm>
          <a:off x="28575" y="180975"/>
          <a:ext cx="161925" cy="16192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35</xdr:col>
      <xdr:colOff>0</xdr:colOff>
      <xdr:row>1</xdr:row>
      <xdr:rowOff>66675</xdr:rowOff>
    </xdr:from>
    <xdr:to>
      <xdr:col>35</xdr:col>
      <xdr:colOff>161925</xdr:colOff>
      <xdr:row>1</xdr:row>
      <xdr:rowOff>228600</xdr:rowOff>
    </xdr:to>
    <xdr:sp macro="" textlink="">
      <xdr:nvSpPr>
        <xdr:cNvPr id="34033" name="正方形/長方形 29">
          <a:extLst>
            <a:ext uri="{FF2B5EF4-FFF2-40B4-BE49-F238E27FC236}">
              <a16:creationId xmlns:a16="http://schemas.microsoft.com/office/drawing/2014/main" xmlns="" id="{00000000-0008-0000-0300-0000F1840000}"/>
            </a:ext>
          </a:extLst>
        </xdr:cNvPr>
        <xdr:cNvSpPr>
          <a:spLocks noChangeArrowheads="1"/>
        </xdr:cNvSpPr>
      </xdr:nvSpPr>
      <xdr:spPr bwMode="auto">
        <a:xfrm>
          <a:off x="11210925" y="190500"/>
          <a:ext cx="161925" cy="16192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57150</xdr:colOff>
      <xdr:row>47</xdr:row>
      <xdr:rowOff>66675</xdr:rowOff>
    </xdr:from>
    <xdr:to>
      <xdr:col>0</xdr:col>
      <xdr:colOff>219075</xdr:colOff>
      <xdr:row>47</xdr:row>
      <xdr:rowOff>219075</xdr:rowOff>
    </xdr:to>
    <xdr:sp macro="" textlink="">
      <xdr:nvSpPr>
        <xdr:cNvPr id="34034" name="正方形/長方形 31">
          <a:extLst>
            <a:ext uri="{FF2B5EF4-FFF2-40B4-BE49-F238E27FC236}">
              <a16:creationId xmlns:a16="http://schemas.microsoft.com/office/drawing/2014/main" xmlns="" id="{00000000-0008-0000-0300-0000F2840000}"/>
            </a:ext>
          </a:extLst>
        </xdr:cNvPr>
        <xdr:cNvSpPr>
          <a:spLocks noChangeArrowheads="1"/>
        </xdr:cNvSpPr>
      </xdr:nvSpPr>
      <xdr:spPr bwMode="auto">
        <a:xfrm>
          <a:off x="57150" y="7896225"/>
          <a:ext cx="161925" cy="152400"/>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29</xdr:col>
      <xdr:colOff>619125</xdr:colOff>
      <xdr:row>3</xdr:row>
      <xdr:rowOff>0</xdr:rowOff>
    </xdr:from>
    <xdr:to>
      <xdr:col>35</xdr:col>
      <xdr:colOff>171450</xdr:colOff>
      <xdr:row>5</xdr:row>
      <xdr:rowOff>28575</xdr:rowOff>
    </xdr:to>
    <xdr:grpSp>
      <xdr:nvGrpSpPr>
        <xdr:cNvPr id="34035" name="グループ化 5">
          <a:extLst>
            <a:ext uri="{FF2B5EF4-FFF2-40B4-BE49-F238E27FC236}">
              <a16:creationId xmlns:a16="http://schemas.microsoft.com/office/drawing/2014/main" xmlns="" id="{00000000-0008-0000-0300-0000F3840000}"/>
            </a:ext>
          </a:extLst>
        </xdr:cNvPr>
        <xdr:cNvGrpSpPr>
          <a:grpSpLocks/>
        </xdr:cNvGrpSpPr>
      </xdr:nvGrpSpPr>
      <xdr:grpSpPr bwMode="auto">
        <a:xfrm>
          <a:off x="9360958" y="560917"/>
          <a:ext cx="2039409" cy="303741"/>
          <a:chOff x="8000999" y="133350"/>
          <a:chExt cx="2042584" cy="298573"/>
        </a:xfrm>
      </xdr:grpSpPr>
      <xdr:sp macro="" textlink="一表OCR!DB16">
        <xdr:nvSpPr>
          <xdr:cNvPr id="55" name="正方形/長方形 54">
            <a:extLst>
              <a:ext uri="{FF2B5EF4-FFF2-40B4-BE49-F238E27FC236}">
                <a16:creationId xmlns:a16="http://schemas.microsoft.com/office/drawing/2014/main" xmlns="" id="{00000000-0008-0000-0300-000037000000}"/>
              </a:ext>
            </a:extLst>
          </xdr:cNvPr>
          <xdr:cNvSpPr/>
        </xdr:nvSpPr>
        <xdr:spPr bwMode="auto">
          <a:xfrm>
            <a:off x="8327045"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3B3B6EC-7F39-4CA8-81EB-96710811EDBF}"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F16">
        <xdr:nvSpPr>
          <xdr:cNvPr id="56" name="正方形/長方形 55">
            <a:extLst>
              <a:ext uri="{FF2B5EF4-FFF2-40B4-BE49-F238E27FC236}">
                <a16:creationId xmlns:a16="http://schemas.microsoft.com/office/drawing/2014/main" xmlns="" id="{00000000-0008-0000-0300-000038000000}"/>
              </a:ext>
            </a:extLst>
          </xdr:cNvPr>
          <xdr:cNvSpPr/>
        </xdr:nvSpPr>
        <xdr:spPr bwMode="auto">
          <a:xfrm>
            <a:off x="8538016"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E09C2C7-021C-4063-9944-61ABAFF331E3}"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H16">
        <xdr:nvSpPr>
          <xdr:cNvPr id="57" name="正方形/長方形 56">
            <a:extLst>
              <a:ext uri="{FF2B5EF4-FFF2-40B4-BE49-F238E27FC236}">
                <a16:creationId xmlns:a16="http://schemas.microsoft.com/office/drawing/2014/main" xmlns="" id="{00000000-0008-0000-0300-000039000000}"/>
              </a:ext>
            </a:extLst>
          </xdr:cNvPr>
          <xdr:cNvSpPr/>
        </xdr:nvSpPr>
        <xdr:spPr bwMode="auto">
          <a:xfrm>
            <a:off x="8748988"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BD4F136-ABC0-439A-86B4-15106CED01C9}"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J16">
        <xdr:nvSpPr>
          <xdr:cNvPr id="58" name="正方形/長方形 57">
            <a:extLst>
              <a:ext uri="{FF2B5EF4-FFF2-40B4-BE49-F238E27FC236}">
                <a16:creationId xmlns:a16="http://schemas.microsoft.com/office/drawing/2014/main" xmlns="" id="{00000000-0008-0000-0300-00003A000000}"/>
              </a:ext>
            </a:extLst>
          </xdr:cNvPr>
          <xdr:cNvSpPr/>
        </xdr:nvSpPr>
        <xdr:spPr bwMode="auto">
          <a:xfrm>
            <a:off x="8969548"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0A85278-3B9B-4361-833B-F853F1B72AE8}"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L16">
        <xdr:nvSpPr>
          <xdr:cNvPr id="59" name="正方形/長方形 58">
            <a:extLst>
              <a:ext uri="{FF2B5EF4-FFF2-40B4-BE49-F238E27FC236}">
                <a16:creationId xmlns:a16="http://schemas.microsoft.com/office/drawing/2014/main" xmlns="" id="{00000000-0008-0000-0300-00003B000000}"/>
              </a:ext>
            </a:extLst>
          </xdr:cNvPr>
          <xdr:cNvSpPr/>
        </xdr:nvSpPr>
        <xdr:spPr bwMode="auto">
          <a:xfrm>
            <a:off x="9180519"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90B1814-5035-48C9-B182-F396836F47BA}"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N16">
        <xdr:nvSpPr>
          <xdr:cNvPr id="60" name="正方形/長方形 59">
            <a:extLst>
              <a:ext uri="{FF2B5EF4-FFF2-40B4-BE49-F238E27FC236}">
                <a16:creationId xmlns:a16="http://schemas.microsoft.com/office/drawing/2014/main" xmlns="" id="{00000000-0008-0000-0300-00003C000000}"/>
              </a:ext>
            </a:extLst>
          </xdr:cNvPr>
          <xdr:cNvSpPr/>
        </xdr:nvSpPr>
        <xdr:spPr bwMode="auto">
          <a:xfrm>
            <a:off x="9391490"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F5881AB-50FE-460D-9434-B751870AB38A}"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P16">
        <xdr:nvSpPr>
          <xdr:cNvPr id="61" name="正方形/長方形 60">
            <a:extLst>
              <a:ext uri="{FF2B5EF4-FFF2-40B4-BE49-F238E27FC236}">
                <a16:creationId xmlns:a16="http://schemas.microsoft.com/office/drawing/2014/main" xmlns="" id="{00000000-0008-0000-0300-00003D000000}"/>
              </a:ext>
            </a:extLst>
          </xdr:cNvPr>
          <xdr:cNvSpPr/>
        </xdr:nvSpPr>
        <xdr:spPr bwMode="auto">
          <a:xfrm>
            <a:off x="9602462"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4A08C10-74A6-4EEC-913C-B70625BB7A80}"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R16">
        <xdr:nvSpPr>
          <xdr:cNvPr id="62" name="正方形/長方形 61">
            <a:extLst>
              <a:ext uri="{FF2B5EF4-FFF2-40B4-BE49-F238E27FC236}">
                <a16:creationId xmlns:a16="http://schemas.microsoft.com/office/drawing/2014/main" xmlns="" id="{00000000-0008-0000-0300-00003E000000}"/>
              </a:ext>
            </a:extLst>
          </xdr:cNvPr>
          <xdr:cNvSpPr/>
        </xdr:nvSpPr>
        <xdr:spPr bwMode="auto">
          <a:xfrm>
            <a:off x="9832612"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A7EA79E-23F2-4CF3-A387-1539BACB0435}"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200" b="0" i="0" u="none" strike="noStrike" kern="0" cap="none" spc="0" normalizeH="0" baseline="0" noProof="0">
              <a:ln>
                <a:noFill/>
              </a:ln>
              <a:solidFill>
                <a:srgbClr val="FF0000"/>
              </a:solidFill>
              <a:effectLst/>
              <a:uLnTx/>
              <a:uFillTx/>
            </a:endParaRPr>
          </a:p>
        </xdr:txBody>
      </xdr:sp>
      <xdr:sp macro="" textlink="">
        <xdr:nvSpPr>
          <xdr:cNvPr id="34046" name="正方形/長方形 2">
            <a:extLst>
              <a:ext uri="{FF2B5EF4-FFF2-40B4-BE49-F238E27FC236}">
                <a16:creationId xmlns:a16="http://schemas.microsoft.com/office/drawing/2014/main" xmlns="" id="{00000000-0008-0000-0300-0000FE840000}"/>
              </a:ext>
            </a:extLst>
          </xdr:cNvPr>
          <xdr:cNvSpPr>
            <a:spLocks noChangeArrowheads="1"/>
          </xdr:cNvSpPr>
        </xdr:nvSpPr>
        <xdr:spPr bwMode="auto">
          <a:xfrm>
            <a:off x="8003117" y="133350"/>
            <a:ext cx="2040466" cy="297392"/>
          </a:xfrm>
          <a:prstGeom prst="rect">
            <a:avLst/>
          </a:prstGeom>
          <a:noFill/>
          <a:ln w="12700"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4047" name="正方形/長方形 3">
            <a:extLst>
              <a:ext uri="{FF2B5EF4-FFF2-40B4-BE49-F238E27FC236}">
                <a16:creationId xmlns:a16="http://schemas.microsoft.com/office/drawing/2014/main" xmlns="" id="{00000000-0008-0000-0300-0000FF840000}"/>
              </a:ext>
            </a:extLst>
          </xdr:cNvPr>
          <xdr:cNvSpPr>
            <a:spLocks noChangeArrowheads="1"/>
          </xdr:cNvSpPr>
        </xdr:nvSpPr>
        <xdr:spPr bwMode="auto">
          <a:xfrm>
            <a:off x="9787095" y="170680"/>
            <a:ext cx="43312" cy="230717"/>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34048" name="正方形/長方形 37">
            <a:extLst>
              <a:ext uri="{FF2B5EF4-FFF2-40B4-BE49-F238E27FC236}">
                <a16:creationId xmlns:a16="http://schemas.microsoft.com/office/drawing/2014/main" xmlns="" id="{00000000-0008-0000-0300-000000850000}"/>
              </a:ext>
            </a:extLst>
          </xdr:cNvPr>
          <xdr:cNvSpPr>
            <a:spLocks noChangeArrowheads="1"/>
          </xdr:cNvSpPr>
        </xdr:nvSpPr>
        <xdr:spPr bwMode="auto">
          <a:xfrm>
            <a:off x="8931324" y="171450"/>
            <a:ext cx="43312" cy="230717"/>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 name="正方形/長方形 4">
            <a:extLst>
              <a:ext uri="{FF2B5EF4-FFF2-40B4-BE49-F238E27FC236}">
                <a16:creationId xmlns:a16="http://schemas.microsoft.com/office/drawing/2014/main" xmlns="" id="{00000000-0008-0000-0300-000005000000}"/>
              </a:ext>
            </a:extLst>
          </xdr:cNvPr>
          <xdr:cNvSpPr/>
        </xdr:nvSpPr>
        <xdr:spPr bwMode="auto">
          <a:xfrm>
            <a:off x="8000999" y="133350"/>
            <a:ext cx="287688" cy="298573"/>
          </a:xfrm>
          <a:prstGeom prst="rect">
            <a:avLst/>
          </a:prstGeom>
          <a:noFill/>
          <a:ln w="12700" cap="flat" cmpd="sng" algn="ctr">
            <a:solidFill>
              <a:srgbClr val="3B1615"/>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800">
                <a:solidFill>
                  <a:srgbClr val="3B1615"/>
                </a:solidFill>
                <a:latin typeface="ＭＳ Ｐ明朝" panose="02020600040205080304" pitchFamily="18" charset="-128"/>
                <a:ea typeface="ＭＳ Ｐ明朝" panose="02020600040205080304" pitchFamily="18" charset="-128"/>
              </a:rPr>
              <a:t>整理番号</a:t>
            </a:r>
          </a:p>
        </xdr:txBody>
      </xdr:sp>
    </xdr:grpSp>
    <xdr:clientData/>
  </xdr:twoCellAnchor>
  <xdr:twoCellAnchor editAs="oneCell">
    <xdr:from>
      <xdr:col>5</xdr:col>
      <xdr:colOff>43389</xdr:colOff>
      <xdr:row>25</xdr:row>
      <xdr:rowOff>190499</xdr:rowOff>
    </xdr:from>
    <xdr:to>
      <xdr:col>6</xdr:col>
      <xdr:colOff>52915</xdr:colOff>
      <xdr:row>26</xdr:row>
      <xdr:rowOff>116417</xdr:rowOff>
    </xdr:to>
    <xdr:sp macro="" textlink="">
      <xdr:nvSpPr>
        <xdr:cNvPr id="46" name="テキスト ボックス 45">
          <a:extLst>
            <a:ext uri="{FF2B5EF4-FFF2-40B4-BE49-F238E27FC236}">
              <a16:creationId xmlns:a16="http://schemas.microsoft.com/office/drawing/2014/main" xmlns="" id="{00000000-0008-0000-0300-00002E000000}"/>
            </a:ext>
          </a:extLst>
        </xdr:cNvPr>
        <xdr:cNvSpPr txBox="1"/>
      </xdr:nvSpPr>
      <xdr:spPr>
        <a:xfrm>
          <a:off x="1863722" y="3217332"/>
          <a:ext cx="401110" cy="11641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年　月</a:t>
          </a:r>
        </a:p>
      </xdr:txBody>
    </xdr:sp>
    <xdr:clientData/>
  </xdr:twoCellAnchor>
  <xdr:twoCellAnchor editAs="oneCell">
    <xdr:from>
      <xdr:col>10</xdr:col>
      <xdr:colOff>359838</xdr:colOff>
      <xdr:row>42</xdr:row>
      <xdr:rowOff>0</xdr:rowOff>
    </xdr:from>
    <xdr:to>
      <xdr:col>11</xdr:col>
      <xdr:colOff>17022</xdr:colOff>
      <xdr:row>42</xdr:row>
      <xdr:rowOff>181058</xdr:rowOff>
    </xdr:to>
    <xdr:sp macro="" textlink="">
      <xdr:nvSpPr>
        <xdr:cNvPr id="47" name="テキスト ボックス 46">
          <a:extLst>
            <a:ext uri="{FF2B5EF4-FFF2-40B4-BE49-F238E27FC236}">
              <a16:creationId xmlns:a16="http://schemas.microsoft.com/office/drawing/2014/main" xmlns="" id="{00000000-0008-0000-0300-00002F000000}"/>
            </a:ext>
          </a:extLst>
        </xdr:cNvPr>
        <xdr:cNvSpPr txBox="1"/>
      </xdr:nvSpPr>
      <xdr:spPr>
        <a:xfrm>
          <a:off x="3524255" y="7471833"/>
          <a:ext cx="175767"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50;&#35336;&#12477;&#12501;&#12488;/&#21476;&#24029;&#31246;&#29702;&#22763;/&#30333;&#33394;&#21454;&#25903;&#20869;&#35379;&#31561;/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41"/>
  <sheetViews>
    <sheetView showGridLines="0" zoomScaleNormal="100" workbookViewId="0">
      <selection activeCell="U135" sqref="U135"/>
    </sheetView>
  </sheetViews>
  <sheetFormatPr defaultColWidth="0" defaultRowHeight="15.75"/>
  <cols>
    <col min="1" max="1" width="9" style="4" customWidth="1"/>
    <col min="2" max="3" width="4.375" style="4" customWidth="1"/>
    <col min="4" max="4" width="8.75" style="4" customWidth="1"/>
    <col min="5" max="5" width="2.125" style="4" customWidth="1"/>
    <col min="6" max="6" width="6.375" style="4" customWidth="1"/>
    <col min="7" max="7" width="3.625" style="4" customWidth="1"/>
    <col min="8" max="8" width="4.5" style="4" customWidth="1"/>
    <col min="9" max="9" width="4.25" style="4" customWidth="1"/>
    <col min="10" max="10" width="4.375" style="4" customWidth="1"/>
    <col min="11" max="11" width="3.875" style="4" customWidth="1"/>
    <col min="12" max="12" width="5" style="4" customWidth="1"/>
    <col min="13" max="13" width="4.625" style="4" customWidth="1"/>
    <col min="14" max="14" width="5.125" style="4" customWidth="1"/>
    <col min="15" max="15" width="4.5" style="4" customWidth="1"/>
    <col min="16" max="16" width="4.875" style="4" customWidth="1"/>
    <col min="17" max="17" width="4" style="4" customWidth="1"/>
    <col min="18" max="18" width="4.375" style="4" customWidth="1"/>
    <col min="19" max="19" width="4.875" style="4" customWidth="1"/>
    <col min="20" max="20" width="2.5" style="4" customWidth="1"/>
    <col min="21" max="21" width="3.625" style="4" customWidth="1"/>
    <col min="22" max="22" width="9.875" style="4" customWidth="1"/>
    <col min="23" max="16384" width="0" style="4" hidden="1"/>
  </cols>
  <sheetData>
    <row r="1" spans="1:27" ht="17.25">
      <c r="A1" s="2"/>
      <c r="B1" s="2"/>
      <c r="C1" s="2"/>
      <c r="D1" s="2"/>
      <c r="E1" s="2"/>
      <c r="F1" s="2"/>
      <c r="G1" s="2"/>
      <c r="H1" s="2"/>
      <c r="I1" s="2"/>
      <c r="J1" s="2"/>
      <c r="K1" s="2"/>
      <c r="L1" s="2"/>
      <c r="M1" s="2"/>
      <c r="N1" s="2"/>
      <c r="O1" s="2"/>
      <c r="P1" s="2"/>
      <c r="Q1" s="2"/>
      <c r="R1" s="2"/>
      <c r="S1" s="2"/>
      <c r="T1" s="2"/>
      <c r="U1" s="2"/>
      <c r="V1" s="2"/>
      <c r="W1" s="2"/>
      <c r="X1" s="2"/>
      <c r="Y1" s="2"/>
      <c r="Z1" s="2"/>
      <c r="AA1" s="3"/>
    </row>
    <row r="2" spans="1:27" ht="17.25">
      <c r="A2" s="2"/>
      <c r="B2" s="2" t="s">
        <v>346</v>
      </c>
      <c r="C2" s="2"/>
      <c r="D2" s="2"/>
      <c r="E2" s="2"/>
      <c r="F2" s="2"/>
      <c r="G2" s="2"/>
      <c r="H2" s="2"/>
      <c r="I2" s="2"/>
      <c r="J2" s="2"/>
      <c r="K2" s="2"/>
      <c r="L2" s="2"/>
      <c r="M2" s="2"/>
      <c r="N2" s="2"/>
      <c r="O2" s="2"/>
      <c r="P2" s="2"/>
      <c r="Q2" s="2"/>
      <c r="R2" s="2"/>
      <c r="S2" s="2"/>
      <c r="T2" s="2"/>
      <c r="U2" s="2"/>
      <c r="V2" s="2"/>
      <c r="W2" s="2"/>
      <c r="X2" s="2"/>
      <c r="Y2" s="2"/>
      <c r="Z2" s="2"/>
      <c r="AA2" s="3"/>
    </row>
    <row r="3" spans="1:27" ht="17.25">
      <c r="A3" s="2"/>
      <c r="B3" s="2"/>
      <c r="C3" s="2"/>
      <c r="D3" s="2"/>
      <c r="E3" s="2"/>
      <c r="F3" s="2"/>
      <c r="G3" s="2"/>
      <c r="H3" s="2"/>
      <c r="I3" s="2"/>
      <c r="J3" s="2"/>
      <c r="K3" s="2"/>
      <c r="L3" s="2"/>
      <c r="M3" s="2"/>
      <c r="N3" s="2"/>
      <c r="O3" s="2"/>
      <c r="P3" s="2"/>
      <c r="Q3" s="2"/>
      <c r="R3" s="2"/>
      <c r="S3" s="2"/>
      <c r="T3" s="2"/>
      <c r="U3" s="2"/>
      <c r="V3" s="2"/>
      <c r="W3" s="2"/>
      <c r="X3" s="2"/>
      <c r="Y3" s="2"/>
      <c r="Z3" s="2"/>
      <c r="AA3" s="3"/>
    </row>
    <row r="4" spans="1:27" ht="17.25">
      <c r="A4" s="2"/>
      <c r="B4" s="5"/>
      <c r="C4" s="6" t="s">
        <v>191</v>
      </c>
      <c r="D4" s="5"/>
      <c r="E4" s="5"/>
      <c r="F4" s="5"/>
      <c r="G4" s="5"/>
      <c r="H4" s="5"/>
      <c r="I4" s="5"/>
      <c r="J4" s="5"/>
      <c r="K4" s="5"/>
      <c r="L4" s="5"/>
      <c r="M4" s="6"/>
      <c r="N4" s="5"/>
      <c r="O4" s="5"/>
      <c r="P4" s="5"/>
      <c r="Q4" s="5"/>
      <c r="R4" s="2"/>
      <c r="S4" s="2"/>
      <c r="T4" s="2"/>
      <c r="U4" s="2"/>
      <c r="V4" s="2"/>
      <c r="W4" s="2"/>
      <c r="X4" s="2"/>
      <c r="Y4" s="2"/>
      <c r="Z4" s="2"/>
      <c r="AA4" s="3"/>
    </row>
    <row r="5" spans="1:27" ht="17.25">
      <c r="A5" s="2"/>
      <c r="B5" s="5"/>
      <c r="C5" s="5"/>
      <c r="D5" s="5"/>
      <c r="E5" s="5" t="s">
        <v>155</v>
      </c>
      <c r="F5" s="5"/>
      <c r="G5" s="5"/>
      <c r="H5" s="5"/>
      <c r="I5" s="5"/>
      <c r="J5" s="5"/>
      <c r="K5" s="5"/>
      <c r="L5" s="5"/>
      <c r="M5" s="5"/>
      <c r="N5" s="5"/>
      <c r="O5" s="5"/>
      <c r="P5" s="5"/>
      <c r="Q5" s="5"/>
      <c r="R5" s="2"/>
      <c r="S5" s="2"/>
      <c r="T5" s="2"/>
      <c r="U5" s="2"/>
      <c r="V5" s="2"/>
      <c r="W5" s="2"/>
      <c r="X5" s="2"/>
      <c r="Y5" s="2"/>
      <c r="Z5" s="2"/>
      <c r="AA5" s="3"/>
    </row>
    <row r="6" spans="1:27" ht="17.25">
      <c r="A6" s="2"/>
      <c r="B6" s="5"/>
      <c r="C6" s="5"/>
      <c r="D6" s="5"/>
      <c r="E6" s="417">
        <v>12345</v>
      </c>
      <c r="F6" s="418"/>
      <c r="G6" s="5"/>
      <c r="H6" s="5"/>
      <c r="I6" s="5"/>
      <c r="J6" s="5"/>
      <c r="K6" s="5"/>
      <c r="L6" s="5"/>
      <c r="M6" s="5"/>
      <c r="N6" s="5"/>
      <c r="O6" s="5"/>
      <c r="P6" s="5"/>
      <c r="Q6" s="5"/>
      <c r="R6" s="2"/>
      <c r="S6" s="2"/>
      <c r="T6" s="2"/>
      <c r="U6" s="2"/>
      <c r="V6" s="2"/>
      <c r="W6" s="2"/>
      <c r="X6" s="2"/>
      <c r="Y6" s="2"/>
      <c r="Z6" s="2"/>
      <c r="AA6" s="3"/>
    </row>
    <row r="7" spans="1:27" ht="17.25">
      <c r="A7" s="2"/>
      <c r="B7" s="5"/>
      <c r="C7" s="5"/>
      <c r="D7" s="5"/>
      <c r="E7" s="5" t="s">
        <v>156</v>
      </c>
      <c r="F7" s="5"/>
      <c r="G7" s="5"/>
      <c r="H7" s="5"/>
      <c r="I7" s="5"/>
      <c r="J7" s="5"/>
      <c r="K7" s="5"/>
      <c r="L7" s="5"/>
      <c r="M7" s="5"/>
      <c r="N7" s="5"/>
      <c r="O7" s="5"/>
      <c r="P7" s="5"/>
      <c r="Q7" s="5"/>
      <c r="R7" s="2"/>
      <c r="S7" s="2"/>
      <c r="T7" s="2"/>
      <c r="U7" s="2"/>
      <c r="V7" s="2"/>
      <c r="W7" s="2"/>
      <c r="X7" s="2"/>
      <c r="Y7" s="2"/>
      <c r="Z7" s="2"/>
      <c r="AA7" s="3"/>
    </row>
    <row r="8" spans="1:27" ht="17.25">
      <c r="A8" s="2"/>
      <c r="B8" s="5"/>
      <c r="C8" s="5"/>
      <c r="D8" s="5"/>
      <c r="E8" s="419">
        <v>12345</v>
      </c>
      <c r="F8" s="420"/>
      <c r="G8" s="7"/>
      <c r="H8" s="5"/>
      <c r="I8" s="5"/>
      <c r="J8" s="3"/>
      <c r="K8" s="5"/>
      <c r="L8" s="5"/>
      <c r="M8" s="5"/>
      <c r="N8" s="5"/>
      <c r="O8" s="5"/>
      <c r="P8" s="5"/>
      <c r="Q8" s="5"/>
      <c r="R8" s="2"/>
      <c r="S8" s="2"/>
      <c r="T8" s="2"/>
      <c r="U8" s="2"/>
      <c r="V8" s="2"/>
      <c r="W8" s="2"/>
      <c r="X8" s="2"/>
      <c r="Y8" s="2"/>
      <c r="Z8" s="2"/>
      <c r="AA8" s="3"/>
    </row>
    <row r="9" spans="1:27" ht="17.25">
      <c r="A9" s="2"/>
      <c r="B9" s="5"/>
      <c r="C9" s="5"/>
      <c r="D9" s="5"/>
      <c r="E9" s="5"/>
      <c r="F9" s="5"/>
      <c r="G9" s="5"/>
      <c r="H9" s="5"/>
      <c r="I9" s="5"/>
      <c r="J9" s="5"/>
      <c r="K9" s="5"/>
      <c r="L9" s="5"/>
      <c r="M9" s="5"/>
      <c r="N9" s="5"/>
      <c r="O9" s="5"/>
      <c r="P9" s="5"/>
      <c r="Q9" s="5"/>
      <c r="R9" s="2"/>
      <c r="S9" s="2"/>
      <c r="T9" s="2"/>
      <c r="U9" s="2"/>
      <c r="V9" s="2"/>
      <c r="W9" s="2"/>
      <c r="X9" s="2"/>
      <c r="Y9" s="2"/>
      <c r="Z9" s="2"/>
      <c r="AA9" s="3"/>
    </row>
    <row r="10" spans="1:27" ht="17.25">
      <c r="A10" s="2"/>
      <c r="B10" s="5"/>
      <c r="C10" s="6" t="s">
        <v>192</v>
      </c>
      <c r="D10" s="5"/>
      <c r="E10" s="5"/>
      <c r="F10" s="5"/>
      <c r="G10" s="5"/>
      <c r="H10" s="5"/>
      <c r="I10" s="5"/>
      <c r="J10" s="5"/>
      <c r="K10" s="5"/>
      <c r="L10" s="5"/>
      <c r="M10" s="5"/>
      <c r="N10" s="5"/>
      <c r="O10" s="5"/>
      <c r="P10" s="5"/>
      <c r="Q10" s="5"/>
      <c r="R10" s="2"/>
      <c r="S10" s="2"/>
      <c r="T10" s="2"/>
      <c r="U10" s="2"/>
      <c r="V10" s="2"/>
      <c r="W10" s="2"/>
      <c r="X10" s="2"/>
      <c r="Y10" s="2"/>
      <c r="Z10" s="2"/>
      <c r="AA10" s="3"/>
    </row>
    <row r="11" spans="1:27" ht="17.25">
      <c r="A11" s="2"/>
      <c r="B11" s="5"/>
      <c r="C11" s="6" t="s">
        <v>167</v>
      </c>
      <c r="D11" s="5"/>
      <c r="E11" s="5"/>
      <c r="F11" s="5"/>
      <c r="G11" s="5"/>
      <c r="H11" s="5"/>
      <c r="I11" s="5"/>
      <c r="J11" s="5"/>
      <c r="K11" s="5"/>
      <c r="L11" s="5"/>
      <c r="M11" s="5"/>
      <c r="N11" s="5"/>
      <c r="O11" s="5"/>
      <c r="P11" s="5"/>
      <c r="Q11" s="5"/>
      <c r="R11" s="2"/>
      <c r="S11" s="2"/>
      <c r="T11" s="2"/>
      <c r="U11" s="2"/>
      <c r="V11" s="2"/>
      <c r="W11" s="2"/>
      <c r="X11" s="2"/>
      <c r="Y11" s="2"/>
      <c r="Z11" s="2"/>
      <c r="AA11" s="3"/>
    </row>
    <row r="12" spans="1:27" ht="17.25">
      <c r="A12" s="2"/>
      <c r="B12" s="2"/>
      <c r="C12" s="5" t="s">
        <v>193</v>
      </c>
      <c r="D12" s="2"/>
      <c r="E12" s="2"/>
      <c r="F12" s="2"/>
      <c r="G12" s="2"/>
      <c r="H12" s="2"/>
      <c r="I12" s="2"/>
      <c r="J12" s="2"/>
      <c r="K12" s="2"/>
      <c r="L12" s="2"/>
      <c r="M12" s="2"/>
      <c r="N12" s="2"/>
      <c r="O12" s="2"/>
      <c r="P12" s="2"/>
      <c r="Q12" s="2"/>
      <c r="R12" s="2"/>
      <c r="S12" s="2"/>
      <c r="T12" s="2"/>
      <c r="U12" s="2"/>
      <c r="V12" s="2"/>
      <c r="W12" s="2"/>
      <c r="X12" s="2"/>
      <c r="Y12" s="2"/>
      <c r="Z12" s="2"/>
      <c r="AA12" s="3"/>
    </row>
    <row r="13" spans="1:27" ht="17.25">
      <c r="A13" s="2"/>
      <c r="B13" s="2"/>
      <c r="C13" s="5"/>
      <c r="D13" s="2"/>
      <c r="E13" s="2"/>
      <c r="F13" s="2"/>
      <c r="G13" s="2"/>
      <c r="H13" s="2"/>
      <c r="I13" s="2"/>
      <c r="J13" s="2"/>
      <c r="K13" s="2"/>
      <c r="L13" s="2"/>
      <c r="M13" s="2"/>
      <c r="N13" s="2"/>
      <c r="O13" s="2"/>
      <c r="P13" s="2"/>
      <c r="Q13" s="2"/>
      <c r="R13" s="2"/>
      <c r="S13" s="2"/>
      <c r="T13" s="2"/>
      <c r="U13" s="2"/>
      <c r="V13" s="2"/>
      <c r="W13" s="2"/>
      <c r="X13" s="2"/>
      <c r="Y13" s="2"/>
      <c r="Z13" s="2"/>
      <c r="AA13" s="3"/>
    </row>
    <row r="14" spans="1:27" ht="17.25">
      <c r="A14" s="2"/>
      <c r="B14" s="2"/>
      <c r="C14" s="6" t="s">
        <v>218</v>
      </c>
      <c r="D14" s="6"/>
      <c r="E14" s="6"/>
      <c r="F14" s="6"/>
      <c r="G14" s="6"/>
      <c r="H14" s="6"/>
      <c r="I14" s="6"/>
      <c r="J14" s="6"/>
      <c r="K14" s="6"/>
      <c r="L14" s="6"/>
      <c r="M14" s="6"/>
      <c r="N14" s="6"/>
      <c r="O14" s="6"/>
      <c r="P14" s="6"/>
      <c r="Q14" s="6"/>
      <c r="R14" s="6"/>
      <c r="S14" s="2"/>
      <c r="T14" s="2"/>
      <c r="U14" s="2"/>
      <c r="V14" s="2"/>
      <c r="W14" s="2"/>
      <c r="X14" s="2"/>
      <c r="Y14" s="2"/>
      <c r="Z14" s="2"/>
      <c r="AA14" s="3"/>
    </row>
    <row r="15" spans="1:27" ht="17.25">
      <c r="A15" s="2"/>
      <c r="B15" s="2"/>
      <c r="C15" s="6"/>
      <c r="D15" s="8" t="s">
        <v>157</v>
      </c>
      <c r="E15" s="6"/>
      <c r="F15" s="6"/>
      <c r="G15" s="6"/>
      <c r="H15" s="6"/>
      <c r="I15" s="6"/>
      <c r="J15" s="6"/>
      <c r="K15" s="6"/>
      <c r="L15" s="6"/>
      <c r="M15" s="6"/>
      <c r="N15" s="6"/>
      <c r="O15" s="6"/>
      <c r="P15" s="6"/>
      <c r="Q15" s="6"/>
      <c r="R15" s="6"/>
      <c r="S15" s="2"/>
      <c r="T15" s="2"/>
      <c r="U15" s="2"/>
      <c r="V15" s="2"/>
      <c r="W15" s="2"/>
      <c r="X15" s="2"/>
      <c r="Y15" s="2"/>
      <c r="Z15" s="2"/>
      <c r="AA15" s="3"/>
    </row>
    <row r="16" spans="1:27" ht="17.25">
      <c r="A16" s="2"/>
      <c r="B16" s="2"/>
      <c r="C16" s="6"/>
      <c r="D16" s="6" t="s">
        <v>158</v>
      </c>
      <c r="E16" s="6"/>
      <c r="F16" s="6"/>
      <c r="G16" s="6"/>
      <c r="H16" s="6"/>
      <c r="I16" s="6"/>
      <c r="J16" s="6"/>
      <c r="K16" s="6"/>
      <c r="L16" s="6"/>
      <c r="M16" s="6"/>
      <c r="N16" s="6"/>
      <c r="O16" s="6"/>
      <c r="P16" s="6"/>
      <c r="Q16" s="6"/>
      <c r="R16" s="6"/>
      <c r="S16" s="2"/>
      <c r="T16" s="2"/>
      <c r="U16" s="2"/>
      <c r="V16" s="2"/>
      <c r="W16" s="2"/>
      <c r="X16" s="2"/>
      <c r="Y16" s="2"/>
      <c r="Z16" s="2"/>
      <c r="AA16" s="3"/>
    </row>
    <row r="17" spans="1:27" ht="17.25">
      <c r="A17" s="2"/>
      <c r="B17" s="2"/>
      <c r="C17" s="6"/>
      <c r="D17" s="6"/>
      <c r="E17" s="6"/>
      <c r="F17" s="6"/>
      <c r="G17" s="6"/>
      <c r="H17" s="6"/>
      <c r="I17" s="6"/>
      <c r="J17" s="6"/>
      <c r="K17" s="6"/>
      <c r="L17" s="6"/>
      <c r="M17" s="6"/>
      <c r="N17" s="6"/>
      <c r="O17" s="6"/>
      <c r="P17" s="6"/>
      <c r="Q17" s="6"/>
      <c r="R17" s="6"/>
      <c r="S17" s="2"/>
      <c r="T17" s="2"/>
      <c r="U17" s="2"/>
      <c r="V17" s="2"/>
      <c r="W17" s="2"/>
      <c r="X17" s="2"/>
      <c r="Y17" s="2"/>
      <c r="Z17" s="2"/>
      <c r="AA17" s="3"/>
    </row>
    <row r="18" spans="1:27" ht="17.25">
      <c r="A18" s="2"/>
      <c r="B18" s="2"/>
      <c r="C18" s="6" t="s">
        <v>159</v>
      </c>
      <c r="D18" s="6"/>
      <c r="E18" s="6"/>
      <c r="F18" s="6"/>
      <c r="G18" s="6"/>
      <c r="H18" s="6"/>
      <c r="I18" s="6"/>
      <c r="J18" s="6"/>
      <c r="K18" s="6"/>
      <c r="L18" s="6"/>
      <c r="M18" s="6"/>
      <c r="N18" s="6"/>
      <c r="O18" s="6"/>
      <c r="P18" s="6"/>
      <c r="Q18" s="6"/>
      <c r="R18" s="6"/>
      <c r="S18" s="2"/>
      <c r="T18" s="2"/>
      <c r="U18" s="2"/>
      <c r="V18" s="2"/>
      <c r="W18" s="2"/>
      <c r="X18" s="2"/>
      <c r="Y18" s="2"/>
      <c r="Z18" s="2"/>
      <c r="AA18" s="3"/>
    </row>
    <row r="19" spans="1:27" ht="17.25">
      <c r="A19" s="2"/>
      <c r="B19" s="2"/>
      <c r="C19" s="6" t="s">
        <v>160</v>
      </c>
      <c r="D19" s="6"/>
      <c r="E19" s="6"/>
      <c r="F19" s="6"/>
      <c r="G19" s="6"/>
      <c r="H19" s="6"/>
      <c r="I19" s="6"/>
      <c r="J19" s="6"/>
      <c r="K19" s="6"/>
      <c r="L19" s="6"/>
      <c r="M19" s="6"/>
      <c r="N19" s="6"/>
      <c r="O19" s="6"/>
      <c r="P19" s="6"/>
      <c r="Q19" s="6"/>
      <c r="R19" s="6"/>
      <c r="S19" s="2"/>
      <c r="T19" s="2"/>
      <c r="U19" s="2"/>
      <c r="V19" s="2"/>
      <c r="W19" s="2"/>
      <c r="X19" s="2"/>
      <c r="Y19" s="2"/>
      <c r="Z19" s="2"/>
      <c r="AA19" s="3"/>
    </row>
    <row r="20" spans="1:27" ht="17.25">
      <c r="A20" s="2"/>
      <c r="B20" s="2"/>
      <c r="C20" s="6"/>
      <c r="D20" s="6"/>
      <c r="E20" s="6"/>
      <c r="F20" s="6"/>
      <c r="G20" s="6"/>
      <c r="H20" s="6"/>
      <c r="I20" s="6"/>
      <c r="J20" s="6"/>
      <c r="K20" s="6"/>
      <c r="L20" s="6"/>
      <c r="M20" s="6"/>
      <c r="N20" s="6"/>
      <c r="O20" s="6"/>
      <c r="P20" s="6"/>
      <c r="Q20" s="6"/>
      <c r="R20" s="6"/>
      <c r="S20" s="2"/>
      <c r="T20" s="2"/>
      <c r="U20" s="2"/>
      <c r="V20" s="2"/>
      <c r="W20" s="2"/>
      <c r="X20" s="2"/>
      <c r="Y20" s="2"/>
      <c r="Z20" s="2"/>
      <c r="AA20" s="3"/>
    </row>
    <row r="21" spans="1:27" ht="17.25">
      <c r="A21" s="2"/>
      <c r="B21" s="2"/>
      <c r="C21" s="6" t="s">
        <v>161</v>
      </c>
      <c r="D21" s="6"/>
      <c r="E21" s="6"/>
      <c r="F21" s="6"/>
      <c r="G21" s="6"/>
      <c r="H21" s="6"/>
      <c r="I21" s="6"/>
      <c r="J21" s="6"/>
      <c r="K21" s="6"/>
      <c r="L21" s="6"/>
      <c r="M21" s="6"/>
      <c r="N21" s="6"/>
      <c r="O21" s="6"/>
      <c r="P21" s="6"/>
      <c r="Q21" s="6"/>
      <c r="R21" s="6"/>
      <c r="S21" s="2"/>
      <c r="T21" s="2"/>
      <c r="U21" s="2"/>
      <c r="V21" s="2"/>
      <c r="W21" s="2"/>
      <c r="X21" s="2"/>
      <c r="Y21" s="2"/>
      <c r="Z21" s="2"/>
      <c r="AA21" s="3"/>
    </row>
    <row r="22" spans="1:27" ht="17.25">
      <c r="A22" s="2"/>
      <c r="B22" s="2"/>
      <c r="C22" s="6"/>
      <c r="D22" s="6" t="s">
        <v>162</v>
      </c>
      <c r="E22" s="6"/>
      <c r="F22" s="6"/>
      <c r="G22" s="6"/>
      <c r="H22" s="6"/>
      <c r="I22" s="6"/>
      <c r="J22" s="6"/>
      <c r="K22" s="6"/>
      <c r="L22" s="6"/>
      <c r="M22" s="6"/>
      <c r="N22" s="6"/>
      <c r="O22" s="6"/>
      <c r="P22" s="6"/>
      <c r="Q22" s="6"/>
      <c r="R22" s="6"/>
      <c r="S22" s="2"/>
      <c r="T22" s="2"/>
      <c r="U22" s="2"/>
      <c r="V22" s="2"/>
      <c r="W22" s="2"/>
      <c r="X22" s="2"/>
      <c r="Y22" s="2"/>
      <c r="Z22" s="2"/>
      <c r="AA22" s="3"/>
    </row>
    <row r="23" spans="1:27" ht="17.25">
      <c r="A23" s="2"/>
      <c r="B23" s="2"/>
      <c r="C23" s="6"/>
      <c r="D23" s="6" t="s">
        <v>163</v>
      </c>
      <c r="E23" s="6"/>
      <c r="F23" s="6"/>
      <c r="G23" s="6"/>
      <c r="H23" s="6"/>
      <c r="I23" s="6"/>
      <c r="J23" s="6"/>
      <c r="K23" s="6"/>
      <c r="L23" s="6"/>
      <c r="M23" s="6"/>
      <c r="N23" s="6"/>
      <c r="O23" s="6"/>
      <c r="P23" s="6"/>
      <c r="Q23" s="6"/>
      <c r="R23" s="6"/>
      <c r="S23" s="2"/>
      <c r="T23" s="2"/>
      <c r="U23" s="2"/>
      <c r="V23" s="2"/>
      <c r="W23" s="2"/>
      <c r="X23" s="2"/>
      <c r="Y23" s="2"/>
      <c r="Z23" s="2"/>
      <c r="AA23" s="3"/>
    </row>
    <row r="24" spans="1:27" ht="17.25">
      <c r="A24" s="2"/>
      <c r="B24" s="2"/>
      <c r="C24" s="6"/>
      <c r="D24" s="6" t="s">
        <v>164</v>
      </c>
      <c r="E24" s="6"/>
      <c r="F24" s="6"/>
      <c r="G24" s="6"/>
      <c r="H24" s="6"/>
      <c r="I24" s="6"/>
      <c r="J24" s="6"/>
      <c r="K24" s="6"/>
      <c r="L24" s="6"/>
      <c r="M24" s="6"/>
      <c r="N24" s="6"/>
      <c r="O24" s="6"/>
      <c r="P24" s="6"/>
      <c r="Q24" s="6"/>
      <c r="R24" s="6"/>
      <c r="S24" s="2"/>
      <c r="T24" s="2"/>
      <c r="U24" s="2"/>
      <c r="V24" s="2"/>
      <c r="W24" s="2"/>
      <c r="X24" s="2"/>
      <c r="Y24" s="2"/>
      <c r="Z24" s="2"/>
      <c r="AA24" s="3"/>
    </row>
    <row r="25" spans="1:27" ht="17.25">
      <c r="A25" s="2"/>
      <c r="B25" s="2"/>
      <c r="C25" s="6"/>
      <c r="D25" s="6" t="s">
        <v>165</v>
      </c>
      <c r="E25" s="6"/>
      <c r="F25" s="6"/>
      <c r="G25" s="6"/>
      <c r="H25" s="6"/>
      <c r="I25" s="6"/>
      <c r="J25" s="6"/>
      <c r="K25" s="6"/>
      <c r="L25" s="6"/>
      <c r="M25" s="6"/>
      <c r="N25" s="6"/>
      <c r="O25" s="6"/>
      <c r="P25" s="6"/>
      <c r="Q25" s="6"/>
      <c r="R25" s="6"/>
      <c r="S25" s="2"/>
      <c r="T25" s="2"/>
      <c r="U25" s="2"/>
      <c r="V25" s="2"/>
      <c r="W25" s="2"/>
      <c r="X25" s="2"/>
      <c r="Y25" s="2"/>
      <c r="Z25" s="2"/>
      <c r="AA25" s="3"/>
    </row>
    <row r="26" spans="1:27" ht="17.25">
      <c r="A26" s="2"/>
      <c r="B26" s="2"/>
      <c r="C26" s="6"/>
      <c r="D26" s="6" t="s">
        <v>166</v>
      </c>
      <c r="E26" s="6"/>
      <c r="F26" s="6"/>
      <c r="G26" s="6"/>
      <c r="H26" s="6"/>
      <c r="I26" s="6"/>
      <c r="J26" s="6"/>
      <c r="K26" s="6"/>
      <c r="L26" s="6"/>
      <c r="M26" s="6"/>
      <c r="N26" s="6"/>
      <c r="O26" s="6"/>
      <c r="P26" s="6"/>
      <c r="Q26" s="6"/>
      <c r="R26" s="6"/>
      <c r="S26" s="2"/>
      <c r="T26" s="2"/>
      <c r="U26" s="2"/>
      <c r="V26" s="2"/>
      <c r="W26" s="2"/>
      <c r="X26" s="2"/>
      <c r="Y26" s="2"/>
      <c r="Z26" s="2"/>
      <c r="AA26" s="3"/>
    </row>
    <row r="27" spans="1:27" ht="17.25">
      <c r="A27" s="2"/>
      <c r="B27" s="2"/>
      <c r="C27" s="2"/>
      <c r="D27" s="2"/>
      <c r="E27" s="2"/>
      <c r="F27" s="2"/>
      <c r="G27" s="2"/>
      <c r="H27" s="2"/>
      <c r="I27" s="2"/>
      <c r="J27" s="2"/>
      <c r="K27" s="2"/>
      <c r="L27" s="2"/>
      <c r="M27" s="2"/>
      <c r="N27" s="2"/>
      <c r="O27" s="2"/>
      <c r="P27" s="2"/>
      <c r="Q27" s="2"/>
      <c r="R27" s="2"/>
      <c r="S27" s="2"/>
      <c r="T27" s="2"/>
      <c r="U27" s="2"/>
      <c r="V27" s="2"/>
      <c r="W27" s="2"/>
      <c r="X27" s="2"/>
      <c r="Y27" s="2"/>
      <c r="Z27" s="2"/>
      <c r="AA27" s="3"/>
    </row>
    <row r="28" spans="1:27" ht="17.25">
      <c r="A28" s="2"/>
      <c r="B28" s="2"/>
      <c r="C28" s="2"/>
      <c r="D28" s="2"/>
      <c r="E28" s="2"/>
      <c r="F28" s="2"/>
      <c r="G28" s="2"/>
      <c r="H28" s="2"/>
      <c r="I28" s="2"/>
      <c r="J28" s="2"/>
      <c r="K28" s="2"/>
      <c r="L28" s="2"/>
      <c r="M28" s="2"/>
      <c r="N28" s="2"/>
      <c r="O28" s="2"/>
      <c r="P28" s="2"/>
      <c r="Q28" s="2"/>
      <c r="R28" s="2"/>
      <c r="S28" s="2"/>
      <c r="T28" s="2"/>
      <c r="U28" s="2"/>
      <c r="V28" s="2"/>
      <c r="W28" s="2"/>
      <c r="X28" s="2"/>
      <c r="Y28" s="2"/>
      <c r="Z28" s="2"/>
      <c r="AA28" s="3"/>
    </row>
    <row r="29" spans="1:27" ht="17.25">
      <c r="A29" s="2"/>
      <c r="B29" s="2"/>
      <c r="C29" s="2"/>
      <c r="D29" s="2"/>
      <c r="E29" s="2"/>
      <c r="F29" s="2"/>
      <c r="G29" s="2"/>
      <c r="H29" s="2"/>
      <c r="I29" s="2"/>
      <c r="J29" s="2"/>
      <c r="K29" s="2"/>
      <c r="L29" s="2"/>
      <c r="M29" s="2"/>
      <c r="N29" s="2"/>
      <c r="O29" s="2"/>
      <c r="P29" s="2"/>
      <c r="Q29" s="2"/>
      <c r="R29" s="2"/>
      <c r="S29" s="2"/>
      <c r="T29" s="2"/>
      <c r="U29" s="2"/>
      <c r="V29" s="2"/>
      <c r="W29" s="2"/>
      <c r="X29" s="2"/>
      <c r="Y29" s="2"/>
      <c r="Z29" s="2"/>
      <c r="AA29" s="3"/>
    </row>
    <row r="30" spans="1:27" ht="17.25">
      <c r="A30" s="2"/>
      <c r="B30" s="2"/>
      <c r="C30" s="2"/>
      <c r="D30" s="2"/>
      <c r="E30" s="2"/>
      <c r="F30" s="2"/>
      <c r="G30" s="2"/>
      <c r="H30" s="2"/>
      <c r="I30" s="2"/>
      <c r="J30" s="2"/>
      <c r="K30" s="2"/>
      <c r="L30" s="2"/>
      <c r="M30" s="2"/>
      <c r="N30" s="2"/>
      <c r="O30" s="2"/>
      <c r="P30" s="2"/>
      <c r="Q30" s="2"/>
      <c r="R30" s="2"/>
      <c r="S30" s="2"/>
      <c r="T30" s="2"/>
      <c r="U30" s="2"/>
      <c r="V30" s="2"/>
      <c r="W30" s="2"/>
      <c r="X30" s="2"/>
      <c r="Y30" s="2"/>
      <c r="Z30" s="2"/>
      <c r="AA30" s="3"/>
    </row>
    <row r="31" spans="1:27" ht="17.25">
      <c r="A31" s="3"/>
      <c r="B31" s="3"/>
      <c r="C31" s="3"/>
      <c r="D31" s="3"/>
      <c r="E31" s="3"/>
      <c r="F31" s="3"/>
      <c r="G31" s="3"/>
      <c r="H31" s="3"/>
      <c r="I31" s="3"/>
      <c r="J31" s="3"/>
      <c r="K31" s="3"/>
      <c r="L31" s="3"/>
      <c r="M31" s="3"/>
      <c r="N31" s="3"/>
      <c r="O31" s="3"/>
      <c r="P31" s="3"/>
      <c r="Q31" s="3"/>
      <c r="R31" s="3"/>
      <c r="S31" s="3"/>
      <c r="T31" s="3"/>
      <c r="U31" s="3"/>
      <c r="V31" s="3"/>
      <c r="W31" s="3"/>
      <c r="X31" s="3"/>
      <c r="Y31" s="3"/>
      <c r="Z31" s="3"/>
      <c r="AA31" s="3"/>
    </row>
    <row r="32" spans="1:27" ht="17.25">
      <c r="A32" s="3"/>
      <c r="B32" s="3"/>
      <c r="C32" s="3"/>
      <c r="D32" s="3"/>
      <c r="E32" s="3"/>
      <c r="F32" s="3"/>
      <c r="G32" s="3"/>
      <c r="H32" s="3"/>
      <c r="I32" s="3"/>
      <c r="J32" s="3"/>
      <c r="K32" s="3"/>
      <c r="L32" s="3"/>
      <c r="M32" s="3"/>
      <c r="N32" s="3"/>
      <c r="O32" s="3"/>
      <c r="P32" s="3"/>
      <c r="Q32" s="3"/>
      <c r="R32" s="3"/>
      <c r="S32" s="3"/>
      <c r="T32" s="3"/>
      <c r="U32" s="3"/>
      <c r="V32" s="3"/>
      <c r="W32" s="3"/>
      <c r="X32" s="3"/>
      <c r="Y32" s="3"/>
      <c r="Z32" s="3"/>
      <c r="AA32" s="3"/>
    </row>
    <row r="33" spans="1:27" ht="17.25">
      <c r="A33" s="3"/>
      <c r="B33" s="3"/>
      <c r="C33" s="3"/>
      <c r="D33" s="3"/>
      <c r="E33" s="3"/>
      <c r="F33" s="3"/>
      <c r="G33" s="3"/>
      <c r="H33" s="3"/>
      <c r="I33" s="3"/>
      <c r="J33" s="3"/>
      <c r="K33" s="3"/>
      <c r="L33" s="3"/>
      <c r="M33" s="3"/>
      <c r="N33" s="3"/>
      <c r="O33" s="3"/>
      <c r="P33" s="3"/>
      <c r="Q33" s="3"/>
      <c r="R33" s="3"/>
      <c r="S33" s="3"/>
      <c r="T33" s="3"/>
      <c r="U33" s="3"/>
      <c r="V33" s="3"/>
      <c r="W33" s="3"/>
      <c r="X33" s="3"/>
      <c r="Y33" s="3"/>
      <c r="Z33" s="3"/>
      <c r="AA33" s="3"/>
    </row>
    <row r="34" spans="1:27" ht="17.25">
      <c r="A34" s="3"/>
      <c r="B34" s="3"/>
      <c r="C34" s="3"/>
      <c r="D34" s="3"/>
      <c r="E34" s="3"/>
      <c r="F34" s="3"/>
      <c r="G34" s="3"/>
      <c r="H34" s="3"/>
      <c r="I34" s="3"/>
      <c r="J34" s="3"/>
      <c r="K34" s="3"/>
      <c r="L34" s="3"/>
      <c r="M34" s="3"/>
      <c r="N34" s="3"/>
      <c r="O34" s="3"/>
      <c r="P34" s="3"/>
      <c r="Q34" s="3"/>
      <c r="R34" s="3"/>
      <c r="S34" s="3"/>
      <c r="T34" s="3"/>
      <c r="U34" s="3"/>
      <c r="V34" s="3"/>
      <c r="W34" s="3"/>
      <c r="X34" s="3"/>
      <c r="Y34" s="3"/>
      <c r="Z34" s="3"/>
      <c r="AA34" s="3"/>
    </row>
    <row r="35" spans="1:27" ht="17.25">
      <c r="A35" s="3"/>
      <c r="B35" s="3"/>
      <c r="C35" s="3"/>
      <c r="D35" s="3"/>
      <c r="E35" s="3"/>
      <c r="F35" s="3"/>
      <c r="G35" s="3"/>
      <c r="H35" s="3"/>
      <c r="I35" s="3"/>
      <c r="J35" s="3"/>
      <c r="K35" s="3"/>
      <c r="L35" s="3"/>
      <c r="M35" s="3"/>
      <c r="N35" s="3"/>
      <c r="O35" s="3"/>
      <c r="P35" s="3"/>
      <c r="Q35" s="3"/>
      <c r="R35" s="3"/>
      <c r="S35" s="3"/>
      <c r="T35" s="3"/>
      <c r="U35" s="3"/>
      <c r="V35" s="3"/>
      <c r="W35" s="3"/>
      <c r="X35" s="3"/>
      <c r="Y35" s="3"/>
      <c r="Z35" s="3"/>
      <c r="AA35" s="3"/>
    </row>
    <row r="36" spans="1:27" ht="17.25">
      <c r="A36" s="3"/>
      <c r="B36" s="3"/>
      <c r="C36" s="3"/>
      <c r="D36" s="3"/>
      <c r="E36" s="3"/>
      <c r="F36" s="3"/>
      <c r="G36" s="3"/>
      <c r="H36" s="3"/>
      <c r="I36" s="3"/>
      <c r="J36" s="3"/>
      <c r="K36" s="3"/>
      <c r="L36" s="3"/>
      <c r="M36" s="3"/>
      <c r="N36" s="3"/>
      <c r="O36" s="3"/>
      <c r="P36" s="3"/>
      <c r="Q36" s="3"/>
      <c r="R36" s="3"/>
      <c r="S36" s="3"/>
      <c r="T36" s="3"/>
      <c r="U36" s="3"/>
      <c r="V36" s="3"/>
      <c r="W36" s="3"/>
      <c r="X36" s="3"/>
      <c r="Y36" s="3"/>
      <c r="Z36" s="3"/>
      <c r="AA36" s="3"/>
    </row>
    <row r="37" spans="1:27" ht="17.25">
      <c r="A37" s="3"/>
      <c r="B37" s="3"/>
      <c r="C37" s="3"/>
      <c r="D37" s="3"/>
      <c r="E37" s="3"/>
      <c r="F37" s="3"/>
      <c r="G37" s="3"/>
      <c r="H37" s="3"/>
      <c r="I37" s="3"/>
      <c r="J37" s="3"/>
      <c r="K37" s="3"/>
      <c r="L37" s="3"/>
      <c r="M37" s="3"/>
      <c r="N37" s="3"/>
      <c r="O37" s="3"/>
      <c r="P37" s="3"/>
      <c r="Q37" s="3"/>
      <c r="R37" s="3"/>
      <c r="S37" s="3"/>
      <c r="T37" s="3"/>
      <c r="U37" s="3"/>
      <c r="V37" s="3"/>
      <c r="W37" s="3"/>
      <c r="X37" s="3"/>
      <c r="Y37" s="3"/>
      <c r="Z37" s="3"/>
      <c r="AA37" s="3"/>
    </row>
    <row r="38" spans="1:27" ht="17.25">
      <c r="A38" s="3"/>
      <c r="B38" s="3"/>
      <c r="C38" s="3"/>
      <c r="D38" s="3"/>
      <c r="E38" s="3"/>
      <c r="F38" s="3"/>
      <c r="G38" s="3"/>
      <c r="H38" s="3"/>
      <c r="I38" s="3"/>
      <c r="J38" s="3"/>
      <c r="K38" s="3"/>
      <c r="L38" s="3"/>
      <c r="M38" s="3"/>
      <c r="N38" s="3"/>
      <c r="O38" s="3"/>
      <c r="P38" s="3"/>
      <c r="Q38" s="3"/>
      <c r="R38" s="3"/>
      <c r="S38" s="3"/>
      <c r="T38" s="3"/>
      <c r="U38" s="3"/>
      <c r="V38" s="3"/>
      <c r="W38" s="3"/>
      <c r="X38" s="3"/>
      <c r="Y38" s="3"/>
      <c r="Z38" s="3"/>
      <c r="AA38" s="3"/>
    </row>
    <row r="39" spans="1:27" ht="17.25">
      <c r="A39" s="3"/>
      <c r="B39" s="3"/>
      <c r="C39" s="3"/>
      <c r="D39" s="3"/>
      <c r="E39" s="3"/>
      <c r="F39" s="3"/>
      <c r="G39" s="3"/>
      <c r="H39" s="3"/>
      <c r="I39" s="3"/>
      <c r="J39" s="3"/>
      <c r="K39" s="3"/>
      <c r="L39" s="3"/>
      <c r="M39" s="3"/>
      <c r="N39" s="3"/>
      <c r="O39" s="3"/>
      <c r="P39" s="3"/>
      <c r="Q39" s="3"/>
      <c r="R39" s="3"/>
      <c r="S39" s="3"/>
      <c r="T39" s="3"/>
      <c r="U39" s="3"/>
      <c r="V39" s="3"/>
      <c r="W39" s="3"/>
      <c r="X39" s="3"/>
      <c r="Y39" s="3"/>
      <c r="Z39" s="3"/>
      <c r="AA39" s="3"/>
    </row>
    <row r="40" spans="1:27" ht="17.25">
      <c r="A40" s="3"/>
      <c r="B40" s="3"/>
      <c r="C40" s="3"/>
      <c r="D40" s="3"/>
      <c r="E40" s="3"/>
      <c r="F40" s="3"/>
      <c r="G40" s="3"/>
      <c r="H40" s="3"/>
      <c r="I40" s="3"/>
      <c r="J40" s="3"/>
      <c r="K40" s="3"/>
      <c r="L40" s="3"/>
      <c r="M40" s="3"/>
      <c r="N40" s="3"/>
      <c r="O40" s="3"/>
      <c r="P40" s="3"/>
      <c r="Q40" s="3"/>
      <c r="R40" s="3"/>
      <c r="S40" s="3"/>
      <c r="T40" s="3"/>
      <c r="U40" s="3"/>
      <c r="V40" s="3"/>
      <c r="W40" s="3"/>
      <c r="X40" s="3"/>
      <c r="Y40" s="3"/>
      <c r="Z40" s="3"/>
      <c r="AA40" s="3"/>
    </row>
    <row r="41" spans="1:27" ht="17.25">
      <c r="A41" s="3"/>
      <c r="B41" s="3"/>
      <c r="C41" s="3"/>
      <c r="D41" s="3"/>
      <c r="E41" s="3"/>
      <c r="F41" s="3"/>
      <c r="G41" s="3"/>
      <c r="H41" s="3"/>
      <c r="I41" s="3"/>
      <c r="J41" s="3"/>
      <c r="K41" s="3"/>
      <c r="L41" s="3"/>
      <c r="M41" s="3"/>
      <c r="N41" s="3"/>
      <c r="O41" s="3"/>
      <c r="P41" s="3"/>
      <c r="Q41" s="3"/>
      <c r="R41" s="3"/>
      <c r="S41" s="3"/>
      <c r="T41" s="3"/>
      <c r="U41" s="3"/>
      <c r="V41" s="3"/>
      <c r="W41" s="3"/>
      <c r="X41" s="3"/>
      <c r="Y41" s="3"/>
      <c r="Z41" s="3"/>
      <c r="AA41" s="3"/>
    </row>
  </sheetData>
  <mergeCells count="2">
    <mergeCell ref="E6:F6"/>
    <mergeCell ref="E8:F8"/>
  </mergeCells>
  <phoneticPr fontId="21"/>
  <pageMargins left="0.19685039370078741" right="0" top="0.74803149606299213" bottom="0" header="0" footer="0"/>
  <pageSetup paperSize="8" scale="115" orientation="portrait" blackAndWhite="1" horizontalDpi="360" verticalDpi="36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DX113"/>
  <sheetViews>
    <sheetView showZeros="0" tabSelected="1" zoomScale="70" zoomScaleNormal="70" zoomScaleSheetLayoutView="50" workbookViewId="0">
      <selection activeCell="DR196" sqref="DR196"/>
    </sheetView>
  </sheetViews>
  <sheetFormatPr defaultRowHeight="12"/>
  <cols>
    <col min="1" max="1" width="1.625" style="1" customWidth="1"/>
    <col min="2" max="2" width="3.125" style="1" customWidth="1"/>
    <col min="3" max="3" width="1" style="1" customWidth="1"/>
    <col min="4" max="4" width="4.125" style="1" customWidth="1"/>
    <col min="5" max="5" width="1.375" style="1" customWidth="1"/>
    <col min="6" max="6" width="2.5" style="1" customWidth="1"/>
    <col min="7" max="7" width="2.25" style="1" customWidth="1"/>
    <col min="8" max="8" width="2.75" style="1" customWidth="1"/>
    <col min="9" max="9" width="1.875" style="1" customWidth="1"/>
    <col min="10" max="10" width="2" style="1" customWidth="1"/>
    <col min="11" max="12" width="1.25" style="1" customWidth="1"/>
    <col min="13" max="13" width="4" style="1" customWidth="1"/>
    <col min="14" max="14" width="0.625" style="1" customWidth="1"/>
    <col min="15" max="15" width="6.625" style="1" customWidth="1"/>
    <col min="16" max="16" width="0.625" style="1" customWidth="1"/>
    <col min="17" max="17" width="3" style="1" customWidth="1"/>
    <col min="18" max="18" width="0.625" style="1" customWidth="1"/>
    <col min="19" max="19" width="3" style="1" customWidth="1"/>
    <col min="20" max="20" width="0.625" style="1" customWidth="1"/>
    <col min="21" max="21" width="3" style="1" customWidth="1"/>
    <col min="22" max="22" width="0.625" style="1" customWidth="1"/>
    <col min="23" max="23" width="3" style="1" customWidth="1"/>
    <col min="24" max="24" width="0.625" style="1" customWidth="1"/>
    <col min="25" max="25" width="3" style="1" customWidth="1"/>
    <col min="26" max="26" width="0.625" style="1" customWidth="1"/>
    <col min="27" max="27" width="3" style="1" customWidth="1"/>
    <col min="28" max="28" width="0.625" style="1" customWidth="1"/>
    <col min="29" max="29" width="1.125" style="1" customWidth="1"/>
    <col min="30" max="30" width="2.5" style="1" customWidth="1"/>
    <col min="31" max="31" width="0.625" style="1" customWidth="1"/>
    <col min="32" max="32" width="0.5" style="1" customWidth="1"/>
    <col min="33" max="33" width="3.375" style="1" customWidth="1"/>
    <col min="34" max="34" width="0.5" style="1" customWidth="1"/>
    <col min="35" max="35" width="3.375" style="1" customWidth="1"/>
    <col min="36" max="36" width="0.5" style="1" customWidth="1"/>
    <col min="37" max="37" width="5.5" style="1" customWidth="1"/>
    <col min="38" max="38" width="2" style="1" customWidth="1"/>
    <col min="39" max="39" width="3.5" style="1" customWidth="1"/>
    <col min="40" max="40" width="0.625" style="1" customWidth="1"/>
    <col min="41" max="41" width="1.625" style="1" customWidth="1"/>
    <col min="42" max="42" width="1.125" style="1" customWidth="1"/>
    <col min="43" max="43" width="0.625" style="1" customWidth="1"/>
    <col min="44" max="44" width="1.375" style="1" customWidth="1"/>
    <col min="45" max="45" width="0.875" style="1" customWidth="1"/>
    <col min="46" max="46" width="0.75" style="1" customWidth="1"/>
    <col min="47" max="47" width="0.625" style="1" customWidth="1"/>
    <col min="48" max="48" width="1.75" style="1" customWidth="1"/>
    <col min="49" max="49" width="0.875" style="1" customWidth="1"/>
    <col min="50" max="50" width="1" style="1" customWidth="1"/>
    <col min="51" max="51" width="0.625" style="1" customWidth="1"/>
    <col min="52" max="52" width="1.5" style="1" customWidth="1"/>
    <col min="53" max="53" width="0.875" style="1" customWidth="1"/>
    <col min="54" max="54" width="0.75" style="1" customWidth="1"/>
    <col min="55" max="55" width="0.625" style="1" customWidth="1"/>
    <col min="56" max="56" width="2.75" style="1" customWidth="1"/>
    <col min="57" max="58" width="0.625" style="1" customWidth="1"/>
    <col min="59" max="59" width="2.875" style="1" customWidth="1"/>
    <col min="60" max="61" width="0.625" style="1" customWidth="1"/>
    <col min="62" max="62" width="2.875" style="1" customWidth="1"/>
    <col min="63" max="64" width="0.625" style="1" customWidth="1"/>
    <col min="65" max="65" width="2.75" style="1" customWidth="1"/>
    <col min="66" max="67" width="0.625" style="1" customWidth="1"/>
    <col min="68" max="68" width="2.625" style="1" customWidth="1"/>
    <col min="69" max="70" width="0.625" style="1" customWidth="1"/>
    <col min="71" max="71" width="2.625" style="1" customWidth="1"/>
    <col min="72" max="72" width="0.75" style="1" customWidth="1"/>
    <col min="73" max="73" width="0.625" style="1" customWidth="1"/>
    <col min="74" max="74" width="1.75" style="1" customWidth="1"/>
    <col min="75" max="75" width="1.375" style="1" customWidth="1"/>
    <col min="76" max="76" width="0.625" style="1" customWidth="1"/>
    <col min="77" max="77" width="2.875" style="1" customWidth="1"/>
    <col min="78" max="78" width="1.375" style="1" customWidth="1"/>
    <col min="79" max="79" width="3.75" style="1" customWidth="1"/>
    <col min="80" max="80" width="2.25" style="1" customWidth="1"/>
    <col min="81" max="81" width="1.625" style="1" customWidth="1"/>
    <col min="82" max="82" width="0.625" style="1" customWidth="1"/>
    <col min="83" max="83" width="3.375" style="1" customWidth="1"/>
    <col min="84" max="84" width="2.75" style="1" customWidth="1"/>
    <col min="85" max="85" width="0.625" style="1" customWidth="1"/>
    <col min="86" max="87" width="1.625" style="1" customWidth="1"/>
    <col min="88" max="88" width="0.625" style="1" customWidth="1"/>
    <col min="89" max="89" width="0.875" style="1" customWidth="1"/>
    <col min="90" max="90" width="1.25" style="1" customWidth="1"/>
    <col min="91" max="91" width="0.75" style="1" customWidth="1"/>
    <col min="92" max="92" width="0.625" style="1" customWidth="1"/>
    <col min="93" max="93" width="2.5" style="1" customWidth="1"/>
    <col min="94" max="94" width="8.5" style="1" customWidth="1"/>
    <col min="95" max="95" width="2.625" style="1" customWidth="1"/>
    <col min="96" max="96" width="0.625" style="1" customWidth="1"/>
    <col min="97" max="97" width="2.125" style="1" customWidth="1"/>
    <col min="98" max="98" width="0.625" style="1" customWidth="1"/>
    <col min="99" max="99" width="2.25" style="1" customWidth="1"/>
    <col min="100" max="100" width="0.625" style="1" customWidth="1"/>
    <col min="101" max="101" width="3.75" style="1" customWidth="1"/>
    <col min="102" max="102" width="2.125" style="1" customWidth="1"/>
    <col min="103" max="103" width="0.625" style="1" customWidth="1"/>
    <col min="104" max="104" width="2.125" style="1" customWidth="1"/>
    <col min="105" max="105" width="0.5" style="1" customWidth="1"/>
    <col min="106" max="106" width="0.75" style="1" customWidth="1"/>
    <col min="107" max="107" width="0.625" style="1" customWidth="1"/>
    <col min="108" max="108" width="3" style="1" customWidth="1"/>
    <col min="109" max="109" width="0.625" style="1" customWidth="1"/>
    <col min="110" max="110" width="3" style="1" customWidth="1"/>
    <col min="111" max="111" width="0.625" style="1" customWidth="1"/>
    <col min="112" max="112" width="3" style="1" customWidth="1"/>
    <col min="113" max="113" width="0.625" style="1" customWidth="1"/>
    <col min="114" max="114" width="3" style="1" customWidth="1"/>
    <col min="115" max="115" width="0.625" style="1" customWidth="1"/>
    <col min="116" max="116" width="3" style="1" customWidth="1"/>
    <col min="117" max="117" width="0.625" style="1" customWidth="1"/>
    <col min="118" max="118" width="3" style="1" customWidth="1"/>
    <col min="119" max="119" width="0.625" style="1" customWidth="1"/>
    <col min="120" max="120" width="3" style="1" customWidth="1"/>
    <col min="121" max="121" width="0.625" style="1" customWidth="1"/>
    <col min="122" max="122" width="3.625" style="1" customWidth="1"/>
    <col min="123" max="123" width="3.25" style="1" customWidth="1"/>
    <col min="124" max="139" width="3.625" style="1" customWidth="1"/>
    <col min="140" max="16384" width="9" style="1"/>
  </cols>
  <sheetData>
    <row r="1" spans="1:125" s="261" customFormat="1" ht="15" customHeight="1">
      <c r="A1" s="260"/>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c r="BJ1" s="260"/>
      <c r="BK1" s="260"/>
      <c r="BL1" s="260"/>
      <c r="BM1" s="260"/>
      <c r="BN1" s="260"/>
      <c r="BO1" s="260"/>
      <c r="BP1" s="260"/>
      <c r="BQ1" s="260"/>
      <c r="BR1" s="260"/>
      <c r="BS1" s="260"/>
      <c r="BT1" s="260"/>
      <c r="BU1" s="260"/>
      <c r="BV1" s="260"/>
      <c r="BW1" s="260"/>
      <c r="BX1" s="260"/>
      <c r="BY1" s="260"/>
      <c r="BZ1" s="260"/>
      <c r="CA1" s="260"/>
      <c r="CB1" s="260"/>
      <c r="CC1" s="260"/>
      <c r="CD1" s="260"/>
      <c r="CE1" s="260"/>
      <c r="CF1" s="260"/>
      <c r="CG1" s="260"/>
      <c r="CH1" s="260"/>
      <c r="CI1" s="260"/>
      <c r="CJ1" s="260"/>
      <c r="CK1" s="260"/>
      <c r="CL1" s="260"/>
      <c r="CM1" s="260"/>
      <c r="CN1" s="260"/>
      <c r="CO1" s="260"/>
      <c r="CP1" s="260"/>
      <c r="CQ1" s="260"/>
      <c r="CR1" s="260"/>
      <c r="CS1" s="260"/>
      <c r="CT1" s="260"/>
      <c r="CU1" s="260"/>
      <c r="CV1" s="260"/>
      <c r="CW1" s="260"/>
      <c r="CX1" s="260"/>
      <c r="CY1" s="260"/>
      <c r="CZ1" s="260"/>
      <c r="DA1" s="260"/>
      <c r="DB1" s="260"/>
      <c r="DC1" s="260"/>
      <c r="DD1" s="260"/>
      <c r="DE1" s="260"/>
      <c r="DF1" s="260"/>
      <c r="DG1" s="260"/>
      <c r="DH1" s="260"/>
      <c r="DI1" s="260"/>
      <c r="DJ1" s="260"/>
      <c r="DK1" s="260"/>
      <c r="DL1" s="260"/>
      <c r="DM1" s="260"/>
      <c r="DN1" s="260"/>
      <c r="DO1" s="260"/>
      <c r="DP1" s="260"/>
      <c r="DQ1" s="260"/>
      <c r="DR1" s="260"/>
      <c r="DS1" s="260"/>
      <c r="DT1" s="260"/>
      <c r="DU1" s="260"/>
    </row>
    <row r="2" spans="1:125" s="261" customFormat="1" ht="19.5" customHeight="1">
      <c r="A2" s="260"/>
      <c r="B2" s="260"/>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O2" s="260"/>
      <c r="AP2" s="260"/>
      <c r="AQ2" s="260"/>
      <c r="AR2" s="260"/>
      <c r="AS2" s="260"/>
      <c r="AT2" s="260"/>
      <c r="AU2" s="260"/>
      <c r="AV2" s="260"/>
      <c r="AW2" s="260"/>
      <c r="AX2" s="260"/>
      <c r="AY2" s="260"/>
      <c r="AZ2" s="260"/>
      <c r="BA2" s="260"/>
      <c r="BB2" s="260"/>
      <c r="BC2" s="260"/>
      <c r="BD2" s="260"/>
      <c r="BE2" s="260"/>
      <c r="BF2" s="260"/>
      <c r="BG2" s="260"/>
      <c r="BH2" s="260"/>
      <c r="BI2" s="260"/>
      <c r="BJ2" s="260"/>
      <c r="BK2" s="260"/>
      <c r="BL2" s="260"/>
      <c r="BM2" s="260"/>
      <c r="BN2" s="260"/>
      <c r="BO2" s="260"/>
      <c r="BP2" s="260"/>
      <c r="BQ2" s="260"/>
      <c r="BR2" s="260"/>
      <c r="BS2" s="260"/>
      <c r="BT2" s="260"/>
      <c r="BU2" s="260"/>
      <c r="BV2" s="260"/>
      <c r="BW2" s="260"/>
      <c r="BX2" s="260"/>
      <c r="BY2" s="260"/>
      <c r="BZ2" s="260"/>
      <c r="CA2" s="260"/>
      <c r="CB2" s="260"/>
      <c r="CC2" s="260"/>
      <c r="CD2" s="260"/>
      <c r="CE2" s="260"/>
      <c r="CF2" s="260"/>
      <c r="CG2" s="260"/>
      <c r="CH2" s="260"/>
      <c r="CI2" s="260"/>
      <c r="CJ2" s="260"/>
      <c r="CK2" s="260"/>
      <c r="CL2" s="260"/>
      <c r="CM2" s="260"/>
      <c r="CN2" s="260"/>
      <c r="CO2" s="260"/>
      <c r="CP2" s="260"/>
      <c r="CQ2" s="260"/>
      <c r="CR2" s="260"/>
      <c r="CS2" s="260"/>
      <c r="CT2" s="260"/>
      <c r="CU2" s="260"/>
      <c r="CV2" s="260"/>
      <c r="CW2" s="260"/>
      <c r="CX2" s="260"/>
      <c r="CY2" s="260"/>
      <c r="CZ2" s="260"/>
      <c r="DA2" s="260"/>
      <c r="DB2" s="260"/>
      <c r="DC2" s="260"/>
      <c r="DD2" s="260"/>
      <c r="DE2" s="260"/>
      <c r="DF2" s="260"/>
      <c r="DG2" s="260"/>
      <c r="DH2" s="260"/>
      <c r="DI2" s="260"/>
      <c r="DJ2" s="260"/>
      <c r="DK2" s="260"/>
      <c r="DL2" s="260"/>
      <c r="DM2" s="260"/>
      <c r="DN2" s="260"/>
      <c r="DO2" s="260"/>
      <c r="DP2" s="260"/>
      <c r="DQ2" s="260"/>
      <c r="DR2" s="260"/>
      <c r="DS2" s="260"/>
      <c r="DT2" s="260"/>
      <c r="DU2" s="260"/>
    </row>
    <row r="3" spans="1:125" s="261" customFormat="1" ht="13.5" customHeight="1">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0"/>
      <c r="BD3" s="260"/>
      <c r="BE3" s="260"/>
      <c r="BF3" s="260"/>
      <c r="BG3" s="260"/>
      <c r="BH3" s="260"/>
      <c r="BI3" s="260"/>
      <c r="BJ3" s="260"/>
      <c r="BK3" s="260"/>
      <c r="BL3" s="260"/>
      <c r="BM3" s="260"/>
      <c r="BN3" s="260"/>
      <c r="BO3" s="260"/>
      <c r="BP3" s="260"/>
      <c r="BQ3" s="260"/>
      <c r="BR3" s="260"/>
      <c r="BS3" s="260"/>
      <c r="BT3" s="260"/>
      <c r="BU3" s="260"/>
      <c r="BV3" s="260"/>
      <c r="BW3" s="260"/>
      <c r="BX3" s="260"/>
      <c r="BY3" s="260"/>
      <c r="BZ3" s="260"/>
      <c r="CA3" s="260"/>
      <c r="CB3" s="260"/>
      <c r="CC3" s="260"/>
      <c r="CD3" s="260"/>
      <c r="CE3" s="260"/>
      <c r="CF3" s="260"/>
      <c r="CG3" s="260"/>
      <c r="CH3" s="260"/>
      <c r="CI3" s="260"/>
      <c r="CJ3" s="260"/>
      <c r="CK3" s="260"/>
      <c r="CL3" s="260"/>
      <c r="CM3" s="260"/>
      <c r="CN3" s="260"/>
      <c r="CO3" s="260"/>
      <c r="CP3" s="260"/>
      <c r="CQ3" s="260"/>
      <c r="CR3" s="260"/>
      <c r="CS3" s="260"/>
      <c r="CT3" s="260"/>
      <c r="CU3" s="260"/>
      <c r="CV3" s="260"/>
      <c r="CW3" s="260"/>
      <c r="CX3" s="260"/>
      <c r="CY3" s="260"/>
      <c r="CZ3" s="260"/>
      <c r="DA3" s="260"/>
      <c r="DB3" s="260"/>
      <c r="DC3" s="260"/>
      <c r="DD3" s="260"/>
      <c r="DE3" s="260"/>
      <c r="DF3" s="260"/>
      <c r="DG3" s="260"/>
      <c r="DH3" s="260"/>
      <c r="DI3" s="260"/>
      <c r="DJ3" s="260"/>
      <c r="DK3" s="260"/>
      <c r="DL3" s="260"/>
      <c r="DM3" s="260"/>
      <c r="DN3" s="260"/>
      <c r="DO3" s="260"/>
      <c r="DP3" s="260"/>
      <c r="DQ3" s="260"/>
      <c r="DR3" s="260"/>
      <c r="DS3" s="260"/>
      <c r="DT3" s="260"/>
      <c r="DU3" s="260"/>
    </row>
    <row r="4" spans="1:125" s="261" customFormat="1" ht="3.75" customHeight="1">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2"/>
      <c r="AB4" s="262"/>
      <c r="AC4" s="262"/>
      <c r="AD4" s="262"/>
      <c r="AE4" s="262"/>
      <c r="AF4" s="262"/>
      <c r="AG4" s="262"/>
      <c r="AH4" s="262"/>
      <c r="AI4" s="262"/>
      <c r="AJ4" s="262"/>
      <c r="AK4" s="748" t="s">
        <v>257</v>
      </c>
      <c r="AL4" s="748"/>
      <c r="AM4" s="748"/>
      <c r="AN4" s="748"/>
      <c r="AO4" s="748"/>
      <c r="AP4" s="748"/>
      <c r="AQ4" s="748"/>
      <c r="AR4" s="262"/>
      <c r="AS4" s="262"/>
      <c r="AT4" s="262"/>
      <c r="AU4" s="262"/>
      <c r="AV4" s="262"/>
      <c r="AW4" s="262"/>
      <c r="AX4" s="262"/>
      <c r="AY4" s="262"/>
      <c r="AZ4" s="262"/>
      <c r="BA4" s="262"/>
      <c r="BB4" s="262"/>
      <c r="BC4" s="262"/>
      <c r="BD4" s="748" t="s">
        <v>103</v>
      </c>
      <c r="BE4" s="748"/>
      <c r="BF4" s="748"/>
      <c r="BG4" s="748"/>
      <c r="BH4" s="748"/>
      <c r="BI4" s="748"/>
      <c r="BJ4" s="748"/>
      <c r="BK4" s="748"/>
      <c r="BL4" s="748"/>
      <c r="BM4" s="748"/>
      <c r="BN4" s="748"/>
      <c r="BO4" s="748"/>
      <c r="BP4" s="748"/>
      <c r="BQ4" s="748"/>
      <c r="BR4" s="748"/>
      <c r="BS4" s="748"/>
      <c r="BT4" s="748"/>
      <c r="BU4" s="748"/>
      <c r="BV4" s="748"/>
      <c r="BW4" s="748"/>
      <c r="BX4" s="748"/>
      <c r="BY4" s="748"/>
      <c r="BZ4" s="748"/>
      <c r="CA4" s="748"/>
      <c r="CB4" s="262"/>
      <c r="CC4" s="262"/>
      <c r="CD4" s="262"/>
      <c r="CE4" s="262"/>
      <c r="CF4" s="262"/>
      <c r="CG4" s="262"/>
      <c r="CH4" s="262"/>
      <c r="CI4" s="262"/>
      <c r="CJ4" s="262"/>
      <c r="CK4" s="262"/>
      <c r="CL4" s="262"/>
      <c r="CM4" s="262"/>
      <c r="CN4" s="262"/>
      <c r="CO4" s="262"/>
      <c r="CP4" s="262"/>
      <c r="CQ4" s="262"/>
      <c r="CR4" s="262"/>
      <c r="CS4" s="262"/>
      <c r="CT4" s="262"/>
      <c r="CU4" s="262"/>
      <c r="CV4" s="262"/>
      <c r="CW4" s="262"/>
      <c r="CX4" s="262"/>
      <c r="CY4" s="262"/>
      <c r="CZ4" s="262"/>
      <c r="DA4" s="262"/>
      <c r="DB4" s="262"/>
      <c r="DC4" s="262"/>
      <c r="DD4" s="262"/>
      <c r="DE4" s="260"/>
      <c r="DF4" s="260"/>
      <c r="DG4" s="260"/>
      <c r="DH4" s="260"/>
      <c r="DI4" s="260"/>
      <c r="DJ4" s="260"/>
      <c r="DK4" s="260"/>
      <c r="DL4" s="260"/>
      <c r="DM4" s="260"/>
      <c r="DN4" s="260"/>
      <c r="DO4" s="260"/>
      <c r="DP4" s="260"/>
      <c r="DQ4" s="260"/>
      <c r="DR4" s="260"/>
      <c r="DS4" s="260"/>
      <c r="DT4" s="260"/>
      <c r="DU4" s="260"/>
    </row>
    <row r="5" spans="1:125" s="261" customFormat="1" ht="21.75" customHeight="1">
      <c r="A5" s="260"/>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2"/>
      <c r="AB5" s="262"/>
      <c r="AC5" s="262"/>
      <c r="AD5" s="262"/>
      <c r="AE5" s="262"/>
      <c r="AF5" s="262"/>
      <c r="AG5" s="262"/>
      <c r="AH5" s="262"/>
      <c r="AI5" s="262"/>
      <c r="AJ5" s="262"/>
      <c r="AK5" s="748"/>
      <c r="AL5" s="748"/>
      <c r="AM5" s="748"/>
      <c r="AN5" s="748"/>
      <c r="AO5" s="748"/>
      <c r="AP5" s="748"/>
      <c r="AQ5" s="748"/>
      <c r="AR5" s="262"/>
      <c r="AS5" s="262"/>
      <c r="AT5" s="749" t="s">
        <v>344</v>
      </c>
      <c r="AU5" s="749"/>
      <c r="AV5" s="749"/>
      <c r="AW5" s="749"/>
      <c r="AX5" s="749"/>
      <c r="AY5" s="749"/>
      <c r="AZ5" s="749"/>
      <c r="BA5" s="262"/>
      <c r="BB5" s="262"/>
      <c r="BC5" s="262"/>
      <c r="BD5" s="748"/>
      <c r="BE5" s="748"/>
      <c r="BF5" s="748"/>
      <c r="BG5" s="748"/>
      <c r="BH5" s="748"/>
      <c r="BI5" s="748"/>
      <c r="BJ5" s="748"/>
      <c r="BK5" s="748"/>
      <c r="BL5" s="748"/>
      <c r="BM5" s="748"/>
      <c r="BN5" s="748"/>
      <c r="BO5" s="748"/>
      <c r="BP5" s="748"/>
      <c r="BQ5" s="748"/>
      <c r="BR5" s="748"/>
      <c r="BS5" s="748"/>
      <c r="BT5" s="748"/>
      <c r="BU5" s="748"/>
      <c r="BV5" s="748"/>
      <c r="BW5" s="748"/>
      <c r="BX5" s="748"/>
      <c r="BY5" s="748"/>
      <c r="BZ5" s="748"/>
      <c r="CA5" s="748"/>
      <c r="CB5" s="735" t="s">
        <v>140</v>
      </c>
      <c r="CC5" s="735"/>
      <c r="CD5" s="735"/>
      <c r="CE5" s="735"/>
      <c r="CF5" s="735"/>
      <c r="CG5" s="735"/>
      <c r="CH5" s="735"/>
      <c r="CI5" s="735"/>
      <c r="CJ5" s="262"/>
      <c r="CK5" s="262"/>
      <c r="CL5" s="262"/>
      <c r="CM5" s="262"/>
      <c r="CN5" s="262"/>
      <c r="CO5" s="262"/>
      <c r="CP5" s="262"/>
      <c r="CQ5" s="262"/>
      <c r="CR5" s="262"/>
      <c r="CS5" s="262"/>
      <c r="CT5" s="262"/>
      <c r="CU5" s="262"/>
      <c r="CV5" s="262"/>
      <c r="CW5" s="262"/>
      <c r="CX5" s="262"/>
      <c r="CY5" s="262"/>
      <c r="CZ5" s="262"/>
      <c r="DA5" s="262"/>
      <c r="DB5" s="262"/>
      <c r="DC5" s="262"/>
      <c r="DD5" s="262"/>
      <c r="DE5" s="260"/>
      <c r="DF5" s="260"/>
      <c r="DG5" s="260"/>
      <c r="DH5" s="260"/>
      <c r="DI5" s="260"/>
      <c r="DJ5" s="260"/>
      <c r="DK5" s="260"/>
      <c r="DL5" s="260"/>
      <c r="DM5" s="260"/>
      <c r="DN5" s="260"/>
      <c r="DO5" s="260"/>
      <c r="DP5" s="260"/>
      <c r="DQ5" s="260"/>
      <c r="DR5" s="260"/>
      <c r="DS5" s="260"/>
      <c r="DT5" s="260"/>
      <c r="DU5" s="260"/>
    </row>
    <row r="6" spans="1:125" s="261" customFormat="1" ht="3.75" customHeight="1">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2"/>
      <c r="AB6" s="262"/>
      <c r="AC6" s="262"/>
      <c r="AD6" s="262"/>
      <c r="AE6" s="262"/>
      <c r="AF6" s="262"/>
      <c r="AG6" s="262"/>
      <c r="AH6" s="262"/>
      <c r="AI6" s="262"/>
      <c r="AJ6" s="262"/>
      <c r="AK6" s="748"/>
      <c r="AL6" s="748"/>
      <c r="AM6" s="748"/>
      <c r="AN6" s="748"/>
      <c r="AO6" s="748"/>
      <c r="AP6" s="748"/>
      <c r="AQ6" s="748"/>
      <c r="AR6" s="262"/>
      <c r="AS6" s="262"/>
      <c r="AT6" s="262"/>
      <c r="AU6" s="262"/>
      <c r="AV6" s="262"/>
      <c r="AW6" s="262"/>
      <c r="AX6" s="262"/>
      <c r="AY6" s="262"/>
      <c r="AZ6" s="262"/>
      <c r="BA6" s="262"/>
      <c r="BB6" s="262"/>
      <c r="BC6" s="262"/>
      <c r="BD6" s="748"/>
      <c r="BE6" s="748"/>
      <c r="BF6" s="748"/>
      <c r="BG6" s="748"/>
      <c r="BH6" s="748"/>
      <c r="BI6" s="748"/>
      <c r="BJ6" s="748"/>
      <c r="BK6" s="748"/>
      <c r="BL6" s="748"/>
      <c r="BM6" s="748"/>
      <c r="BN6" s="748"/>
      <c r="BO6" s="748"/>
      <c r="BP6" s="748"/>
      <c r="BQ6" s="748"/>
      <c r="BR6" s="748"/>
      <c r="BS6" s="748"/>
      <c r="BT6" s="748"/>
      <c r="BU6" s="748"/>
      <c r="BV6" s="748"/>
      <c r="BW6" s="748"/>
      <c r="BX6" s="748"/>
      <c r="BY6" s="748"/>
      <c r="BZ6" s="748"/>
      <c r="CA6" s="748"/>
      <c r="CB6" s="262"/>
      <c r="CC6" s="262"/>
      <c r="CD6" s="262"/>
      <c r="CE6" s="262"/>
      <c r="CF6" s="262"/>
      <c r="CG6" s="262"/>
      <c r="CH6" s="262"/>
      <c r="CI6" s="262"/>
      <c r="CJ6" s="262"/>
      <c r="CK6" s="262"/>
      <c r="CL6" s="262"/>
      <c r="CM6" s="262"/>
      <c r="CN6" s="262"/>
      <c r="CO6" s="262"/>
      <c r="CP6" s="262"/>
      <c r="CQ6" s="262"/>
      <c r="CR6" s="262"/>
      <c r="CS6" s="262"/>
      <c r="CT6" s="262"/>
      <c r="CU6" s="262"/>
      <c r="CV6" s="262"/>
      <c r="CW6" s="262"/>
      <c r="CX6" s="262"/>
      <c r="CY6" s="262"/>
      <c r="CZ6" s="262"/>
      <c r="DA6" s="262"/>
      <c r="DB6" s="262"/>
      <c r="DC6" s="262"/>
      <c r="DD6" s="262"/>
      <c r="DE6" s="260"/>
      <c r="DF6" s="260"/>
      <c r="DG6" s="260"/>
      <c r="DH6" s="260"/>
      <c r="DI6" s="260"/>
      <c r="DJ6" s="260"/>
      <c r="DK6" s="260"/>
      <c r="DL6" s="260"/>
      <c r="DM6" s="260"/>
      <c r="DN6" s="260"/>
      <c r="DO6" s="260"/>
      <c r="DP6" s="260"/>
      <c r="DQ6" s="260"/>
      <c r="DR6" s="260"/>
      <c r="DS6" s="260"/>
      <c r="DT6" s="260"/>
      <c r="DU6" s="260"/>
    </row>
    <row r="7" spans="1:125" s="261" customFormat="1" ht="6.75" customHeight="1">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c r="AW7" s="260"/>
      <c r="AX7" s="260"/>
      <c r="AY7" s="260"/>
      <c r="AZ7" s="260"/>
      <c r="BA7" s="260"/>
      <c r="BB7" s="260"/>
      <c r="BC7" s="260"/>
      <c r="BD7" s="260"/>
      <c r="BE7" s="260"/>
      <c r="BF7" s="260"/>
      <c r="BG7" s="260"/>
      <c r="BH7" s="260"/>
      <c r="BI7" s="260"/>
      <c r="BJ7" s="260"/>
      <c r="BK7" s="260"/>
      <c r="BL7" s="260"/>
      <c r="BM7" s="260"/>
      <c r="BN7" s="260"/>
      <c r="BO7" s="260"/>
      <c r="BP7" s="260"/>
      <c r="BQ7" s="260"/>
      <c r="BR7" s="260"/>
      <c r="BS7" s="260"/>
      <c r="BT7" s="260"/>
      <c r="BU7" s="260"/>
      <c r="BV7" s="260"/>
      <c r="BW7" s="260"/>
      <c r="BX7" s="260"/>
      <c r="BY7" s="260"/>
      <c r="BZ7" s="260"/>
      <c r="CA7" s="260"/>
      <c r="CB7" s="260"/>
      <c r="CC7" s="260"/>
      <c r="CD7" s="260"/>
      <c r="CE7" s="260"/>
      <c r="CF7" s="260"/>
      <c r="CG7" s="260"/>
      <c r="CH7" s="260"/>
      <c r="CI7" s="260"/>
      <c r="CJ7" s="260"/>
      <c r="CK7" s="260"/>
      <c r="CL7" s="260"/>
      <c r="CM7" s="260"/>
      <c r="CN7" s="260"/>
      <c r="CO7" s="260"/>
      <c r="CP7" s="260"/>
      <c r="CQ7" s="260"/>
      <c r="CR7" s="260"/>
      <c r="CS7" s="260"/>
      <c r="CT7" s="260"/>
      <c r="CU7" s="260"/>
      <c r="CV7" s="260"/>
      <c r="CW7" s="260"/>
      <c r="CX7" s="260"/>
      <c r="CY7" s="260"/>
      <c r="CZ7" s="260"/>
      <c r="DA7" s="260"/>
      <c r="DB7" s="260"/>
      <c r="DC7" s="260"/>
      <c r="DD7" s="260"/>
      <c r="DE7" s="260"/>
      <c r="DF7" s="260"/>
      <c r="DG7" s="260"/>
      <c r="DH7" s="260"/>
      <c r="DI7" s="260"/>
      <c r="DJ7" s="260"/>
      <c r="DK7" s="260"/>
      <c r="DL7" s="260"/>
      <c r="DM7" s="260"/>
      <c r="DN7" s="260"/>
      <c r="DO7" s="260"/>
      <c r="DP7" s="260"/>
      <c r="DQ7" s="260"/>
      <c r="DR7" s="260"/>
      <c r="DS7" s="260"/>
      <c r="DT7" s="260"/>
      <c r="DU7" s="260"/>
    </row>
    <row r="8" spans="1:125" s="261" customFormat="1" ht="15" customHeight="1">
      <c r="A8" s="260"/>
      <c r="B8" s="667" t="s">
        <v>266</v>
      </c>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3"/>
      <c r="AF8" s="263"/>
      <c r="AG8" s="263"/>
      <c r="AH8" s="263"/>
      <c r="AI8" s="263"/>
      <c r="AJ8" s="263"/>
      <c r="AK8" s="264"/>
      <c r="AL8" s="264"/>
      <c r="AM8" s="744" t="s">
        <v>65</v>
      </c>
      <c r="AN8" s="471"/>
      <c r="AO8" s="471"/>
      <c r="AP8" s="471"/>
      <c r="AQ8" s="471"/>
      <c r="AR8" s="745"/>
      <c r="AS8" s="265"/>
      <c r="AT8" s="742" t="s">
        <v>145</v>
      </c>
      <c r="AU8" s="742"/>
      <c r="AV8" s="742"/>
      <c r="AW8" s="742"/>
      <c r="AX8" s="742"/>
      <c r="AY8" s="742"/>
      <c r="AZ8" s="742"/>
      <c r="BA8" s="742"/>
      <c r="BB8" s="742"/>
      <c r="BC8" s="742"/>
      <c r="BD8" s="742"/>
      <c r="BE8" s="742"/>
      <c r="BF8" s="742"/>
      <c r="BG8" s="742"/>
      <c r="BH8" s="742"/>
      <c r="BI8" s="742"/>
      <c r="BJ8" s="742"/>
      <c r="BK8" s="742"/>
      <c r="BL8" s="742"/>
      <c r="BM8" s="742"/>
      <c r="BN8" s="742"/>
      <c r="BO8" s="742"/>
      <c r="BP8" s="742"/>
      <c r="BQ8" s="742"/>
      <c r="BR8" s="742"/>
      <c r="BS8" s="742"/>
      <c r="BT8" s="742"/>
      <c r="BU8" s="742"/>
      <c r="BV8" s="742"/>
      <c r="BW8" s="742"/>
      <c r="BX8" s="742"/>
      <c r="BY8" s="742"/>
      <c r="BZ8" s="742"/>
      <c r="CA8" s="742"/>
      <c r="CB8" s="576" t="s">
        <v>66</v>
      </c>
      <c r="CC8" s="515"/>
      <c r="CD8" s="515"/>
      <c r="CE8" s="515"/>
      <c r="CF8" s="577"/>
      <c r="CG8" s="503" t="str">
        <f>PHONETIC(CG9)</f>
        <v>コクゼイ　タロウ</v>
      </c>
      <c r="CH8" s="504"/>
      <c r="CI8" s="504"/>
      <c r="CJ8" s="504"/>
      <c r="CK8" s="504"/>
      <c r="CL8" s="504"/>
      <c r="CM8" s="504"/>
      <c r="CN8" s="504"/>
      <c r="CO8" s="504"/>
      <c r="CP8" s="504"/>
      <c r="CQ8" s="504"/>
      <c r="CR8" s="504"/>
      <c r="CS8" s="504"/>
      <c r="CT8" s="371"/>
      <c r="CU8" s="372"/>
      <c r="CV8" s="520" t="s">
        <v>1</v>
      </c>
      <c r="CW8" s="521"/>
      <c r="CX8" s="494" t="s">
        <v>270</v>
      </c>
      <c r="CY8" s="494"/>
      <c r="CZ8" s="494"/>
      <c r="DA8" s="494"/>
      <c r="DB8" s="494"/>
      <c r="DC8" s="511"/>
      <c r="DD8" s="512"/>
      <c r="DE8" s="512"/>
      <c r="DF8" s="512"/>
      <c r="DG8" s="512"/>
      <c r="DH8" s="512"/>
      <c r="DI8" s="512"/>
      <c r="DJ8" s="512"/>
      <c r="DK8" s="512"/>
      <c r="DL8" s="512"/>
      <c r="DM8" s="512"/>
      <c r="DN8" s="512"/>
      <c r="DO8" s="512"/>
      <c r="DP8" s="513"/>
      <c r="DQ8" s="260"/>
      <c r="DR8" s="260"/>
      <c r="DS8" s="260"/>
      <c r="DT8" s="260"/>
      <c r="DU8" s="260"/>
    </row>
    <row r="9" spans="1:125" s="261" customFormat="1" ht="24" customHeight="1">
      <c r="A9" s="260"/>
      <c r="B9" s="667"/>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3"/>
      <c r="AF9" s="263"/>
      <c r="AG9" s="263"/>
      <c r="AH9" s="263"/>
      <c r="AI9" s="263"/>
      <c r="AJ9" s="263"/>
      <c r="AK9" s="264"/>
      <c r="AL9" s="264"/>
      <c r="AM9" s="746"/>
      <c r="AN9" s="676"/>
      <c r="AO9" s="676"/>
      <c r="AP9" s="676"/>
      <c r="AQ9" s="676"/>
      <c r="AR9" s="747"/>
      <c r="AS9" s="266"/>
      <c r="AT9" s="502"/>
      <c r="AU9" s="502"/>
      <c r="AV9" s="502"/>
      <c r="AW9" s="502"/>
      <c r="AX9" s="502"/>
      <c r="AY9" s="502"/>
      <c r="AZ9" s="502"/>
      <c r="BA9" s="502"/>
      <c r="BB9" s="502"/>
      <c r="BC9" s="502"/>
      <c r="BD9" s="502"/>
      <c r="BE9" s="502"/>
      <c r="BF9" s="502"/>
      <c r="BG9" s="502"/>
      <c r="BH9" s="502"/>
      <c r="BI9" s="502"/>
      <c r="BJ9" s="502"/>
      <c r="BK9" s="502"/>
      <c r="BL9" s="502"/>
      <c r="BM9" s="502"/>
      <c r="BN9" s="502"/>
      <c r="BO9" s="502"/>
      <c r="BP9" s="502"/>
      <c r="BQ9" s="502"/>
      <c r="BR9" s="502"/>
      <c r="BS9" s="502"/>
      <c r="BT9" s="502"/>
      <c r="BU9" s="502"/>
      <c r="BV9" s="502"/>
      <c r="BW9" s="502"/>
      <c r="BX9" s="502"/>
      <c r="BY9" s="502"/>
      <c r="BZ9" s="502"/>
      <c r="CA9" s="502"/>
      <c r="CB9" s="746" t="s">
        <v>67</v>
      </c>
      <c r="CC9" s="676"/>
      <c r="CD9" s="676"/>
      <c r="CE9" s="676"/>
      <c r="CF9" s="747"/>
      <c r="CG9" s="502" t="s">
        <v>146</v>
      </c>
      <c r="CH9" s="502"/>
      <c r="CI9" s="502"/>
      <c r="CJ9" s="502"/>
      <c r="CK9" s="502"/>
      <c r="CL9" s="502"/>
      <c r="CM9" s="502"/>
      <c r="CN9" s="502"/>
      <c r="CO9" s="502"/>
      <c r="CP9" s="502"/>
      <c r="CQ9" s="502"/>
      <c r="CR9" s="502"/>
      <c r="CS9" s="502"/>
      <c r="CT9" s="373"/>
      <c r="CU9" s="374"/>
      <c r="CV9" s="522"/>
      <c r="CW9" s="523"/>
      <c r="CX9" s="495"/>
      <c r="CY9" s="495"/>
      <c r="CZ9" s="495"/>
      <c r="DA9" s="495"/>
      <c r="DB9" s="495"/>
      <c r="DC9" s="496"/>
      <c r="DD9" s="497"/>
      <c r="DE9" s="497"/>
      <c r="DF9" s="497"/>
      <c r="DG9" s="497"/>
      <c r="DH9" s="497"/>
      <c r="DI9" s="497"/>
      <c r="DJ9" s="497"/>
      <c r="DK9" s="497"/>
      <c r="DL9" s="497"/>
      <c r="DM9" s="497"/>
      <c r="DN9" s="497"/>
      <c r="DO9" s="497"/>
      <c r="DP9" s="498"/>
      <c r="DQ9" s="260"/>
      <c r="DR9" s="260"/>
      <c r="DS9" s="260"/>
      <c r="DT9" s="260"/>
      <c r="DU9" s="260"/>
    </row>
    <row r="10" spans="1:125" s="261" customFormat="1" ht="21" customHeight="1">
      <c r="A10" s="260"/>
      <c r="B10" s="667"/>
      <c r="C10" s="260"/>
      <c r="D10" s="260"/>
      <c r="E10" s="260"/>
      <c r="G10" s="260"/>
      <c r="H10" s="267"/>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3"/>
      <c r="AF10" s="263"/>
      <c r="AG10" s="263"/>
      <c r="AH10" s="263"/>
      <c r="AI10" s="263"/>
      <c r="AJ10" s="263"/>
      <c r="AK10" s="264"/>
      <c r="AL10" s="264"/>
      <c r="AM10" s="736" t="s">
        <v>269</v>
      </c>
      <c r="AN10" s="737"/>
      <c r="AO10" s="737"/>
      <c r="AP10" s="737"/>
      <c r="AQ10" s="737"/>
      <c r="AR10" s="738"/>
      <c r="AS10" s="268"/>
      <c r="AT10" s="742" t="s">
        <v>144</v>
      </c>
      <c r="AU10" s="742"/>
      <c r="AV10" s="742"/>
      <c r="AW10" s="742"/>
      <c r="AX10" s="742"/>
      <c r="AY10" s="742"/>
      <c r="AZ10" s="742"/>
      <c r="BA10" s="742"/>
      <c r="BB10" s="742"/>
      <c r="BC10" s="742"/>
      <c r="BD10" s="742"/>
      <c r="BE10" s="742"/>
      <c r="BF10" s="742"/>
      <c r="BG10" s="742"/>
      <c r="BH10" s="742"/>
      <c r="BI10" s="742"/>
      <c r="BJ10" s="742"/>
      <c r="BK10" s="742"/>
      <c r="BL10" s="742"/>
      <c r="BM10" s="742"/>
      <c r="BN10" s="742"/>
      <c r="BO10" s="742"/>
      <c r="BP10" s="742"/>
      <c r="BQ10" s="742"/>
      <c r="BR10" s="742"/>
      <c r="BS10" s="742"/>
      <c r="BT10" s="742"/>
      <c r="BU10" s="742"/>
      <c r="BV10" s="742"/>
      <c r="BW10" s="742"/>
      <c r="BX10" s="742"/>
      <c r="BY10" s="742"/>
      <c r="BZ10" s="742"/>
      <c r="CA10" s="742"/>
      <c r="CB10" s="505" t="s">
        <v>120</v>
      </c>
      <c r="CC10" s="506"/>
      <c r="CD10" s="506"/>
      <c r="CE10" s="506"/>
      <c r="CF10" s="507"/>
      <c r="CG10" s="515" t="s">
        <v>69</v>
      </c>
      <c r="CH10" s="515"/>
      <c r="CI10" s="515"/>
      <c r="CJ10" s="515"/>
      <c r="CK10" s="515"/>
      <c r="CL10" s="515"/>
      <c r="CM10" s="593" t="s">
        <v>148</v>
      </c>
      <c r="CN10" s="593"/>
      <c r="CO10" s="593"/>
      <c r="CP10" s="593"/>
      <c r="CQ10" s="593"/>
      <c r="CR10" s="593"/>
      <c r="CS10" s="593"/>
      <c r="CT10" s="593"/>
      <c r="CU10" s="594"/>
      <c r="CV10" s="522"/>
      <c r="CW10" s="523"/>
      <c r="CX10" s="516" t="s">
        <v>271</v>
      </c>
      <c r="CY10" s="494"/>
      <c r="CZ10" s="494"/>
      <c r="DA10" s="494"/>
      <c r="DB10" s="494"/>
      <c r="DC10" s="511"/>
      <c r="DD10" s="512"/>
      <c r="DE10" s="512"/>
      <c r="DF10" s="512"/>
      <c r="DG10" s="512"/>
      <c r="DH10" s="512"/>
      <c r="DI10" s="512"/>
      <c r="DJ10" s="512"/>
      <c r="DK10" s="512"/>
      <c r="DL10" s="512"/>
      <c r="DM10" s="512"/>
      <c r="DN10" s="512"/>
      <c r="DO10" s="512"/>
      <c r="DP10" s="513"/>
      <c r="DQ10" s="260"/>
      <c r="DR10" s="260"/>
      <c r="DS10" s="260"/>
      <c r="DT10" s="260"/>
      <c r="DU10" s="260"/>
    </row>
    <row r="11" spans="1:125" s="261" customFormat="1" ht="18.75" customHeight="1">
      <c r="A11" s="260"/>
      <c r="B11" s="260"/>
      <c r="C11" s="260"/>
      <c r="D11" s="260"/>
      <c r="E11" s="260"/>
      <c r="G11" s="260"/>
      <c r="H11" s="267"/>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3"/>
      <c r="AF11" s="263"/>
      <c r="AG11" s="263"/>
      <c r="AH11" s="263"/>
      <c r="AI11" s="263"/>
      <c r="AJ11" s="263"/>
      <c r="AK11" s="264"/>
      <c r="AL11" s="264"/>
      <c r="AM11" s="739"/>
      <c r="AN11" s="740"/>
      <c r="AO11" s="740"/>
      <c r="AP11" s="740"/>
      <c r="AQ11" s="740"/>
      <c r="AR11" s="741"/>
      <c r="AS11" s="269"/>
      <c r="AT11" s="743"/>
      <c r="AU11" s="743"/>
      <c r="AV11" s="743"/>
      <c r="AW11" s="743"/>
      <c r="AX11" s="743"/>
      <c r="AY11" s="743"/>
      <c r="AZ11" s="743"/>
      <c r="BA11" s="743"/>
      <c r="BB11" s="743"/>
      <c r="BC11" s="743"/>
      <c r="BD11" s="743"/>
      <c r="BE11" s="743"/>
      <c r="BF11" s="743"/>
      <c r="BG11" s="743"/>
      <c r="BH11" s="743"/>
      <c r="BI11" s="743"/>
      <c r="BJ11" s="743"/>
      <c r="BK11" s="743"/>
      <c r="BL11" s="743"/>
      <c r="BM11" s="743"/>
      <c r="BN11" s="743"/>
      <c r="BO11" s="743"/>
      <c r="BP11" s="743"/>
      <c r="BQ11" s="743"/>
      <c r="BR11" s="743"/>
      <c r="BS11" s="743"/>
      <c r="BT11" s="743"/>
      <c r="BU11" s="743"/>
      <c r="BV11" s="743"/>
      <c r="BW11" s="743"/>
      <c r="BX11" s="743"/>
      <c r="BY11" s="743"/>
      <c r="BZ11" s="743"/>
      <c r="CA11" s="743"/>
      <c r="CB11" s="638" t="s">
        <v>119</v>
      </c>
      <c r="CC11" s="639"/>
      <c r="CD11" s="639"/>
      <c r="CE11" s="639"/>
      <c r="CF11" s="640"/>
      <c r="CG11" s="514" t="s">
        <v>71</v>
      </c>
      <c r="CH11" s="514"/>
      <c r="CI11" s="514"/>
      <c r="CJ11" s="514"/>
      <c r="CK11" s="514"/>
      <c r="CL11" s="514"/>
      <c r="CM11" s="633" t="s">
        <v>147</v>
      </c>
      <c r="CN11" s="633"/>
      <c r="CO11" s="633"/>
      <c r="CP11" s="633"/>
      <c r="CQ11" s="633"/>
      <c r="CR11" s="633"/>
      <c r="CS11" s="633"/>
      <c r="CT11" s="633"/>
      <c r="CU11" s="634"/>
      <c r="CV11" s="522"/>
      <c r="CW11" s="523"/>
      <c r="CX11" s="517"/>
      <c r="CY11" s="518"/>
      <c r="CZ11" s="518"/>
      <c r="DA11" s="518"/>
      <c r="DB11" s="518"/>
      <c r="DC11" s="499"/>
      <c r="DD11" s="500"/>
      <c r="DE11" s="500"/>
      <c r="DF11" s="500"/>
      <c r="DG11" s="500"/>
      <c r="DH11" s="500"/>
      <c r="DI11" s="500"/>
      <c r="DJ11" s="500"/>
      <c r="DK11" s="500"/>
      <c r="DL11" s="500"/>
      <c r="DM11" s="500"/>
      <c r="DN11" s="500"/>
      <c r="DO11" s="500"/>
      <c r="DP11" s="501"/>
      <c r="DQ11" s="260"/>
      <c r="DR11" s="260"/>
      <c r="DS11" s="260"/>
      <c r="DT11" s="260"/>
      <c r="DU11" s="260"/>
    </row>
    <row r="12" spans="1:125" s="261" customFormat="1" ht="21" customHeight="1">
      <c r="A12" s="260"/>
      <c r="B12" s="260"/>
      <c r="C12" s="260"/>
      <c r="D12" s="260"/>
      <c r="E12" s="260"/>
      <c r="G12" s="260"/>
      <c r="H12" s="267"/>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3"/>
      <c r="AF12" s="263"/>
      <c r="AG12" s="263"/>
      <c r="AH12" s="263"/>
      <c r="AI12" s="263"/>
      <c r="AJ12" s="263"/>
      <c r="AK12" s="270"/>
      <c r="AL12" s="270"/>
      <c r="AM12" s="746" t="s">
        <v>0</v>
      </c>
      <c r="AN12" s="676"/>
      <c r="AO12" s="676"/>
      <c r="AP12" s="676"/>
      <c r="AQ12" s="676"/>
      <c r="AR12" s="747"/>
      <c r="AS12" s="266"/>
      <c r="AT12" s="502" t="s">
        <v>321</v>
      </c>
      <c r="AU12" s="502"/>
      <c r="AV12" s="502"/>
      <c r="AW12" s="502"/>
      <c r="AX12" s="502"/>
      <c r="AY12" s="502"/>
      <c r="AZ12" s="502"/>
      <c r="BA12" s="502"/>
      <c r="BB12" s="502"/>
      <c r="BC12" s="502"/>
      <c r="BD12" s="502"/>
      <c r="BE12" s="502"/>
      <c r="BF12" s="502"/>
      <c r="BG12" s="502"/>
      <c r="BH12" s="502"/>
      <c r="BI12" s="502"/>
      <c r="BJ12" s="502"/>
      <c r="BK12" s="491" t="s">
        <v>72</v>
      </c>
      <c r="BL12" s="445"/>
      <c r="BM12" s="445"/>
      <c r="BN12" s="445"/>
      <c r="BO12" s="578"/>
      <c r="BP12" s="645" t="s">
        <v>322</v>
      </c>
      <c r="BQ12" s="645"/>
      <c r="BR12" s="645"/>
      <c r="BS12" s="645"/>
      <c r="BT12" s="645"/>
      <c r="BU12" s="645"/>
      <c r="BV12" s="645"/>
      <c r="BW12" s="645"/>
      <c r="BX12" s="645"/>
      <c r="BY12" s="645"/>
      <c r="BZ12" s="645"/>
      <c r="CA12" s="645"/>
      <c r="CB12" s="508" t="s">
        <v>121</v>
      </c>
      <c r="CC12" s="509"/>
      <c r="CD12" s="509"/>
      <c r="CE12" s="509"/>
      <c r="CF12" s="510"/>
      <c r="CG12" s="642" t="s">
        <v>323</v>
      </c>
      <c r="CH12" s="642"/>
      <c r="CI12" s="642"/>
      <c r="CJ12" s="642"/>
      <c r="CK12" s="642"/>
      <c r="CL12" s="642"/>
      <c r="CM12" s="642"/>
      <c r="CN12" s="642"/>
      <c r="CO12" s="642"/>
      <c r="CP12" s="642"/>
      <c r="CQ12" s="642"/>
      <c r="CR12" s="642"/>
      <c r="CS12" s="642"/>
      <c r="CT12" s="642"/>
      <c r="CU12" s="642"/>
      <c r="CV12" s="522"/>
      <c r="CW12" s="523"/>
      <c r="CX12" s="595" t="s">
        <v>68</v>
      </c>
      <c r="CY12" s="595"/>
      <c r="CZ12" s="595"/>
      <c r="DA12" s="595"/>
      <c r="DB12" s="595"/>
      <c r="DC12" s="496"/>
      <c r="DD12" s="497"/>
      <c r="DE12" s="497"/>
      <c r="DF12" s="497"/>
      <c r="DG12" s="497"/>
      <c r="DH12" s="497"/>
      <c r="DI12" s="497"/>
      <c r="DJ12" s="497"/>
      <c r="DK12" s="497"/>
      <c r="DL12" s="497"/>
      <c r="DM12" s="497"/>
      <c r="DN12" s="497"/>
      <c r="DO12" s="497"/>
      <c r="DP12" s="498"/>
      <c r="DQ12" s="260"/>
      <c r="DR12" s="260"/>
      <c r="DS12" s="260"/>
      <c r="DT12" s="260"/>
      <c r="DU12" s="260"/>
    </row>
    <row r="13" spans="1:125" s="261" customFormat="1" ht="18.75" customHeight="1">
      <c r="A13" s="260"/>
      <c r="B13" s="260"/>
      <c r="C13" s="260"/>
      <c r="D13" s="676" t="s">
        <v>257</v>
      </c>
      <c r="E13" s="676"/>
      <c r="F13" s="375" t="s">
        <v>345</v>
      </c>
      <c r="G13" s="266" t="s">
        <v>2</v>
      </c>
      <c r="H13" s="375" t="s">
        <v>74</v>
      </c>
      <c r="I13" s="266" t="s">
        <v>75</v>
      </c>
      <c r="J13" s="752" t="s">
        <v>76</v>
      </c>
      <c r="K13" s="752"/>
      <c r="L13" s="753" t="s">
        <v>5</v>
      </c>
      <c r="M13" s="753"/>
      <c r="N13" s="260"/>
      <c r="O13" s="260"/>
      <c r="P13" s="260"/>
      <c r="Q13" s="260"/>
      <c r="R13" s="260"/>
      <c r="S13" s="260"/>
      <c r="T13" s="260"/>
      <c r="U13" s="260"/>
      <c r="V13" s="260"/>
      <c r="W13" s="260"/>
      <c r="X13" s="260"/>
      <c r="Y13" s="260"/>
      <c r="Z13" s="260"/>
      <c r="AA13" s="260"/>
      <c r="AB13" s="260"/>
      <c r="AC13" s="260"/>
      <c r="AD13" s="263"/>
      <c r="AE13" s="263"/>
      <c r="AF13" s="263"/>
      <c r="AG13" s="263"/>
      <c r="AH13" s="263"/>
      <c r="AI13" s="263"/>
      <c r="AJ13" s="263"/>
      <c r="AK13" s="270"/>
      <c r="AL13" s="270"/>
      <c r="AM13" s="750"/>
      <c r="AN13" s="472"/>
      <c r="AO13" s="472"/>
      <c r="AP13" s="472"/>
      <c r="AQ13" s="472"/>
      <c r="AR13" s="751"/>
      <c r="AS13" s="271"/>
      <c r="AT13" s="743"/>
      <c r="AU13" s="743"/>
      <c r="AV13" s="743"/>
      <c r="AW13" s="743"/>
      <c r="AX13" s="743"/>
      <c r="AY13" s="743"/>
      <c r="AZ13" s="743"/>
      <c r="BA13" s="743"/>
      <c r="BB13" s="743"/>
      <c r="BC13" s="743"/>
      <c r="BD13" s="743"/>
      <c r="BE13" s="743"/>
      <c r="BF13" s="743"/>
      <c r="BG13" s="743"/>
      <c r="BH13" s="743"/>
      <c r="BI13" s="743"/>
      <c r="BJ13" s="743"/>
      <c r="BK13" s="546"/>
      <c r="BL13" s="447"/>
      <c r="BM13" s="447"/>
      <c r="BN13" s="447"/>
      <c r="BO13" s="644"/>
      <c r="BP13" s="646"/>
      <c r="BQ13" s="646"/>
      <c r="BR13" s="646"/>
      <c r="BS13" s="646"/>
      <c r="BT13" s="646"/>
      <c r="BU13" s="646"/>
      <c r="BV13" s="646"/>
      <c r="BW13" s="646"/>
      <c r="BX13" s="646"/>
      <c r="BY13" s="646"/>
      <c r="BZ13" s="646"/>
      <c r="CA13" s="646"/>
      <c r="CB13" s="638" t="s">
        <v>73</v>
      </c>
      <c r="CC13" s="639"/>
      <c r="CD13" s="639"/>
      <c r="CE13" s="639"/>
      <c r="CF13" s="640"/>
      <c r="CG13" s="643"/>
      <c r="CH13" s="643"/>
      <c r="CI13" s="643"/>
      <c r="CJ13" s="643"/>
      <c r="CK13" s="643"/>
      <c r="CL13" s="643"/>
      <c r="CM13" s="643"/>
      <c r="CN13" s="643"/>
      <c r="CO13" s="643"/>
      <c r="CP13" s="643"/>
      <c r="CQ13" s="643"/>
      <c r="CR13" s="643"/>
      <c r="CS13" s="643"/>
      <c r="CT13" s="643"/>
      <c r="CU13" s="643"/>
      <c r="CV13" s="524"/>
      <c r="CW13" s="525"/>
      <c r="CX13" s="519" t="s">
        <v>70</v>
      </c>
      <c r="CY13" s="519"/>
      <c r="CZ13" s="519"/>
      <c r="DA13" s="519"/>
      <c r="DB13" s="519"/>
      <c r="DC13" s="499"/>
      <c r="DD13" s="500"/>
      <c r="DE13" s="500"/>
      <c r="DF13" s="500"/>
      <c r="DG13" s="500"/>
      <c r="DH13" s="500"/>
      <c r="DI13" s="500"/>
      <c r="DJ13" s="500"/>
      <c r="DK13" s="500"/>
      <c r="DL13" s="500"/>
      <c r="DM13" s="500"/>
      <c r="DN13" s="500"/>
      <c r="DO13" s="500"/>
      <c r="DP13" s="501"/>
      <c r="DQ13" s="260"/>
      <c r="DR13" s="260"/>
      <c r="DS13" s="260"/>
      <c r="DT13" s="260"/>
      <c r="DU13" s="260"/>
    </row>
    <row r="14" spans="1:125" s="261" customFormat="1" ht="9.75" customHeight="1">
      <c r="A14" s="260"/>
      <c r="B14" s="260"/>
      <c r="C14" s="260"/>
      <c r="D14" s="263"/>
      <c r="E14" s="263"/>
      <c r="F14" s="377"/>
      <c r="G14" s="377"/>
      <c r="H14" s="263"/>
      <c r="I14" s="377"/>
      <c r="J14" s="263"/>
      <c r="K14" s="377"/>
      <c r="L14" s="263"/>
      <c r="M14" s="263"/>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72"/>
      <c r="AV14" s="260"/>
      <c r="AW14" s="260"/>
      <c r="AX14" s="260"/>
      <c r="AY14" s="260"/>
      <c r="AZ14" s="260"/>
      <c r="BA14" s="260"/>
      <c r="BB14" s="260"/>
      <c r="BC14" s="260"/>
      <c r="BD14" s="260"/>
      <c r="BE14" s="260"/>
      <c r="BF14" s="260"/>
      <c r="BG14" s="260"/>
      <c r="BH14" s="260"/>
      <c r="BI14" s="260"/>
      <c r="BJ14" s="260"/>
      <c r="BK14" s="260"/>
      <c r="BL14" s="260"/>
      <c r="BM14" s="260"/>
      <c r="BN14" s="260"/>
      <c r="BO14" s="260"/>
      <c r="BP14" s="260"/>
      <c r="BQ14" s="260"/>
      <c r="BR14" s="260"/>
      <c r="BS14" s="260"/>
      <c r="BT14" s="260"/>
      <c r="BU14" s="260"/>
      <c r="BV14" s="260"/>
      <c r="BW14" s="260"/>
      <c r="BX14" s="260"/>
      <c r="BY14" s="260"/>
      <c r="BZ14" s="260"/>
      <c r="CA14" s="260"/>
      <c r="CB14" s="260"/>
      <c r="CC14" s="260"/>
      <c r="CD14" s="260"/>
      <c r="CE14" s="260"/>
      <c r="CF14" s="260"/>
      <c r="CG14" s="260"/>
      <c r="CH14" s="260"/>
      <c r="CI14" s="260"/>
      <c r="CJ14" s="260"/>
      <c r="CK14" s="260"/>
      <c r="CL14" s="260"/>
      <c r="CM14" s="260"/>
      <c r="CN14" s="260"/>
      <c r="CO14" s="260"/>
      <c r="CP14" s="260"/>
      <c r="CQ14" s="260"/>
      <c r="CR14" s="260"/>
      <c r="CS14" s="260"/>
      <c r="CT14" s="260"/>
      <c r="CU14" s="260"/>
      <c r="CV14" s="260"/>
      <c r="CW14" s="260"/>
      <c r="CX14" s="260"/>
      <c r="CY14" s="260"/>
      <c r="CZ14" s="260"/>
      <c r="DA14" s="260"/>
      <c r="DB14" s="260"/>
      <c r="DC14" s="260"/>
      <c r="DD14" s="260"/>
      <c r="DE14" s="260"/>
      <c r="DF14" s="260"/>
      <c r="DG14" s="260"/>
      <c r="DH14" s="260"/>
      <c r="DI14" s="260"/>
      <c r="DJ14" s="260"/>
      <c r="DK14" s="260"/>
      <c r="DL14" s="260"/>
      <c r="DM14" s="260"/>
      <c r="DN14" s="260"/>
      <c r="DO14" s="260"/>
      <c r="DP14" s="260"/>
      <c r="DQ14" s="260"/>
      <c r="DR14" s="260"/>
      <c r="DS14" s="260"/>
      <c r="DT14" s="260"/>
      <c r="DU14" s="260"/>
    </row>
    <row r="15" spans="1:125" s="261" customFormat="1" ht="3.75" customHeight="1">
      <c r="A15" s="260"/>
      <c r="B15" s="260"/>
      <c r="C15" s="260"/>
      <c r="D15" s="263"/>
      <c r="E15" s="263"/>
      <c r="F15" s="377"/>
      <c r="G15" s="377"/>
      <c r="H15" s="263"/>
      <c r="I15" s="377"/>
      <c r="J15" s="263"/>
      <c r="K15" s="377"/>
      <c r="L15" s="263"/>
      <c r="M15" s="263"/>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72"/>
      <c r="AV15" s="260"/>
      <c r="AW15" s="260"/>
      <c r="AX15" s="260"/>
      <c r="AY15" s="260"/>
      <c r="AZ15" s="260"/>
      <c r="BA15" s="260"/>
      <c r="BB15" s="260"/>
      <c r="BC15" s="260"/>
      <c r="BD15" s="260"/>
      <c r="BE15" s="260"/>
      <c r="BF15" s="260"/>
      <c r="BG15" s="260"/>
      <c r="BH15" s="260"/>
      <c r="BI15" s="260"/>
      <c r="BJ15" s="260"/>
      <c r="BK15" s="260"/>
      <c r="BL15" s="260"/>
      <c r="BM15" s="260"/>
      <c r="BN15" s="260"/>
      <c r="BO15" s="260"/>
      <c r="BP15" s="260"/>
      <c r="BQ15" s="260"/>
      <c r="BR15" s="260"/>
      <c r="BS15" s="260"/>
      <c r="BT15" s="260"/>
      <c r="BU15" s="260"/>
      <c r="BV15" s="260"/>
      <c r="BW15" s="260"/>
      <c r="BX15" s="260"/>
      <c r="BY15" s="260"/>
      <c r="BZ15" s="260"/>
      <c r="CA15" s="260"/>
      <c r="CB15" s="260"/>
      <c r="CC15" s="260"/>
      <c r="CD15" s="260"/>
      <c r="CE15" s="260"/>
      <c r="CF15" s="260"/>
      <c r="CG15" s="260"/>
      <c r="CH15" s="260"/>
      <c r="CI15" s="260"/>
      <c r="CJ15" s="260"/>
      <c r="CK15" s="260"/>
      <c r="CL15" s="260"/>
      <c r="CM15" s="260"/>
      <c r="CN15" s="260"/>
      <c r="CO15" s="260"/>
      <c r="CP15" s="260"/>
      <c r="CQ15" s="260"/>
      <c r="CR15" s="260"/>
      <c r="CS15" s="260"/>
      <c r="CT15" s="260"/>
      <c r="CU15" s="260"/>
      <c r="CV15" s="260"/>
      <c r="CW15" s="491" t="s">
        <v>4</v>
      </c>
      <c r="CX15" s="446"/>
      <c r="CY15" s="273"/>
      <c r="CZ15" s="273"/>
      <c r="DA15" s="273"/>
      <c r="DB15" s="273"/>
      <c r="DC15" s="273"/>
      <c r="DD15" s="274"/>
      <c r="DE15" s="274"/>
      <c r="DF15" s="274"/>
      <c r="DG15" s="274"/>
      <c r="DH15" s="274"/>
      <c r="DI15" s="274"/>
      <c r="DJ15" s="274"/>
      <c r="DK15" s="274"/>
      <c r="DL15" s="274"/>
      <c r="DM15" s="274"/>
      <c r="DN15" s="274"/>
      <c r="DO15" s="274"/>
      <c r="DP15" s="274"/>
      <c r="DQ15" s="275"/>
      <c r="DR15" s="260"/>
      <c r="DS15" s="260"/>
      <c r="DT15" s="260"/>
      <c r="DU15" s="260"/>
    </row>
    <row r="16" spans="1:125" s="261" customFormat="1" ht="12" customHeight="1">
      <c r="A16" s="260"/>
      <c r="B16" s="260"/>
      <c r="C16" s="260"/>
      <c r="D16" s="263"/>
      <c r="E16" s="263"/>
      <c r="F16" s="377"/>
      <c r="G16" s="377"/>
      <c r="H16" s="263"/>
      <c r="I16" s="377"/>
      <c r="J16" s="263"/>
      <c r="K16" s="377"/>
      <c r="L16" s="263"/>
      <c r="M16" s="263"/>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76"/>
      <c r="AW16" s="276"/>
      <c r="AX16" s="276"/>
      <c r="AY16" s="276"/>
      <c r="AZ16" s="276"/>
      <c r="BA16" s="276"/>
      <c r="BB16" s="276"/>
      <c r="BC16" s="276"/>
      <c r="BD16" s="276"/>
      <c r="BE16" s="276"/>
      <c r="BF16" s="276"/>
      <c r="BG16" s="276"/>
      <c r="BH16" s="276"/>
      <c r="BI16" s="276"/>
      <c r="BJ16" s="276"/>
      <c r="BK16" s="276"/>
      <c r="BL16" s="276"/>
      <c r="BM16" s="276"/>
      <c r="BN16" s="276"/>
      <c r="BO16" s="276"/>
      <c r="BP16" s="276"/>
      <c r="BQ16" s="276"/>
      <c r="BR16" s="276"/>
      <c r="BS16" s="276"/>
      <c r="BT16" s="276"/>
      <c r="BU16" s="276"/>
      <c r="BV16" s="276"/>
      <c r="BW16" s="276"/>
      <c r="BX16" s="276"/>
      <c r="BY16" s="276"/>
      <c r="BZ16" s="276"/>
      <c r="CA16" s="276"/>
      <c r="CB16" s="276"/>
      <c r="CC16" s="276"/>
      <c r="CD16" s="276"/>
      <c r="CE16" s="276"/>
      <c r="CF16" s="276"/>
      <c r="CG16" s="276"/>
      <c r="CH16" s="276"/>
      <c r="CI16" s="276"/>
      <c r="CJ16" s="276"/>
      <c r="CK16" s="276"/>
      <c r="CL16" s="276"/>
      <c r="CM16" s="276"/>
      <c r="CN16" s="260"/>
      <c r="CO16" s="260"/>
      <c r="CP16" s="260"/>
      <c r="CQ16" s="260"/>
      <c r="CR16" s="260"/>
      <c r="CS16" s="260"/>
      <c r="CT16" s="260"/>
      <c r="CU16" s="260"/>
      <c r="CV16" s="276"/>
      <c r="CW16" s="492"/>
      <c r="CX16" s="444"/>
      <c r="CY16" s="276"/>
      <c r="CZ16" s="526" t="s">
        <v>306</v>
      </c>
      <c r="DA16" s="526"/>
      <c r="DB16" s="526"/>
      <c r="DC16" s="526"/>
      <c r="DD16" s="526"/>
      <c r="DE16" s="526"/>
      <c r="DF16" s="526"/>
      <c r="DG16" s="526"/>
      <c r="DH16" s="526"/>
      <c r="DI16" s="526"/>
      <c r="DJ16" s="526"/>
      <c r="DK16" s="526"/>
      <c r="DL16" s="526"/>
      <c r="DM16" s="526"/>
      <c r="DN16" s="526"/>
      <c r="DO16" s="526"/>
      <c r="DP16" s="526"/>
      <c r="DQ16" s="277"/>
      <c r="DR16" s="260"/>
      <c r="DS16" s="260"/>
      <c r="DT16" s="260"/>
      <c r="DU16" s="260"/>
    </row>
    <row r="17" spans="1:125" s="261" customFormat="1" ht="3.75" customHeight="1" thickBot="1">
      <c r="A17" s="260"/>
      <c r="B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76"/>
      <c r="AW17" s="276"/>
      <c r="AX17" s="276"/>
      <c r="AY17" s="276"/>
      <c r="AZ17" s="276"/>
      <c r="BA17" s="276"/>
      <c r="BB17" s="276"/>
      <c r="BC17" s="276"/>
      <c r="BD17" s="276"/>
      <c r="BE17" s="276"/>
      <c r="BF17" s="276"/>
      <c r="BG17" s="276"/>
      <c r="BH17" s="276"/>
      <c r="BI17" s="276"/>
      <c r="BJ17" s="276"/>
      <c r="BK17" s="276"/>
      <c r="BL17" s="276"/>
      <c r="BM17" s="276"/>
      <c r="BN17" s="276"/>
      <c r="BO17" s="276"/>
      <c r="BP17" s="276"/>
      <c r="BQ17" s="276"/>
      <c r="BR17" s="276"/>
      <c r="BS17" s="276"/>
      <c r="BT17" s="276"/>
      <c r="BU17" s="276"/>
      <c r="BV17" s="276"/>
      <c r="BW17" s="276"/>
      <c r="BX17" s="276"/>
      <c r="BY17" s="276"/>
      <c r="BZ17" s="276"/>
      <c r="CA17" s="276"/>
      <c r="CB17" s="276"/>
      <c r="CC17" s="276"/>
      <c r="CD17" s="276"/>
      <c r="CE17" s="276"/>
      <c r="CF17" s="276"/>
      <c r="CG17" s="276"/>
      <c r="CH17" s="276"/>
      <c r="CI17" s="276"/>
      <c r="CJ17" s="276"/>
      <c r="CK17" s="276"/>
      <c r="CL17" s="276"/>
      <c r="CM17" s="276"/>
      <c r="CN17" s="260"/>
      <c r="CO17" s="260"/>
      <c r="CP17" s="260"/>
      <c r="CQ17" s="260"/>
      <c r="CR17" s="260"/>
      <c r="CS17" s="260"/>
      <c r="CT17" s="260"/>
      <c r="CU17" s="260"/>
      <c r="CV17" s="276"/>
      <c r="CW17" s="492"/>
      <c r="CX17" s="444"/>
      <c r="CY17" s="276"/>
      <c r="CZ17" s="526"/>
      <c r="DA17" s="526"/>
      <c r="DB17" s="526"/>
      <c r="DC17" s="526"/>
      <c r="DD17" s="526"/>
      <c r="DE17" s="526"/>
      <c r="DF17" s="526"/>
      <c r="DG17" s="526"/>
      <c r="DH17" s="526"/>
      <c r="DI17" s="526"/>
      <c r="DJ17" s="526"/>
      <c r="DK17" s="526"/>
      <c r="DL17" s="526"/>
      <c r="DM17" s="526"/>
      <c r="DN17" s="526"/>
      <c r="DO17" s="526"/>
      <c r="DP17" s="526"/>
      <c r="DQ17" s="277"/>
      <c r="DR17" s="260"/>
      <c r="DS17" s="260"/>
      <c r="DT17" s="260"/>
      <c r="DU17" s="260"/>
    </row>
    <row r="18" spans="1:125" s="261" customFormat="1" ht="5.25" customHeight="1">
      <c r="A18" s="260"/>
      <c r="B18" s="260"/>
      <c r="D18" s="432" t="s">
        <v>313</v>
      </c>
      <c r="E18" s="432"/>
      <c r="F18" s="432"/>
      <c r="G18" s="432"/>
      <c r="H18" s="432"/>
      <c r="I18" s="432"/>
      <c r="J18" s="432"/>
      <c r="K18" s="432"/>
      <c r="L18" s="432"/>
      <c r="M18" s="432"/>
      <c r="N18" s="260"/>
      <c r="O18" s="384"/>
      <c r="P18" s="434" t="s">
        <v>314</v>
      </c>
      <c r="Q18" s="434"/>
      <c r="R18" s="434"/>
      <c r="S18" s="434"/>
      <c r="T18" s="434"/>
      <c r="U18" s="434"/>
      <c r="V18" s="389"/>
      <c r="W18" s="385"/>
      <c r="X18" s="385"/>
      <c r="Y18" s="437" t="s">
        <v>315</v>
      </c>
      <c r="Z18" s="437"/>
      <c r="AA18" s="437"/>
      <c r="AB18" s="437"/>
      <c r="AC18" s="437"/>
      <c r="AD18" s="437"/>
      <c r="AE18" s="438"/>
      <c r="AF18" s="278"/>
      <c r="AG18" s="278"/>
      <c r="AH18" s="278"/>
      <c r="AI18" s="278"/>
      <c r="AJ18" s="278"/>
      <c r="AK18" s="581" t="s">
        <v>136</v>
      </c>
      <c r="AL18" s="581"/>
      <c r="AM18" s="581"/>
      <c r="AN18" s="278"/>
      <c r="AO18" s="260"/>
      <c r="AP18" s="260"/>
      <c r="AQ18" s="276"/>
      <c r="AR18" s="581" t="s">
        <v>136</v>
      </c>
      <c r="AS18" s="581"/>
      <c r="AT18" s="581"/>
      <c r="AU18" s="581"/>
      <c r="AV18" s="581"/>
      <c r="AW18" s="581"/>
      <c r="AX18" s="581"/>
      <c r="AY18" s="279"/>
      <c r="AZ18" s="279"/>
      <c r="BA18" s="279"/>
      <c r="BB18" s="276"/>
      <c r="BC18" s="276"/>
      <c r="BD18" s="276"/>
      <c r="BE18" s="276"/>
      <c r="BF18" s="581" t="s">
        <v>142</v>
      </c>
      <c r="BG18" s="581"/>
      <c r="BH18" s="581"/>
      <c r="BI18" s="581"/>
      <c r="BJ18" s="581"/>
      <c r="BK18" s="276"/>
      <c r="BL18" s="276"/>
      <c r="BM18" s="276"/>
      <c r="BN18" s="276"/>
      <c r="BO18" s="581" t="s">
        <v>143</v>
      </c>
      <c r="BP18" s="581"/>
      <c r="BQ18" s="581"/>
      <c r="BR18" s="581"/>
      <c r="BS18" s="581"/>
      <c r="BT18" s="276"/>
      <c r="BU18" s="443" t="s">
        <v>5</v>
      </c>
      <c r="BV18" s="443"/>
      <c r="BW18" s="276"/>
      <c r="BX18" s="276"/>
      <c r="BY18" s="276"/>
      <c r="BZ18" s="276"/>
      <c r="CA18" s="276"/>
      <c r="CB18" s="276"/>
      <c r="CC18" s="276"/>
      <c r="CD18" s="276"/>
      <c r="CE18" s="276"/>
      <c r="CF18" s="276"/>
      <c r="CG18" s="276"/>
      <c r="CH18" s="276"/>
      <c r="CI18" s="276"/>
      <c r="CJ18" s="276"/>
      <c r="CK18" s="276"/>
      <c r="CL18" s="276"/>
      <c r="CM18" s="276"/>
      <c r="CN18" s="260"/>
      <c r="CO18" s="260"/>
      <c r="CP18" s="260"/>
      <c r="CQ18" s="260"/>
      <c r="CR18" s="260"/>
      <c r="CS18" s="260"/>
      <c r="CT18" s="260"/>
      <c r="CU18" s="260"/>
      <c r="CV18" s="276"/>
      <c r="CW18" s="492"/>
      <c r="CX18" s="444"/>
      <c r="CY18" s="276"/>
      <c r="CZ18" s="526"/>
      <c r="DA18" s="526"/>
      <c r="DB18" s="526"/>
      <c r="DC18" s="526"/>
      <c r="DD18" s="526"/>
      <c r="DE18" s="526"/>
      <c r="DF18" s="526"/>
      <c r="DG18" s="526"/>
      <c r="DH18" s="526"/>
      <c r="DI18" s="526"/>
      <c r="DJ18" s="526"/>
      <c r="DK18" s="526"/>
      <c r="DL18" s="526"/>
      <c r="DM18" s="526"/>
      <c r="DN18" s="526"/>
      <c r="DO18" s="526"/>
      <c r="DP18" s="526"/>
      <c r="DQ18" s="277"/>
      <c r="DR18" s="260"/>
      <c r="DS18" s="260"/>
      <c r="DT18" s="260"/>
      <c r="DU18" s="260"/>
    </row>
    <row r="19" spans="1:125" s="261" customFormat="1" ht="4.5" customHeight="1">
      <c r="A19" s="260"/>
      <c r="B19" s="260"/>
      <c r="D19" s="432"/>
      <c r="E19" s="432"/>
      <c r="F19" s="432"/>
      <c r="G19" s="432"/>
      <c r="H19" s="432"/>
      <c r="I19" s="432"/>
      <c r="J19" s="432"/>
      <c r="K19" s="432"/>
      <c r="L19" s="432"/>
      <c r="M19" s="432"/>
      <c r="N19" s="260"/>
      <c r="O19" s="386"/>
      <c r="P19" s="435"/>
      <c r="Q19" s="435"/>
      <c r="R19" s="435"/>
      <c r="S19" s="435"/>
      <c r="T19" s="435"/>
      <c r="U19" s="435"/>
      <c r="V19" s="390"/>
      <c r="W19" s="278"/>
      <c r="X19" s="278"/>
      <c r="Y19" s="439"/>
      <c r="Z19" s="439"/>
      <c r="AA19" s="439"/>
      <c r="AB19" s="439"/>
      <c r="AC19" s="439"/>
      <c r="AD19" s="439"/>
      <c r="AE19" s="440"/>
      <c r="AF19" s="278"/>
      <c r="AG19" s="278"/>
      <c r="AH19" s="278"/>
      <c r="AI19" s="580" t="s">
        <v>265</v>
      </c>
      <c r="AJ19" s="278"/>
      <c r="AK19" s="581"/>
      <c r="AL19" s="581"/>
      <c r="AM19" s="581"/>
      <c r="AN19" s="278"/>
      <c r="AO19" s="443" t="s">
        <v>3</v>
      </c>
      <c r="AP19" s="443"/>
      <c r="AQ19" s="276"/>
      <c r="AR19" s="581"/>
      <c r="AS19" s="581"/>
      <c r="AT19" s="581"/>
      <c r="AU19" s="581"/>
      <c r="AV19" s="581"/>
      <c r="AW19" s="581"/>
      <c r="AX19" s="581"/>
      <c r="AY19" s="279"/>
      <c r="AZ19" s="443" t="s">
        <v>5</v>
      </c>
      <c r="BA19" s="443"/>
      <c r="BB19" s="276"/>
      <c r="BC19" s="276"/>
      <c r="BD19" s="443" t="s">
        <v>84</v>
      </c>
      <c r="BE19" s="276"/>
      <c r="BF19" s="581"/>
      <c r="BG19" s="581"/>
      <c r="BH19" s="581"/>
      <c r="BI19" s="581"/>
      <c r="BJ19" s="581"/>
      <c r="BK19" s="276"/>
      <c r="BL19" s="276"/>
      <c r="BM19" s="443" t="s">
        <v>3</v>
      </c>
      <c r="BN19" s="279"/>
      <c r="BO19" s="581"/>
      <c r="BP19" s="581"/>
      <c r="BQ19" s="581"/>
      <c r="BR19" s="581"/>
      <c r="BS19" s="581"/>
      <c r="BT19" s="276"/>
      <c r="BU19" s="443"/>
      <c r="BV19" s="443"/>
      <c r="BW19" s="276"/>
      <c r="BX19" s="276"/>
      <c r="BY19" s="276"/>
      <c r="BZ19" s="641" t="s">
        <v>61</v>
      </c>
      <c r="CA19" s="641"/>
      <c r="CB19" s="641"/>
      <c r="CC19" s="641"/>
      <c r="CD19" s="641"/>
      <c r="CE19" s="641"/>
      <c r="CF19" s="641"/>
      <c r="CG19" s="641"/>
      <c r="CH19" s="641"/>
      <c r="CI19" s="641"/>
      <c r="CJ19" s="641"/>
      <c r="CK19" s="641"/>
      <c r="CL19" s="641"/>
      <c r="CM19" s="641"/>
      <c r="CN19" s="641"/>
      <c r="CO19" s="260"/>
      <c r="CP19" s="260"/>
      <c r="CQ19" s="260"/>
      <c r="CR19" s="260"/>
      <c r="CS19" s="260"/>
      <c r="CT19" s="260"/>
      <c r="CU19" s="260"/>
      <c r="CV19" s="279"/>
      <c r="CW19" s="546"/>
      <c r="CX19" s="448"/>
      <c r="CY19" s="280"/>
      <c r="CZ19" s="280"/>
      <c r="DA19" s="280"/>
      <c r="DB19" s="280"/>
      <c r="DC19" s="280"/>
      <c r="DD19" s="281"/>
      <c r="DE19" s="281"/>
      <c r="DF19" s="281"/>
      <c r="DG19" s="281"/>
      <c r="DH19" s="281"/>
      <c r="DI19" s="281"/>
      <c r="DJ19" s="281"/>
      <c r="DK19" s="281"/>
      <c r="DL19" s="281"/>
      <c r="DM19" s="281"/>
      <c r="DN19" s="281"/>
      <c r="DO19" s="281"/>
      <c r="DP19" s="281"/>
      <c r="DQ19" s="282"/>
      <c r="DR19" s="260"/>
      <c r="DS19" s="260"/>
      <c r="DT19" s="260"/>
      <c r="DU19" s="260"/>
    </row>
    <row r="20" spans="1:125" s="261" customFormat="1" ht="8.25" customHeight="1">
      <c r="A20" s="260"/>
      <c r="B20" s="260"/>
      <c r="D20" s="432"/>
      <c r="E20" s="432"/>
      <c r="F20" s="432"/>
      <c r="G20" s="432"/>
      <c r="H20" s="432"/>
      <c r="I20" s="432"/>
      <c r="J20" s="432"/>
      <c r="K20" s="432"/>
      <c r="L20" s="432"/>
      <c r="M20" s="432"/>
      <c r="N20" s="260"/>
      <c r="O20" s="386"/>
      <c r="P20" s="435"/>
      <c r="Q20" s="435"/>
      <c r="R20" s="435"/>
      <c r="S20" s="435"/>
      <c r="T20" s="435"/>
      <c r="U20" s="435"/>
      <c r="V20" s="390"/>
      <c r="W20" s="278"/>
      <c r="X20" s="278"/>
      <c r="Y20" s="439"/>
      <c r="Z20" s="439"/>
      <c r="AA20" s="439"/>
      <c r="AB20" s="439"/>
      <c r="AC20" s="439"/>
      <c r="AD20" s="439"/>
      <c r="AE20" s="440"/>
      <c r="AF20" s="278"/>
      <c r="AG20" s="278"/>
      <c r="AH20" s="278"/>
      <c r="AI20" s="580"/>
      <c r="AJ20" s="278"/>
      <c r="AK20" s="581"/>
      <c r="AL20" s="581"/>
      <c r="AM20" s="581"/>
      <c r="AN20" s="278"/>
      <c r="AO20" s="443"/>
      <c r="AP20" s="443"/>
      <c r="AQ20" s="276"/>
      <c r="AR20" s="581"/>
      <c r="AS20" s="581"/>
      <c r="AT20" s="581"/>
      <c r="AU20" s="581"/>
      <c r="AV20" s="581"/>
      <c r="AW20" s="581"/>
      <c r="AX20" s="581"/>
      <c r="AY20" s="279"/>
      <c r="AZ20" s="443"/>
      <c r="BA20" s="443"/>
      <c r="BB20" s="276"/>
      <c r="BC20" s="276"/>
      <c r="BD20" s="443"/>
      <c r="BE20" s="276"/>
      <c r="BF20" s="581"/>
      <c r="BG20" s="581"/>
      <c r="BH20" s="581"/>
      <c r="BI20" s="581"/>
      <c r="BJ20" s="581"/>
      <c r="BK20" s="276"/>
      <c r="BL20" s="276"/>
      <c r="BM20" s="443"/>
      <c r="BN20" s="279"/>
      <c r="BO20" s="581"/>
      <c r="BP20" s="581"/>
      <c r="BQ20" s="581"/>
      <c r="BR20" s="581"/>
      <c r="BS20" s="581"/>
      <c r="BT20" s="276"/>
      <c r="BU20" s="443"/>
      <c r="BV20" s="443"/>
      <c r="BW20" s="276"/>
      <c r="BX20" s="276"/>
      <c r="BY20" s="276"/>
      <c r="BZ20" s="641"/>
      <c r="CA20" s="641"/>
      <c r="CB20" s="641"/>
      <c r="CC20" s="641"/>
      <c r="CD20" s="641"/>
      <c r="CE20" s="641"/>
      <c r="CF20" s="641"/>
      <c r="CG20" s="641"/>
      <c r="CH20" s="641"/>
      <c r="CI20" s="641"/>
      <c r="CJ20" s="641"/>
      <c r="CK20" s="641"/>
      <c r="CL20" s="641"/>
      <c r="CM20" s="641"/>
      <c r="CN20" s="641"/>
      <c r="CO20" s="260"/>
      <c r="CP20" s="260"/>
      <c r="CQ20" s="260"/>
      <c r="CR20" s="260"/>
      <c r="CS20" s="260"/>
      <c r="CT20" s="260"/>
      <c r="CU20" s="260"/>
      <c r="CV20" s="260"/>
      <c r="CW20" s="260"/>
      <c r="CX20" s="260"/>
      <c r="CY20" s="260"/>
      <c r="CZ20" s="260"/>
      <c r="DA20" s="260"/>
      <c r="DB20" s="260"/>
      <c r="DC20" s="260"/>
      <c r="DD20" s="260"/>
      <c r="DE20" s="260"/>
      <c r="DF20" s="260"/>
      <c r="DG20" s="260"/>
      <c r="DH20" s="260"/>
      <c r="DI20" s="260"/>
      <c r="DJ20" s="260"/>
      <c r="DK20" s="260"/>
      <c r="DL20" s="260"/>
      <c r="DM20" s="260"/>
      <c r="DN20" s="260"/>
      <c r="DO20" s="260"/>
      <c r="DP20" s="260"/>
      <c r="DQ20" s="260"/>
      <c r="DR20" s="260"/>
      <c r="DS20" s="260"/>
      <c r="DT20" s="260"/>
      <c r="DU20" s="260"/>
    </row>
    <row r="21" spans="1:125" s="261" customFormat="1" ht="3.75" customHeight="1" thickBot="1">
      <c r="A21" s="260"/>
      <c r="B21" s="260"/>
      <c r="C21" s="283"/>
      <c r="D21" s="432"/>
      <c r="E21" s="432"/>
      <c r="F21" s="432"/>
      <c r="G21" s="432"/>
      <c r="H21" s="432"/>
      <c r="I21" s="432"/>
      <c r="J21" s="432"/>
      <c r="K21" s="432"/>
      <c r="L21" s="432"/>
      <c r="M21" s="432"/>
      <c r="N21" s="260"/>
      <c r="O21" s="387"/>
      <c r="P21" s="436"/>
      <c r="Q21" s="436"/>
      <c r="R21" s="436"/>
      <c r="S21" s="436"/>
      <c r="T21" s="436"/>
      <c r="U21" s="436"/>
      <c r="V21" s="387"/>
      <c r="W21" s="388"/>
      <c r="X21" s="388"/>
      <c r="Y21" s="441"/>
      <c r="Z21" s="441"/>
      <c r="AA21" s="441"/>
      <c r="AB21" s="441"/>
      <c r="AC21" s="441"/>
      <c r="AD21" s="441"/>
      <c r="AE21" s="442"/>
      <c r="AF21" s="284"/>
      <c r="AG21" s="284"/>
      <c r="AH21" s="284"/>
      <c r="AI21" s="284"/>
      <c r="AJ21" s="284"/>
      <c r="AK21" s="284"/>
      <c r="AL21" s="284"/>
      <c r="AM21" s="284"/>
      <c r="AN21" s="284"/>
      <c r="AO21" s="284"/>
      <c r="AP21" s="284"/>
      <c r="AQ21" s="276"/>
      <c r="AR21" s="276"/>
      <c r="AS21" s="276"/>
      <c r="AT21" s="276"/>
      <c r="AU21" s="279"/>
      <c r="AV21" s="276"/>
      <c r="AW21" s="276"/>
      <c r="AX21" s="276"/>
      <c r="AY21" s="276"/>
      <c r="AZ21" s="276"/>
      <c r="BA21" s="276"/>
      <c r="BB21" s="276"/>
      <c r="BC21" s="276"/>
      <c r="BD21" s="276"/>
      <c r="BE21" s="276"/>
      <c r="BF21" s="276"/>
      <c r="BG21" s="276"/>
      <c r="BH21" s="276"/>
      <c r="BI21" s="276"/>
      <c r="BJ21" s="276"/>
      <c r="BK21" s="276"/>
      <c r="BL21" s="276"/>
      <c r="BM21" s="276"/>
      <c r="BN21" s="276"/>
      <c r="BO21" s="276"/>
      <c r="BP21" s="276"/>
      <c r="BQ21" s="276"/>
      <c r="BR21" s="276"/>
      <c r="BS21" s="276"/>
      <c r="BT21" s="276"/>
      <c r="BU21" s="276"/>
      <c r="BV21" s="276"/>
      <c r="BW21" s="276"/>
      <c r="BX21" s="276"/>
      <c r="BY21" s="276"/>
      <c r="BZ21" s="641"/>
      <c r="CA21" s="641"/>
      <c r="CB21" s="641"/>
      <c r="CC21" s="641"/>
      <c r="CD21" s="641"/>
      <c r="CE21" s="641"/>
      <c r="CF21" s="641"/>
      <c r="CG21" s="641"/>
      <c r="CH21" s="641"/>
      <c r="CI21" s="641"/>
      <c r="CJ21" s="641"/>
      <c r="CK21" s="641"/>
      <c r="CL21" s="641"/>
      <c r="CM21" s="641"/>
      <c r="CN21" s="641"/>
      <c r="CO21" s="260"/>
      <c r="CP21" s="260"/>
      <c r="CQ21" s="260"/>
      <c r="CR21" s="260"/>
      <c r="CS21" s="260"/>
      <c r="CT21" s="260"/>
      <c r="CU21" s="260"/>
      <c r="CV21" s="260"/>
      <c r="CW21" s="260"/>
      <c r="CX21" s="260"/>
      <c r="CY21" s="260"/>
      <c r="CZ21" s="260"/>
      <c r="DA21" s="260"/>
      <c r="DB21" s="260"/>
      <c r="DC21" s="260"/>
      <c r="DD21" s="260"/>
      <c r="DE21" s="260"/>
      <c r="DF21" s="260"/>
      <c r="DG21" s="260"/>
      <c r="DH21" s="260"/>
      <c r="DI21" s="260"/>
      <c r="DJ21" s="260"/>
      <c r="DK21" s="260"/>
      <c r="DL21" s="260"/>
      <c r="DM21" s="260"/>
      <c r="DN21" s="260"/>
      <c r="DO21" s="260"/>
      <c r="DP21" s="260"/>
      <c r="DQ21" s="260"/>
      <c r="DR21" s="260"/>
      <c r="DS21" s="260"/>
      <c r="DT21" s="260"/>
      <c r="DU21" s="260"/>
    </row>
    <row r="22" spans="1:125" s="261" customFormat="1" ht="6.75" customHeight="1">
      <c r="A22" s="260"/>
      <c r="B22" s="260"/>
      <c r="C22" s="260"/>
      <c r="D22" s="433"/>
      <c r="E22" s="433"/>
      <c r="F22" s="433"/>
      <c r="G22" s="433"/>
      <c r="H22" s="433"/>
      <c r="I22" s="433"/>
      <c r="J22" s="433"/>
      <c r="K22" s="433"/>
      <c r="L22" s="433"/>
      <c r="M22" s="433"/>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c r="AS22" s="260"/>
      <c r="AT22" s="260"/>
      <c r="AU22" s="260"/>
      <c r="AV22" s="260"/>
      <c r="AW22" s="260"/>
      <c r="AX22" s="260"/>
      <c r="AY22" s="260"/>
      <c r="AZ22" s="260"/>
      <c r="BA22" s="260"/>
      <c r="BB22" s="260"/>
      <c r="BC22" s="260"/>
      <c r="BD22" s="260"/>
      <c r="BE22" s="260"/>
      <c r="BF22" s="260"/>
      <c r="BG22" s="260"/>
      <c r="BH22" s="260"/>
      <c r="BI22" s="260"/>
      <c r="BJ22" s="260"/>
      <c r="BK22" s="260"/>
      <c r="BL22" s="260"/>
      <c r="BM22" s="260"/>
      <c r="BN22" s="260"/>
      <c r="BO22" s="260"/>
      <c r="BP22" s="260"/>
      <c r="BQ22" s="260"/>
      <c r="BR22" s="260"/>
      <c r="BS22" s="260"/>
      <c r="BT22" s="260"/>
      <c r="BU22" s="260"/>
      <c r="BV22" s="260"/>
      <c r="BW22" s="260"/>
      <c r="BX22" s="260"/>
      <c r="BY22" s="260"/>
      <c r="BZ22" s="260"/>
      <c r="CA22" s="260"/>
      <c r="CB22" s="260"/>
      <c r="CC22" s="260"/>
      <c r="CD22" s="260"/>
      <c r="CE22" s="260"/>
      <c r="CF22" s="260"/>
      <c r="CG22" s="260"/>
      <c r="CH22" s="260"/>
      <c r="CI22" s="260"/>
      <c r="CJ22" s="260"/>
      <c r="CK22" s="260"/>
      <c r="CL22" s="260"/>
      <c r="CM22" s="260"/>
      <c r="CN22" s="260"/>
      <c r="CO22" s="260"/>
      <c r="CP22" s="260"/>
      <c r="CQ22" s="260"/>
      <c r="CR22" s="260"/>
      <c r="CS22" s="260"/>
      <c r="CT22" s="260"/>
      <c r="CU22" s="260"/>
      <c r="CV22" s="260"/>
      <c r="CW22" s="260"/>
      <c r="CX22" s="260"/>
      <c r="CY22" s="260"/>
      <c r="CZ22" s="260"/>
      <c r="DA22" s="260"/>
      <c r="DB22" s="260"/>
      <c r="DC22" s="260"/>
      <c r="DD22" s="260"/>
      <c r="DE22" s="260"/>
      <c r="DF22" s="260"/>
      <c r="DG22" s="260"/>
      <c r="DH22" s="260"/>
      <c r="DI22" s="260"/>
      <c r="DJ22" s="260"/>
      <c r="DK22" s="260"/>
      <c r="DL22" s="260"/>
      <c r="DM22" s="260"/>
      <c r="DN22" s="260"/>
      <c r="DO22" s="260"/>
      <c r="DP22" s="260"/>
      <c r="DQ22" s="260"/>
      <c r="DR22" s="260"/>
      <c r="DS22" s="260"/>
      <c r="DT22" s="260"/>
      <c r="DU22" s="260"/>
    </row>
    <row r="23" spans="1:125" s="261" customFormat="1" ht="16.5" customHeight="1">
      <c r="A23" s="260"/>
      <c r="B23" s="285"/>
      <c r="C23" s="260"/>
      <c r="D23" s="286"/>
      <c r="E23" s="744" t="s">
        <v>102</v>
      </c>
      <c r="F23" s="471"/>
      <c r="G23" s="471"/>
      <c r="H23" s="471"/>
      <c r="I23" s="471"/>
      <c r="J23" s="471"/>
      <c r="K23" s="471"/>
      <c r="L23" s="471"/>
      <c r="M23" s="745"/>
      <c r="N23" s="273"/>
      <c r="O23" s="273"/>
      <c r="P23" s="273"/>
      <c r="Q23" s="471" t="s">
        <v>77</v>
      </c>
      <c r="R23" s="471"/>
      <c r="S23" s="471"/>
      <c r="T23" s="471"/>
      <c r="U23" s="471"/>
      <c r="V23" s="471"/>
      <c r="W23" s="471"/>
      <c r="X23" s="471"/>
      <c r="Y23" s="471"/>
      <c r="Z23" s="471"/>
      <c r="AA23" s="471"/>
      <c r="AB23" s="273"/>
      <c r="AC23" s="273"/>
      <c r="AD23" s="273"/>
      <c r="AE23" s="273"/>
      <c r="AF23" s="286"/>
      <c r="AG23" s="275"/>
      <c r="AH23" s="286"/>
      <c r="AI23" s="275"/>
      <c r="AJ23" s="273"/>
      <c r="AK23" s="471" t="s">
        <v>282</v>
      </c>
      <c r="AL23" s="471"/>
      <c r="AM23" s="471"/>
      <c r="AN23" s="471"/>
      <c r="AO23" s="471"/>
      <c r="AP23" s="287"/>
      <c r="AQ23" s="288"/>
      <c r="AR23" s="288"/>
      <c r="AS23" s="288"/>
      <c r="AT23" s="288"/>
      <c r="AU23" s="273"/>
      <c r="AV23" s="289"/>
      <c r="AW23" s="289"/>
      <c r="AX23" s="289"/>
      <c r="AY23" s="289"/>
      <c r="AZ23" s="289"/>
      <c r="BA23" s="289"/>
      <c r="BB23" s="289"/>
      <c r="BC23" s="289"/>
      <c r="BD23" s="471" t="s">
        <v>78</v>
      </c>
      <c r="BE23" s="471"/>
      <c r="BF23" s="471"/>
      <c r="BG23" s="471"/>
      <c r="BH23" s="471"/>
      <c r="BI23" s="471"/>
      <c r="BJ23" s="471"/>
      <c r="BK23" s="471"/>
      <c r="BL23" s="471"/>
      <c r="BM23" s="471"/>
      <c r="BN23" s="471"/>
      <c r="BO23" s="471"/>
      <c r="BP23" s="471"/>
      <c r="BQ23" s="265"/>
      <c r="BR23" s="289"/>
      <c r="BS23" s="289"/>
      <c r="BT23" s="289"/>
      <c r="BU23" s="274"/>
      <c r="BV23" s="274"/>
      <c r="BW23" s="274"/>
      <c r="BX23" s="275"/>
      <c r="BY23" s="260"/>
      <c r="BZ23" s="286"/>
      <c r="CA23" s="579" t="s">
        <v>93</v>
      </c>
      <c r="CB23" s="579"/>
      <c r="CC23" s="579"/>
      <c r="CD23" s="579"/>
      <c r="CE23" s="579"/>
      <c r="CF23" s="288"/>
      <c r="CG23" s="288"/>
      <c r="CH23" s="289"/>
      <c r="CI23" s="576" t="s">
        <v>62</v>
      </c>
      <c r="CJ23" s="515"/>
      <c r="CK23" s="515"/>
      <c r="CL23" s="515"/>
      <c r="CM23" s="515"/>
      <c r="CN23" s="577"/>
      <c r="CO23" s="491" t="s">
        <v>44</v>
      </c>
      <c r="CP23" s="445"/>
      <c r="CQ23" s="578"/>
      <c r="CR23" s="491" t="s">
        <v>95</v>
      </c>
      <c r="CS23" s="445"/>
      <c r="CT23" s="445"/>
      <c r="CU23" s="445"/>
      <c r="CV23" s="445"/>
      <c r="CW23" s="445"/>
      <c r="CX23" s="445"/>
      <c r="CY23" s="445"/>
      <c r="CZ23" s="445"/>
      <c r="DA23" s="445"/>
      <c r="DB23" s="578"/>
      <c r="DC23" s="288"/>
      <c r="DD23" s="533" t="s">
        <v>327</v>
      </c>
      <c r="DE23" s="534"/>
      <c r="DF23" s="534"/>
      <c r="DG23" s="534"/>
      <c r="DH23" s="534"/>
      <c r="DI23" s="534"/>
      <c r="DJ23" s="534"/>
      <c r="DK23" s="534"/>
      <c r="DL23" s="534"/>
      <c r="DM23" s="534"/>
      <c r="DN23" s="534"/>
      <c r="DO23" s="534"/>
      <c r="DP23" s="534"/>
      <c r="DQ23" s="275"/>
      <c r="DR23" s="260"/>
      <c r="DS23" s="260"/>
      <c r="DT23" s="260"/>
      <c r="DU23" s="260"/>
    </row>
    <row r="24" spans="1:125" s="261" customFormat="1" ht="14.25" customHeight="1" thickBot="1">
      <c r="A24" s="260"/>
      <c r="B24" s="285"/>
      <c r="C24" s="260"/>
      <c r="D24" s="522" t="s">
        <v>110</v>
      </c>
      <c r="E24" s="750"/>
      <c r="F24" s="472"/>
      <c r="G24" s="472"/>
      <c r="H24" s="472"/>
      <c r="I24" s="472"/>
      <c r="J24" s="472"/>
      <c r="K24" s="472"/>
      <c r="L24" s="472"/>
      <c r="M24" s="747"/>
      <c r="N24" s="260"/>
      <c r="O24" s="260"/>
      <c r="P24" s="260"/>
      <c r="Q24" s="676"/>
      <c r="R24" s="676"/>
      <c r="S24" s="676"/>
      <c r="T24" s="676"/>
      <c r="U24" s="676"/>
      <c r="V24" s="676"/>
      <c r="W24" s="676"/>
      <c r="X24" s="676"/>
      <c r="Y24" s="676"/>
      <c r="Z24" s="676"/>
      <c r="AA24" s="676"/>
      <c r="AB24" s="260"/>
      <c r="AC24" s="260"/>
      <c r="AD24" s="260"/>
      <c r="AE24" s="260"/>
      <c r="AF24" s="290"/>
      <c r="AG24" s="277"/>
      <c r="AH24" s="290"/>
      <c r="AI24" s="277"/>
      <c r="AJ24" s="260"/>
      <c r="AK24" s="676"/>
      <c r="AL24" s="676"/>
      <c r="AM24" s="676"/>
      <c r="AN24" s="676"/>
      <c r="AO24" s="676"/>
      <c r="AP24" s="291"/>
      <c r="AQ24" s="276"/>
      <c r="AR24" s="276"/>
      <c r="AS24" s="276"/>
      <c r="AT24" s="276"/>
      <c r="AU24" s="260"/>
      <c r="AV24" s="263"/>
      <c r="AW24" s="263"/>
      <c r="AX24" s="263"/>
      <c r="AY24" s="263"/>
      <c r="AZ24" s="263"/>
      <c r="BA24" s="263"/>
      <c r="BB24" s="263"/>
      <c r="BC24" s="263"/>
      <c r="BD24" s="472"/>
      <c r="BE24" s="472"/>
      <c r="BF24" s="472"/>
      <c r="BG24" s="472"/>
      <c r="BH24" s="472"/>
      <c r="BI24" s="472"/>
      <c r="BJ24" s="472"/>
      <c r="BK24" s="472"/>
      <c r="BL24" s="472"/>
      <c r="BM24" s="472"/>
      <c r="BN24" s="472"/>
      <c r="BO24" s="472"/>
      <c r="BP24" s="472"/>
      <c r="BQ24" s="266"/>
      <c r="BR24" s="263"/>
      <c r="BS24" s="263"/>
      <c r="BT24" s="263"/>
      <c r="BU24" s="279"/>
      <c r="BV24" s="279"/>
      <c r="BW24" s="279"/>
      <c r="BX24" s="277"/>
      <c r="BY24" s="260"/>
      <c r="BZ24" s="290"/>
      <c r="CA24" s="580"/>
      <c r="CB24" s="580"/>
      <c r="CC24" s="580"/>
      <c r="CD24" s="580"/>
      <c r="CE24" s="580"/>
      <c r="CF24" s="548" t="s">
        <v>36</v>
      </c>
      <c r="CG24" s="548"/>
      <c r="CH24" s="548"/>
      <c r="CI24" s="547" t="s">
        <v>92</v>
      </c>
      <c r="CJ24" s="548"/>
      <c r="CK24" s="548"/>
      <c r="CL24" s="548"/>
      <c r="CM24" s="548"/>
      <c r="CN24" s="549"/>
      <c r="CO24" s="492" t="s">
        <v>94</v>
      </c>
      <c r="CP24" s="443"/>
      <c r="CQ24" s="575"/>
      <c r="CR24" s="492"/>
      <c r="CS24" s="443"/>
      <c r="CT24" s="443"/>
      <c r="CU24" s="443"/>
      <c r="CV24" s="443"/>
      <c r="CW24" s="443"/>
      <c r="CX24" s="443"/>
      <c r="CY24" s="443"/>
      <c r="CZ24" s="443"/>
      <c r="DA24" s="443"/>
      <c r="DB24" s="575"/>
      <c r="DC24" s="276"/>
      <c r="DD24" s="535"/>
      <c r="DE24" s="535"/>
      <c r="DF24" s="535"/>
      <c r="DG24" s="535"/>
      <c r="DH24" s="535"/>
      <c r="DI24" s="535"/>
      <c r="DJ24" s="535"/>
      <c r="DK24" s="535"/>
      <c r="DL24" s="535"/>
      <c r="DM24" s="535"/>
      <c r="DN24" s="535"/>
      <c r="DO24" s="535"/>
      <c r="DP24" s="535"/>
      <c r="DQ24" s="277"/>
      <c r="DR24" s="260"/>
      <c r="DS24" s="260"/>
      <c r="DT24" s="260"/>
      <c r="DU24" s="260"/>
    </row>
    <row r="25" spans="1:125" s="261" customFormat="1" ht="3.75" customHeight="1">
      <c r="A25" s="260"/>
      <c r="B25" s="260"/>
      <c r="C25" s="260"/>
      <c r="D25" s="522"/>
      <c r="E25" s="292"/>
      <c r="F25" s="726" t="s">
        <v>220</v>
      </c>
      <c r="G25" s="726"/>
      <c r="H25" s="726"/>
      <c r="I25" s="726"/>
      <c r="J25" s="726"/>
      <c r="K25" s="726"/>
      <c r="L25" s="443"/>
      <c r="M25" s="628" t="s">
        <v>6</v>
      </c>
      <c r="N25" s="484">
        <f>'収支内訳書-裏OCR'!W14</f>
        <v>47950000</v>
      </c>
      <c r="O25" s="485"/>
      <c r="P25" s="485"/>
      <c r="Q25" s="485"/>
      <c r="R25" s="485"/>
      <c r="S25" s="485"/>
      <c r="T25" s="485"/>
      <c r="U25" s="485"/>
      <c r="V25" s="485"/>
      <c r="W25" s="485"/>
      <c r="X25" s="485"/>
      <c r="Y25" s="485"/>
      <c r="Z25" s="485"/>
      <c r="AA25" s="485"/>
      <c r="AB25" s="485"/>
      <c r="AC25" s="485"/>
      <c r="AD25" s="485"/>
      <c r="AE25" s="486"/>
      <c r="AF25" s="285"/>
      <c r="AG25" s="294"/>
      <c r="AH25" s="293"/>
      <c r="AI25" s="294"/>
      <c r="AJ25" s="491"/>
      <c r="AK25" s="534" t="s">
        <v>58</v>
      </c>
      <c r="AL25" s="534"/>
      <c r="AM25" s="534"/>
      <c r="AN25" s="534"/>
      <c r="AO25" s="534"/>
      <c r="AP25" s="295"/>
      <c r="AQ25" s="445" t="s">
        <v>33</v>
      </c>
      <c r="AR25" s="445"/>
      <c r="AS25" s="445"/>
      <c r="AT25" s="446"/>
      <c r="AU25" s="468">
        <v>148000</v>
      </c>
      <c r="AV25" s="424"/>
      <c r="AW25" s="424"/>
      <c r="AX25" s="424"/>
      <c r="AY25" s="424"/>
      <c r="AZ25" s="424"/>
      <c r="BA25" s="424"/>
      <c r="BB25" s="424"/>
      <c r="BC25" s="424"/>
      <c r="BD25" s="424"/>
      <c r="BE25" s="424"/>
      <c r="BF25" s="424"/>
      <c r="BG25" s="424"/>
      <c r="BH25" s="424"/>
      <c r="BI25" s="424"/>
      <c r="BJ25" s="424"/>
      <c r="BK25" s="424"/>
      <c r="BL25" s="424"/>
      <c r="BM25" s="424"/>
      <c r="BN25" s="424"/>
      <c r="BO25" s="424"/>
      <c r="BP25" s="424"/>
      <c r="BQ25" s="424"/>
      <c r="BR25" s="424"/>
      <c r="BS25" s="424"/>
      <c r="BT25" s="424"/>
      <c r="BU25" s="424"/>
      <c r="BV25" s="424"/>
      <c r="BW25" s="424"/>
      <c r="BX25" s="425"/>
      <c r="BY25" s="296"/>
      <c r="BZ25" s="297"/>
      <c r="CA25" s="298"/>
      <c r="CB25" s="299"/>
      <c r="CC25" s="299"/>
      <c r="CD25" s="300"/>
      <c r="CE25" s="300"/>
      <c r="CF25" s="300"/>
      <c r="CG25" s="300"/>
      <c r="CH25" s="300"/>
      <c r="CI25" s="560">
        <v>12</v>
      </c>
      <c r="CJ25" s="561"/>
      <c r="CK25" s="561"/>
      <c r="CL25" s="561"/>
      <c r="CM25" s="561"/>
      <c r="CN25" s="562"/>
      <c r="CO25" s="540">
        <v>1020000</v>
      </c>
      <c r="CP25" s="541"/>
      <c r="CQ25" s="542"/>
      <c r="CR25" s="569">
        <f>SUM(CO25:CQ30)</f>
        <v>1275000</v>
      </c>
      <c r="CS25" s="570"/>
      <c r="CT25" s="570"/>
      <c r="CU25" s="570"/>
      <c r="CV25" s="570"/>
      <c r="CW25" s="570"/>
      <c r="CX25" s="570"/>
      <c r="CY25" s="570"/>
      <c r="CZ25" s="570"/>
      <c r="DA25" s="570"/>
      <c r="DB25" s="571"/>
      <c r="DC25" s="527">
        <v>9900</v>
      </c>
      <c r="DD25" s="527"/>
      <c r="DE25" s="527"/>
      <c r="DF25" s="527"/>
      <c r="DG25" s="527"/>
      <c r="DH25" s="527"/>
      <c r="DI25" s="527"/>
      <c r="DJ25" s="527"/>
      <c r="DK25" s="527"/>
      <c r="DL25" s="527"/>
      <c r="DM25" s="527"/>
      <c r="DN25" s="527"/>
      <c r="DO25" s="527"/>
      <c r="DP25" s="527"/>
      <c r="DQ25" s="528"/>
      <c r="DR25" s="260"/>
      <c r="DS25" s="260"/>
      <c r="DT25" s="260"/>
      <c r="DU25" s="260"/>
    </row>
    <row r="26" spans="1:125" s="261" customFormat="1" ht="21.95" customHeight="1">
      <c r="A26" s="260"/>
      <c r="B26" s="260"/>
      <c r="C26" s="260"/>
      <c r="D26" s="522"/>
      <c r="E26" s="292"/>
      <c r="F26" s="726"/>
      <c r="G26" s="726"/>
      <c r="H26" s="726"/>
      <c r="I26" s="726"/>
      <c r="J26" s="726"/>
      <c r="K26" s="726"/>
      <c r="L26" s="443"/>
      <c r="M26" s="629"/>
      <c r="N26" s="476"/>
      <c r="O26" s="477"/>
      <c r="P26" s="477"/>
      <c r="Q26" s="477"/>
      <c r="R26" s="477"/>
      <c r="S26" s="477"/>
      <c r="T26" s="477"/>
      <c r="U26" s="477"/>
      <c r="V26" s="477"/>
      <c r="W26" s="477"/>
      <c r="X26" s="477"/>
      <c r="Y26" s="477"/>
      <c r="Z26" s="477"/>
      <c r="AA26" s="477"/>
      <c r="AB26" s="477"/>
      <c r="AC26" s="477"/>
      <c r="AD26" s="477"/>
      <c r="AE26" s="487"/>
      <c r="AF26" s="285"/>
      <c r="AG26" s="294"/>
      <c r="AH26" s="293"/>
      <c r="AI26" s="294"/>
      <c r="AJ26" s="492"/>
      <c r="AK26" s="493"/>
      <c r="AL26" s="493"/>
      <c r="AM26" s="493"/>
      <c r="AN26" s="493"/>
      <c r="AO26" s="493"/>
      <c r="AP26" s="301"/>
      <c r="AQ26" s="443"/>
      <c r="AR26" s="443"/>
      <c r="AS26" s="443"/>
      <c r="AT26" s="444"/>
      <c r="AU26" s="469"/>
      <c r="AV26" s="427"/>
      <c r="AW26" s="427"/>
      <c r="AX26" s="427"/>
      <c r="AY26" s="427"/>
      <c r="AZ26" s="427"/>
      <c r="BA26" s="427"/>
      <c r="BB26" s="427"/>
      <c r="BC26" s="427"/>
      <c r="BD26" s="427"/>
      <c r="BE26" s="427"/>
      <c r="BF26" s="427"/>
      <c r="BG26" s="427"/>
      <c r="BH26" s="427"/>
      <c r="BI26" s="427"/>
      <c r="BJ26" s="427"/>
      <c r="BK26" s="427"/>
      <c r="BL26" s="427"/>
      <c r="BM26" s="427"/>
      <c r="BN26" s="427"/>
      <c r="BO26" s="427"/>
      <c r="BP26" s="427"/>
      <c r="BQ26" s="427"/>
      <c r="BR26" s="427"/>
      <c r="BS26" s="427"/>
      <c r="BT26" s="427"/>
      <c r="BU26" s="427"/>
      <c r="BV26" s="427"/>
      <c r="BW26" s="427"/>
      <c r="BX26" s="428"/>
      <c r="BY26" s="296"/>
      <c r="BZ26" s="635" t="s">
        <v>150</v>
      </c>
      <c r="CA26" s="636"/>
      <c r="CB26" s="636"/>
      <c r="CC26" s="636"/>
      <c r="CD26" s="636"/>
      <c r="CE26" s="636"/>
      <c r="CF26" s="636"/>
      <c r="CG26" s="636"/>
      <c r="CH26" s="636"/>
      <c r="CI26" s="563"/>
      <c r="CJ26" s="564"/>
      <c r="CK26" s="564"/>
      <c r="CL26" s="564"/>
      <c r="CM26" s="564"/>
      <c r="CN26" s="565"/>
      <c r="CO26" s="543"/>
      <c r="CP26" s="544"/>
      <c r="CQ26" s="545"/>
      <c r="CR26" s="559"/>
      <c r="CS26" s="557"/>
      <c r="CT26" s="557"/>
      <c r="CU26" s="557"/>
      <c r="CV26" s="557"/>
      <c r="CW26" s="557"/>
      <c r="CX26" s="557"/>
      <c r="CY26" s="557"/>
      <c r="CZ26" s="557"/>
      <c r="DA26" s="557"/>
      <c r="DB26" s="558"/>
      <c r="DC26" s="529"/>
      <c r="DD26" s="529"/>
      <c r="DE26" s="529"/>
      <c r="DF26" s="529"/>
      <c r="DG26" s="529"/>
      <c r="DH26" s="529"/>
      <c r="DI26" s="529"/>
      <c r="DJ26" s="529"/>
      <c r="DK26" s="529"/>
      <c r="DL26" s="529"/>
      <c r="DM26" s="529"/>
      <c r="DN26" s="529"/>
      <c r="DO26" s="529"/>
      <c r="DP26" s="529"/>
      <c r="DQ26" s="530"/>
      <c r="DR26" s="260"/>
      <c r="DS26" s="260"/>
      <c r="DT26" s="260"/>
      <c r="DU26" s="260"/>
    </row>
    <row r="27" spans="1:125" s="261" customFormat="1" ht="3.75" customHeight="1" thickBot="1">
      <c r="A27" s="260"/>
      <c r="B27" s="260"/>
      <c r="C27" s="260"/>
      <c r="D27" s="522"/>
      <c r="E27" s="302"/>
      <c r="F27" s="728"/>
      <c r="G27" s="728"/>
      <c r="H27" s="728"/>
      <c r="I27" s="728"/>
      <c r="J27" s="728"/>
      <c r="K27" s="728"/>
      <c r="L27" s="280"/>
      <c r="M27" s="630"/>
      <c r="N27" s="488"/>
      <c r="O27" s="489"/>
      <c r="P27" s="489"/>
      <c r="Q27" s="489"/>
      <c r="R27" s="489"/>
      <c r="S27" s="489"/>
      <c r="T27" s="489"/>
      <c r="U27" s="489"/>
      <c r="V27" s="489"/>
      <c r="W27" s="489"/>
      <c r="X27" s="489"/>
      <c r="Y27" s="489"/>
      <c r="Z27" s="489"/>
      <c r="AA27" s="489"/>
      <c r="AB27" s="489"/>
      <c r="AC27" s="489"/>
      <c r="AD27" s="489"/>
      <c r="AE27" s="490"/>
      <c r="AF27" s="285"/>
      <c r="AG27" s="294"/>
      <c r="AH27" s="293"/>
      <c r="AI27" s="294"/>
      <c r="AJ27" s="302"/>
      <c r="AK27" s="535"/>
      <c r="AL27" s="535"/>
      <c r="AM27" s="535"/>
      <c r="AN27" s="535"/>
      <c r="AO27" s="535"/>
      <c r="AP27" s="303"/>
      <c r="AQ27" s="447"/>
      <c r="AR27" s="447"/>
      <c r="AS27" s="447"/>
      <c r="AT27" s="448"/>
      <c r="AU27" s="470"/>
      <c r="AV27" s="430"/>
      <c r="AW27" s="430"/>
      <c r="AX27" s="430"/>
      <c r="AY27" s="430"/>
      <c r="AZ27" s="430"/>
      <c r="BA27" s="430"/>
      <c r="BB27" s="430"/>
      <c r="BC27" s="430"/>
      <c r="BD27" s="430"/>
      <c r="BE27" s="430"/>
      <c r="BF27" s="430"/>
      <c r="BG27" s="430"/>
      <c r="BH27" s="430"/>
      <c r="BI27" s="430"/>
      <c r="BJ27" s="430"/>
      <c r="BK27" s="430"/>
      <c r="BL27" s="430"/>
      <c r="BM27" s="430"/>
      <c r="BN27" s="430"/>
      <c r="BO27" s="430"/>
      <c r="BP27" s="430"/>
      <c r="BQ27" s="430"/>
      <c r="BR27" s="430"/>
      <c r="BS27" s="430"/>
      <c r="BT27" s="430"/>
      <c r="BU27" s="430"/>
      <c r="BV27" s="430"/>
      <c r="BW27" s="430"/>
      <c r="BX27" s="431"/>
      <c r="BY27" s="296"/>
      <c r="BZ27" s="635"/>
      <c r="CA27" s="636"/>
      <c r="CB27" s="636"/>
      <c r="CC27" s="636"/>
      <c r="CD27" s="636"/>
      <c r="CE27" s="636"/>
      <c r="CF27" s="636"/>
      <c r="CG27" s="636"/>
      <c r="CH27" s="636"/>
      <c r="CI27" s="563"/>
      <c r="CJ27" s="564"/>
      <c r="CK27" s="564"/>
      <c r="CL27" s="564"/>
      <c r="CM27" s="564"/>
      <c r="CN27" s="565"/>
      <c r="CO27" s="543"/>
      <c r="CP27" s="544"/>
      <c r="CQ27" s="545"/>
      <c r="CR27" s="559"/>
      <c r="CS27" s="557"/>
      <c r="CT27" s="557"/>
      <c r="CU27" s="557"/>
      <c r="CV27" s="557"/>
      <c r="CW27" s="557"/>
      <c r="CX27" s="557"/>
      <c r="CY27" s="557"/>
      <c r="CZ27" s="557"/>
      <c r="DA27" s="557"/>
      <c r="DB27" s="558"/>
      <c r="DC27" s="529"/>
      <c r="DD27" s="529"/>
      <c r="DE27" s="529"/>
      <c r="DF27" s="529"/>
      <c r="DG27" s="529"/>
      <c r="DH27" s="529"/>
      <c r="DI27" s="529"/>
      <c r="DJ27" s="529"/>
      <c r="DK27" s="529"/>
      <c r="DL27" s="529"/>
      <c r="DM27" s="529"/>
      <c r="DN27" s="529"/>
      <c r="DO27" s="529"/>
      <c r="DP27" s="529"/>
      <c r="DQ27" s="530"/>
      <c r="DR27" s="260"/>
      <c r="DS27" s="260"/>
      <c r="DT27" s="260"/>
      <c r="DU27" s="260"/>
    </row>
    <row r="28" spans="1:125" s="261" customFormat="1" ht="3.75" customHeight="1">
      <c r="A28" s="260"/>
      <c r="B28" s="260"/>
      <c r="C28" s="260"/>
      <c r="D28" s="522"/>
      <c r="E28" s="492"/>
      <c r="F28" s="493" t="s">
        <v>82</v>
      </c>
      <c r="G28" s="493"/>
      <c r="H28" s="493"/>
      <c r="I28" s="493"/>
      <c r="J28" s="493"/>
      <c r="K28" s="493"/>
      <c r="L28" s="443"/>
      <c r="M28" s="628" t="s">
        <v>8</v>
      </c>
      <c r="N28" s="611">
        <v>284000</v>
      </c>
      <c r="O28" s="612"/>
      <c r="P28" s="612"/>
      <c r="Q28" s="612"/>
      <c r="R28" s="612"/>
      <c r="S28" s="612"/>
      <c r="T28" s="612"/>
      <c r="U28" s="612"/>
      <c r="V28" s="612"/>
      <c r="W28" s="612"/>
      <c r="X28" s="612"/>
      <c r="Y28" s="612"/>
      <c r="Z28" s="612"/>
      <c r="AA28" s="612"/>
      <c r="AB28" s="612"/>
      <c r="AC28" s="612"/>
      <c r="AD28" s="612"/>
      <c r="AE28" s="613"/>
      <c r="AF28" s="285"/>
      <c r="AG28" s="294"/>
      <c r="AH28" s="293"/>
      <c r="AI28" s="294"/>
      <c r="AJ28" s="443"/>
      <c r="AK28" s="493" t="s">
        <v>111</v>
      </c>
      <c r="AL28" s="493"/>
      <c r="AM28" s="493"/>
      <c r="AN28" s="493"/>
      <c r="AO28" s="493"/>
      <c r="AP28" s="301"/>
      <c r="AQ28" s="443" t="s">
        <v>26</v>
      </c>
      <c r="AR28" s="443"/>
      <c r="AS28" s="443"/>
      <c r="AT28" s="444"/>
      <c r="AU28" s="468">
        <v>167000</v>
      </c>
      <c r="AV28" s="424"/>
      <c r="AW28" s="424"/>
      <c r="AX28" s="424"/>
      <c r="AY28" s="424"/>
      <c r="AZ28" s="424"/>
      <c r="BA28" s="424"/>
      <c r="BB28" s="424"/>
      <c r="BC28" s="424"/>
      <c r="BD28" s="424"/>
      <c r="BE28" s="424"/>
      <c r="BF28" s="424"/>
      <c r="BG28" s="424"/>
      <c r="BH28" s="424"/>
      <c r="BI28" s="424"/>
      <c r="BJ28" s="424"/>
      <c r="BK28" s="424"/>
      <c r="BL28" s="424"/>
      <c r="BM28" s="424"/>
      <c r="BN28" s="424"/>
      <c r="BO28" s="424"/>
      <c r="BP28" s="424"/>
      <c r="BQ28" s="424"/>
      <c r="BR28" s="424"/>
      <c r="BS28" s="424"/>
      <c r="BT28" s="424"/>
      <c r="BU28" s="424"/>
      <c r="BV28" s="424"/>
      <c r="BW28" s="424"/>
      <c r="BX28" s="425"/>
      <c r="BY28" s="296"/>
      <c r="BZ28" s="635"/>
      <c r="CA28" s="636"/>
      <c r="CB28" s="636"/>
      <c r="CC28" s="636"/>
      <c r="CD28" s="636"/>
      <c r="CE28" s="636"/>
      <c r="CF28" s="636"/>
      <c r="CG28" s="636"/>
      <c r="CH28" s="636"/>
      <c r="CI28" s="563"/>
      <c r="CJ28" s="564"/>
      <c r="CK28" s="564"/>
      <c r="CL28" s="564"/>
      <c r="CM28" s="564"/>
      <c r="CN28" s="565"/>
      <c r="CO28" s="550">
        <v>255000</v>
      </c>
      <c r="CP28" s="551"/>
      <c r="CQ28" s="552"/>
      <c r="CR28" s="559"/>
      <c r="CS28" s="557"/>
      <c r="CT28" s="557"/>
      <c r="CU28" s="557"/>
      <c r="CV28" s="557"/>
      <c r="CW28" s="557"/>
      <c r="CX28" s="557"/>
      <c r="CY28" s="557"/>
      <c r="CZ28" s="557"/>
      <c r="DA28" s="557"/>
      <c r="DB28" s="558"/>
      <c r="DC28" s="529"/>
      <c r="DD28" s="529"/>
      <c r="DE28" s="529"/>
      <c r="DF28" s="529"/>
      <c r="DG28" s="529"/>
      <c r="DH28" s="529"/>
      <c r="DI28" s="529"/>
      <c r="DJ28" s="529"/>
      <c r="DK28" s="529"/>
      <c r="DL28" s="529"/>
      <c r="DM28" s="529"/>
      <c r="DN28" s="529"/>
      <c r="DO28" s="529"/>
      <c r="DP28" s="529"/>
      <c r="DQ28" s="530"/>
      <c r="DR28" s="260"/>
      <c r="DS28" s="260"/>
      <c r="DT28" s="260"/>
      <c r="DU28" s="260"/>
    </row>
    <row r="29" spans="1:125" s="261" customFormat="1" ht="21.95" customHeight="1">
      <c r="A29" s="260"/>
      <c r="B29" s="260"/>
      <c r="C29" s="260"/>
      <c r="D29" s="522"/>
      <c r="E29" s="492"/>
      <c r="F29" s="493"/>
      <c r="G29" s="493"/>
      <c r="H29" s="493"/>
      <c r="I29" s="493"/>
      <c r="J29" s="493"/>
      <c r="K29" s="493"/>
      <c r="L29" s="443"/>
      <c r="M29" s="629"/>
      <c r="N29" s="614"/>
      <c r="O29" s="456"/>
      <c r="P29" s="456"/>
      <c r="Q29" s="456"/>
      <c r="R29" s="456"/>
      <c r="S29" s="456"/>
      <c r="T29" s="456"/>
      <c r="U29" s="456"/>
      <c r="V29" s="456"/>
      <c r="W29" s="456"/>
      <c r="X29" s="456"/>
      <c r="Y29" s="456"/>
      <c r="Z29" s="456"/>
      <c r="AA29" s="456"/>
      <c r="AB29" s="456"/>
      <c r="AC29" s="456"/>
      <c r="AD29" s="456"/>
      <c r="AE29" s="615"/>
      <c r="AF29" s="668" t="s">
        <v>113</v>
      </c>
      <c r="AG29" s="669"/>
      <c r="AH29" s="304"/>
      <c r="AI29" s="305"/>
      <c r="AJ29" s="443"/>
      <c r="AK29" s="493"/>
      <c r="AL29" s="493"/>
      <c r="AM29" s="493"/>
      <c r="AN29" s="493"/>
      <c r="AO29" s="493"/>
      <c r="AP29" s="301"/>
      <c r="AQ29" s="443"/>
      <c r="AR29" s="443"/>
      <c r="AS29" s="443"/>
      <c r="AT29" s="444"/>
      <c r="AU29" s="469"/>
      <c r="AV29" s="427"/>
      <c r="AW29" s="427"/>
      <c r="AX29" s="427"/>
      <c r="AY29" s="427"/>
      <c r="AZ29" s="427"/>
      <c r="BA29" s="427"/>
      <c r="BB29" s="427"/>
      <c r="BC29" s="427"/>
      <c r="BD29" s="427"/>
      <c r="BE29" s="427"/>
      <c r="BF29" s="427"/>
      <c r="BG29" s="427"/>
      <c r="BH29" s="427"/>
      <c r="BI29" s="427"/>
      <c r="BJ29" s="427"/>
      <c r="BK29" s="427"/>
      <c r="BL29" s="427"/>
      <c r="BM29" s="427"/>
      <c r="BN29" s="427"/>
      <c r="BO29" s="427"/>
      <c r="BP29" s="427"/>
      <c r="BQ29" s="427"/>
      <c r="BR29" s="427"/>
      <c r="BS29" s="427"/>
      <c r="BT29" s="427"/>
      <c r="BU29" s="427"/>
      <c r="BV29" s="427"/>
      <c r="BW29" s="427"/>
      <c r="BX29" s="428"/>
      <c r="BY29" s="296"/>
      <c r="BZ29" s="306"/>
      <c r="CA29" s="296"/>
      <c r="CB29" s="285"/>
      <c r="CC29" s="285"/>
      <c r="CD29" s="276"/>
      <c r="CE29" s="307" t="s">
        <v>91</v>
      </c>
      <c r="CF29" s="365">
        <v>25</v>
      </c>
      <c r="CG29" s="548" t="s">
        <v>90</v>
      </c>
      <c r="CH29" s="548"/>
      <c r="CI29" s="563"/>
      <c r="CJ29" s="564"/>
      <c r="CK29" s="564"/>
      <c r="CL29" s="564"/>
      <c r="CM29" s="564"/>
      <c r="CN29" s="565"/>
      <c r="CO29" s="537"/>
      <c r="CP29" s="538"/>
      <c r="CQ29" s="539"/>
      <c r="CR29" s="559"/>
      <c r="CS29" s="557"/>
      <c r="CT29" s="557"/>
      <c r="CU29" s="557"/>
      <c r="CV29" s="557"/>
      <c r="CW29" s="557"/>
      <c r="CX29" s="557"/>
      <c r="CY29" s="557"/>
      <c r="CZ29" s="557"/>
      <c r="DA29" s="557"/>
      <c r="DB29" s="558"/>
      <c r="DC29" s="529"/>
      <c r="DD29" s="529"/>
      <c r="DE29" s="529"/>
      <c r="DF29" s="529"/>
      <c r="DG29" s="529"/>
      <c r="DH29" s="529"/>
      <c r="DI29" s="529"/>
      <c r="DJ29" s="529"/>
      <c r="DK29" s="529"/>
      <c r="DL29" s="529"/>
      <c r="DM29" s="529"/>
      <c r="DN29" s="529"/>
      <c r="DO29" s="529"/>
      <c r="DP29" s="529"/>
      <c r="DQ29" s="530"/>
      <c r="DR29" s="260"/>
      <c r="DS29" s="260"/>
      <c r="DT29" s="260"/>
      <c r="DU29" s="260"/>
    </row>
    <row r="30" spans="1:125" s="261" customFormat="1" ht="3.75" customHeight="1" thickBot="1">
      <c r="A30" s="260"/>
      <c r="B30" s="260"/>
      <c r="C30" s="260"/>
      <c r="D30" s="522"/>
      <c r="E30" s="308"/>
      <c r="F30" s="493"/>
      <c r="G30" s="493"/>
      <c r="H30" s="493"/>
      <c r="I30" s="493"/>
      <c r="J30" s="493"/>
      <c r="K30" s="493"/>
      <c r="L30" s="279"/>
      <c r="M30" s="675"/>
      <c r="N30" s="614"/>
      <c r="O30" s="456"/>
      <c r="P30" s="456"/>
      <c r="Q30" s="456"/>
      <c r="R30" s="456"/>
      <c r="S30" s="456"/>
      <c r="T30" s="456"/>
      <c r="U30" s="456"/>
      <c r="V30" s="456"/>
      <c r="W30" s="456"/>
      <c r="X30" s="456"/>
      <c r="Y30" s="456"/>
      <c r="Z30" s="456"/>
      <c r="AA30" s="456"/>
      <c r="AB30" s="456"/>
      <c r="AC30" s="456"/>
      <c r="AD30" s="456"/>
      <c r="AE30" s="615"/>
      <c r="AF30" s="668"/>
      <c r="AG30" s="669"/>
      <c r="AH30" s="304"/>
      <c r="AI30" s="305"/>
      <c r="AJ30" s="279"/>
      <c r="AK30" s="493"/>
      <c r="AL30" s="493"/>
      <c r="AM30" s="493"/>
      <c r="AN30" s="493"/>
      <c r="AO30" s="493"/>
      <c r="AP30" s="301"/>
      <c r="AQ30" s="443"/>
      <c r="AR30" s="443"/>
      <c r="AS30" s="443"/>
      <c r="AT30" s="444"/>
      <c r="AU30" s="470"/>
      <c r="AV30" s="430"/>
      <c r="AW30" s="430"/>
      <c r="AX30" s="430"/>
      <c r="AY30" s="430"/>
      <c r="AZ30" s="430"/>
      <c r="BA30" s="430"/>
      <c r="BB30" s="430"/>
      <c r="BC30" s="430"/>
      <c r="BD30" s="430"/>
      <c r="BE30" s="430"/>
      <c r="BF30" s="430"/>
      <c r="BG30" s="430"/>
      <c r="BH30" s="430"/>
      <c r="BI30" s="430"/>
      <c r="BJ30" s="430"/>
      <c r="BK30" s="430"/>
      <c r="BL30" s="430"/>
      <c r="BM30" s="430"/>
      <c r="BN30" s="430"/>
      <c r="BO30" s="430"/>
      <c r="BP30" s="430"/>
      <c r="BQ30" s="430"/>
      <c r="BR30" s="430"/>
      <c r="BS30" s="430"/>
      <c r="BT30" s="430"/>
      <c r="BU30" s="430"/>
      <c r="BV30" s="430"/>
      <c r="BW30" s="430"/>
      <c r="BX30" s="431"/>
      <c r="BY30" s="296"/>
      <c r="BZ30" s="309"/>
      <c r="CA30" s="310"/>
      <c r="CB30" s="311"/>
      <c r="CC30" s="311"/>
      <c r="CD30" s="280"/>
      <c r="CE30" s="312"/>
      <c r="CF30" s="312"/>
      <c r="CG30" s="312"/>
      <c r="CH30" s="312"/>
      <c r="CI30" s="566"/>
      <c r="CJ30" s="567"/>
      <c r="CK30" s="567"/>
      <c r="CL30" s="567"/>
      <c r="CM30" s="567"/>
      <c r="CN30" s="568"/>
      <c r="CO30" s="553"/>
      <c r="CP30" s="554"/>
      <c r="CQ30" s="555"/>
      <c r="CR30" s="572"/>
      <c r="CS30" s="573"/>
      <c r="CT30" s="573"/>
      <c r="CU30" s="573"/>
      <c r="CV30" s="573"/>
      <c r="CW30" s="573"/>
      <c r="CX30" s="573"/>
      <c r="CY30" s="573"/>
      <c r="CZ30" s="573"/>
      <c r="DA30" s="573"/>
      <c r="DB30" s="574"/>
      <c r="DC30" s="531"/>
      <c r="DD30" s="531"/>
      <c r="DE30" s="531"/>
      <c r="DF30" s="531"/>
      <c r="DG30" s="531"/>
      <c r="DH30" s="531"/>
      <c r="DI30" s="531"/>
      <c r="DJ30" s="531"/>
      <c r="DK30" s="531"/>
      <c r="DL30" s="531"/>
      <c r="DM30" s="531"/>
      <c r="DN30" s="531"/>
      <c r="DO30" s="531"/>
      <c r="DP30" s="531"/>
      <c r="DQ30" s="532"/>
      <c r="DR30" s="260"/>
      <c r="DS30" s="260"/>
      <c r="DT30" s="260"/>
      <c r="DU30" s="260"/>
    </row>
    <row r="31" spans="1:125" s="261" customFormat="1" ht="3.75" customHeight="1">
      <c r="A31" s="260"/>
      <c r="B31" s="260"/>
      <c r="C31" s="260"/>
      <c r="D31" s="522"/>
      <c r="E31" s="313"/>
      <c r="F31" s="274"/>
      <c r="G31" s="274"/>
      <c r="H31" s="274"/>
      <c r="I31" s="314"/>
      <c r="J31" s="314"/>
      <c r="K31" s="314"/>
      <c r="L31" s="274"/>
      <c r="M31" s="628" t="s">
        <v>10</v>
      </c>
      <c r="N31" s="611">
        <v>80000</v>
      </c>
      <c r="O31" s="612"/>
      <c r="P31" s="612"/>
      <c r="Q31" s="612"/>
      <c r="R31" s="612"/>
      <c r="S31" s="612"/>
      <c r="T31" s="612"/>
      <c r="U31" s="612"/>
      <c r="V31" s="612"/>
      <c r="W31" s="612"/>
      <c r="X31" s="612"/>
      <c r="Y31" s="612"/>
      <c r="Z31" s="612"/>
      <c r="AA31" s="612"/>
      <c r="AB31" s="612"/>
      <c r="AC31" s="612"/>
      <c r="AD31" s="612"/>
      <c r="AE31" s="613"/>
      <c r="AF31" s="668"/>
      <c r="AG31" s="669"/>
      <c r="AH31" s="304"/>
      <c r="AI31" s="305"/>
      <c r="AJ31" s="313"/>
      <c r="AK31" s="534" t="s">
        <v>59</v>
      </c>
      <c r="AL31" s="534"/>
      <c r="AM31" s="534"/>
      <c r="AN31" s="534"/>
      <c r="AO31" s="534"/>
      <c r="AP31" s="295"/>
      <c r="AQ31" s="445" t="s">
        <v>27</v>
      </c>
      <c r="AR31" s="445"/>
      <c r="AS31" s="445"/>
      <c r="AT31" s="446"/>
      <c r="AU31" s="468">
        <v>205000</v>
      </c>
      <c r="AV31" s="424"/>
      <c r="AW31" s="424"/>
      <c r="AX31" s="424"/>
      <c r="AY31" s="424"/>
      <c r="AZ31" s="424"/>
      <c r="BA31" s="424"/>
      <c r="BB31" s="424"/>
      <c r="BC31" s="424"/>
      <c r="BD31" s="424"/>
      <c r="BE31" s="424"/>
      <c r="BF31" s="424"/>
      <c r="BG31" s="424"/>
      <c r="BH31" s="424"/>
      <c r="BI31" s="424"/>
      <c r="BJ31" s="424"/>
      <c r="BK31" s="424"/>
      <c r="BL31" s="424"/>
      <c r="BM31" s="424"/>
      <c r="BN31" s="424"/>
      <c r="BO31" s="424"/>
      <c r="BP31" s="424"/>
      <c r="BQ31" s="424"/>
      <c r="BR31" s="424"/>
      <c r="BS31" s="424"/>
      <c r="BT31" s="424"/>
      <c r="BU31" s="424"/>
      <c r="BV31" s="424"/>
      <c r="BW31" s="424"/>
      <c r="BX31" s="425"/>
      <c r="BY31" s="296"/>
      <c r="BZ31" s="315"/>
      <c r="CA31" s="316"/>
      <c r="CB31" s="317"/>
      <c r="CC31" s="317"/>
      <c r="CD31" s="318"/>
      <c r="CE31" s="318"/>
      <c r="CF31" s="318"/>
      <c r="CG31" s="318"/>
      <c r="CH31" s="318"/>
      <c r="CI31" s="563">
        <v>12</v>
      </c>
      <c r="CJ31" s="564"/>
      <c r="CK31" s="564"/>
      <c r="CL31" s="564"/>
      <c r="CM31" s="564"/>
      <c r="CN31" s="565"/>
      <c r="CO31" s="537">
        <v>840000</v>
      </c>
      <c r="CP31" s="538"/>
      <c r="CQ31" s="539"/>
      <c r="CR31" s="556">
        <f>SUM(CO31:CQ36)</f>
        <v>1050000</v>
      </c>
      <c r="CS31" s="557"/>
      <c r="CT31" s="557"/>
      <c r="CU31" s="557"/>
      <c r="CV31" s="557"/>
      <c r="CW31" s="557"/>
      <c r="CX31" s="557"/>
      <c r="CY31" s="557"/>
      <c r="CZ31" s="557"/>
      <c r="DA31" s="557"/>
      <c r="DB31" s="558"/>
      <c r="DC31" s="529">
        <v>0</v>
      </c>
      <c r="DD31" s="529"/>
      <c r="DE31" s="529"/>
      <c r="DF31" s="529"/>
      <c r="DG31" s="529"/>
      <c r="DH31" s="529"/>
      <c r="DI31" s="529"/>
      <c r="DJ31" s="529"/>
      <c r="DK31" s="529"/>
      <c r="DL31" s="529"/>
      <c r="DM31" s="529"/>
      <c r="DN31" s="529"/>
      <c r="DO31" s="529"/>
      <c r="DP31" s="529"/>
      <c r="DQ31" s="530"/>
      <c r="DR31" s="260"/>
      <c r="DS31" s="260"/>
      <c r="DT31" s="260"/>
      <c r="DU31" s="260"/>
    </row>
    <row r="32" spans="1:125" s="261" customFormat="1" ht="21.95" customHeight="1">
      <c r="A32" s="260"/>
      <c r="B32" s="260"/>
      <c r="C32" s="260"/>
      <c r="D32" s="522"/>
      <c r="E32" s="290"/>
      <c r="F32" s="493" t="s">
        <v>83</v>
      </c>
      <c r="G32" s="493"/>
      <c r="H32" s="493"/>
      <c r="I32" s="493"/>
      <c r="J32" s="493"/>
      <c r="K32" s="493"/>
      <c r="L32" s="260"/>
      <c r="M32" s="629"/>
      <c r="N32" s="614"/>
      <c r="O32" s="456"/>
      <c r="P32" s="456"/>
      <c r="Q32" s="456"/>
      <c r="R32" s="456"/>
      <c r="S32" s="456"/>
      <c r="T32" s="456"/>
      <c r="U32" s="456"/>
      <c r="V32" s="456"/>
      <c r="W32" s="456"/>
      <c r="X32" s="456"/>
      <c r="Y32" s="456"/>
      <c r="Z32" s="456"/>
      <c r="AA32" s="456"/>
      <c r="AB32" s="456"/>
      <c r="AC32" s="456"/>
      <c r="AD32" s="456"/>
      <c r="AE32" s="615"/>
      <c r="AF32" s="668"/>
      <c r="AG32" s="669"/>
      <c r="AH32" s="304"/>
      <c r="AI32" s="305"/>
      <c r="AJ32" s="290"/>
      <c r="AK32" s="493"/>
      <c r="AL32" s="493"/>
      <c r="AM32" s="493"/>
      <c r="AN32" s="493"/>
      <c r="AO32" s="493"/>
      <c r="AP32" s="277"/>
      <c r="AQ32" s="443"/>
      <c r="AR32" s="443"/>
      <c r="AS32" s="443"/>
      <c r="AT32" s="444"/>
      <c r="AU32" s="469"/>
      <c r="AV32" s="427"/>
      <c r="AW32" s="427"/>
      <c r="AX32" s="427"/>
      <c r="AY32" s="427"/>
      <c r="AZ32" s="427"/>
      <c r="BA32" s="427"/>
      <c r="BB32" s="427"/>
      <c r="BC32" s="427"/>
      <c r="BD32" s="427"/>
      <c r="BE32" s="427"/>
      <c r="BF32" s="427"/>
      <c r="BG32" s="427"/>
      <c r="BH32" s="427"/>
      <c r="BI32" s="427"/>
      <c r="BJ32" s="427"/>
      <c r="BK32" s="427"/>
      <c r="BL32" s="427"/>
      <c r="BM32" s="427"/>
      <c r="BN32" s="427"/>
      <c r="BO32" s="427"/>
      <c r="BP32" s="427"/>
      <c r="BQ32" s="427"/>
      <c r="BR32" s="427"/>
      <c r="BS32" s="427"/>
      <c r="BT32" s="427"/>
      <c r="BU32" s="427"/>
      <c r="BV32" s="427"/>
      <c r="BW32" s="427"/>
      <c r="BX32" s="428"/>
      <c r="BY32" s="296"/>
      <c r="BZ32" s="635" t="s">
        <v>149</v>
      </c>
      <c r="CA32" s="636"/>
      <c r="CB32" s="636"/>
      <c r="CC32" s="636"/>
      <c r="CD32" s="636"/>
      <c r="CE32" s="636"/>
      <c r="CF32" s="636"/>
      <c r="CG32" s="636"/>
      <c r="CH32" s="636"/>
      <c r="CI32" s="563"/>
      <c r="CJ32" s="564"/>
      <c r="CK32" s="564"/>
      <c r="CL32" s="564"/>
      <c r="CM32" s="564"/>
      <c r="CN32" s="565"/>
      <c r="CO32" s="537"/>
      <c r="CP32" s="538"/>
      <c r="CQ32" s="539"/>
      <c r="CR32" s="559"/>
      <c r="CS32" s="557"/>
      <c r="CT32" s="557"/>
      <c r="CU32" s="557"/>
      <c r="CV32" s="557"/>
      <c r="CW32" s="557"/>
      <c r="CX32" s="557"/>
      <c r="CY32" s="557"/>
      <c r="CZ32" s="557"/>
      <c r="DA32" s="557"/>
      <c r="DB32" s="558"/>
      <c r="DC32" s="529"/>
      <c r="DD32" s="529"/>
      <c r="DE32" s="529"/>
      <c r="DF32" s="529"/>
      <c r="DG32" s="529"/>
      <c r="DH32" s="529"/>
      <c r="DI32" s="529"/>
      <c r="DJ32" s="529"/>
      <c r="DK32" s="529"/>
      <c r="DL32" s="529"/>
      <c r="DM32" s="529"/>
      <c r="DN32" s="529"/>
      <c r="DO32" s="529"/>
      <c r="DP32" s="529"/>
      <c r="DQ32" s="530"/>
      <c r="DR32" s="260"/>
      <c r="DS32" s="260"/>
      <c r="DT32" s="260"/>
      <c r="DU32" s="260"/>
    </row>
    <row r="33" spans="1:125" s="261" customFormat="1" ht="3.75" customHeight="1" thickBot="1">
      <c r="A33" s="260"/>
      <c r="B33" s="260"/>
      <c r="C33" s="260"/>
      <c r="D33" s="522"/>
      <c r="E33" s="319"/>
      <c r="F33" s="280"/>
      <c r="G33" s="280"/>
      <c r="H33" s="280"/>
      <c r="I33" s="280"/>
      <c r="J33" s="280"/>
      <c r="K33" s="280"/>
      <c r="L33" s="322"/>
      <c r="M33" s="630"/>
      <c r="N33" s="616"/>
      <c r="O33" s="617"/>
      <c r="P33" s="617"/>
      <c r="Q33" s="617"/>
      <c r="R33" s="617"/>
      <c r="S33" s="617"/>
      <c r="T33" s="617"/>
      <c r="U33" s="617"/>
      <c r="V33" s="617"/>
      <c r="W33" s="617"/>
      <c r="X33" s="617"/>
      <c r="Y33" s="617"/>
      <c r="Z33" s="617"/>
      <c r="AA33" s="617"/>
      <c r="AB33" s="617"/>
      <c r="AC33" s="617"/>
      <c r="AD33" s="617"/>
      <c r="AE33" s="618"/>
      <c r="AF33" s="668"/>
      <c r="AG33" s="669"/>
      <c r="AH33" s="304"/>
      <c r="AI33" s="305"/>
      <c r="AJ33" s="319"/>
      <c r="AK33" s="535"/>
      <c r="AL33" s="535"/>
      <c r="AM33" s="535"/>
      <c r="AN33" s="535"/>
      <c r="AO33" s="535"/>
      <c r="AP33" s="282"/>
      <c r="AQ33" s="447"/>
      <c r="AR33" s="447"/>
      <c r="AS33" s="447"/>
      <c r="AT33" s="448"/>
      <c r="AU33" s="470"/>
      <c r="AV33" s="430"/>
      <c r="AW33" s="430"/>
      <c r="AX33" s="430"/>
      <c r="AY33" s="430"/>
      <c r="AZ33" s="430"/>
      <c r="BA33" s="430"/>
      <c r="BB33" s="430"/>
      <c r="BC33" s="430"/>
      <c r="BD33" s="430"/>
      <c r="BE33" s="430"/>
      <c r="BF33" s="430"/>
      <c r="BG33" s="430"/>
      <c r="BH33" s="430"/>
      <c r="BI33" s="430"/>
      <c r="BJ33" s="430"/>
      <c r="BK33" s="430"/>
      <c r="BL33" s="430"/>
      <c r="BM33" s="430"/>
      <c r="BN33" s="430"/>
      <c r="BO33" s="430"/>
      <c r="BP33" s="430"/>
      <c r="BQ33" s="430"/>
      <c r="BR33" s="430"/>
      <c r="BS33" s="430"/>
      <c r="BT33" s="430"/>
      <c r="BU33" s="430"/>
      <c r="BV33" s="430"/>
      <c r="BW33" s="430"/>
      <c r="BX33" s="431"/>
      <c r="BY33" s="296"/>
      <c r="BZ33" s="635"/>
      <c r="CA33" s="636"/>
      <c r="CB33" s="636"/>
      <c r="CC33" s="636"/>
      <c r="CD33" s="636"/>
      <c r="CE33" s="636"/>
      <c r="CF33" s="636"/>
      <c r="CG33" s="636"/>
      <c r="CH33" s="636"/>
      <c r="CI33" s="563"/>
      <c r="CJ33" s="564"/>
      <c r="CK33" s="564"/>
      <c r="CL33" s="564"/>
      <c r="CM33" s="564"/>
      <c r="CN33" s="565"/>
      <c r="CO33" s="537"/>
      <c r="CP33" s="538"/>
      <c r="CQ33" s="539"/>
      <c r="CR33" s="559"/>
      <c r="CS33" s="557"/>
      <c r="CT33" s="557"/>
      <c r="CU33" s="557"/>
      <c r="CV33" s="557"/>
      <c r="CW33" s="557"/>
      <c r="CX33" s="557"/>
      <c r="CY33" s="557"/>
      <c r="CZ33" s="557"/>
      <c r="DA33" s="557"/>
      <c r="DB33" s="558"/>
      <c r="DC33" s="529"/>
      <c r="DD33" s="529"/>
      <c r="DE33" s="529"/>
      <c r="DF33" s="529"/>
      <c r="DG33" s="529"/>
      <c r="DH33" s="529"/>
      <c r="DI33" s="529"/>
      <c r="DJ33" s="529"/>
      <c r="DK33" s="529"/>
      <c r="DL33" s="529"/>
      <c r="DM33" s="529"/>
      <c r="DN33" s="529"/>
      <c r="DO33" s="529"/>
      <c r="DP33" s="529"/>
      <c r="DQ33" s="530"/>
      <c r="DR33" s="260"/>
      <c r="DS33" s="260"/>
      <c r="DT33" s="260"/>
      <c r="DU33" s="260"/>
    </row>
    <row r="34" spans="1:125" s="261" customFormat="1" ht="3.75" customHeight="1">
      <c r="A34" s="260"/>
      <c r="B34" s="260"/>
      <c r="C34" s="260"/>
      <c r="D34" s="522"/>
      <c r="E34" s="292"/>
      <c r="F34" s="724" t="s">
        <v>272</v>
      </c>
      <c r="G34" s="724"/>
      <c r="H34" s="724"/>
      <c r="I34" s="724"/>
      <c r="J34" s="724"/>
      <c r="K34" s="724"/>
      <c r="L34" s="443"/>
      <c r="M34" s="632" t="s">
        <v>11</v>
      </c>
      <c r="N34" s="476">
        <f>N25+N28+N31</f>
        <v>48314000</v>
      </c>
      <c r="O34" s="477"/>
      <c r="P34" s="477"/>
      <c r="Q34" s="477"/>
      <c r="R34" s="477"/>
      <c r="S34" s="477"/>
      <c r="T34" s="477"/>
      <c r="U34" s="477"/>
      <c r="V34" s="477"/>
      <c r="W34" s="477"/>
      <c r="X34" s="477"/>
      <c r="Y34" s="477"/>
      <c r="Z34" s="477"/>
      <c r="AA34" s="477"/>
      <c r="AB34" s="477"/>
      <c r="AC34" s="477"/>
      <c r="AD34" s="477"/>
      <c r="AE34" s="487"/>
      <c r="AF34" s="668"/>
      <c r="AG34" s="669"/>
      <c r="AH34" s="304"/>
      <c r="AI34" s="305"/>
      <c r="AJ34" s="443"/>
      <c r="AK34" s="279"/>
      <c r="AL34" s="279"/>
      <c r="AM34" s="279"/>
      <c r="AN34" s="279"/>
      <c r="AO34" s="279"/>
      <c r="AP34" s="301"/>
      <c r="AQ34" s="443" t="s">
        <v>29</v>
      </c>
      <c r="AR34" s="443"/>
      <c r="AS34" s="443"/>
      <c r="AT34" s="444"/>
      <c r="AU34" s="688">
        <v>163000</v>
      </c>
      <c r="AV34" s="689"/>
      <c r="AW34" s="689"/>
      <c r="AX34" s="689"/>
      <c r="AY34" s="689"/>
      <c r="AZ34" s="689"/>
      <c r="BA34" s="689"/>
      <c r="BB34" s="689"/>
      <c r="BC34" s="689"/>
      <c r="BD34" s="689"/>
      <c r="BE34" s="689"/>
      <c r="BF34" s="689"/>
      <c r="BG34" s="689"/>
      <c r="BH34" s="689"/>
      <c r="BI34" s="689"/>
      <c r="BJ34" s="689"/>
      <c r="BK34" s="689"/>
      <c r="BL34" s="689"/>
      <c r="BM34" s="689"/>
      <c r="BN34" s="689"/>
      <c r="BO34" s="689"/>
      <c r="BP34" s="689"/>
      <c r="BQ34" s="689"/>
      <c r="BR34" s="689"/>
      <c r="BS34" s="689"/>
      <c r="BT34" s="689"/>
      <c r="BU34" s="689"/>
      <c r="BV34" s="689"/>
      <c r="BW34" s="689"/>
      <c r="BX34" s="690"/>
      <c r="BY34" s="296"/>
      <c r="BZ34" s="635"/>
      <c r="CA34" s="636"/>
      <c r="CB34" s="636"/>
      <c r="CC34" s="636"/>
      <c r="CD34" s="636"/>
      <c r="CE34" s="636"/>
      <c r="CF34" s="636"/>
      <c r="CG34" s="636"/>
      <c r="CH34" s="636"/>
      <c r="CI34" s="563"/>
      <c r="CJ34" s="564"/>
      <c r="CK34" s="564"/>
      <c r="CL34" s="564"/>
      <c r="CM34" s="564"/>
      <c r="CN34" s="565"/>
      <c r="CO34" s="550">
        <v>210000</v>
      </c>
      <c r="CP34" s="551"/>
      <c r="CQ34" s="552"/>
      <c r="CR34" s="559"/>
      <c r="CS34" s="557"/>
      <c r="CT34" s="557"/>
      <c r="CU34" s="557"/>
      <c r="CV34" s="557"/>
      <c r="CW34" s="557"/>
      <c r="CX34" s="557"/>
      <c r="CY34" s="557"/>
      <c r="CZ34" s="557"/>
      <c r="DA34" s="557"/>
      <c r="DB34" s="558"/>
      <c r="DC34" s="529"/>
      <c r="DD34" s="529"/>
      <c r="DE34" s="529"/>
      <c r="DF34" s="529"/>
      <c r="DG34" s="529"/>
      <c r="DH34" s="529"/>
      <c r="DI34" s="529"/>
      <c r="DJ34" s="529"/>
      <c r="DK34" s="529"/>
      <c r="DL34" s="529"/>
      <c r="DM34" s="529"/>
      <c r="DN34" s="529"/>
      <c r="DO34" s="529"/>
      <c r="DP34" s="529"/>
      <c r="DQ34" s="530"/>
      <c r="DR34" s="260"/>
      <c r="DS34" s="260"/>
      <c r="DT34" s="260"/>
      <c r="DU34" s="260"/>
    </row>
    <row r="35" spans="1:125" s="261" customFormat="1" ht="21.95" customHeight="1">
      <c r="A35" s="260"/>
      <c r="B35" s="260"/>
      <c r="C35" s="260"/>
      <c r="D35" s="306"/>
      <c r="E35" s="292"/>
      <c r="F35" s="724"/>
      <c r="G35" s="724"/>
      <c r="H35" s="724"/>
      <c r="I35" s="724"/>
      <c r="J35" s="724"/>
      <c r="K35" s="724"/>
      <c r="L35" s="443"/>
      <c r="M35" s="629"/>
      <c r="N35" s="476"/>
      <c r="O35" s="477"/>
      <c r="P35" s="477"/>
      <c r="Q35" s="477"/>
      <c r="R35" s="477"/>
      <c r="S35" s="477"/>
      <c r="T35" s="477"/>
      <c r="U35" s="477"/>
      <c r="V35" s="477"/>
      <c r="W35" s="477"/>
      <c r="X35" s="477"/>
      <c r="Y35" s="477"/>
      <c r="Z35" s="477"/>
      <c r="AA35" s="477"/>
      <c r="AB35" s="477"/>
      <c r="AC35" s="477"/>
      <c r="AD35" s="477"/>
      <c r="AE35" s="487"/>
      <c r="AF35" s="668"/>
      <c r="AG35" s="669"/>
      <c r="AH35" s="759" t="s">
        <v>170</v>
      </c>
      <c r="AI35" s="760"/>
      <c r="AJ35" s="443"/>
      <c r="AK35" s="493" t="s">
        <v>112</v>
      </c>
      <c r="AL35" s="493"/>
      <c r="AM35" s="493"/>
      <c r="AN35" s="493"/>
      <c r="AO35" s="493"/>
      <c r="AP35" s="301"/>
      <c r="AQ35" s="443"/>
      <c r="AR35" s="443"/>
      <c r="AS35" s="443"/>
      <c r="AT35" s="444"/>
      <c r="AU35" s="455"/>
      <c r="AV35" s="456"/>
      <c r="AW35" s="456"/>
      <c r="AX35" s="456"/>
      <c r="AY35" s="456"/>
      <c r="AZ35" s="456"/>
      <c r="BA35" s="456"/>
      <c r="BB35" s="456"/>
      <c r="BC35" s="456"/>
      <c r="BD35" s="456"/>
      <c r="BE35" s="456"/>
      <c r="BF35" s="456"/>
      <c r="BG35" s="456"/>
      <c r="BH35" s="456"/>
      <c r="BI35" s="456"/>
      <c r="BJ35" s="456"/>
      <c r="BK35" s="456"/>
      <c r="BL35" s="456"/>
      <c r="BM35" s="456"/>
      <c r="BN35" s="456"/>
      <c r="BO35" s="456"/>
      <c r="BP35" s="456"/>
      <c r="BQ35" s="456"/>
      <c r="BR35" s="456"/>
      <c r="BS35" s="456"/>
      <c r="BT35" s="456"/>
      <c r="BU35" s="456"/>
      <c r="BV35" s="456"/>
      <c r="BW35" s="456"/>
      <c r="BX35" s="457"/>
      <c r="BY35" s="296"/>
      <c r="BZ35" s="306"/>
      <c r="CA35" s="296"/>
      <c r="CB35" s="285"/>
      <c r="CC35" s="285"/>
      <c r="CD35" s="276"/>
      <c r="CE35" s="320" t="s">
        <v>87</v>
      </c>
      <c r="CF35" s="365">
        <v>21</v>
      </c>
      <c r="CG35" s="637" t="s">
        <v>90</v>
      </c>
      <c r="CH35" s="637"/>
      <c r="CI35" s="563"/>
      <c r="CJ35" s="564"/>
      <c r="CK35" s="564"/>
      <c r="CL35" s="564"/>
      <c r="CM35" s="564"/>
      <c r="CN35" s="565"/>
      <c r="CO35" s="537"/>
      <c r="CP35" s="538"/>
      <c r="CQ35" s="539"/>
      <c r="CR35" s="559"/>
      <c r="CS35" s="557"/>
      <c r="CT35" s="557"/>
      <c r="CU35" s="557"/>
      <c r="CV35" s="557"/>
      <c r="CW35" s="557"/>
      <c r="CX35" s="557"/>
      <c r="CY35" s="557"/>
      <c r="CZ35" s="557"/>
      <c r="DA35" s="557"/>
      <c r="DB35" s="558"/>
      <c r="DC35" s="529"/>
      <c r="DD35" s="529"/>
      <c r="DE35" s="529"/>
      <c r="DF35" s="529"/>
      <c r="DG35" s="529"/>
      <c r="DH35" s="529"/>
      <c r="DI35" s="529"/>
      <c r="DJ35" s="529"/>
      <c r="DK35" s="529"/>
      <c r="DL35" s="529"/>
      <c r="DM35" s="529"/>
      <c r="DN35" s="529"/>
      <c r="DO35" s="529"/>
      <c r="DP35" s="529"/>
      <c r="DQ35" s="530"/>
      <c r="DR35" s="260"/>
      <c r="DS35" s="260"/>
      <c r="DT35" s="260"/>
      <c r="DU35" s="260"/>
    </row>
    <row r="36" spans="1:125" s="261" customFormat="1" ht="3.75" customHeight="1" thickBot="1">
      <c r="A36" s="260"/>
      <c r="B36" s="260"/>
      <c r="C36" s="260"/>
      <c r="D36" s="309"/>
      <c r="E36" s="308"/>
      <c r="F36" s="724"/>
      <c r="G36" s="724"/>
      <c r="H36" s="724"/>
      <c r="I36" s="724"/>
      <c r="J36" s="724"/>
      <c r="K36" s="724"/>
      <c r="L36" s="279"/>
      <c r="M36" s="630"/>
      <c r="N36" s="488"/>
      <c r="O36" s="489"/>
      <c r="P36" s="489"/>
      <c r="Q36" s="489"/>
      <c r="R36" s="489"/>
      <c r="S36" s="489"/>
      <c r="T36" s="489"/>
      <c r="U36" s="489"/>
      <c r="V36" s="489"/>
      <c r="W36" s="489"/>
      <c r="X36" s="489"/>
      <c r="Y36" s="489"/>
      <c r="Z36" s="489"/>
      <c r="AA36" s="489"/>
      <c r="AB36" s="489"/>
      <c r="AC36" s="489"/>
      <c r="AD36" s="489"/>
      <c r="AE36" s="490"/>
      <c r="AF36" s="668"/>
      <c r="AG36" s="669"/>
      <c r="AH36" s="759"/>
      <c r="AI36" s="760"/>
      <c r="AJ36" s="279"/>
      <c r="AK36" s="279"/>
      <c r="AL36" s="279"/>
      <c r="AM36" s="279"/>
      <c r="AN36" s="279"/>
      <c r="AO36" s="279"/>
      <c r="AP36" s="301"/>
      <c r="AQ36" s="443"/>
      <c r="AR36" s="443"/>
      <c r="AS36" s="443"/>
      <c r="AT36" s="444"/>
      <c r="AU36" s="691"/>
      <c r="AV36" s="692"/>
      <c r="AW36" s="692"/>
      <c r="AX36" s="692"/>
      <c r="AY36" s="692"/>
      <c r="AZ36" s="692"/>
      <c r="BA36" s="692"/>
      <c r="BB36" s="692"/>
      <c r="BC36" s="692"/>
      <c r="BD36" s="692"/>
      <c r="BE36" s="692"/>
      <c r="BF36" s="692"/>
      <c r="BG36" s="692"/>
      <c r="BH36" s="692"/>
      <c r="BI36" s="692"/>
      <c r="BJ36" s="692"/>
      <c r="BK36" s="692"/>
      <c r="BL36" s="692"/>
      <c r="BM36" s="692"/>
      <c r="BN36" s="692"/>
      <c r="BO36" s="692"/>
      <c r="BP36" s="692"/>
      <c r="BQ36" s="692"/>
      <c r="BR36" s="692"/>
      <c r="BS36" s="692"/>
      <c r="BT36" s="692"/>
      <c r="BU36" s="692"/>
      <c r="BV36" s="692"/>
      <c r="BW36" s="692"/>
      <c r="BX36" s="693"/>
      <c r="BY36" s="296"/>
      <c r="BZ36" s="306"/>
      <c r="CA36" s="296"/>
      <c r="CB36" s="285"/>
      <c r="CC36" s="285"/>
      <c r="CD36" s="276"/>
      <c r="CE36" s="321"/>
      <c r="CF36" s="321"/>
      <c r="CG36" s="321"/>
      <c r="CH36" s="321"/>
      <c r="CI36" s="563"/>
      <c r="CJ36" s="564"/>
      <c r="CK36" s="564"/>
      <c r="CL36" s="564"/>
      <c r="CM36" s="564"/>
      <c r="CN36" s="565"/>
      <c r="CO36" s="537"/>
      <c r="CP36" s="538"/>
      <c r="CQ36" s="539"/>
      <c r="CR36" s="559"/>
      <c r="CS36" s="557"/>
      <c r="CT36" s="557"/>
      <c r="CU36" s="557"/>
      <c r="CV36" s="557"/>
      <c r="CW36" s="557"/>
      <c r="CX36" s="557"/>
      <c r="CY36" s="557"/>
      <c r="CZ36" s="557"/>
      <c r="DA36" s="557"/>
      <c r="DB36" s="558"/>
      <c r="DC36" s="529"/>
      <c r="DD36" s="529"/>
      <c r="DE36" s="529"/>
      <c r="DF36" s="529"/>
      <c r="DG36" s="529"/>
      <c r="DH36" s="529"/>
      <c r="DI36" s="529"/>
      <c r="DJ36" s="529"/>
      <c r="DK36" s="529"/>
      <c r="DL36" s="529"/>
      <c r="DM36" s="529"/>
      <c r="DN36" s="529"/>
      <c r="DO36" s="529"/>
      <c r="DP36" s="529"/>
      <c r="DQ36" s="530"/>
      <c r="DR36" s="260"/>
      <c r="DS36" s="260"/>
      <c r="DT36" s="260"/>
      <c r="DU36" s="260"/>
    </row>
    <row r="37" spans="1:125" s="261" customFormat="1" ht="3.75" customHeight="1">
      <c r="A37" s="260"/>
      <c r="B37" s="260"/>
      <c r="C37" s="260"/>
      <c r="D37" s="306"/>
      <c r="E37" s="516" t="s">
        <v>273</v>
      </c>
      <c r="F37" s="494"/>
      <c r="G37" s="494"/>
      <c r="H37" s="494"/>
      <c r="I37" s="494"/>
      <c r="J37" s="494"/>
      <c r="K37" s="494"/>
      <c r="L37" s="608"/>
      <c r="M37" s="619" t="s">
        <v>12</v>
      </c>
      <c r="N37" s="622">
        <v>3705000</v>
      </c>
      <c r="O37" s="623"/>
      <c r="P37" s="623"/>
      <c r="Q37" s="623"/>
      <c r="R37" s="623"/>
      <c r="S37" s="623"/>
      <c r="T37" s="623"/>
      <c r="U37" s="623"/>
      <c r="V37" s="623"/>
      <c r="W37" s="623"/>
      <c r="X37" s="623"/>
      <c r="Y37" s="623"/>
      <c r="Z37" s="623"/>
      <c r="AA37" s="623"/>
      <c r="AB37" s="623"/>
      <c r="AC37" s="623"/>
      <c r="AD37" s="623"/>
      <c r="AE37" s="624"/>
      <c r="AF37" s="670"/>
      <c r="AG37" s="669"/>
      <c r="AH37" s="759"/>
      <c r="AI37" s="760"/>
      <c r="AJ37" s="491"/>
      <c r="AK37" s="273"/>
      <c r="AL37" s="288"/>
      <c r="AM37" s="288"/>
      <c r="AN37" s="288"/>
      <c r="AO37" s="288"/>
      <c r="AP37" s="295"/>
      <c r="AQ37" s="445" t="s">
        <v>30</v>
      </c>
      <c r="AR37" s="445"/>
      <c r="AS37" s="445"/>
      <c r="AT37" s="446"/>
      <c r="AU37" s="468">
        <v>105000</v>
      </c>
      <c r="AV37" s="424"/>
      <c r="AW37" s="424"/>
      <c r="AX37" s="424"/>
      <c r="AY37" s="424"/>
      <c r="AZ37" s="424"/>
      <c r="BA37" s="424"/>
      <c r="BB37" s="424"/>
      <c r="BC37" s="424"/>
      <c r="BD37" s="424"/>
      <c r="BE37" s="424"/>
      <c r="BF37" s="424"/>
      <c r="BG37" s="424"/>
      <c r="BH37" s="424"/>
      <c r="BI37" s="424"/>
      <c r="BJ37" s="424"/>
      <c r="BK37" s="424"/>
      <c r="BL37" s="424"/>
      <c r="BM37" s="424"/>
      <c r="BN37" s="424"/>
      <c r="BO37" s="424"/>
      <c r="BP37" s="424"/>
      <c r="BQ37" s="424"/>
      <c r="BR37" s="424"/>
      <c r="BS37" s="424"/>
      <c r="BT37" s="424"/>
      <c r="BU37" s="424"/>
      <c r="BV37" s="424"/>
      <c r="BW37" s="424"/>
      <c r="BX37" s="425"/>
      <c r="BY37" s="296"/>
      <c r="BZ37" s="297"/>
      <c r="CA37" s="298"/>
      <c r="CB37" s="299"/>
      <c r="CC37" s="299"/>
      <c r="CD37" s="300"/>
      <c r="CE37" s="300"/>
      <c r="CF37" s="300"/>
      <c r="CG37" s="300"/>
      <c r="CH37" s="300"/>
      <c r="CI37" s="560"/>
      <c r="CJ37" s="561"/>
      <c r="CK37" s="561"/>
      <c r="CL37" s="561"/>
      <c r="CM37" s="561"/>
      <c r="CN37" s="562"/>
      <c r="CO37" s="550"/>
      <c r="CP37" s="551"/>
      <c r="CQ37" s="552"/>
      <c r="CR37" s="569">
        <f>SUM(CO37:CQ42)</f>
        <v>0</v>
      </c>
      <c r="CS37" s="570"/>
      <c r="CT37" s="570"/>
      <c r="CU37" s="570"/>
      <c r="CV37" s="570"/>
      <c r="CW37" s="570"/>
      <c r="CX37" s="570"/>
      <c r="CY37" s="570"/>
      <c r="CZ37" s="570"/>
      <c r="DA37" s="570"/>
      <c r="DB37" s="571"/>
      <c r="DC37" s="527"/>
      <c r="DD37" s="527"/>
      <c r="DE37" s="527"/>
      <c r="DF37" s="527"/>
      <c r="DG37" s="527"/>
      <c r="DH37" s="527"/>
      <c r="DI37" s="527"/>
      <c r="DJ37" s="527"/>
      <c r="DK37" s="527"/>
      <c r="DL37" s="527"/>
      <c r="DM37" s="527"/>
      <c r="DN37" s="527"/>
      <c r="DO37" s="527"/>
      <c r="DP37" s="527"/>
      <c r="DQ37" s="528"/>
      <c r="DR37" s="260"/>
      <c r="DS37" s="260"/>
      <c r="DT37" s="260"/>
      <c r="DU37" s="260"/>
    </row>
    <row r="38" spans="1:125" s="261" customFormat="1" ht="21.95" customHeight="1">
      <c r="A38" s="260"/>
      <c r="B38" s="260"/>
      <c r="C38" s="260"/>
      <c r="D38" s="306"/>
      <c r="E38" s="609"/>
      <c r="F38" s="495"/>
      <c r="G38" s="495"/>
      <c r="H38" s="495"/>
      <c r="I38" s="495"/>
      <c r="J38" s="495"/>
      <c r="K38" s="495"/>
      <c r="L38" s="610"/>
      <c r="M38" s="620"/>
      <c r="N38" s="622"/>
      <c r="O38" s="623"/>
      <c r="P38" s="623"/>
      <c r="Q38" s="623"/>
      <c r="R38" s="623"/>
      <c r="S38" s="623"/>
      <c r="T38" s="623"/>
      <c r="U38" s="623"/>
      <c r="V38" s="623"/>
      <c r="W38" s="623"/>
      <c r="X38" s="623"/>
      <c r="Y38" s="623"/>
      <c r="Z38" s="623"/>
      <c r="AA38" s="623"/>
      <c r="AB38" s="623"/>
      <c r="AC38" s="623"/>
      <c r="AD38" s="623"/>
      <c r="AE38" s="624"/>
      <c r="AF38" s="670"/>
      <c r="AG38" s="669"/>
      <c r="AH38" s="759"/>
      <c r="AI38" s="760"/>
      <c r="AJ38" s="492"/>
      <c r="AK38" s="493" t="s">
        <v>114</v>
      </c>
      <c r="AL38" s="493"/>
      <c r="AM38" s="493"/>
      <c r="AN38" s="493"/>
      <c r="AO38" s="493"/>
      <c r="AP38" s="301"/>
      <c r="AQ38" s="443"/>
      <c r="AR38" s="443"/>
      <c r="AS38" s="443"/>
      <c r="AT38" s="444"/>
      <c r="AU38" s="469"/>
      <c r="AV38" s="427"/>
      <c r="AW38" s="427"/>
      <c r="AX38" s="427"/>
      <c r="AY38" s="427"/>
      <c r="AZ38" s="427"/>
      <c r="BA38" s="427"/>
      <c r="BB38" s="427"/>
      <c r="BC38" s="427"/>
      <c r="BD38" s="427"/>
      <c r="BE38" s="427"/>
      <c r="BF38" s="427"/>
      <c r="BG38" s="427"/>
      <c r="BH38" s="427"/>
      <c r="BI38" s="427"/>
      <c r="BJ38" s="427"/>
      <c r="BK38" s="427"/>
      <c r="BL38" s="427"/>
      <c r="BM38" s="427"/>
      <c r="BN38" s="427"/>
      <c r="BO38" s="427"/>
      <c r="BP38" s="427"/>
      <c r="BQ38" s="427"/>
      <c r="BR38" s="427"/>
      <c r="BS38" s="427"/>
      <c r="BT38" s="427"/>
      <c r="BU38" s="427"/>
      <c r="BV38" s="427"/>
      <c r="BW38" s="427"/>
      <c r="BX38" s="428"/>
      <c r="BY38" s="296"/>
      <c r="BZ38" s="635"/>
      <c r="CA38" s="636"/>
      <c r="CB38" s="636"/>
      <c r="CC38" s="636"/>
      <c r="CD38" s="636"/>
      <c r="CE38" s="636"/>
      <c r="CF38" s="636"/>
      <c r="CG38" s="636"/>
      <c r="CH38" s="647"/>
      <c r="CI38" s="563"/>
      <c r="CJ38" s="564"/>
      <c r="CK38" s="564"/>
      <c r="CL38" s="564"/>
      <c r="CM38" s="564"/>
      <c r="CN38" s="565"/>
      <c r="CO38" s="537"/>
      <c r="CP38" s="538"/>
      <c r="CQ38" s="539"/>
      <c r="CR38" s="559"/>
      <c r="CS38" s="557"/>
      <c r="CT38" s="557"/>
      <c r="CU38" s="557"/>
      <c r="CV38" s="557"/>
      <c r="CW38" s="557"/>
      <c r="CX38" s="557"/>
      <c r="CY38" s="557"/>
      <c r="CZ38" s="557"/>
      <c r="DA38" s="557"/>
      <c r="DB38" s="558"/>
      <c r="DC38" s="529"/>
      <c r="DD38" s="529"/>
      <c r="DE38" s="529"/>
      <c r="DF38" s="529"/>
      <c r="DG38" s="529"/>
      <c r="DH38" s="529"/>
      <c r="DI38" s="529"/>
      <c r="DJ38" s="529"/>
      <c r="DK38" s="529"/>
      <c r="DL38" s="529"/>
      <c r="DM38" s="529"/>
      <c r="DN38" s="529"/>
      <c r="DO38" s="529"/>
      <c r="DP38" s="529"/>
      <c r="DQ38" s="530"/>
      <c r="DR38" s="260"/>
      <c r="DS38" s="260"/>
      <c r="DT38" s="260"/>
      <c r="DU38" s="260"/>
    </row>
    <row r="39" spans="1:125" s="261" customFormat="1" ht="3.75" customHeight="1">
      <c r="A39" s="260"/>
      <c r="B39" s="260"/>
      <c r="C39" s="260"/>
      <c r="D39" s="754" t="s">
        <v>169</v>
      </c>
      <c r="E39" s="517"/>
      <c r="F39" s="518"/>
      <c r="G39" s="518"/>
      <c r="H39" s="518"/>
      <c r="I39" s="518"/>
      <c r="J39" s="518"/>
      <c r="K39" s="518"/>
      <c r="L39" s="758"/>
      <c r="M39" s="621"/>
      <c r="N39" s="625"/>
      <c r="O39" s="626"/>
      <c r="P39" s="626"/>
      <c r="Q39" s="626"/>
      <c r="R39" s="626"/>
      <c r="S39" s="626"/>
      <c r="T39" s="626"/>
      <c r="U39" s="626"/>
      <c r="V39" s="626"/>
      <c r="W39" s="626"/>
      <c r="X39" s="626"/>
      <c r="Y39" s="626"/>
      <c r="Z39" s="626"/>
      <c r="AA39" s="626"/>
      <c r="AB39" s="626"/>
      <c r="AC39" s="626"/>
      <c r="AD39" s="626"/>
      <c r="AE39" s="627"/>
      <c r="AF39" s="670"/>
      <c r="AG39" s="669"/>
      <c r="AH39" s="759"/>
      <c r="AI39" s="760"/>
      <c r="AJ39" s="302"/>
      <c r="AK39" s="322"/>
      <c r="AL39" s="312"/>
      <c r="AM39" s="312"/>
      <c r="AN39" s="312"/>
      <c r="AO39" s="280"/>
      <c r="AP39" s="303"/>
      <c r="AQ39" s="447"/>
      <c r="AR39" s="447"/>
      <c r="AS39" s="447"/>
      <c r="AT39" s="448"/>
      <c r="AU39" s="470"/>
      <c r="AV39" s="430"/>
      <c r="AW39" s="430"/>
      <c r="AX39" s="430"/>
      <c r="AY39" s="430"/>
      <c r="AZ39" s="430"/>
      <c r="BA39" s="430"/>
      <c r="BB39" s="430"/>
      <c r="BC39" s="430"/>
      <c r="BD39" s="430"/>
      <c r="BE39" s="430"/>
      <c r="BF39" s="430"/>
      <c r="BG39" s="430"/>
      <c r="BH39" s="430"/>
      <c r="BI39" s="430"/>
      <c r="BJ39" s="430"/>
      <c r="BK39" s="430"/>
      <c r="BL39" s="430"/>
      <c r="BM39" s="430"/>
      <c r="BN39" s="430"/>
      <c r="BO39" s="430"/>
      <c r="BP39" s="430"/>
      <c r="BQ39" s="430"/>
      <c r="BR39" s="430"/>
      <c r="BS39" s="430"/>
      <c r="BT39" s="430"/>
      <c r="BU39" s="430"/>
      <c r="BV39" s="430"/>
      <c r="BW39" s="430"/>
      <c r="BX39" s="431"/>
      <c r="BY39" s="296"/>
      <c r="BZ39" s="635"/>
      <c r="CA39" s="636"/>
      <c r="CB39" s="636"/>
      <c r="CC39" s="636"/>
      <c r="CD39" s="636"/>
      <c r="CE39" s="636"/>
      <c r="CF39" s="636"/>
      <c r="CG39" s="636"/>
      <c r="CH39" s="647"/>
      <c r="CI39" s="563"/>
      <c r="CJ39" s="564"/>
      <c r="CK39" s="564"/>
      <c r="CL39" s="564"/>
      <c r="CM39" s="564"/>
      <c r="CN39" s="565"/>
      <c r="CO39" s="537"/>
      <c r="CP39" s="538"/>
      <c r="CQ39" s="539"/>
      <c r="CR39" s="559"/>
      <c r="CS39" s="557"/>
      <c r="CT39" s="557"/>
      <c r="CU39" s="557"/>
      <c r="CV39" s="557"/>
      <c r="CW39" s="557"/>
      <c r="CX39" s="557"/>
      <c r="CY39" s="557"/>
      <c r="CZ39" s="557"/>
      <c r="DA39" s="557"/>
      <c r="DB39" s="558"/>
      <c r="DC39" s="529"/>
      <c r="DD39" s="529"/>
      <c r="DE39" s="529"/>
      <c r="DF39" s="529"/>
      <c r="DG39" s="529"/>
      <c r="DH39" s="529"/>
      <c r="DI39" s="529"/>
      <c r="DJ39" s="529"/>
      <c r="DK39" s="529"/>
      <c r="DL39" s="529"/>
      <c r="DM39" s="529"/>
      <c r="DN39" s="529"/>
      <c r="DO39" s="529"/>
      <c r="DP39" s="529"/>
      <c r="DQ39" s="530"/>
      <c r="DR39" s="260"/>
      <c r="DS39" s="260"/>
      <c r="DT39" s="260"/>
      <c r="DU39" s="260"/>
    </row>
    <row r="40" spans="1:125" s="261" customFormat="1" ht="3.75" customHeight="1">
      <c r="A40" s="260"/>
      <c r="B40" s="260"/>
      <c r="C40" s="260"/>
      <c r="D40" s="754"/>
      <c r="E40" s="308"/>
      <c r="F40" s="279"/>
      <c r="G40" s="279"/>
      <c r="H40" s="279"/>
      <c r="I40" s="674" t="s">
        <v>274</v>
      </c>
      <c r="J40" s="674"/>
      <c r="K40" s="674"/>
      <c r="L40" s="301"/>
      <c r="M40" s="619" t="s">
        <v>13</v>
      </c>
      <c r="N40" s="473">
        <f>'収支内訳書-裏OCR'!W22</f>
        <v>38829000</v>
      </c>
      <c r="O40" s="474"/>
      <c r="P40" s="474"/>
      <c r="Q40" s="474"/>
      <c r="R40" s="474"/>
      <c r="S40" s="474"/>
      <c r="T40" s="474"/>
      <c r="U40" s="474"/>
      <c r="V40" s="474"/>
      <c r="W40" s="474"/>
      <c r="X40" s="474"/>
      <c r="Y40" s="474"/>
      <c r="Z40" s="474"/>
      <c r="AA40" s="474"/>
      <c r="AB40" s="474"/>
      <c r="AC40" s="474"/>
      <c r="AD40" s="474"/>
      <c r="AE40" s="475"/>
      <c r="AF40" s="670"/>
      <c r="AG40" s="669"/>
      <c r="AH40" s="759"/>
      <c r="AI40" s="760"/>
      <c r="AJ40" s="279"/>
      <c r="AK40" s="260"/>
      <c r="AL40" s="276"/>
      <c r="AM40" s="276"/>
      <c r="AN40" s="276"/>
      <c r="AO40" s="279"/>
      <c r="AP40" s="301"/>
      <c r="AQ40" s="443" t="s">
        <v>34</v>
      </c>
      <c r="AR40" s="443"/>
      <c r="AS40" s="443"/>
      <c r="AT40" s="444"/>
      <c r="AU40" s="468">
        <v>259000</v>
      </c>
      <c r="AV40" s="424"/>
      <c r="AW40" s="424"/>
      <c r="AX40" s="424"/>
      <c r="AY40" s="424"/>
      <c r="AZ40" s="424"/>
      <c r="BA40" s="424"/>
      <c r="BB40" s="424"/>
      <c r="BC40" s="424"/>
      <c r="BD40" s="424"/>
      <c r="BE40" s="424"/>
      <c r="BF40" s="424"/>
      <c r="BG40" s="424"/>
      <c r="BH40" s="424"/>
      <c r="BI40" s="424"/>
      <c r="BJ40" s="424"/>
      <c r="BK40" s="424"/>
      <c r="BL40" s="424"/>
      <c r="BM40" s="424"/>
      <c r="BN40" s="424"/>
      <c r="BO40" s="424"/>
      <c r="BP40" s="424"/>
      <c r="BQ40" s="424"/>
      <c r="BR40" s="424"/>
      <c r="BS40" s="424"/>
      <c r="BT40" s="424"/>
      <c r="BU40" s="424"/>
      <c r="BV40" s="424"/>
      <c r="BW40" s="424"/>
      <c r="BX40" s="425"/>
      <c r="BY40" s="296"/>
      <c r="BZ40" s="635"/>
      <c r="CA40" s="636"/>
      <c r="CB40" s="636"/>
      <c r="CC40" s="636"/>
      <c r="CD40" s="636"/>
      <c r="CE40" s="636"/>
      <c r="CF40" s="636"/>
      <c r="CG40" s="636"/>
      <c r="CH40" s="647"/>
      <c r="CI40" s="563"/>
      <c r="CJ40" s="564"/>
      <c r="CK40" s="564"/>
      <c r="CL40" s="564"/>
      <c r="CM40" s="564"/>
      <c r="CN40" s="565"/>
      <c r="CO40" s="550"/>
      <c r="CP40" s="551"/>
      <c r="CQ40" s="552"/>
      <c r="CR40" s="559"/>
      <c r="CS40" s="557"/>
      <c r="CT40" s="557"/>
      <c r="CU40" s="557"/>
      <c r="CV40" s="557"/>
      <c r="CW40" s="557"/>
      <c r="CX40" s="557"/>
      <c r="CY40" s="557"/>
      <c r="CZ40" s="557"/>
      <c r="DA40" s="557"/>
      <c r="DB40" s="558"/>
      <c r="DC40" s="529"/>
      <c r="DD40" s="529"/>
      <c r="DE40" s="529"/>
      <c r="DF40" s="529"/>
      <c r="DG40" s="529"/>
      <c r="DH40" s="529"/>
      <c r="DI40" s="529"/>
      <c r="DJ40" s="529"/>
      <c r="DK40" s="529"/>
      <c r="DL40" s="529"/>
      <c r="DM40" s="529"/>
      <c r="DN40" s="529"/>
      <c r="DO40" s="529"/>
      <c r="DP40" s="529"/>
      <c r="DQ40" s="530"/>
      <c r="DR40" s="260"/>
      <c r="DS40" s="260"/>
      <c r="DT40" s="260"/>
      <c r="DU40" s="260"/>
    </row>
    <row r="41" spans="1:125" s="261" customFormat="1" ht="21.95" customHeight="1">
      <c r="A41" s="260"/>
      <c r="B41" s="260"/>
      <c r="C41" s="260"/>
      <c r="D41" s="754"/>
      <c r="E41" s="290"/>
      <c r="F41" s="443" t="s">
        <v>104</v>
      </c>
      <c r="G41" s="443"/>
      <c r="H41" s="443"/>
      <c r="I41" s="674"/>
      <c r="J41" s="674"/>
      <c r="K41" s="674"/>
      <c r="L41" s="277"/>
      <c r="M41" s="620"/>
      <c r="N41" s="476"/>
      <c r="O41" s="477"/>
      <c r="P41" s="477"/>
      <c r="Q41" s="477"/>
      <c r="R41" s="477"/>
      <c r="S41" s="477"/>
      <c r="T41" s="477"/>
      <c r="U41" s="477"/>
      <c r="V41" s="477"/>
      <c r="W41" s="477"/>
      <c r="X41" s="477"/>
      <c r="Y41" s="477"/>
      <c r="Z41" s="477"/>
      <c r="AA41" s="477"/>
      <c r="AB41" s="477"/>
      <c r="AC41" s="477"/>
      <c r="AD41" s="477"/>
      <c r="AE41" s="478"/>
      <c r="AF41" s="670"/>
      <c r="AG41" s="669"/>
      <c r="AH41" s="759"/>
      <c r="AI41" s="760"/>
      <c r="AJ41" s="260"/>
      <c r="AK41" s="493" t="s">
        <v>115</v>
      </c>
      <c r="AL41" s="493"/>
      <c r="AM41" s="493"/>
      <c r="AN41" s="493"/>
      <c r="AO41" s="493"/>
      <c r="AP41" s="277"/>
      <c r="AQ41" s="443"/>
      <c r="AR41" s="443"/>
      <c r="AS41" s="443"/>
      <c r="AT41" s="444"/>
      <c r="AU41" s="469"/>
      <c r="AV41" s="427"/>
      <c r="AW41" s="427"/>
      <c r="AX41" s="427"/>
      <c r="AY41" s="427"/>
      <c r="AZ41" s="427"/>
      <c r="BA41" s="427"/>
      <c r="BB41" s="427"/>
      <c r="BC41" s="427"/>
      <c r="BD41" s="427"/>
      <c r="BE41" s="427"/>
      <c r="BF41" s="427"/>
      <c r="BG41" s="427"/>
      <c r="BH41" s="427"/>
      <c r="BI41" s="427"/>
      <c r="BJ41" s="427"/>
      <c r="BK41" s="427"/>
      <c r="BL41" s="427"/>
      <c r="BM41" s="427"/>
      <c r="BN41" s="427"/>
      <c r="BO41" s="427"/>
      <c r="BP41" s="427"/>
      <c r="BQ41" s="427"/>
      <c r="BR41" s="427"/>
      <c r="BS41" s="427"/>
      <c r="BT41" s="427"/>
      <c r="BU41" s="427"/>
      <c r="BV41" s="427"/>
      <c r="BW41" s="427"/>
      <c r="BX41" s="428"/>
      <c r="BY41" s="296"/>
      <c r="BZ41" s="306"/>
      <c r="CA41" s="296"/>
      <c r="CB41" s="285"/>
      <c r="CC41" s="285"/>
      <c r="CD41" s="276"/>
      <c r="CE41" s="320" t="s">
        <v>87</v>
      </c>
      <c r="CF41" s="365"/>
      <c r="CG41" s="637" t="s">
        <v>89</v>
      </c>
      <c r="CH41" s="637"/>
      <c r="CI41" s="563"/>
      <c r="CJ41" s="564"/>
      <c r="CK41" s="564"/>
      <c r="CL41" s="564"/>
      <c r="CM41" s="564"/>
      <c r="CN41" s="565"/>
      <c r="CO41" s="537"/>
      <c r="CP41" s="538"/>
      <c r="CQ41" s="539"/>
      <c r="CR41" s="559"/>
      <c r="CS41" s="557"/>
      <c r="CT41" s="557"/>
      <c r="CU41" s="557"/>
      <c r="CV41" s="557"/>
      <c r="CW41" s="557"/>
      <c r="CX41" s="557"/>
      <c r="CY41" s="557"/>
      <c r="CZ41" s="557"/>
      <c r="DA41" s="557"/>
      <c r="DB41" s="558"/>
      <c r="DC41" s="529"/>
      <c r="DD41" s="529"/>
      <c r="DE41" s="529"/>
      <c r="DF41" s="529"/>
      <c r="DG41" s="529"/>
      <c r="DH41" s="529"/>
      <c r="DI41" s="529"/>
      <c r="DJ41" s="529"/>
      <c r="DK41" s="529"/>
      <c r="DL41" s="529"/>
      <c r="DM41" s="529"/>
      <c r="DN41" s="529"/>
      <c r="DO41" s="529"/>
      <c r="DP41" s="529"/>
      <c r="DQ41" s="530"/>
      <c r="DR41" s="260"/>
      <c r="DS41" s="260"/>
      <c r="DT41" s="260"/>
      <c r="DU41" s="260"/>
    </row>
    <row r="42" spans="1:125" s="261" customFormat="1" ht="3.75" customHeight="1">
      <c r="A42" s="260"/>
      <c r="B42" s="260"/>
      <c r="C42" s="260"/>
      <c r="D42" s="754"/>
      <c r="E42" s="290"/>
      <c r="F42" s="279"/>
      <c r="G42" s="279"/>
      <c r="H42" s="279"/>
      <c r="I42" s="674"/>
      <c r="J42" s="674"/>
      <c r="K42" s="674"/>
      <c r="L42" s="277"/>
      <c r="M42" s="631"/>
      <c r="N42" s="479"/>
      <c r="O42" s="480"/>
      <c r="P42" s="480"/>
      <c r="Q42" s="480"/>
      <c r="R42" s="480"/>
      <c r="S42" s="480"/>
      <c r="T42" s="480"/>
      <c r="U42" s="480"/>
      <c r="V42" s="480"/>
      <c r="W42" s="480"/>
      <c r="X42" s="480"/>
      <c r="Y42" s="480"/>
      <c r="Z42" s="480"/>
      <c r="AA42" s="480"/>
      <c r="AB42" s="480"/>
      <c r="AC42" s="480"/>
      <c r="AD42" s="480"/>
      <c r="AE42" s="481"/>
      <c r="AF42" s="670"/>
      <c r="AG42" s="669"/>
      <c r="AH42" s="759"/>
      <c r="AI42" s="760"/>
      <c r="AJ42" s="260"/>
      <c r="AK42" s="260"/>
      <c r="AL42" s="276"/>
      <c r="AM42" s="276"/>
      <c r="AN42" s="276"/>
      <c r="AO42" s="260"/>
      <c r="AP42" s="277"/>
      <c r="AQ42" s="443"/>
      <c r="AR42" s="443"/>
      <c r="AS42" s="443"/>
      <c r="AT42" s="444"/>
      <c r="AU42" s="470"/>
      <c r="AV42" s="430"/>
      <c r="AW42" s="430"/>
      <c r="AX42" s="430"/>
      <c r="AY42" s="430"/>
      <c r="AZ42" s="430"/>
      <c r="BA42" s="430"/>
      <c r="BB42" s="430"/>
      <c r="BC42" s="430"/>
      <c r="BD42" s="430"/>
      <c r="BE42" s="430"/>
      <c r="BF42" s="430"/>
      <c r="BG42" s="430"/>
      <c r="BH42" s="430"/>
      <c r="BI42" s="430"/>
      <c r="BJ42" s="430"/>
      <c r="BK42" s="430"/>
      <c r="BL42" s="430"/>
      <c r="BM42" s="430"/>
      <c r="BN42" s="430"/>
      <c r="BO42" s="430"/>
      <c r="BP42" s="430"/>
      <c r="BQ42" s="430"/>
      <c r="BR42" s="430"/>
      <c r="BS42" s="430"/>
      <c r="BT42" s="430"/>
      <c r="BU42" s="430"/>
      <c r="BV42" s="430"/>
      <c r="BW42" s="430"/>
      <c r="BX42" s="431"/>
      <c r="BY42" s="296"/>
      <c r="BZ42" s="309"/>
      <c r="CA42" s="310"/>
      <c r="CB42" s="311"/>
      <c r="CC42" s="311"/>
      <c r="CD42" s="312"/>
      <c r="CE42" s="323"/>
      <c r="CF42" s="323"/>
      <c r="CG42" s="323"/>
      <c r="CH42" s="323"/>
      <c r="CI42" s="566"/>
      <c r="CJ42" s="567"/>
      <c r="CK42" s="567"/>
      <c r="CL42" s="567"/>
      <c r="CM42" s="567"/>
      <c r="CN42" s="568"/>
      <c r="CO42" s="553"/>
      <c r="CP42" s="554"/>
      <c r="CQ42" s="555"/>
      <c r="CR42" s="572"/>
      <c r="CS42" s="573"/>
      <c r="CT42" s="573"/>
      <c r="CU42" s="573"/>
      <c r="CV42" s="573"/>
      <c r="CW42" s="573"/>
      <c r="CX42" s="573"/>
      <c r="CY42" s="573"/>
      <c r="CZ42" s="573"/>
      <c r="DA42" s="573"/>
      <c r="DB42" s="574"/>
      <c r="DC42" s="531"/>
      <c r="DD42" s="531"/>
      <c r="DE42" s="531"/>
      <c r="DF42" s="531"/>
      <c r="DG42" s="531"/>
      <c r="DH42" s="531"/>
      <c r="DI42" s="531"/>
      <c r="DJ42" s="531"/>
      <c r="DK42" s="531"/>
      <c r="DL42" s="531"/>
      <c r="DM42" s="531"/>
      <c r="DN42" s="531"/>
      <c r="DO42" s="531"/>
      <c r="DP42" s="531"/>
      <c r="DQ42" s="532"/>
      <c r="DR42" s="260"/>
      <c r="DS42" s="260"/>
      <c r="DT42" s="260"/>
      <c r="DU42" s="260"/>
    </row>
    <row r="43" spans="1:125" s="261" customFormat="1" ht="3.75" customHeight="1">
      <c r="A43" s="260"/>
      <c r="B43" s="260"/>
      <c r="C43" s="260"/>
      <c r="D43" s="754"/>
      <c r="E43" s="491"/>
      <c r="F43" s="445" t="s">
        <v>137</v>
      </c>
      <c r="G43" s="445"/>
      <c r="H43" s="445"/>
      <c r="I43" s="445"/>
      <c r="J43" s="445"/>
      <c r="K43" s="445"/>
      <c r="L43" s="578"/>
      <c r="M43" s="757" t="s">
        <v>15</v>
      </c>
      <c r="N43" s="473">
        <f>N37+N40</f>
        <v>42534000</v>
      </c>
      <c r="O43" s="474"/>
      <c r="P43" s="474"/>
      <c r="Q43" s="474"/>
      <c r="R43" s="474"/>
      <c r="S43" s="474"/>
      <c r="T43" s="474"/>
      <c r="U43" s="474"/>
      <c r="V43" s="474"/>
      <c r="W43" s="474"/>
      <c r="X43" s="474"/>
      <c r="Y43" s="474"/>
      <c r="Z43" s="474"/>
      <c r="AA43" s="474"/>
      <c r="AB43" s="474"/>
      <c r="AC43" s="474"/>
      <c r="AD43" s="474"/>
      <c r="AE43" s="475"/>
      <c r="AF43" s="670"/>
      <c r="AG43" s="669"/>
      <c r="AH43" s="759"/>
      <c r="AI43" s="760"/>
      <c r="AJ43" s="491"/>
      <c r="AK43" s="273"/>
      <c r="AL43" s="288"/>
      <c r="AM43" s="288"/>
      <c r="AN43" s="288"/>
      <c r="AO43" s="288"/>
      <c r="AP43" s="295"/>
      <c r="AQ43" s="445" t="s">
        <v>9</v>
      </c>
      <c r="AR43" s="445"/>
      <c r="AS43" s="445"/>
      <c r="AT43" s="446"/>
      <c r="AU43" s="468">
        <v>348000</v>
      </c>
      <c r="AV43" s="424"/>
      <c r="AW43" s="424"/>
      <c r="AX43" s="424"/>
      <c r="AY43" s="424"/>
      <c r="AZ43" s="424"/>
      <c r="BA43" s="424"/>
      <c r="BB43" s="424"/>
      <c r="BC43" s="424"/>
      <c r="BD43" s="424"/>
      <c r="BE43" s="424"/>
      <c r="BF43" s="424"/>
      <c r="BG43" s="424"/>
      <c r="BH43" s="424"/>
      <c r="BI43" s="424"/>
      <c r="BJ43" s="424"/>
      <c r="BK43" s="424"/>
      <c r="BL43" s="424"/>
      <c r="BM43" s="424"/>
      <c r="BN43" s="424"/>
      <c r="BO43" s="424"/>
      <c r="BP43" s="424"/>
      <c r="BQ43" s="424"/>
      <c r="BR43" s="424"/>
      <c r="BS43" s="424"/>
      <c r="BT43" s="424"/>
      <c r="BU43" s="424"/>
      <c r="BV43" s="424"/>
      <c r="BW43" s="424"/>
      <c r="BX43" s="425"/>
      <c r="BY43" s="296"/>
      <c r="BZ43" s="306"/>
      <c r="CA43" s="296"/>
      <c r="CB43" s="285"/>
      <c r="CC43" s="285"/>
      <c r="CD43" s="276"/>
      <c r="CE43" s="321"/>
      <c r="CF43" s="321"/>
      <c r="CG43" s="321"/>
      <c r="CH43" s="321"/>
      <c r="CI43" s="563"/>
      <c r="CJ43" s="564"/>
      <c r="CK43" s="564"/>
      <c r="CL43" s="564"/>
      <c r="CM43" s="564"/>
      <c r="CN43" s="565"/>
      <c r="CO43" s="537"/>
      <c r="CP43" s="538"/>
      <c r="CQ43" s="539"/>
      <c r="CR43" s="605">
        <f>SUM(CO43:CQ48)</f>
        <v>0</v>
      </c>
      <c r="CS43" s="557"/>
      <c r="CT43" s="557"/>
      <c r="CU43" s="557"/>
      <c r="CV43" s="557"/>
      <c r="CW43" s="557"/>
      <c r="CX43" s="557"/>
      <c r="CY43" s="557"/>
      <c r="CZ43" s="557"/>
      <c r="DA43" s="557"/>
      <c r="DB43" s="558"/>
      <c r="DC43" s="529"/>
      <c r="DD43" s="529"/>
      <c r="DE43" s="529"/>
      <c r="DF43" s="529"/>
      <c r="DG43" s="529"/>
      <c r="DH43" s="529"/>
      <c r="DI43" s="529"/>
      <c r="DJ43" s="529"/>
      <c r="DK43" s="529"/>
      <c r="DL43" s="529"/>
      <c r="DM43" s="529"/>
      <c r="DN43" s="529"/>
      <c r="DO43" s="529"/>
      <c r="DP43" s="529"/>
      <c r="DQ43" s="530"/>
      <c r="DR43" s="260"/>
      <c r="DS43" s="260"/>
      <c r="DT43" s="260"/>
      <c r="DU43" s="260"/>
    </row>
    <row r="44" spans="1:125" s="261" customFormat="1" ht="21.95" customHeight="1">
      <c r="A44" s="260"/>
      <c r="B44" s="260"/>
      <c r="C44" s="260"/>
      <c r="D44" s="754"/>
      <c r="E44" s="492"/>
      <c r="F44" s="443"/>
      <c r="G44" s="443"/>
      <c r="H44" s="443"/>
      <c r="I44" s="443"/>
      <c r="J44" s="443"/>
      <c r="K44" s="443"/>
      <c r="L44" s="575"/>
      <c r="M44" s="620"/>
      <c r="N44" s="476"/>
      <c r="O44" s="477"/>
      <c r="P44" s="477"/>
      <c r="Q44" s="477"/>
      <c r="R44" s="477"/>
      <c r="S44" s="477"/>
      <c r="T44" s="477"/>
      <c r="U44" s="477"/>
      <c r="V44" s="477"/>
      <c r="W44" s="477"/>
      <c r="X44" s="477"/>
      <c r="Y44" s="477"/>
      <c r="Z44" s="477"/>
      <c r="AA44" s="477"/>
      <c r="AB44" s="477"/>
      <c r="AC44" s="477"/>
      <c r="AD44" s="477"/>
      <c r="AE44" s="478"/>
      <c r="AF44" s="670"/>
      <c r="AG44" s="669"/>
      <c r="AH44" s="759"/>
      <c r="AI44" s="760"/>
      <c r="AJ44" s="492"/>
      <c r="AK44" s="493" t="s">
        <v>60</v>
      </c>
      <c r="AL44" s="493"/>
      <c r="AM44" s="493"/>
      <c r="AN44" s="493"/>
      <c r="AO44" s="493"/>
      <c r="AP44" s="301"/>
      <c r="AQ44" s="443"/>
      <c r="AR44" s="443"/>
      <c r="AS44" s="443"/>
      <c r="AT44" s="444"/>
      <c r="AU44" s="469"/>
      <c r="AV44" s="427"/>
      <c r="AW44" s="427"/>
      <c r="AX44" s="427"/>
      <c r="AY44" s="427"/>
      <c r="AZ44" s="427"/>
      <c r="BA44" s="427"/>
      <c r="BB44" s="427"/>
      <c r="BC44" s="427"/>
      <c r="BD44" s="427"/>
      <c r="BE44" s="427"/>
      <c r="BF44" s="427"/>
      <c r="BG44" s="427"/>
      <c r="BH44" s="427"/>
      <c r="BI44" s="427"/>
      <c r="BJ44" s="427"/>
      <c r="BK44" s="427"/>
      <c r="BL44" s="427"/>
      <c r="BM44" s="427"/>
      <c r="BN44" s="427"/>
      <c r="BO44" s="427"/>
      <c r="BP44" s="427"/>
      <c r="BQ44" s="427"/>
      <c r="BR44" s="427"/>
      <c r="BS44" s="427"/>
      <c r="BT44" s="427"/>
      <c r="BU44" s="427"/>
      <c r="BV44" s="427"/>
      <c r="BW44" s="427"/>
      <c r="BX44" s="428"/>
      <c r="BY44" s="296"/>
      <c r="BZ44" s="746" t="s">
        <v>85</v>
      </c>
      <c r="CA44" s="676"/>
      <c r="CB44" s="676"/>
      <c r="CC44" s="676"/>
      <c r="CD44" s="276"/>
      <c r="CE44" s="661"/>
      <c r="CF44" s="321"/>
      <c r="CG44" s="321"/>
      <c r="CH44" s="321"/>
      <c r="CI44" s="563"/>
      <c r="CJ44" s="564"/>
      <c r="CK44" s="564"/>
      <c r="CL44" s="564"/>
      <c r="CM44" s="564"/>
      <c r="CN44" s="565"/>
      <c r="CO44" s="537"/>
      <c r="CP44" s="538"/>
      <c r="CQ44" s="539"/>
      <c r="CR44" s="559"/>
      <c r="CS44" s="557"/>
      <c r="CT44" s="557"/>
      <c r="CU44" s="557"/>
      <c r="CV44" s="557"/>
      <c r="CW44" s="557"/>
      <c r="CX44" s="557"/>
      <c r="CY44" s="557"/>
      <c r="CZ44" s="557"/>
      <c r="DA44" s="557"/>
      <c r="DB44" s="558"/>
      <c r="DC44" s="529"/>
      <c r="DD44" s="529"/>
      <c r="DE44" s="529"/>
      <c r="DF44" s="529"/>
      <c r="DG44" s="529"/>
      <c r="DH44" s="529"/>
      <c r="DI44" s="529"/>
      <c r="DJ44" s="529"/>
      <c r="DK44" s="529"/>
      <c r="DL44" s="529"/>
      <c r="DM44" s="529"/>
      <c r="DN44" s="529"/>
      <c r="DO44" s="529"/>
      <c r="DP44" s="529"/>
      <c r="DQ44" s="530"/>
      <c r="DR44" s="260"/>
      <c r="DS44" s="260"/>
      <c r="DT44" s="260"/>
      <c r="DU44" s="260"/>
    </row>
    <row r="45" spans="1:125" s="261" customFormat="1" ht="3.75" customHeight="1">
      <c r="A45" s="260"/>
      <c r="B45" s="260"/>
      <c r="C45" s="260"/>
      <c r="D45" s="754"/>
      <c r="E45" s="302"/>
      <c r="F45" s="447"/>
      <c r="G45" s="447"/>
      <c r="H45" s="447"/>
      <c r="I45" s="447"/>
      <c r="J45" s="447"/>
      <c r="K45" s="447"/>
      <c r="L45" s="303"/>
      <c r="M45" s="621"/>
      <c r="N45" s="479"/>
      <c r="O45" s="480"/>
      <c r="P45" s="480"/>
      <c r="Q45" s="480"/>
      <c r="R45" s="480"/>
      <c r="S45" s="480"/>
      <c r="T45" s="480"/>
      <c r="U45" s="480"/>
      <c r="V45" s="480"/>
      <c r="W45" s="480"/>
      <c r="X45" s="480"/>
      <c r="Y45" s="480"/>
      <c r="Z45" s="480"/>
      <c r="AA45" s="480"/>
      <c r="AB45" s="480"/>
      <c r="AC45" s="480"/>
      <c r="AD45" s="480"/>
      <c r="AE45" s="481"/>
      <c r="AF45" s="670"/>
      <c r="AG45" s="669"/>
      <c r="AH45" s="759"/>
      <c r="AI45" s="760"/>
      <c r="AJ45" s="302"/>
      <c r="AK45" s="322"/>
      <c r="AL45" s="312"/>
      <c r="AM45" s="312"/>
      <c r="AN45" s="312"/>
      <c r="AO45" s="280"/>
      <c r="AP45" s="303"/>
      <c r="AQ45" s="447"/>
      <c r="AR45" s="447"/>
      <c r="AS45" s="447"/>
      <c r="AT45" s="448"/>
      <c r="AU45" s="470"/>
      <c r="AV45" s="430"/>
      <c r="AW45" s="430"/>
      <c r="AX45" s="430"/>
      <c r="AY45" s="430"/>
      <c r="AZ45" s="430"/>
      <c r="BA45" s="430"/>
      <c r="BB45" s="430"/>
      <c r="BC45" s="430"/>
      <c r="BD45" s="430"/>
      <c r="BE45" s="430"/>
      <c r="BF45" s="430"/>
      <c r="BG45" s="430"/>
      <c r="BH45" s="430"/>
      <c r="BI45" s="430"/>
      <c r="BJ45" s="430"/>
      <c r="BK45" s="430"/>
      <c r="BL45" s="430"/>
      <c r="BM45" s="430"/>
      <c r="BN45" s="430"/>
      <c r="BO45" s="430"/>
      <c r="BP45" s="430"/>
      <c r="BQ45" s="430"/>
      <c r="BR45" s="430"/>
      <c r="BS45" s="430"/>
      <c r="BT45" s="430"/>
      <c r="BU45" s="430"/>
      <c r="BV45" s="430"/>
      <c r="BW45" s="430"/>
      <c r="BX45" s="431"/>
      <c r="BY45" s="296"/>
      <c r="BZ45" s="746"/>
      <c r="CA45" s="676"/>
      <c r="CB45" s="676"/>
      <c r="CC45" s="676"/>
      <c r="CD45" s="443" t="s">
        <v>87</v>
      </c>
      <c r="CE45" s="661"/>
      <c r="CF45" s="687" t="s">
        <v>88</v>
      </c>
      <c r="CG45" s="687"/>
      <c r="CH45" s="687"/>
      <c r="CI45" s="563"/>
      <c r="CJ45" s="564"/>
      <c r="CK45" s="564"/>
      <c r="CL45" s="564"/>
      <c r="CM45" s="564"/>
      <c r="CN45" s="565"/>
      <c r="CO45" s="537"/>
      <c r="CP45" s="538"/>
      <c r="CQ45" s="539"/>
      <c r="CR45" s="559"/>
      <c r="CS45" s="557"/>
      <c r="CT45" s="557"/>
      <c r="CU45" s="557"/>
      <c r="CV45" s="557"/>
      <c r="CW45" s="557"/>
      <c r="CX45" s="557"/>
      <c r="CY45" s="557"/>
      <c r="CZ45" s="557"/>
      <c r="DA45" s="557"/>
      <c r="DB45" s="558"/>
      <c r="DC45" s="529"/>
      <c r="DD45" s="529"/>
      <c r="DE45" s="529"/>
      <c r="DF45" s="529"/>
      <c r="DG45" s="529"/>
      <c r="DH45" s="529"/>
      <c r="DI45" s="529"/>
      <c r="DJ45" s="529"/>
      <c r="DK45" s="529"/>
      <c r="DL45" s="529"/>
      <c r="DM45" s="529"/>
      <c r="DN45" s="529"/>
      <c r="DO45" s="529"/>
      <c r="DP45" s="529"/>
      <c r="DQ45" s="530"/>
      <c r="DR45" s="260"/>
      <c r="DS45" s="260"/>
      <c r="DT45" s="260"/>
      <c r="DU45" s="260"/>
    </row>
    <row r="46" spans="1:125" s="261" customFormat="1" ht="3.75" customHeight="1">
      <c r="A46" s="260"/>
      <c r="B46" s="260"/>
      <c r="C46" s="260"/>
      <c r="D46" s="754"/>
      <c r="E46" s="609" t="s">
        <v>233</v>
      </c>
      <c r="F46" s="495"/>
      <c r="G46" s="495"/>
      <c r="H46" s="495"/>
      <c r="I46" s="495"/>
      <c r="J46" s="495"/>
      <c r="K46" s="495"/>
      <c r="L46" s="610"/>
      <c r="M46" s="619" t="s">
        <v>16</v>
      </c>
      <c r="N46" s="761">
        <v>3814000</v>
      </c>
      <c r="O46" s="762"/>
      <c r="P46" s="762"/>
      <c r="Q46" s="762"/>
      <c r="R46" s="762"/>
      <c r="S46" s="762"/>
      <c r="T46" s="762"/>
      <c r="U46" s="762"/>
      <c r="V46" s="762"/>
      <c r="W46" s="762"/>
      <c r="X46" s="762"/>
      <c r="Y46" s="762"/>
      <c r="Z46" s="762"/>
      <c r="AA46" s="762"/>
      <c r="AB46" s="762"/>
      <c r="AC46" s="762"/>
      <c r="AD46" s="762"/>
      <c r="AE46" s="763"/>
      <c r="AF46" s="670"/>
      <c r="AG46" s="669"/>
      <c r="AH46" s="759"/>
      <c r="AI46" s="760"/>
      <c r="AJ46" s="279"/>
      <c r="AK46" s="260"/>
      <c r="AL46" s="276"/>
      <c r="AM46" s="276"/>
      <c r="AN46" s="276"/>
      <c r="AO46" s="279"/>
      <c r="AP46" s="301"/>
      <c r="AQ46" s="443" t="s">
        <v>47</v>
      </c>
      <c r="AR46" s="443"/>
      <c r="AS46" s="443"/>
      <c r="AT46" s="444"/>
      <c r="AU46" s="468">
        <v>177000</v>
      </c>
      <c r="AV46" s="424"/>
      <c r="AW46" s="424"/>
      <c r="AX46" s="424"/>
      <c r="AY46" s="424"/>
      <c r="AZ46" s="424"/>
      <c r="BA46" s="424"/>
      <c r="BB46" s="424"/>
      <c r="BC46" s="424"/>
      <c r="BD46" s="424"/>
      <c r="BE46" s="424"/>
      <c r="BF46" s="424"/>
      <c r="BG46" s="424"/>
      <c r="BH46" s="424"/>
      <c r="BI46" s="424"/>
      <c r="BJ46" s="424"/>
      <c r="BK46" s="424"/>
      <c r="BL46" s="424"/>
      <c r="BM46" s="424"/>
      <c r="BN46" s="424"/>
      <c r="BO46" s="424"/>
      <c r="BP46" s="424"/>
      <c r="BQ46" s="424"/>
      <c r="BR46" s="424"/>
      <c r="BS46" s="424"/>
      <c r="BT46" s="424"/>
      <c r="BU46" s="424"/>
      <c r="BV46" s="424"/>
      <c r="BW46" s="424"/>
      <c r="BX46" s="425"/>
      <c r="BY46" s="296"/>
      <c r="BZ46" s="746"/>
      <c r="CA46" s="676"/>
      <c r="CB46" s="676"/>
      <c r="CC46" s="676"/>
      <c r="CD46" s="443"/>
      <c r="CE46" s="661"/>
      <c r="CF46" s="687"/>
      <c r="CG46" s="687"/>
      <c r="CH46" s="687"/>
      <c r="CI46" s="563"/>
      <c r="CJ46" s="564"/>
      <c r="CK46" s="564"/>
      <c r="CL46" s="564"/>
      <c r="CM46" s="564"/>
      <c r="CN46" s="565"/>
      <c r="CO46" s="550"/>
      <c r="CP46" s="551"/>
      <c r="CQ46" s="552"/>
      <c r="CR46" s="559"/>
      <c r="CS46" s="557"/>
      <c r="CT46" s="557"/>
      <c r="CU46" s="557"/>
      <c r="CV46" s="557"/>
      <c r="CW46" s="557"/>
      <c r="CX46" s="557"/>
      <c r="CY46" s="557"/>
      <c r="CZ46" s="557"/>
      <c r="DA46" s="557"/>
      <c r="DB46" s="558"/>
      <c r="DC46" s="529"/>
      <c r="DD46" s="529"/>
      <c r="DE46" s="529"/>
      <c r="DF46" s="529"/>
      <c r="DG46" s="529"/>
      <c r="DH46" s="529"/>
      <c r="DI46" s="529"/>
      <c r="DJ46" s="529"/>
      <c r="DK46" s="529"/>
      <c r="DL46" s="529"/>
      <c r="DM46" s="529"/>
      <c r="DN46" s="529"/>
      <c r="DO46" s="529"/>
      <c r="DP46" s="529"/>
      <c r="DQ46" s="530"/>
      <c r="DR46" s="260"/>
      <c r="DS46" s="260"/>
      <c r="DT46" s="260"/>
      <c r="DU46" s="260"/>
    </row>
    <row r="47" spans="1:125" s="261" customFormat="1" ht="21.95" customHeight="1">
      <c r="A47" s="260"/>
      <c r="B47" s="260"/>
      <c r="C47" s="260"/>
      <c r="D47" s="754"/>
      <c r="E47" s="609"/>
      <c r="F47" s="495"/>
      <c r="G47" s="495"/>
      <c r="H47" s="495"/>
      <c r="I47" s="495"/>
      <c r="J47" s="495"/>
      <c r="K47" s="495"/>
      <c r="L47" s="610"/>
      <c r="M47" s="620"/>
      <c r="N47" s="622"/>
      <c r="O47" s="623"/>
      <c r="P47" s="623"/>
      <c r="Q47" s="623"/>
      <c r="R47" s="623"/>
      <c r="S47" s="623"/>
      <c r="T47" s="623"/>
      <c r="U47" s="623"/>
      <c r="V47" s="623"/>
      <c r="W47" s="623"/>
      <c r="X47" s="623"/>
      <c r="Y47" s="623"/>
      <c r="Z47" s="623"/>
      <c r="AA47" s="623"/>
      <c r="AB47" s="623"/>
      <c r="AC47" s="623"/>
      <c r="AD47" s="623"/>
      <c r="AE47" s="624"/>
      <c r="AF47" s="670"/>
      <c r="AG47" s="669"/>
      <c r="AH47" s="759"/>
      <c r="AI47" s="760"/>
      <c r="AJ47" s="260"/>
      <c r="AK47" s="493" t="s">
        <v>79</v>
      </c>
      <c r="AL47" s="493"/>
      <c r="AM47" s="493"/>
      <c r="AN47" s="493"/>
      <c r="AO47" s="493"/>
      <c r="AP47" s="277"/>
      <c r="AQ47" s="443"/>
      <c r="AR47" s="443"/>
      <c r="AS47" s="443"/>
      <c r="AT47" s="444"/>
      <c r="AU47" s="469"/>
      <c r="AV47" s="427"/>
      <c r="AW47" s="427"/>
      <c r="AX47" s="427"/>
      <c r="AY47" s="427"/>
      <c r="AZ47" s="427"/>
      <c r="BA47" s="427"/>
      <c r="BB47" s="427"/>
      <c r="BC47" s="427"/>
      <c r="BD47" s="427"/>
      <c r="BE47" s="427"/>
      <c r="BF47" s="427"/>
      <c r="BG47" s="427"/>
      <c r="BH47" s="427"/>
      <c r="BI47" s="427"/>
      <c r="BJ47" s="427"/>
      <c r="BK47" s="427"/>
      <c r="BL47" s="427"/>
      <c r="BM47" s="427"/>
      <c r="BN47" s="427"/>
      <c r="BO47" s="427"/>
      <c r="BP47" s="427"/>
      <c r="BQ47" s="427"/>
      <c r="BR47" s="427"/>
      <c r="BS47" s="427"/>
      <c r="BT47" s="427"/>
      <c r="BU47" s="427"/>
      <c r="BV47" s="427"/>
      <c r="BW47" s="427"/>
      <c r="BX47" s="428"/>
      <c r="BY47" s="296"/>
      <c r="BZ47" s="746"/>
      <c r="CA47" s="676"/>
      <c r="CB47" s="676"/>
      <c r="CC47" s="676"/>
      <c r="CD47" s="276"/>
      <c r="CE47" s="661"/>
      <c r="CF47" s="321"/>
      <c r="CG47" s="321"/>
      <c r="CH47" s="321"/>
      <c r="CI47" s="563"/>
      <c r="CJ47" s="564"/>
      <c r="CK47" s="564"/>
      <c r="CL47" s="564"/>
      <c r="CM47" s="564"/>
      <c r="CN47" s="565"/>
      <c r="CO47" s="537"/>
      <c r="CP47" s="538"/>
      <c r="CQ47" s="539"/>
      <c r="CR47" s="559"/>
      <c r="CS47" s="557"/>
      <c r="CT47" s="557"/>
      <c r="CU47" s="557"/>
      <c r="CV47" s="557"/>
      <c r="CW47" s="557"/>
      <c r="CX47" s="557"/>
      <c r="CY47" s="557"/>
      <c r="CZ47" s="557"/>
      <c r="DA47" s="557"/>
      <c r="DB47" s="558"/>
      <c r="DC47" s="529"/>
      <c r="DD47" s="529"/>
      <c r="DE47" s="529"/>
      <c r="DF47" s="529"/>
      <c r="DG47" s="529"/>
      <c r="DH47" s="529"/>
      <c r="DI47" s="529"/>
      <c r="DJ47" s="529"/>
      <c r="DK47" s="529"/>
      <c r="DL47" s="529"/>
      <c r="DM47" s="529"/>
      <c r="DN47" s="529"/>
      <c r="DO47" s="529"/>
      <c r="DP47" s="529"/>
      <c r="DQ47" s="530"/>
      <c r="DR47" s="260"/>
      <c r="DS47" s="260"/>
      <c r="DT47" s="260"/>
      <c r="DU47" s="260"/>
    </row>
    <row r="48" spans="1:125" s="261" customFormat="1" ht="3.75" customHeight="1" thickBot="1">
      <c r="A48" s="260"/>
      <c r="B48" s="260"/>
      <c r="C48" s="260"/>
      <c r="D48" s="754"/>
      <c r="E48" s="609"/>
      <c r="F48" s="495"/>
      <c r="G48" s="495"/>
      <c r="H48" s="495"/>
      <c r="I48" s="495"/>
      <c r="J48" s="495"/>
      <c r="K48" s="495"/>
      <c r="L48" s="610"/>
      <c r="M48" s="631"/>
      <c r="N48" s="622"/>
      <c r="O48" s="623"/>
      <c r="P48" s="623"/>
      <c r="Q48" s="623"/>
      <c r="R48" s="623"/>
      <c r="S48" s="623"/>
      <c r="T48" s="623"/>
      <c r="U48" s="623"/>
      <c r="V48" s="623"/>
      <c r="W48" s="623"/>
      <c r="X48" s="623"/>
      <c r="Y48" s="623"/>
      <c r="Z48" s="623"/>
      <c r="AA48" s="623"/>
      <c r="AB48" s="623"/>
      <c r="AC48" s="623"/>
      <c r="AD48" s="623"/>
      <c r="AE48" s="624"/>
      <c r="AF48" s="670"/>
      <c r="AG48" s="669"/>
      <c r="AH48" s="759"/>
      <c r="AI48" s="760"/>
      <c r="AJ48" s="260"/>
      <c r="AK48" s="260"/>
      <c r="AL48" s="276"/>
      <c r="AM48" s="276"/>
      <c r="AN48" s="276"/>
      <c r="AO48" s="260"/>
      <c r="AP48" s="277"/>
      <c r="AQ48" s="443"/>
      <c r="AR48" s="443"/>
      <c r="AS48" s="443"/>
      <c r="AT48" s="444"/>
      <c r="AU48" s="470"/>
      <c r="AV48" s="430"/>
      <c r="AW48" s="430"/>
      <c r="AX48" s="430"/>
      <c r="AY48" s="430"/>
      <c r="AZ48" s="430"/>
      <c r="BA48" s="430"/>
      <c r="BB48" s="430"/>
      <c r="BC48" s="430"/>
      <c r="BD48" s="430"/>
      <c r="BE48" s="430"/>
      <c r="BF48" s="430"/>
      <c r="BG48" s="430"/>
      <c r="BH48" s="430"/>
      <c r="BI48" s="430"/>
      <c r="BJ48" s="430"/>
      <c r="BK48" s="430"/>
      <c r="BL48" s="430"/>
      <c r="BM48" s="430"/>
      <c r="BN48" s="430"/>
      <c r="BO48" s="430"/>
      <c r="BP48" s="430"/>
      <c r="BQ48" s="430"/>
      <c r="BR48" s="430"/>
      <c r="BS48" s="430"/>
      <c r="BT48" s="430"/>
      <c r="BU48" s="430"/>
      <c r="BV48" s="430"/>
      <c r="BW48" s="430"/>
      <c r="BX48" s="431"/>
      <c r="BY48" s="296"/>
      <c r="BZ48" s="306"/>
      <c r="CA48" s="296"/>
      <c r="CB48" s="285"/>
      <c r="CC48" s="285"/>
      <c r="CD48" s="279"/>
      <c r="CE48" s="321"/>
      <c r="CF48" s="321"/>
      <c r="CG48" s="321"/>
      <c r="CH48" s="321"/>
      <c r="CI48" s="566"/>
      <c r="CJ48" s="567"/>
      <c r="CK48" s="567"/>
      <c r="CL48" s="567"/>
      <c r="CM48" s="567"/>
      <c r="CN48" s="568"/>
      <c r="CO48" s="553"/>
      <c r="CP48" s="554"/>
      <c r="CQ48" s="555"/>
      <c r="CR48" s="559"/>
      <c r="CS48" s="557"/>
      <c r="CT48" s="557"/>
      <c r="CU48" s="557"/>
      <c r="CV48" s="557"/>
      <c r="CW48" s="557"/>
      <c r="CX48" s="557"/>
      <c r="CY48" s="557"/>
      <c r="CZ48" s="557"/>
      <c r="DA48" s="557"/>
      <c r="DB48" s="558"/>
      <c r="DC48" s="529"/>
      <c r="DD48" s="529"/>
      <c r="DE48" s="529"/>
      <c r="DF48" s="529"/>
      <c r="DG48" s="529"/>
      <c r="DH48" s="529"/>
      <c r="DI48" s="529"/>
      <c r="DJ48" s="529"/>
      <c r="DK48" s="529"/>
      <c r="DL48" s="529"/>
      <c r="DM48" s="529"/>
      <c r="DN48" s="529"/>
      <c r="DO48" s="529"/>
      <c r="DP48" s="529"/>
      <c r="DQ48" s="530"/>
      <c r="DR48" s="260"/>
      <c r="DS48" s="260"/>
      <c r="DT48" s="260"/>
      <c r="DU48" s="260"/>
    </row>
    <row r="49" spans="1:125" s="261" customFormat="1" ht="3.75" customHeight="1">
      <c r="A49" s="260"/>
      <c r="B49" s="260"/>
      <c r="C49" s="260"/>
      <c r="D49" s="306"/>
      <c r="E49" s="729" t="s">
        <v>219</v>
      </c>
      <c r="F49" s="730"/>
      <c r="G49" s="730"/>
      <c r="H49" s="730"/>
      <c r="I49" s="730"/>
      <c r="J49" s="730"/>
      <c r="K49" s="730"/>
      <c r="L49" s="730"/>
      <c r="M49" s="628" t="s">
        <v>17</v>
      </c>
      <c r="N49" s="484">
        <f>N43-N46</f>
        <v>38720000</v>
      </c>
      <c r="O49" s="485"/>
      <c r="P49" s="485"/>
      <c r="Q49" s="485"/>
      <c r="R49" s="485"/>
      <c r="S49" s="485"/>
      <c r="T49" s="485"/>
      <c r="U49" s="485"/>
      <c r="V49" s="485"/>
      <c r="W49" s="485"/>
      <c r="X49" s="485"/>
      <c r="Y49" s="485"/>
      <c r="Z49" s="485"/>
      <c r="AA49" s="485"/>
      <c r="AB49" s="485"/>
      <c r="AC49" s="485"/>
      <c r="AD49" s="485"/>
      <c r="AE49" s="486"/>
      <c r="AF49" s="668"/>
      <c r="AG49" s="669"/>
      <c r="AH49" s="759"/>
      <c r="AI49" s="760"/>
      <c r="AJ49" s="313"/>
      <c r="AK49" s="273"/>
      <c r="AL49" s="288"/>
      <c r="AM49" s="288"/>
      <c r="AN49" s="288"/>
      <c r="AO49" s="274"/>
      <c r="AP49" s="295"/>
      <c r="AQ49" s="445" t="s">
        <v>48</v>
      </c>
      <c r="AR49" s="445"/>
      <c r="AS49" s="445"/>
      <c r="AT49" s="446"/>
      <c r="AU49" s="688"/>
      <c r="AV49" s="689"/>
      <c r="AW49" s="689"/>
      <c r="AX49" s="689"/>
      <c r="AY49" s="689"/>
      <c r="AZ49" s="689"/>
      <c r="BA49" s="689"/>
      <c r="BB49" s="689"/>
      <c r="BC49" s="689"/>
      <c r="BD49" s="689"/>
      <c r="BE49" s="689"/>
      <c r="BF49" s="689"/>
      <c r="BG49" s="689"/>
      <c r="BH49" s="689"/>
      <c r="BI49" s="689"/>
      <c r="BJ49" s="689"/>
      <c r="BK49" s="689"/>
      <c r="BL49" s="689"/>
      <c r="BM49" s="689"/>
      <c r="BN49" s="689"/>
      <c r="BO49" s="689"/>
      <c r="BP49" s="689"/>
      <c r="BQ49" s="689"/>
      <c r="BR49" s="689"/>
      <c r="BS49" s="689"/>
      <c r="BT49" s="689"/>
      <c r="BU49" s="689"/>
      <c r="BV49" s="689"/>
      <c r="BW49" s="689"/>
      <c r="BX49" s="690"/>
      <c r="BY49" s="296"/>
      <c r="BZ49" s="677" t="s">
        <v>14</v>
      </c>
      <c r="CA49" s="678"/>
      <c r="CB49" s="654" t="s">
        <v>278</v>
      </c>
      <c r="CC49" s="655"/>
      <c r="CD49" s="445"/>
      <c r="CE49" s="445"/>
      <c r="CF49" s="445"/>
      <c r="CG49" s="445"/>
      <c r="CH49" s="445"/>
      <c r="CI49" s="445"/>
      <c r="CJ49" s="445"/>
      <c r="CK49" s="445"/>
      <c r="CL49" s="445"/>
      <c r="CM49" s="445"/>
      <c r="CN49" s="578"/>
      <c r="CO49" s="605">
        <f>CO25+CO31+CO37+CO43</f>
        <v>1860000</v>
      </c>
      <c r="CP49" s="606"/>
      <c r="CQ49" s="607"/>
      <c r="CR49" s="569">
        <f>SUM(CO49:CQ58)</f>
        <v>2325000</v>
      </c>
      <c r="CS49" s="570"/>
      <c r="CT49" s="570"/>
      <c r="CU49" s="570"/>
      <c r="CV49" s="570"/>
      <c r="CW49" s="570"/>
      <c r="CX49" s="570"/>
      <c r="CY49" s="570"/>
      <c r="CZ49" s="570"/>
      <c r="DA49" s="570"/>
      <c r="DB49" s="571"/>
      <c r="DC49" s="288"/>
      <c r="DD49" s="288"/>
      <c r="DE49" s="288"/>
      <c r="DF49" s="288"/>
      <c r="DG49" s="288"/>
      <c r="DH49" s="288"/>
      <c r="DI49" s="288"/>
      <c r="DJ49" s="288"/>
      <c r="DK49" s="288"/>
      <c r="DL49" s="288"/>
      <c r="DM49" s="288"/>
      <c r="DN49" s="288"/>
      <c r="DO49" s="288"/>
      <c r="DP49" s="288"/>
      <c r="DQ49" s="287"/>
      <c r="DR49" s="260"/>
      <c r="DS49" s="260"/>
      <c r="DT49" s="260"/>
      <c r="DU49" s="260"/>
    </row>
    <row r="50" spans="1:125" s="261" customFormat="1" ht="5.25" customHeight="1">
      <c r="A50" s="260"/>
      <c r="B50" s="260"/>
      <c r="C50" s="260"/>
      <c r="D50" s="306"/>
      <c r="E50" s="725"/>
      <c r="F50" s="721"/>
      <c r="G50" s="721"/>
      <c r="H50" s="721"/>
      <c r="I50" s="721"/>
      <c r="J50" s="721"/>
      <c r="K50" s="721"/>
      <c r="L50" s="721"/>
      <c r="M50" s="629"/>
      <c r="N50" s="476"/>
      <c r="O50" s="477"/>
      <c r="P50" s="477"/>
      <c r="Q50" s="477"/>
      <c r="R50" s="477"/>
      <c r="S50" s="477"/>
      <c r="T50" s="477"/>
      <c r="U50" s="477"/>
      <c r="V50" s="477"/>
      <c r="W50" s="477"/>
      <c r="X50" s="477"/>
      <c r="Y50" s="477"/>
      <c r="Z50" s="477"/>
      <c r="AA50" s="477"/>
      <c r="AB50" s="477"/>
      <c r="AC50" s="477"/>
      <c r="AD50" s="477"/>
      <c r="AE50" s="487"/>
      <c r="AF50" s="668"/>
      <c r="AG50" s="669"/>
      <c r="AH50" s="759"/>
      <c r="AI50" s="760"/>
      <c r="AJ50" s="290"/>
      <c r="AK50" s="536"/>
      <c r="AL50" s="536"/>
      <c r="AM50" s="536"/>
      <c r="AN50" s="536"/>
      <c r="AO50" s="536"/>
      <c r="AP50" s="277"/>
      <c r="AQ50" s="443"/>
      <c r="AR50" s="443"/>
      <c r="AS50" s="443"/>
      <c r="AT50" s="444"/>
      <c r="AU50" s="455"/>
      <c r="AV50" s="456"/>
      <c r="AW50" s="456"/>
      <c r="AX50" s="456"/>
      <c r="AY50" s="456"/>
      <c r="AZ50" s="456"/>
      <c r="BA50" s="456"/>
      <c r="BB50" s="456"/>
      <c r="BC50" s="456"/>
      <c r="BD50" s="456"/>
      <c r="BE50" s="456"/>
      <c r="BF50" s="456"/>
      <c r="BG50" s="456"/>
      <c r="BH50" s="456"/>
      <c r="BI50" s="456"/>
      <c r="BJ50" s="456"/>
      <c r="BK50" s="456"/>
      <c r="BL50" s="456"/>
      <c r="BM50" s="456"/>
      <c r="BN50" s="456"/>
      <c r="BO50" s="456"/>
      <c r="BP50" s="456"/>
      <c r="BQ50" s="456"/>
      <c r="BR50" s="456"/>
      <c r="BS50" s="456"/>
      <c r="BT50" s="456"/>
      <c r="BU50" s="456"/>
      <c r="BV50" s="456"/>
      <c r="BW50" s="456"/>
      <c r="BX50" s="457"/>
      <c r="BY50" s="296"/>
      <c r="BZ50" s="670"/>
      <c r="CA50" s="668"/>
      <c r="CB50" s="656"/>
      <c r="CC50" s="657"/>
      <c r="CD50" s="443"/>
      <c r="CE50" s="443"/>
      <c r="CF50" s="443"/>
      <c r="CG50" s="443"/>
      <c r="CH50" s="443"/>
      <c r="CI50" s="443"/>
      <c r="CJ50" s="443"/>
      <c r="CK50" s="443"/>
      <c r="CL50" s="443"/>
      <c r="CM50" s="443"/>
      <c r="CN50" s="575"/>
      <c r="CO50" s="605"/>
      <c r="CP50" s="606"/>
      <c r="CQ50" s="607"/>
      <c r="CR50" s="559"/>
      <c r="CS50" s="557"/>
      <c r="CT50" s="557"/>
      <c r="CU50" s="557"/>
      <c r="CV50" s="557"/>
      <c r="CW50" s="557"/>
      <c r="CX50" s="557"/>
      <c r="CY50" s="557"/>
      <c r="CZ50" s="557"/>
      <c r="DA50" s="557"/>
      <c r="DB50" s="558"/>
      <c r="DC50" s="276"/>
      <c r="DD50" s="276"/>
      <c r="DE50" s="276"/>
      <c r="DF50" s="276"/>
      <c r="DG50" s="276"/>
      <c r="DH50" s="276"/>
      <c r="DI50" s="276"/>
      <c r="DJ50" s="276"/>
      <c r="DK50" s="276"/>
      <c r="DL50" s="276"/>
      <c r="DM50" s="276"/>
      <c r="DN50" s="276"/>
      <c r="DO50" s="276"/>
      <c r="DP50" s="276"/>
      <c r="DQ50" s="291"/>
      <c r="DR50" s="260"/>
      <c r="DS50" s="260"/>
      <c r="DT50" s="260"/>
      <c r="DU50" s="260"/>
    </row>
    <row r="51" spans="1:125" s="261" customFormat="1" ht="3.75" customHeight="1">
      <c r="A51" s="260"/>
      <c r="B51" s="260"/>
      <c r="C51" s="260"/>
      <c r="D51" s="306"/>
      <c r="E51" s="725"/>
      <c r="F51" s="721"/>
      <c r="G51" s="721"/>
      <c r="H51" s="721"/>
      <c r="I51" s="721"/>
      <c r="J51" s="721"/>
      <c r="K51" s="721"/>
      <c r="L51" s="721"/>
      <c r="M51" s="629"/>
      <c r="N51" s="476"/>
      <c r="O51" s="477"/>
      <c r="P51" s="477"/>
      <c r="Q51" s="477"/>
      <c r="R51" s="477"/>
      <c r="S51" s="477"/>
      <c r="T51" s="477"/>
      <c r="U51" s="477"/>
      <c r="V51" s="477"/>
      <c r="W51" s="477"/>
      <c r="X51" s="477"/>
      <c r="Y51" s="477"/>
      <c r="Z51" s="477"/>
      <c r="AA51" s="477"/>
      <c r="AB51" s="477"/>
      <c r="AC51" s="477"/>
      <c r="AD51" s="477"/>
      <c r="AE51" s="487"/>
      <c r="AF51" s="668"/>
      <c r="AG51" s="669"/>
      <c r="AH51" s="759"/>
      <c r="AI51" s="760"/>
      <c r="AJ51" s="290"/>
      <c r="AK51" s="536"/>
      <c r="AL51" s="536"/>
      <c r="AM51" s="536"/>
      <c r="AN51" s="536"/>
      <c r="AO51" s="536"/>
      <c r="AP51" s="277"/>
      <c r="AQ51" s="443"/>
      <c r="AR51" s="443"/>
      <c r="AS51" s="443"/>
      <c r="AT51" s="444"/>
      <c r="AU51" s="455"/>
      <c r="AV51" s="456"/>
      <c r="AW51" s="456"/>
      <c r="AX51" s="456"/>
      <c r="AY51" s="456"/>
      <c r="AZ51" s="456"/>
      <c r="BA51" s="456"/>
      <c r="BB51" s="456"/>
      <c r="BC51" s="456"/>
      <c r="BD51" s="456"/>
      <c r="BE51" s="456"/>
      <c r="BF51" s="456"/>
      <c r="BG51" s="456"/>
      <c r="BH51" s="456"/>
      <c r="BI51" s="456"/>
      <c r="BJ51" s="456"/>
      <c r="BK51" s="456"/>
      <c r="BL51" s="456"/>
      <c r="BM51" s="456"/>
      <c r="BN51" s="456"/>
      <c r="BO51" s="456"/>
      <c r="BP51" s="456"/>
      <c r="BQ51" s="456"/>
      <c r="BR51" s="456"/>
      <c r="BS51" s="456"/>
      <c r="BT51" s="456"/>
      <c r="BU51" s="456"/>
      <c r="BV51" s="456"/>
      <c r="BW51" s="456"/>
      <c r="BX51" s="457"/>
      <c r="BY51" s="296"/>
      <c r="BZ51" s="670"/>
      <c r="CA51" s="668"/>
      <c r="CB51" s="656"/>
      <c r="CC51" s="657"/>
      <c r="CD51" s="313"/>
      <c r="CE51" s="324"/>
      <c r="CF51" s="324"/>
      <c r="CG51" s="324"/>
      <c r="CH51" s="324"/>
      <c r="CI51" s="324"/>
      <c r="CJ51" s="324"/>
      <c r="CK51" s="324"/>
      <c r="CL51" s="324"/>
      <c r="CM51" s="324"/>
      <c r="CN51" s="275"/>
      <c r="CO51" s="605"/>
      <c r="CP51" s="606"/>
      <c r="CQ51" s="607"/>
      <c r="CR51" s="559"/>
      <c r="CS51" s="557"/>
      <c r="CT51" s="557"/>
      <c r="CU51" s="557"/>
      <c r="CV51" s="557"/>
      <c r="CW51" s="557"/>
      <c r="CX51" s="557"/>
      <c r="CY51" s="557"/>
      <c r="CZ51" s="557"/>
      <c r="DA51" s="557"/>
      <c r="DB51" s="558"/>
      <c r="DC51" s="325"/>
      <c r="DD51" s="326"/>
      <c r="DE51" s="326"/>
      <c r="DF51" s="326"/>
      <c r="DG51" s="326"/>
      <c r="DH51" s="326"/>
      <c r="DI51" s="326"/>
      <c r="DJ51" s="326"/>
      <c r="DK51" s="326"/>
      <c r="DL51" s="326"/>
      <c r="DM51" s="326"/>
      <c r="DN51" s="326"/>
      <c r="DO51" s="326"/>
      <c r="DP51" s="326"/>
      <c r="DQ51" s="275"/>
      <c r="DR51" s="260"/>
      <c r="DS51" s="260"/>
      <c r="DT51" s="260"/>
      <c r="DU51" s="260"/>
    </row>
    <row r="52" spans="1:125" s="261" customFormat="1" ht="9" customHeight="1">
      <c r="A52" s="260"/>
      <c r="B52" s="260"/>
      <c r="C52" s="260"/>
      <c r="D52" s="306"/>
      <c r="E52" s="725"/>
      <c r="F52" s="721"/>
      <c r="G52" s="721"/>
      <c r="H52" s="721"/>
      <c r="I52" s="721"/>
      <c r="J52" s="721"/>
      <c r="K52" s="721"/>
      <c r="L52" s="721"/>
      <c r="M52" s="629"/>
      <c r="N52" s="476"/>
      <c r="O52" s="477"/>
      <c r="P52" s="477"/>
      <c r="Q52" s="477"/>
      <c r="R52" s="477"/>
      <c r="S52" s="477"/>
      <c r="T52" s="477"/>
      <c r="U52" s="477"/>
      <c r="V52" s="477"/>
      <c r="W52" s="477"/>
      <c r="X52" s="477"/>
      <c r="Y52" s="477"/>
      <c r="Z52" s="477"/>
      <c r="AA52" s="477"/>
      <c r="AB52" s="477"/>
      <c r="AC52" s="477"/>
      <c r="AD52" s="477"/>
      <c r="AE52" s="487"/>
      <c r="AF52" s="668"/>
      <c r="AG52" s="669"/>
      <c r="AH52" s="759"/>
      <c r="AI52" s="760"/>
      <c r="AJ52" s="290"/>
      <c r="AK52" s="536"/>
      <c r="AL52" s="536"/>
      <c r="AM52" s="536"/>
      <c r="AN52" s="536"/>
      <c r="AO52" s="536"/>
      <c r="AP52" s="277"/>
      <c r="AQ52" s="443"/>
      <c r="AR52" s="443"/>
      <c r="AS52" s="443"/>
      <c r="AT52" s="444"/>
      <c r="AU52" s="455"/>
      <c r="AV52" s="456"/>
      <c r="AW52" s="456"/>
      <c r="AX52" s="456"/>
      <c r="AY52" s="456"/>
      <c r="AZ52" s="456"/>
      <c r="BA52" s="456"/>
      <c r="BB52" s="456"/>
      <c r="BC52" s="456"/>
      <c r="BD52" s="456"/>
      <c r="BE52" s="456"/>
      <c r="BF52" s="456"/>
      <c r="BG52" s="456"/>
      <c r="BH52" s="456"/>
      <c r="BI52" s="456"/>
      <c r="BJ52" s="456"/>
      <c r="BK52" s="456"/>
      <c r="BL52" s="456"/>
      <c r="BM52" s="456"/>
      <c r="BN52" s="456"/>
      <c r="BO52" s="456"/>
      <c r="BP52" s="456"/>
      <c r="BQ52" s="456"/>
      <c r="BR52" s="456"/>
      <c r="BS52" s="456"/>
      <c r="BT52" s="456"/>
      <c r="BU52" s="456"/>
      <c r="BV52" s="456"/>
      <c r="BW52" s="456"/>
      <c r="BX52" s="457"/>
      <c r="BY52" s="296"/>
      <c r="BZ52" s="670"/>
      <c r="CA52" s="668"/>
      <c r="CB52" s="656"/>
      <c r="CC52" s="657"/>
      <c r="CD52" s="308"/>
      <c r="CE52" s="756">
        <f>SUM(CI25:CN48)</f>
        <v>24</v>
      </c>
      <c r="CF52" s="756"/>
      <c r="CG52" s="756"/>
      <c r="CH52" s="756"/>
      <c r="CI52" s="756"/>
      <c r="CJ52" s="756"/>
      <c r="CK52" s="756"/>
      <c r="CL52" s="756"/>
      <c r="CM52" s="756"/>
      <c r="CN52" s="277"/>
      <c r="CO52" s="605"/>
      <c r="CP52" s="606"/>
      <c r="CQ52" s="607"/>
      <c r="CR52" s="559"/>
      <c r="CS52" s="557"/>
      <c r="CT52" s="557"/>
      <c r="CU52" s="557"/>
      <c r="CV52" s="557"/>
      <c r="CW52" s="557"/>
      <c r="CX52" s="557"/>
      <c r="CY52" s="557"/>
      <c r="CZ52" s="557"/>
      <c r="DA52" s="557"/>
      <c r="DB52" s="558"/>
      <c r="DC52" s="292"/>
      <c r="DD52" s="697">
        <f>SUM(DC25:DQ48)</f>
        <v>9900</v>
      </c>
      <c r="DE52" s="697"/>
      <c r="DF52" s="697"/>
      <c r="DG52" s="697"/>
      <c r="DH52" s="697"/>
      <c r="DI52" s="697"/>
      <c r="DJ52" s="697"/>
      <c r="DK52" s="697"/>
      <c r="DL52" s="697"/>
      <c r="DM52" s="697"/>
      <c r="DN52" s="697"/>
      <c r="DO52" s="697"/>
      <c r="DP52" s="697"/>
      <c r="DQ52" s="277"/>
      <c r="DR52" s="260"/>
      <c r="DS52" s="260"/>
      <c r="DT52" s="260"/>
      <c r="DU52" s="260"/>
    </row>
    <row r="53" spans="1:125" s="261" customFormat="1" ht="3.75" customHeight="1" thickBot="1">
      <c r="A53" s="260"/>
      <c r="B53" s="260"/>
      <c r="C53" s="260"/>
      <c r="D53" s="306"/>
      <c r="E53" s="725"/>
      <c r="F53" s="721"/>
      <c r="G53" s="721"/>
      <c r="H53" s="721"/>
      <c r="I53" s="721"/>
      <c r="J53" s="721"/>
      <c r="K53" s="721"/>
      <c r="L53" s="721"/>
      <c r="M53" s="675"/>
      <c r="N53" s="476"/>
      <c r="O53" s="477"/>
      <c r="P53" s="477"/>
      <c r="Q53" s="477"/>
      <c r="R53" s="477"/>
      <c r="S53" s="477"/>
      <c r="T53" s="477"/>
      <c r="U53" s="477"/>
      <c r="V53" s="477"/>
      <c r="W53" s="477"/>
      <c r="X53" s="477"/>
      <c r="Y53" s="477"/>
      <c r="Z53" s="477"/>
      <c r="AA53" s="477"/>
      <c r="AB53" s="477"/>
      <c r="AC53" s="477"/>
      <c r="AD53" s="477"/>
      <c r="AE53" s="487"/>
      <c r="AF53" s="668"/>
      <c r="AG53" s="669"/>
      <c r="AH53" s="759"/>
      <c r="AI53" s="760"/>
      <c r="AJ53" s="319"/>
      <c r="AK53" s="327"/>
      <c r="AL53" s="328"/>
      <c r="AM53" s="328"/>
      <c r="AN53" s="328"/>
      <c r="AO53" s="327"/>
      <c r="AP53" s="282"/>
      <c r="AQ53" s="447"/>
      <c r="AR53" s="447"/>
      <c r="AS53" s="447"/>
      <c r="AT53" s="448"/>
      <c r="AU53" s="691"/>
      <c r="AV53" s="692"/>
      <c r="AW53" s="692"/>
      <c r="AX53" s="692"/>
      <c r="AY53" s="692"/>
      <c r="AZ53" s="692"/>
      <c r="BA53" s="692"/>
      <c r="BB53" s="692"/>
      <c r="BC53" s="692"/>
      <c r="BD53" s="692"/>
      <c r="BE53" s="692"/>
      <c r="BF53" s="692"/>
      <c r="BG53" s="692"/>
      <c r="BH53" s="692"/>
      <c r="BI53" s="692"/>
      <c r="BJ53" s="692"/>
      <c r="BK53" s="692"/>
      <c r="BL53" s="692"/>
      <c r="BM53" s="692"/>
      <c r="BN53" s="692"/>
      <c r="BO53" s="692"/>
      <c r="BP53" s="692"/>
      <c r="BQ53" s="692"/>
      <c r="BR53" s="692"/>
      <c r="BS53" s="692"/>
      <c r="BT53" s="692"/>
      <c r="BU53" s="692"/>
      <c r="BV53" s="692"/>
      <c r="BW53" s="692"/>
      <c r="BX53" s="693"/>
      <c r="BY53" s="296"/>
      <c r="BZ53" s="670"/>
      <c r="CA53" s="668"/>
      <c r="CB53" s="656"/>
      <c r="CC53" s="657"/>
      <c r="CD53" s="308"/>
      <c r="CE53" s="756"/>
      <c r="CF53" s="756"/>
      <c r="CG53" s="756"/>
      <c r="CH53" s="756"/>
      <c r="CI53" s="756"/>
      <c r="CJ53" s="756"/>
      <c r="CK53" s="756"/>
      <c r="CL53" s="756"/>
      <c r="CM53" s="756"/>
      <c r="CN53" s="277"/>
      <c r="CO53" s="605"/>
      <c r="CP53" s="606"/>
      <c r="CQ53" s="607"/>
      <c r="CR53" s="559"/>
      <c r="CS53" s="557"/>
      <c r="CT53" s="557"/>
      <c r="CU53" s="557"/>
      <c r="CV53" s="557"/>
      <c r="CW53" s="557"/>
      <c r="CX53" s="557"/>
      <c r="CY53" s="557"/>
      <c r="CZ53" s="557"/>
      <c r="DA53" s="557"/>
      <c r="DB53" s="558"/>
      <c r="DC53" s="292"/>
      <c r="DD53" s="697"/>
      <c r="DE53" s="697"/>
      <c r="DF53" s="697"/>
      <c r="DG53" s="697"/>
      <c r="DH53" s="697"/>
      <c r="DI53" s="697"/>
      <c r="DJ53" s="697"/>
      <c r="DK53" s="697"/>
      <c r="DL53" s="697"/>
      <c r="DM53" s="697"/>
      <c r="DN53" s="697"/>
      <c r="DO53" s="697"/>
      <c r="DP53" s="697"/>
      <c r="DQ53" s="277"/>
      <c r="DR53" s="260"/>
      <c r="DS53" s="260"/>
      <c r="DT53" s="260"/>
      <c r="DU53" s="260"/>
    </row>
    <row r="54" spans="1:125" s="261" customFormat="1" ht="3.75" customHeight="1">
      <c r="A54" s="260"/>
      <c r="B54" s="260"/>
      <c r="C54" s="260"/>
      <c r="D54" s="491" t="s">
        <v>138</v>
      </c>
      <c r="E54" s="445"/>
      <c r="F54" s="445"/>
      <c r="G54" s="445"/>
      <c r="H54" s="445"/>
      <c r="I54" s="445"/>
      <c r="J54" s="445"/>
      <c r="K54" s="445"/>
      <c r="L54" s="445"/>
      <c r="M54" s="628" t="s">
        <v>19</v>
      </c>
      <c r="N54" s="484">
        <f>N34-N49</f>
        <v>9594000</v>
      </c>
      <c r="O54" s="485"/>
      <c r="P54" s="485"/>
      <c r="Q54" s="485"/>
      <c r="R54" s="485"/>
      <c r="S54" s="485"/>
      <c r="T54" s="485"/>
      <c r="U54" s="485"/>
      <c r="V54" s="485"/>
      <c r="W54" s="485"/>
      <c r="X54" s="485"/>
      <c r="Y54" s="485"/>
      <c r="Z54" s="485"/>
      <c r="AA54" s="485"/>
      <c r="AB54" s="485"/>
      <c r="AC54" s="485"/>
      <c r="AD54" s="485"/>
      <c r="AE54" s="486"/>
      <c r="AF54" s="668"/>
      <c r="AG54" s="669"/>
      <c r="AH54" s="759"/>
      <c r="AI54" s="760"/>
      <c r="AJ54" s="443"/>
      <c r="AK54" s="329"/>
      <c r="AL54" s="330"/>
      <c r="AM54" s="330"/>
      <c r="AN54" s="330"/>
      <c r="AO54" s="330"/>
      <c r="AP54" s="301"/>
      <c r="AQ54" s="443" t="s">
        <v>49</v>
      </c>
      <c r="AR54" s="443"/>
      <c r="AS54" s="443"/>
      <c r="AT54" s="444"/>
      <c r="AU54" s="468"/>
      <c r="AV54" s="424"/>
      <c r="AW54" s="424"/>
      <c r="AX54" s="424"/>
      <c r="AY54" s="424"/>
      <c r="AZ54" s="424"/>
      <c r="BA54" s="424"/>
      <c r="BB54" s="424"/>
      <c r="BC54" s="424"/>
      <c r="BD54" s="424"/>
      <c r="BE54" s="424"/>
      <c r="BF54" s="424"/>
      <c r="BG54" s="424"/>
      <c r="BH54" s="424"/>
      <c r="BI54" s="424"/>
      <c r="BJ54" s="424"/>
      <c r="BK54" s="424"/>
      <c r="BL54" s="424"/>
      <c r="BM54" s="424"/>
      <c r="BN54" s="424"/>
      <c r="BO54" s="424"/>
      <c r="BP54" s="424"/>
      <c r="BQ54" s="424"/>
      <c r="BR54" s="424"/>
      <c r="BS54" s="424"/>
      <c r="BT54" s="424"/>
      <c r="BU54" s="424"/>
      <c r="BV54" s="424"/>
      <c r="BW54" s="424"/>
      <c r="BX54" s="425"/>
      <c r="BY54" s="331"/>
      <c r="BZ54" s="670"/>
      <c r="CA54" s="668"/>
      <c r="CB54" s="656"/>
      <c r="CC54" s="657"/>
      <c r="CD54" s="332"/>
      <c r="CE54" s="756"/>
      <c r="CF54" s="756"/>
      <c r="CG54" s="756"/>
      <c r="CH54" s="756"/>
      <c r="CI54" s="756"/>
      <c r="CJ54" s="756"/>
      <c r="CK54" s="756"/>
      <c r="CL54" s="756"/>
      <c r="CM54" s="756"/>
      <c r="CN54" s="333"/>
      <c r="CO54" s="596">
        <f>CO28+CO34+CO40+CO46</f>
        <v>465000</v>
      </c>
      <c r="CP54" s="597"/>
      <c r="CQ54" s="598"/>
      <c r="CR54" s="559"/>
      <c r="CS54" s="557"/>
      <c r="CT54" s="557"/>
      <c r="CU54" s="557"/>
      <c r="CV54" s="557"/>
      <c r="CW54" s="557"/>
      <c r="CX54" s="557"/>
      <c r="CY54" s="557"/>
      <c r="CZ54" s="557"/>
      <c r="DA54" s="557"/>
      <c r="DB54" s="558"/>
      <c r="DC54" s="292"/>
      <c r="DD54" s="697"/>
      <c r="DE54" s="697"/>
      <c r="DF54" s="697"/>
      <c r="DG54" s="697"/>
      <c r="DH54" s="697"/>
      <c r="DI54" s="697"/>
      <c r="DJ54" s="697"/>
      <c r="DK54" s="697"/>
      <c r="DL54" s="697"/>
      <c r="DM54" s="697"/>
      <c r="DN54" s="697"/>
      <c r="DO54" s="697"/>
      <c r="DP54" s="697"/>
      <c r="DQ54" s="334"/>
      <c r="DR54" s="260"/>
      <c r="DS54" s="260"/>
      <c r="DT54" s="260"/>
      <c r="DU54" s="260"/>
    </row>
    <row r="55" spans="1:125" s="261" customFormat="1" ht="9" customHeight="1">
      <c r="A55" s="260"/>
      <c r="B55" s="260"/>
      <c r="C55" s="260"/>
      <c r="D55" s="492"/>
      <c r="E55" s="443"/>
      <c r="F55" s="443"/>
      <c r="G55" s="443"/>
      <c r="H55" s="443"/>
      <c r="I55" s="443"/>
      <c r="J55" s="443"/>
      <c r="K55" s="443"/>
      <c r="L55" s="443"/>
      <c r="M55" s="629"/>
      <c r="N55" s="476"/>
      <c r="O55" s="477"/>
      <c r="P55" s="477"/>
      <c r="Q55" s="477"/>
      <c r="R55" s="477"/>
      <c r="S55" s="477"/>
      <c r="T55" s="477"/>
      <c r="U55" s="477"/>
      <c r="V55" s="477"/>
      <c r="W55" s="477"/>
      <c r="X55" s="477"/>
      <c r="Y55" s="477"/>
      <c r="Z55" s="477"/>
      <c r="AA55" s="477"/>
      <c r="AB55" s="477"/>
      <c r="AC55" s="477"/>
      <c r="AD55" s="477"/>
      <c r="AE55" s="487"/>
      <c r="AF55" s="668"/>
      <c r="AG55" s="669"/>
      <c r="AH55" s="759"/>
      <c r="AI55" s="760"/>
      <c r="AJ55" s="443"/>
      <c r="AK55" s="536"/>
      <c r="AL55" s="536"/>
      <c r="AM55" s="536"/>
      <c r="AN55" s="536"/>
      <c r="AO55" s="536"/>
      <c r="AP55" s="301"/>
      <c r="AQ55" s="443"/>
      <c r="AR55" s="443"/>
      <c r="AS55" s="443"/>
      <c r="AT55" s="444"/>
      <c r="AU55" s="469"/>
      <c r="AV55" s="427"/>
      <c r="AW55" s="427"/>
      <c r="AX55" s="427"/>
      <c r="AY55" s="427"/>
      <c r="AZ55" s="427"/>
      <c r="BA55" s="427"/>
      <c r="BB55" s="427"/>
      <c r="BC55" s="427"/>
      <c r="BD55" s="427"/>
      <c r="BE55" s="427"/>
      <c r="BF55" s="427"/>
      <c r="BG55" s="427"/>
      <c r="BH55" s="427"/>
      <c r="BI55" s="427"/>
      <c r="BJ55" s="427"/>
      <c r="BK55" s="427"/>
      <c r="BL55" s="427"/>
      <c r="BM55" s="427"/>
      <c r="BN55" s="427"/>
      <c r="BO55" s="427"/>
      <c r="BP55" s="427"/>
      <c r="BQ55" s="427"/>
      <c r="BR55" s="427"/>
      <c r="BS55" s="427"/>
      <c r="BT55" s="427"/>
      <c r="BU55" s="427"/>
      <c r="BV55" s="427"/>
      <c r="BW55" s="427"/>
      <c r="BX55" s="428"/>
      <c r="BY55" s="331"/>
      <c r="BZ55" s="670"/>
      <c r="CA55" s="668"/>
      <c r="CB55" s="656"/>
      <c r="CC55" s="657"/>
      <c r="CD55" s="332"/>
      <c r="CE55" s="756"/>
      <c r="CF55" s="756"/>
      <c r="CG55" s="756"/>
      <c r="CH55" s="756"/>
      <c r="CI55" s="756"/>
      <c r="CJ55" s="756"/>
      <c r="CK55" s="756"/>
      <c r="CL55" s="756"/>
      <c r="CM55" s="756"/>
      <c r="CN55" s="333"/>
      <c r="CO55" s="599"/>
      <c r="CP55" s="600"/>
      <c r="CQ55" s="601"/>
      <c r="CR55" s="559"/>
      <c r="CS55" s="557"/>
      <c r="CT55" s="557"/>
      <c r="CU55" s="557"/>
      <c r="CV55" s="557"/>
      <c r="CW55" s="557"/>
      <c r="CX55" s="557"/>
      <c r="CY55" s="557"/>
      <c r="CZ55" s="557"/>
      <c r="DA55" s="557"/>
      <c r="DB55" s="558"/>
      <c r="DC55" s="292"/>
      <c r="DD55" s="697"/>
      <c r="DE55" s="697"/>
      <c r="DF55" s="697"/>
      <c r="DG55" s="697"/>
      <c r="DH55" s="697"/>
      <c r="DI55" s="697"/>
      <c r="DJ55" s="697"/>
      <c r="DK55" s="697"/>
      <c r="DL55" s="697"/>
      <c r="DM55" s="697"/>
      <c r="DN55" s="697"/>
      <c r="DO55" s="697"/>
      <c r="DP55" s="697"/>
      <c r="DQ55" s="334"/>
      <c r="DR55" s="260"/>
      <c r="DS55" s="260"/>
      <c r="DT55" s="260"/>
      <c r="DU55" s="260"/>
    </row>
    <row r="56" spans="1:125" s="261" customFormat="1" ht="3.75" customHeight="1">
      <c r="A56" s="260"/>
      <c r="B56" s="260"/>
      <c r="C56" s="260"/>
      <c r="D56" s="492"/>
      <c r="E56" s="443"/>
      <c r="F56" s="443"/>
      <c r="G56" s="443"/>
      <c r="H56" s="443"/>
      <c r="I56" s="443"/>
      <c r="J56" s="443"/>
      <c r="K56" s="443"/>
      <c r="L56" s="443"/>
      <c r="M56" s="629"/>
      <c r="N56" s="476"/>
      <c r="O56" s="477"/>
      <c r="P56" s="477"/>
      <c r="Q56" s="477"/>
      <c r="R56" s="477"/>
      <c r="S56" s="477"/>
      <c r="T56" s="477"/>
      <c r="U56" s="477"/>
      <c r="V56" s="477"/>
      <c r="W56" s="477"/>
      <c r="X56" s="477"/>
      <c r="Y56" s="477"/>
      <c r="Z56" s="477"/>
      <c r="AA56" s="477"/>
      <c r="AB56" s="477"/>
      <c r="AC56" s="477"/>
      <c r="AD56" s="477"/>
      <c r="AE56" s="487"/>
      <c r="AF56" s="668"/>
      <c r="AG56" s="669"/>
      <c r="AH56" s="759"/>
      <c r="AI56" s="760"/>
      <c r="AJ56" s="279"/>
      <c r="AK56" s="536"/>
      <c r="AL56" s="536"/>
      <c r="AM56" s="536"/>
      <c r="AN56" s="536"/>
      <c r="AO56" s="536"/>
      <c r="AP56" s="301"/>
      <c r="AQ56" s="443"/>
      <c r="AR56" s="443"/>
      <c r="AS56" s="443"/>
      <c r="AT56" s="444"/>
      <c r="AU56" s="469"/>
      <c r="AV56" s="427"/>
      <c r="AW56" s="427"/>
      <c r="AX56" s="427"/>
      <c r="AY56" s="427"/>
      <c r="AZ56" s="427"/>
      <c r="BA56" s="427"/>
      <c r="BB56" s="427"/>
      <c r="BC56" s="427"/>
      <c r="BD56" s="427"/>
      <c r="BE56" s="427"/>
      <c r="BF56" s="427"/>
      <c r="BG56" s="427"/>
      <c r="BH56" s="427"/>
      <c r="BI56" s="427"/>
      <c r="BJ56" s="427"/>
      <c r="BK56" s="427"/>
      <c r="BL56" s="427"/>
      <c r="BM56" s="427"/>
      <c r="BN56" s="427"/>
      <c r="BO56" s="427"/>
      <c r="BP56" s="427"/>
      <c r="BQ56" s="427"/>
      <c r="BR56" s="427"/>
      <c r="BS56" s="427"/>
      <c r="BT56" s="427"/>
      <c r="BU56" s="427"/>
      <c r="BV56" s="427"/>
      <c r="BW56" s="427"/>
      <c r="BX56" s="428"/>
      <c r="BY56" s="331"/>
      <c r="BZ56" s="670"/>
      <c r="CA56" s="668"/>
      <c r="CB56" s="656"/>
      <c r="CC56" s="657"/>
      <c r="CD56" s="335"/>
      <c r="CE56" s="336"/>
      <c r="CF56" s="336"/>
      <c r="CG56" s="336"/>
      <c r="CH56" s="336"/>
      <c r="CI56" s="336"/>
      <c r="CJ56" s="336"/>
      <c r="CK56" s="336"/>
      <c r="CL56" s="336"/>
      <c r="CM56" s="336"/>
      <c r="CN56" s="337"/>
      <c r="CO56" s="599"/>
      <c r="CP56" s="600"/>
      <c r="CQ56" s="601"/>
      <c r="CR56" s="559"/>
      <c r="CS56" s="557"/>
      <c r="CT56" s="557"/>
      <c r="CU56" s="557"/>
      <c r="CV56" s="557"/>
      <c r="CW56" s="557"/>
      <c r="CX56" s="557"/>
      <c r="CY56" s="557"/>
      <c r="CZ56" s="557"/>
      <c r="DA56" s="557"/>
      <c r="DB56" s="558"/>
      <c r="DC56" s="338"/>
      <c r="DD56" s="339"/>
      <c r="DE56" s="339"/>
      <c r="DF56" s="339"/>
      <c r="DG56" s="339"/>
      <c r="DH56" s="339"/>
      <c r="DI56" s="339"/>
      <c r="DJ56" s="339"/>
      <c r="DK56" s="339"/>
      <c r="DL56" s="339"/>
      <c r="DM56" s="339"/>
      <c r="DN56" s="339"/>
      <c r="DO56" s="339"/>
      <c r="DP56" s="339"/>
      <c r="DQ56" s="340"/>
      <c r="DR56" s="260"/>
      <c r="DS56" s="260"/>
      <c r="DT56" s="260"/>
      <c r="DU56" s="260"/>
    </row>
    <row r="57" spans="1:125" s="261" customFormat="1" ht="5.25" customHeight="1">
      <c r="A57" s="260"/>
      <c r="B57" s="260"/>
      <c r="C57" s="260"/>
      <c r="D57" s="492"/>
      <c r="E57" s="443"/>
      <c r="F57" s="443"/>
      <c r="G57" s="443"/>
      <c r="H57" s="443"/>
      <c r="I57" s="443"/>
      <c r="J57" s="443"/>
      <c r="K57" s="443"/>
      <c r="L57" s="443"/>
      <c r="M57" s="629"/>
      <c r="N57" s="476"/>
      <c r="O57" s="477"/>
      <c r="P57" s="477"/>
      <c r="Q57" s="477"/>
      <c r="R57" s="477"/>
      <c r="S57" s="477"/>
      <c r="T57" s="477"/>
      <c r="U57" s="477"/>
      <c r="V57" s="477"/>
      <c r="W57" s="477"/>
      <c r="X57" s="477"/>
      <c r="Y57" s="477"/>
      <c r="Z57" s="477"/>
      <c r="AA57" s="477"/>
      <c r="AB57" s="477"/>
      <c r="AC57" s="477"/>
      <c r="AD57" s="477"/>
      <c r="AE57" s="487"/>
      <c r="AF57" s="668"/>
      <c r="AG57" s="669"/>
      <c r="AH57" s="759"/>
      <c r="AI57" s="760"/>
      <c r="AJ57" s="279"/>
      <c r="AK57" s="536"/>
      <c r="AL57" s="536"/>
      <c r="AM57" s="536"/>
      <c r="AN57" s="536"/>
      <c r="AO57" s="536"/>
      <c r="AP57" s="301"/>
      <c r="AQ57" s="443"/>
      <c r="AR57" s="443"/>
      <c r="AS57" s="443"/>
      <c r="AT57" s="444"/>
      <c r="AU57" s="469"/>
      <c r="AV57" s="427"/>
      <c r="AW57" s="427"/>
      <c r="AX57" s="427"/>
      <c r="AY57" s="427"/>
      <c r="AZ57" s="427"/>
      <c r="BA57" s="427"/>
      <c r="BB57" s="427"/>
      <c r="BC57" s="427"/>
      <c r="BD57" s="427"/>
      <c r="BE57" s="427"/>
      <c r="BF57" s="427"/>
      <c r="BG57" s="427"/>
      <c r="BH57" s="427"/>
      <c r="BI57" s="427"/>
      <c r="BJ57" s="427"/>
      <c r="BK57" s="427"/>
      <c r="BL57" s="427"/>
      <c r="BM57" s="427"/>
      <c r="BN57" s="427"/>
      <c r="BO57" s="427"/>
      <c r="BP57" s="427"/>
      <c r="BQ57" s="427"/>
      <c r="BR57" s="427"/>
      <c r="BS57" s="427"/>
      <c r="BT57" s="427"/>
      <c r="BU57" s="427"/>
      <c r="BV57" s="427"/>
      <c r="BW57" s="427"/>
      <c r="BX57" s="428"/>
      <c r="BY57" s="331"/>
      <c r="BZ57" s="670"/>
      <c r="CA57" s="668"/>
      <c r="CB57" s="656"/>
      <c r="CC57" s="657"/>
      <c r="CD57" s="724"/>
      <c r="CE57" s="724"/>
      <c r="CF57" s="724"/>
      <c r="CG57" s="724"/>
      <c r="CH57" s="724"/>
      <c r="CI57" s="724"/>
      <c r="CJ57" s="724"/>
      <c r="CK57" s="724"/>
      <c r="CL57" s="724"/>
      <c r="CM57" s="724"/>
      <c r="CN57" s="657"/>
      <c r="CO57" s="599"/>
      <c r="CP57" s="600"/>
      <c r="CQ57" s="601"/>
      <c r="CR57" s="559"/>
      <c r="CS57" s="557"/>
      <c r="CT57" s="557"/>
      <c r="CU57" s="557"/>
      <c r="CV57" s="557"/>
      <c r="CW57" s="557"/>
      <c r="CX57" s="557"/>
      <c r="CY57" s="557"/>
      <c r="CZ57" s="557"/>
      <c r="DA57" s="557"/>
      <c r="DB57" s="558"/>
      <c r="DC57" s="276"/>
      <c r="DD57" s="276"/>
      <c r="DE57" s="276"/>
      <c r="DF57" s="276"/>
      <c r="DG57" s="276"/>
      <c r="DH57" s="276"/>
      <c r="DI57" s="276"/>
      <c r="DJ57" s="276"/>
      <c r="DK57" s="276"/>
      <c r="DL57" s="276"/>
      <c r="DM57" s="276"/>
      <c r="DN57" s="276"/>
      <c r="DO57" s="276"/>
      <c r="DP57" s="276"/>
      <c r="DQ57" s="291"/>
      <c r="DR57" s="260"/>
      <c r="DS57" s="260"/>
      <c r="DT57" s="260"/>
      <c r="DU57" s="260"/>
    </row>
    <row r="58" spans="1:125" s="261" customFormat="1" ht="3.75" customHeight="1" thickBot="1">
      <c r="A58" s="260"/>
      <c r="B58" s="260"/>
      <c r="C58" s="260"/>
      <c r="D58" s="546"/>
      <c r="E58" s="447"/>
      <c r="F58" s="447"/>
      <c r="G58" s="447"/>
      <c r="H58" s="447"/>
      <c r="I58" s="447"/>
      <c r="J58" s="447"/>
      <c r="K58" s="447"/>
      <c r="L58" s="447"/>
      <c r="M58" s="630"/>
      <c r="N58" s="488"/>
      <c r="O58" s="489"/>
      <c r="P58" s="489"/>
      <c r="Q58" s="489"/>
      <c r="R58" s="489"/>
      <c r="S58" s="489"/>
      <c r="T58" s="489"/>
      <c r="U58" s="489"/>
      <c r="V58" s="489"/>
      <c r="W58" s="489"/>
      <c r="X58" s="489"/>
      <c r="Y58" s="489"/>
      <c r="Z58" s="489"/>
      <c r="AA58" s="489"/>
      <c r="AB58" s="489"/>
      <c r="AC58" s="489"/>
      <c r="AD58" s="489"/>
      <c r="AE58" s="490"/>
      <c r="AF58" s="668"/>
      <c r="AG58" s="669"/>
      <c r="AH58" s="759"/>
      <c r="AI58" s="760"/>
      <c r="AJ58" s="279"/>
      <c r="AK58" s="329"/>
      <c r="AL58" s="330"/>
      <c r="AM58" s="330"/>
      <c r="AN58" s="330"/>
      <c r="AO58" s="341"/>
      <c r="AP58" s="301"/>
      <c r="AQ58" s="443"/>
      <c r="AR58" s="443"/>
      <c r="AS58" s="443"/>
      <c r="AT58" s="444"/>
      <c r="AU58" s="470"/>
      <c r="AV58" s="430"/>
      <c r="AW58" s="430"/>
      <c r="AX58" s="430"/>
      <c r="AY58" s="430"/>
      <c r="AZ58" s="430"/>
      <c r="BA58" s="430"/>
      <c r="BB58" s="430"/>
      <c r="BC58" s="430"/>
      <c r="BD58" s="430"/>
      <c r="BE58" s="430"/>
      <c r="BF58" s="430"/>
      <c r="BG58" s="430"/>
      <c r="BH58" s="430"/>
      <c r="BI58" s="430"/>
      <c r="BJ58" s="430"/>
      <c r="BK58" s="430"/>
      <c r="BL58" s="430"/>
      <c r="BM58" s="430"/>
      <c r="BN58" s="430"/>
      <c r="BO58" s="430"/>
      <c r="BP58" s="430"/>
      <c r="BQ58" s="430"/>
      <c r="BR58" s="430"/>
      <c r="BS58" s="430"/>
      <c r="BT58" s="430"/>
      <c r="BU58" s="430"/>
      <c r="BV58" s="430"/>
      <c r="BW58" s="430"/>
      <c r="BX58" s="431"/>
      <c r="BY58" s="331"/>
      <c r="BZ58" s="679"/>
      <c r="CA58" s="680"/>
      <c r="CB58" s="658"/>
      <c r="CC58" s="659"/>
      <c r="CD58" s="755"/>
      <c r="CE58" s="755"/>
      <c r="CF58" s="755"/>
      <c r="CG58" s="755"/>
      <c r="CH58" s="755"/>
      <c r="CI58" s="755"/>
      <c r="CJ58" s="755"/>
      <c r="CK58" s="755"/>
      <c r="CL58" s="755"/>
      <c r="CM58" s="755"/>
      <c r="CN58" s="659"/>
      <c r="CO58" s="602"/>
      <c r="CP58" s="603"/>
      <c r="CQ58" s="604"/>
      <c r="CR58" s="572"/>
      <c r="CS58" s="573"/>
      <c r="CT58" s="573"/>
      <c r="CU58" s="573"/>
      <c r="CV58" s="573"/>
      <c r="CW58" s="573"/>
      <c r="CX58" s="573"/>
      <c r="CY58" s="573"/>
      <c r="CZ58" s="573"/>
      <c r="DA58" s="573"/>
      <c r="DB58" s="574"/>
      <c r="DC58" s="312"/>
      <c r="DD58" s="312"/>
      <c r="DE58" s="312"/>
      <c r="DF58" s="312"/>
      <c r="DG58" s="312"/>
      <c r="DH58" s="312"/>
      <c r="DI58" s="312"/>
      <c r="DJ58" s="312"/>
      <c r="DK58" s="312"/>
      <c r="DL58" s="312"/>
      <c r="DM58" s="312"/>
      <c r="DN58" s="312"/>
      <c r="DO58" s="312"/>
      <c r="DP58" s="312"/>
      <c r="DQ58" s="342"/>
      <c r="DR58" s="260"/>
      <c r="DS58" s="260"/>
      <c r="DT58" s="260"/>
      <c r="DU58" s="260"/>
    </row>
    <row r="59" spans="1:125" s="261" customFormat="1" ht="3.75" customHeight="1">
      <c r="A59" s="260"/>
      <c r="B59" s="260"/>
      <c r="C59" s="260"/>
      <c r="D59" s="293"/>
      <c r="E59" s="308"/>
      <c r="F59" s="493" t="s">
        <v>44</v>
      </c>
      <c r="G59" s="493"/>
      <c r="H59" s="493"/>
      <c r="I59" s="493"/>
      <c r="J59" s="493"/>
      <c r="K59" s="493"/>
      <c r="L59" s="279"/>
      <c r="M59" s="632" t="s">
        <v>20</v>
      </c>
      <c r="N59" s="476">
        <f>CR49</f>
        <v>2325000</v>
      </c>
      <c r="O59" s="477"/>
      <c r="P59" s="477"/>
      <c r="Q59" s="477"/>
      <c r="R59" s="477"/>
      <c r="S59" s="477"/>
      <c r="T59" s="477"/>
      <c r="U59" s="477"/>
      <c r="V59" s="477"/>
      <c r="W59" s="477"/>
      <c r="X59" s="477"/>
      <c r="Y59" s="477"/>
      <c r="Z59" s="477"/>
      <c r="AA59" s="477"/>
      <c r="AB59" s="477"/>
      <c r="AC59" s="477"/>
      <c r="AD59" s="477"/>
      <c r="AE59" s="487"/>
      <c r="AF59" s="668"/>
      <c r="AG59" s="669"/>
      <c r="AH59" s="759"/>
      <c r="AI59" s="760"/>
      <c r="AJ59" s="313"/>
      <c r="AK59" s="343"/>
      <c r="AL59" s="344"/>
      <c r="AM59" s="344"/>
      <c r="AN59" s="344"/>
      <c r="AO59" s="345"/>
      <c r="AP59" s="295"/>
      <c r="AQ59" s="445" t="s">
        <v>50</v>
      </c>
      <c r="AR59" s="445"/>
      <c r="AS59" s="445"/>
      <c r="AT59" s="446"/>
      <c r="AU59" s="468"/>
      <c r="AV59" s="424"/>
      <c r="AW59" s="424"/>
      <c r="AX59" s="424"/>
      <c r="AY59" s="424"/>
      <c r="AZ59" s="424"/>
      <c r="BA59" s="424"/>
      <c r="BB59" s="424"/>
      <c r="BC59" s="424"/>
      <c r="BD59" s="424"/>
      <c r="BE59" s="424"/>
      <c r="BF59" s="424"/>
      <c r="BG59" s="424"/>
      <c r="BH59" s="424"/>
      <c r="BI59" s="424"/>
      <c r="BJ59" s="424"/>
      <c r="BK59" s="424"/>
      <c r="BL59" s="424"/>
      <c r="BM59" s="424"/>
      <c r="BN59" s="424"/>
      <c r="BO59" s="424"/>
      <c r="BP59" s="424"/>
      <c r="BQ59" s="424"/>
      <c r="BR59" s="424"/>
      <c r="BS59" s="424"/>
      <c r="BT59" s="424"/>
      <c r="BU59" s="424"/>
      <c r="BV59" s="424"/>
      <c r="BW59" s="424"/>
      <c r="BX59" s="425"/>
      <c r="BY59" s="346"/>
      <c r="BZ59" s="346"/>
      <c r="CA59" s="346"/>
      <c r="CB59" s="279"/>
      <c r="CC59" s="279"/>
      <c r="CD59" s="279"/>
      <c r="CE59" s="279"/>
      <c r="CF59" s="279"/>
      <c r="CG59" s="279"/>
      <c r="CH59" s="279"/>
      <c r="CI59" s="279"/>
      <c r="CJ59" s="279"/>
      <c r="CK59" s="279"/>
      <c r="CL59" s="279"/>
      <c r="CM59" s="279"/>
      <c r="CN59" s="279"/>
      <c r="CO59" s="279"/>
      <c r="CP59" s="279"/>
      <c r="CQ59" s="279"/>
      <c r="CR59" s="279"/>
      <c r="CS59" s="279"/>
      <c r="CT59" s="279"/>
      <c r="CU59" s="279"/>
      <c r="CV59" s="276"/>
      <c r="CW59" s="347"/>
      <c r="CX59" s="348"/>
      <c r="CY59" s="348"/>
      <c r="CZ59" s="348"/>
      <c r="DA59" s="348"/>
      <c r="DB59" s="348"/>
      <c r="DC59" s="348"/>
      <c r="DD59" s="348"/>
      <c r="DE59" s="348"/>
      <c r="DF59" s="348"/>
      <c r="DG59" s="348"/>
      <c r="DH59" s="348"/>
      <c r="DI59" s="348"/>
      <c r="DJ59" s="348"/>
      <c r="DK59" s="348"/>
      <c r="DL59" s="348"/>
      <c r="DM59" s="348"/>
      <c r="DN59" s="348"/>
      <c r="DO59" s="348"/>
      <c r="DP59" s="348"/>
      <c r="DQ59" s="348"/>
      <c r="DR59" s="260"/>
      <c r="DS59" s="260"/>
      <c r="DT59" s="260"/>
      <c r="DU59" s="260"/>
    </row>
    <row r="60" spans="1:125" s="261" customFormat="1" ht="21.95" customHeight="1">
      <c r="A60" s="260"/>
      <c r="B60" s="260"/>
      <c r="C60" s="260"/>
      <c r="D60" s="293"/>
      <c r="E60" s="290"/>
      <c r="F60" s="493"/>
      <c r="G60" s="493"/>
      <c r="H60" s="493"/>
      <c r="I60" s="493"/>
      <c r="J60" s="493"/>
      <c r="K60" s="493"/>
      <c r="L60" s="260"/>
      <c r="M60" s="629"/>
      <c r="N60" s="476"/>
      <c r="O60" s="477"/>
      <c r="P60" s="477"/>
      <c r="Q60" s="477"/>
      <c r="R60" s="477"/>
      <c r="S60" s="477"/>
      <c r="T60" s="477"/>
      <c r="U60" s="477"/>
      <c r="V60" s="477"/>
      <c r="W60" s="477"/>
      <c r="X60" s="477"/>
      <c r="Y60" s="477"/>
      <c r="Z60" s="477"/>
      <c r="AA60" s="477"/>
      <c r="AB60" s="477"/>
      <c r="AC60" s="477"/>
      <c r="AD60" s="477"/>
      <c r="AE60" s="487"/>
      <c r="AF60" s="668"/>
      <c r="AG60" s="669"/>
      <c r="AH60" s="759"/>
      <c r="AI60" s="760"/>
      <c r="AJ60" s="290"/>
      <c r="AK60" s="536"/>
      <c r="AL60" s="536"/>
      <c r="AM60" s="536"/>
      <c r="AN60" s="536"/>
      <c r="AO60" s="536"/>
      <c r="AP60" s="277"/>
      <c r="AQ60" s="443"/>
      <c r="AR60" s="443"/>
      <c r="AS60" s="443"/>
      <c r="AT60" s="444"/>
      <c r="AU60" s="469"/>
      <c r="AV60" s="427"/>
      <c r="AW60" s="427"/>
      <c r="AX60" s="427"/>
      <c r="AY60" s="427"/>
      <c r="AZ60" s="427"/>
      <c r="BA60" s="427"/>
      <c r="BB60" s="427"/>
      <c r="BC60" s="427"/>
      <c r="BD60" s="427"/>
      <c r="BE60" s="427"/>
      <c r="BF60" s="427"/>
      <c r="BG60" s="427"/>
      <c r="BH60" s="427"/>
      <c r="BI60" s="427"/>
      <c r="BJ60" s="427"/>
      <c r="BK60" s="427"/>
      <c r="BL60" s="427"/>
      <c r="BM60" s="427"/>
      <c r="BN60" s="427"/>
      <c r="BO60" s="427"/>
      <c r="BP60" s="427"/>
      <c r="BQ60" s="427"/>
      <c r="BR60" s="427"/>
      <c r="BS60" s="427"/>
      <c r="BT60" s="427"/>
      <c r="BU60" s="427"/>
      <c r="BV60" s="427"/>
      <c r="BW60" s="427"/>
      <c r="BX60" s="428"/>
      <c r="BY60" s="276"/>
      <c r="BZ60" s="641" t="s">
        <v>96</v>
      </c>
      <c r="CA60" s="641"/>
      <c r="CB60" s="641"/>
      <c r="CC60" s="641"/>
      <c r="CD60" s="641"/>
      <c r="CE60" s="641"/>
      <c r="CF60" s="641"/>
      <c r="CG60" s="641"/>
      <c r="CH60" s="641"/>
      <c r="CI60" s="641"/>
      <c r="CJ60" s="641"/>
      <c r="CK60" s="641"/>
      <c r="CL60" s="641"/>
      <c r="CM60" s="641"/>
      <c r="CN60" s="641"/>
      <c r="CO60" s="641"/>
      <c r="CP60" s="641"/>
      <c r="CQ60" s="641"/>
      <c r="CR60" s="641"/>
      <c r="CS60" s="641"/>
      <c r="CT60" s="641"/>
      <c r="CU60" s="641"/>
      <c r="CV60" s="641"/>
      <c r="CW60" s="641"/>
      <c r="CX60" s="641"/>
      <c r="CY60" s="276"/>
      <c r="CZ60" s="276"/>
      <c r="DA60" s="276"/>
      <c r="DB60" s="276"/>
      <c r="DC60" s="276"/>
      <c r="DD60" s="276"/>
      <c r="DE60" s="276"/>
      <c r="DF60" s="276"/>
      <c r="DG60" s="276"/>
      <c r="DH60" s="276"/>
      <c r="DI60" s="276"/>
      <c r="DJ60" s="276"/>
      <c r="DK60" s="276"/>
      <c r="DL60" s="276"/>
      <c r="DM60" s="276"/>
      <c r="DN60" s="276"/>
      <c r="DO60" s="276"/>
      <c r="DP60" s="276"/>
      <c r="DQ60" s="348"/>
      <c r="DR60" s="260"/>
      <c r="DS60" s="260"/>
      <c r="DT60" s="260"/>
      <c r="DU60" s="260"/>
    </row>
    <row r="61" spans="1:125" s="261" customFormat="1" ht="3.75" customHeight="1" thickBot="1">
      <c r="A61" s="260"/>
      <c r="B61" s="260"/>
      <c r="C61" s="260"/>
      <c r="D61" s="293"/>
      <c r="E61" s="290"/>
      <c r="F61" s="493"/>
      <c r="G61" s="493"/>
      <c r="H61" s="493"/>
      <c r="I61" s="493"/>
      <c r="J61" s="493"/>
      <c r="K61" s="493"/>
      <c r="L61" s="260"/>
      <c r="M61" s="675"/>
      <c r="N61" s="476"/>
      <c r="O61" s="477"/>
      <c r="P61" s="477"/>
      <c r="Q61" s="477"/>
      <c r="R61" s="477"/>
      <c r="S61" s="477"/>
      <c r="T61" s="477"/>
      <c r="U61" s="477"/>
      <c r="V61" s="477"/>
      <c r="W61" s="477"/>
      <c r="X61" s="477"/>
      <c r="Y61" s="477"/>
      <c r="Z61" s="477"/>
      <c r="AA61" s="477"/>
      <c r="AB61" s="477"/>
      <c r="AC61" s="477"/>
      <c r="AD61" s="477"/>
      <c r="AE61" s="487"/>
      <c r="AF61" s="668"/>
      <c r="AG61" s="669"/>
      <c r="AH61" s="304"/>
      <c r="AI61" s="305"/>
      <c r="AJ61" s="319"/>
      <c r="AK61" s="327"/>
      <c r="AL61" s="328"/>
      <c r="AM61" s="328"/>
      <c r="AN61" s="328"/>
      <c r="AO61" s="327"/>
      <c r="AP61" s="282"/>
      <c r="AQ61" s="447"/>
      <c r="AR61" s="447"/>
      <c r="AS61" s="447"/>
      <c r="AT61" s="448"/>
      <c r="AU61" s="470"/>
      <c r="AV61" s="430"/>
      <c r="AW61" s="430"/>
      <c r="AX61" s="430"/>
      <c r="AY61" s="430"/>
      <c r="AZ61" s="430"/>
      <c r="BA61" s="430"/>
      <c r="BB61" s="430"/>
      <c r="BC61" s="430"/>
      <c r="BD61" s="430"/>
      <c r="BE61" s="430"/>
      <c r="BF61" s="430"/>
      <c r="BG61" s="430"/>
      <c r="BH61" s="430"/>
      <c r="BI61" s="430"/>
      <c r="BJ61" s="430"/>
      <c r="BK61" s="430"/>
      <c r="BL61" s="430"/>
      <c r="BM61" s="430"/>
      <c r="BN61" s="430"/>
      <c r="BO61" s="430"/>
      <c r="BP61" s="430"/>
      <c r="BQ61" s="430"/>
      <c r="BR61" s="430"/>
      <c r="BS61" s="430"/>
      <c r="BT61" s="430"/>
      <c r="BU61" s="430"/>
      <c r="BV61" s="430"/>
      <c r="BW61" s="430"/>
      <c r="BX61" s="431"/>
      <c r="BY61" s="260"/>
      <c r="BZ61" s="260"/>
      <c r="CA61" s="260"/>
      <c r="CB61" s="260"/>
      <c r="CC61" s="260"/>
      <c r="CD61" s="260"/>
      <c r="CE61" s="260"/>
      <c r="CF61" s="260"/>
      <c r="CG61" s="260"/>
      <c r="CH61" s="260"/>
      <c r="CI61" s="260"/>
      <c r="CJ61" s="260"/>
      <c r="CK61" s="260"/>
      <c r="CL61" s="260"/>
      <c r="CM61" s="260"/>
      <c r="CN61" s="279"/>
      <c r="CO61" s="279"/>
      <c r="CP61" s="279"/>
      <c r="CQ61" s="279"/>
      <c r="CR61" s="279"/>
      <c r="CS61" s="279"/>
      <c r="CT61" s="279"/>
      <c r="CU61" s="279"/>
      <c r="CV61" s="276"/>
      <c r="CW61" s="347"/>
      <c r="CX61" s="348"/>
      <c r="CY61" s="348"/>
      <c r="CZ61" s="348"/>
      <c r="DA61" s="348"/>
      <c r="DB61" s="348"/>
      <c r="DC61" s="348"/>
      <c r="DD61" s="348"/>
      <c r="DE61" s="348"/>
      <c r="DF61" s="348"/>
      <c r="DG61" s="348"/>
      <c r="DH61" s="348"/>
      <c r="DI61" s="348"/>
      <c r="DJ61" s="348"/>
      <c r="DK61" s="348"/>
      <c r="DL61" s="348"/>
      <c r="DM61" s="348"/>
      <c r="DN61" s="348"/>
      <c r="DO61" s="348"/>
      <c r="DP61" s="348"/>
      <c r="DQ61" s="260"/>
      <c r="DR61" s="260"/>
      <c r="DS61" s="260"/>
      <c r="DT61" s="260"/>
      <c r="DU61" s="260"/>
    </row>
    <row r="62" spans="1:125" s="261" customFormat="1" ht="3.75" customHeight="1">
      <c r="A62" s="260"/>
      <c r="B62" s="260"/>
      <c r="C62" s="260"/>
      <c r="D62" s="290"/>
      <c r="E62" s="325"/>
      <c r="F62" s="727" t="s">
        <v>80</v>
      </c>
      <c r="G62" s="727"/>
      <c r="H62" s="727"/>
      <c r="I62" s="727"/>
      <c r="J62" s="727"/>
      <c r="K62" s="727"/>
      <c r="L62" s="445"/>
      <c r="M62" s="628" t="s">
        <v>21</v>
      </c>
      <c r="N62" s="611"/>
      <c r="O62" s="612"/>
      <c r="P62" s="612"/>
      <c r="Q62" s="612"/>
      <c r="R62" s="612"/>
      <c r="S62" s="612"/>
      <c r="T62" s="612"/>
      <c r="U62" s="612"/>
      <c r="V62" s="612"/>
      <c r="W62" s="612"/>
      <c r="X62" s="612"/>
      <c r="Y62" s="612"/>
      <c r="Z62" s="612"/>
      <c r="AA62" s="612"/>
      <c r="AB62" s="612"/>
      <c r="AC62" s="612"/>
      <c r="AD62" s="612"/>
      <c r="AE62" s="613"/>
      <c r="AF62" s="668"/>
      <c r="AG62" s="669"/>
      <c r="AH62" s="290"/>
      <c r="AI62" s="277"/>
      <c r="AJ62" s="443"/>
      <c r="AK62" s="330"/>
      <c r="AL62" s="330"/>
      <c r="AM62" s="330"/>
      <c r="AN62" s="330"/>
      <c r="AO62" s="330"/>
      <c r="AP62" s="301"/>
      <c r="AQ62" s="443" t="s">
        <v>51</v>
      </c>
      <c r="AR62" s="443"/>
      <c r="AS62" s="443"/>
      <c r="AT62" s="444"/>
      <c r="AU62" s="688"/>
      <c r="AV62" s="689"/>
      <c r="AW62" s="689"/>
      <c r="AX62" s="689"/>
      <c r="AY62" s="689"/>
      <c r="AZ62" s="689"/>
      <c r="BA62" s="689"/>
      <c r="BB62" s="689"/>
      <c r="BC62" s="689"/>
      <c r="BD62" s="689"/>
      <c r="BE62" s="689"/>
      <c r="BF62" s="689"/>
      <c r="BG62" s="689"/>
      <c r="BH62" s="689"/>
      <c r="BI62" s="689"/>
      <c r="BJ62" s="689"/>
      <c r="BK62" s="689"/>
      <c r="BL62" s="689"/>
      <c r="BM62" s="689"/>
      <c r="BN62" s="689"/>
      <c r="BO62" s="689"/>
      <c r="BP62" s="689"/>
      <c r="BQ62" s="689"/>
      <c r="BR62" s="689"/>
      <c r="BS62" s="689"/>
      <c r="BT62" s="689"/>
      <c r="BU62" s="689"/>
      <c r="BV62" s="689"/>
      <c r="BW62" s="689"/>
      <c r="BX62" s="690"/>
      <c r="BY62" s="260"/>
      <c r="BZ62" s="286"/>
      <c r="CA62" s="273"/>
      <c r="CB62" s="273"/>
      <c r="CC62" s="273"/>
      <c r="CD62" s="273"/>
      <c r="CE62" s="273"/>
      <c r="CF62" s="273"/>
      <c r="CG62" s="273"/>
      <c r="CH62" s="273"/>
      <c r="CI62" s="273"/>
      <c r="CJ62" s="273"/>
      <c r="CK62" s="273"/>
      <c r="CL62" s="273"/>
      <c r="CM62" s="273"/>
      <c r="CN62" s="273"/>
      <c r="CO62" s="273"/>
      <c r="CP62" s="273"/>
      <c r="CQ62" s="516" t="s">
        <v>279</v>
      </c>
      <c r="CR62" s="494"/>
      <c r="CS62" s="494"/>
      <c r="CT62" s="494"/>
      <c r="CU62" s="494"/>
      <c r="CV62" s="494"/>
      <c r="CW62" s="608"/>
      <c r="CX62" s="494" t="s">
        <v>280</v>
      </c>
      <c r="CY62" s="494"/>
      <c r="CZ62" s="494"/>
      <c r="DA62" s="494"/>
      <c r="DB62" s="494"/>
      <c r="DC62" s="494"/>
      <c r="DD62" s="494"/>
      <c r="DE62" s="494"/>
      <c r="DF62" s="494"/>
      <c r="DG62" s="494"/>
      <c r="DH62" s="494"/>
      <c r="DI62" s="286"/>
      <c r="DJ62" s="273"/>
      <c r="DK62" s="273"/>
      <c r="DL62" s="273"/>
      <c r="DM62" s="273"/>
      <c r="DN62" s="273"/>
      <c r="DO62" s="273"/>
      <c r="DP62" s="273"/>
      <c r="DQ62" s="275"/>
      <c r="DR62" s="260"/>
      <c r="DS62" s="260"/>
      <c r="DT62" s="260"/>
      <c r="DU62" s="260"/>
    </row>
    <row r="63" spans="1:125" s="261" customFormat="1" ht="21.95" customHeight="1">
      <c r="A63" s="260"/>
      <c r="B63" s="260"/>
      <c r="C63" s="260"/>
      <c r="D63" s="522" t="s">
        <v>107</v>
      </c>
      <c r="E63" s="292"/>
      <c r="F63" s="726"/>
      <c r="G63" s="726"/>
      <c r="H63" s="726"/>
      <c r="I63" s="726"/>
      <c r="J63" s="726"/>
      <c r="K63" s="726"/>
      <c r="L63" s="443"/>
      <c r="M63" s="629"/>
      <c r="N63" s="614"/>
      <c r="O63" s="456"/>
      <c r="P63" s="456"/>
      <c r="Q63" s="456"/>
      <c r="R63" s="456"/>
      <c r="S63" s="456"/>
      <c r="T63" s="456"/>
      <c r="U63" s="456"/>
      <c r="V63" s="456"/>
      <c r="W63" s="456"/>
      <c r="X63" s="456"/>
      <c r="Y63" s="456"/>
      <c r="Z63" s="456"/>
      <c r="AA63" s="456"/>
      <c r="AB63" s="456"/>
      <c r="AC63" s="456"/>
      <c r="AD63" s="456"/>
      <c r="AE63" s="615"/>
      <c r="AF63" s="668"/>
      <c r="AG63" s="669"/>
      <c r="AH63" s="290"/>
      <c r="AI63" s="277"/>
      <c r="AJ63" s="443"/>
      <c r="AK63" s="536"/>
      <c r="AL63" s="536"/>
      <c r="AM63" s="536"/>
      <c r="AN63" s="536"/>
      <c r="AO63" s="536"/>
      <c r="AP63" s="301"/>
      <c r="AQ63" s="443"/>
      <c r="AR63" s="443"/>
      <c r="AS63" s="443"/>
      <c r="AT63" s="444"/>
      <c r="AU63" s="455"/>
      <c r="AV63" s="456"/>
      <c r="AW63" s="456"/>
      <c r="AX63" s="456"/>
      <c r="AY63" s="456"/>
      <c r="AZ63" s="456"/>
      <c r="BA63" s="456"/>
      <c r="BB63" s="456"/>
      <c r="BC63" s="456"/>
      <c r="BD63" s="456"/>
      <c r="BE63" s="456"/>
      <c r="BF63" s="456"/>
      <c r="BG63" s="456"/>
      <c r="BH63" s="456"/>
      <c r="BI63" s="456"/>
      <c r="BJ63" s="456"/>
      <c r="BK63" s="456"/>
      <c r="BL63" s="456"/>
      <c r="BM63" s="456"/>
      <c r="BN63" s="456"/>
      <c r="BO63" s="456"/>
      <c r="BP63" s="456"/>
      <c r="BQ63" s="456"/>
      <c r="BR63" s="456"/>
      <c r="BS63" s="456"/>
      <c r="BT63" s="456"/>
      <c r="BU63" s="456"/>
      <c r="BV63" s="456"/>
      <c r="BW63" s="456"/>
      <c r="BX63" s="457"/>
      <c r="BY63" s="260"/>
      <c r="BZ63" s="290"/>
      <c r="CA63" s="443" t="s">
        <v>117</v>
      </c>
      <c r="CB63" s="443"/>
      <c r="CC63" s="443"/>
      <c r="CD63" s="443"/>
      <c r="CE63" s="443"/>
      <c r="CF63" s="443"/>
      <c r="CG63" s="443"/>
      <c r="CH63" s="443"/>
      <c r="CI63" s="443"/>
      <c r="CJ63" s="443"/>
      <c r="CK63" s="443"/>
      <c r="CL63" s="443"/>
      <c r="CM63" s="443"/>
      <c r="CN63" s="443"/>
      <c r="CO63" s="443"/>
      <c r="CP63" s="443"/>
      <c r="CQ63" s="609"/>
      <c r="CR63" s="495"/>
      <c r="CS63" s="495"/>
      <c r="CT63" s="495"/>
      <c r="CU63" s="495"/>
      <c r="CV63" s="495"/>
      <c r="CW63" s="610"/>
      <c r="CX63" s="495"/>
      <c r="CY63" s="495"/>
      <c r="CZ63" s="495"/>
      <c r="DA63" s="495"/>
      <c r="DB63" s="495"/>
      <c r="DC63" s="495"/>
      <c r="DD63" s="495"/>
      <c r="DE63" s="495"/>
      <c r="DF63" s="495"/>
      <c r="DG63" s="495"/>
      <c r="DH63" s="495"/>
      <c r="DI63" s="290"/>
      <c r="DJ63" s="443" t="s">
        <v>118</v>
      </c>
      <c r="DK63" s="443"/>
      <c r="DL63" s="443"/>
      <c r="DM63" s="443"/>
      <c r="DN63" s="443"/>
      <c r="DO63" s="443"/>
      <c r="DP63" s="443"/>
      <c r="DQ63" s="277"/>
      <c r="DR63" s="260"/>
      <c r="DS63" s="260"/>
      <c r="DT63" s="260"/>
      <c r="DU63" s="260"/>
    </row>
    <row r="64" spans="1:125" s="261" customFormat="1" ht="3.75" customHeight="1" thickBot="1">
      <c r="A64" s="260"/>
      <c r="B64" s="260"/>
      <c r="C64" s="260"/>
      <c r="D64" s="522"/>
      <c r="E64" s="302"/>
      <c r="F64" s="728"/>
      <c r="G64" s="728"/>
      <c r="H64" s="728"/>
      <c r="I64" s="728"/>
      <c r="J64" s="728"/>
      <c r="K64" s="728"/>
      <c r="L64" s="280"/>
      <c r="M64" s="630"/>
      <c r="N64" s="616"/>
      <c r="O64" s="617"/>
      <c r="P64" s="617"/>
      <c r="Q64" s="617"/>
      <c r="R64" s="617"/>
      <c r="S64" s="617"/>
      <c r="T64" s="617"/>
      <c r="U64" s="617"/>
      <c r="V64" s="617"/>
      <c r="W64" s="617"/>
      <c r="X64" s="617"/>
      <c r="Y64" s="617"/>
      <c r="Z64" s="617"/>
      <c r="AA64" s="617"/>
      <c r="AB64" s="617"/>
      <c r="AC64" s="617"/>
      <c r="AD64" s="617"/>
      <c r="AE64" s="618"/>
      <c r="AF64" s="668"/>
      <c r="AG64" s="669"/>
      <c r="AH64" s="290"/>
      <c r="AI64" s="277"/>
      <c r="AJ64" s="279"/>
      <c r="AK64" s="330"/>
      <c r="AL64" s="330"/>
      <c r="AM64" s="330"/>
      <c r="AN64" s="330"/>
      <c r="AO64" s="341"/>
      <c r="AP64" s="301"/>
      <c r="AQ64" s="443"/>
      <c r="AR64" s="443"/>
      <c r="AS64" s="443"/>
      <c r="AT64" s="444"/>
      <c r="AU64" s="691"/>
      <c r="AV64" s="692"/>
      <c r="AW64" s="692"/>
      <c r="AX64" s="692"/>
      <c r="AY64" s="692"/>
      <c r="AZ64" s="692"/>
      <c r="BA64" s="692"/>
      <c r="BB64" s="692"/>
      <c r="BC64" s="692"/>
      <c r="BD64" s="692"/>
      <c r="BE64" s="692"/>
      <c r="BF64" s="692"/>
      <c r="BG64" s="692"/>
      <c r="BH64" s="692"/>
      <c r="BI64" s="692"/>
      <c r="BJ64" s="692"/>
      <c r="BK64" s="692"/>
      <c r="BL64" s="692"/>
      <c r="BM64" s="692"/>
      <c r="BN64" s="692"/>
      <c r="BO64" s="692"/>
      <c r="BP64" s="692"/>
      <c r="BQ64" s="692"/>
      <c r="BR64" s="692"/>
      <c r="BS64" s="692"/>
      <c r="BT64" s="692"/>
      <c r="BU64" s="692"/>
      <c r="BV64" s="692"/>
      <c r="BW64" s="692"/>
      <c r="BX64" s="693"/>
      <c r="BY64" s="260"/>
      <c r="BZ64" s="290"/>
      <c r="CA64" s="260"/>
      <c r="CB64" s="260"/>
      <c r="CC64" s="260"/>
      <c r="CD64" s="260"/>
      <c r="CE64" s="260"/>
      <c r="CF64" s="260"/>
      <c r="CG64" s="260"/>
      <c r="CH64" s="260"/>
      <c r="CI64" s="260"/>
      <c r="CJ64" s="260"/>
      <c r="CK64" s="260"/>
      <c r="CL64" s="260"/>
      <c r="CM64" s="260"/>
      <c r="CN64" s="260"/>
      <c r="CO64" s="260"/>
      <c r="CP64" s="260"/>
      <c r="CQ64" s="609"/>
      <c r="CR64" s="495"/>
      <c r="CS64" s="495"/>
      <c r="CT64" s="495"/>
      <c r="CU64" s="495"/>
      <c r="CV64" s="495"/>
      <c r="CW64" s="610"/>
      <c r="CX64" s="495"/>
      <c r="CY64" s="495"/>
      <c r="CZ64" s="495"/>
      <c r="DA64" s="495"/>
      <c r="DB64" s="495"/>
      <c r="DC64" s="495"/>
      <c r="DD64" s="495"/>
      <c r="DE64" s="495"/>
      <c r="DF64" s="495"/>
      <c r="DG64" s="495"/>
      <c r="DH64" s="495"/>
      <c r="DI64" s="290"/>
      <c r="DJ64" s="260"/>
      <c r="DK64" s="260"/>
      <c r="DL64" s="260"/>
      <c r="DM64" s="260"/>
      <c r="DN64" s="260"/>
      <c r="DO64" s="260"/>
      <c r="DP64" s="260"/>
      <c r="DQ64" s="277"/>
      <c r="DR64" s="260"/>
      <c r="DS64" s="260"/>
      <c r="DT64" s="260"/>
      <c r="DU64" s="260"/>
    </row>
    <row r="65" spans="1:125" s="261" customFormat="1" ht="3.75" customHeight="1">
      <c r="A65" s="260"/>
      <c r="B65" s="260"/>
      <c r="C65" s="260"/>
      <c r="D65" s="522"/>
      <c r="E65" s="492"/>
      <c r="F65" s="493" t="s">
        <v>18</v>
      </c>
      <c r="G65" s="493"/>
      <c r="H65" s="493"/>
      <c r="I65" s="493"/>
      <c r="J65" s="493"/>
      <c r="K65" s="493"/>
      <c r="L65" s="443"/>
      <c r="M65" s="632" t="s">
        <v>24</v>
      </c>
      <c r="N65" s="476">
        <f>'収支内訳書-裏OCR'!AD39</f>
        <v>467959</v>
      </c>
      <c r="O65" s="477"/>
      <c r="P65" s="477"/>
      <c r="Q65" s="477"/>
      <c r="R65" s="477"/>
      <c r="S65" s="477"/>
      <c r="T65" s="477"/>
      <c r="U65" s="477"/>
      <c r="V65" s="477"/>
      <c r="W65" s="477"/>
      <c r="X65" s="477"/>
      <c r="Y65" s="477"/>
      <c r="Z65" s="477"/>
      <c r="AA65" s="477"/>
      <c r="AB65" s="477"/>
      <c r="AC65" s="477"/>
      <c r="AD65" s="477"/>
      <c r="AE65" s="487"/>
      <c r="AF65" s="668"/>
      <c r="AG65" s="669"/>
      <c r="AH65" s="290"/>
      <c r="AI65" s="277"/>
      <c r="AJ65" s="491"/>
      <c r="AK65" s="343"/>
      <c r="AL65" s="344"/>
      <c r="AM65" s="344"/>
      <c r="AN65" s="344"/>
      <c r="AO65" s="344"/>
      <c r="AP65" s="295"/>
      <c r="AQ65" s="445" t="s">
        <v>52</v>
      </c>
      <c r="AR65" s="445"/>
      <c r="AS65" s="445"/>
      <c r="AT65" s="446"/>
      <c r="AU65" s="688"/>
      <c r="AV65" s="689"/>
      <c r="AW65" s="689"/>
      <c r="AX65" s="689"/>
      <c r="AY65" s="689"/>
      <c r="AZ65" s="689"/>
      <c r="BA65" s="689"/>
      <c r="BB65" s="689"/>
      <c r="BC65" s="689"/>
      <c r="BD65" s="689"/>
      <c r="BE65" s="689"/>
      <c r="BF65" s="689"/>
      <c r="BG65" s="689"/>
      <c r="BH65" s="689"/>
      <c r="BI65" s="689"/>
      <c r="BJ65" s="689"/>
      <c r="BK65" s="689"/>
      <c r="BL65" s="689"/>
      <c r="BM65" s="689"/>
      <c r="BN65" s="689"/>
      <c r="BO65" s="689"/>
      <c r="BP65" s="689"/>
      <c r="BQ65" s="689"/>
      <c r="BR65" s="689"/>
      <c r="BS65" s="689"/>
      <c r="BT65" s="689"/>
      <c r="BU65" s="689"/>
      <c r="BV65" s="689"/>
      <c r="BW65" s="689"/>
      <c r="BX65" s="690"/>
      <c r="BY65" s="260"/>
      <c r="BZ65" s="681"/>
      <c r="CA65" s="682"/>
      <c r="CB65" s="682"/>
      <c r="CC65" s="682"/>
      <c r="CD65" s="682"/>
      <c r="CE65" s="682"/>
      <c r="CF65" s="682"/>
      <c r="CG65" s="682"/>
      <c r="CH65" s="682"/>
      <c r="CI65" s="682"/>
      <c r="CJ65" s="682"/>
      <c r="CK65" s="682"/>
      <c r="CL65" s="682"/>
      <c r="CM65" s="682"/>
      <c r="CN65" s="682"/>
      <c r="CO65" s="682"/>
      <c r="CP65" s="682"/>
      <c r="CQ65" s="584"/>
      <c r="CR65" s="585"/>
      <c r="CS65" s="585"/>
      <c r="CT65" s="585"/>
      <c r="CU65" s="585"/>
      <c r="CV65" s="585"/>
      <c r="CW65" s="586"/>
      <c r="CX65" s="585"/>
      <c r="CY65" s="585"/>
      <c r="CZ65" s="585"/>
      <c r="DA65" s="585"/>
      <c r="DB65" s="585"/>
      <c r="DC65" s="585"/>
      <c r="DD65" s="585"/>
      <c r="DE65" s="585"/>
      <c r="DF65" s="585"/>
      <c r="DG65" s="585"/>
      <c r="DH65" s="585"/>
      <c r="DI65" s="584"/>
      <c r="DJ65" s="585"/>
      <c r="DK65" s="585"/>
      <c r="DL65" s="585"/>
      <c r="DM65" s="585"/>
      <c r="DN65" s="585"/>
      <c r="DO65" s="585"/>
      <c r="DP65" s="585"/>
      <c r="DQ65" s="586"/>
      <c r="DR65" s="260"/>
      <c r="DS65" s="260"/>
      <c r="DT65" s="260"/>
      <c r="DU65" s="260"/>
    </row>
    <row r="66" spans="1:125" s="261" customFormat="1" ht="21.95" customHeight="1">
      <c r="A66" s="260"/>
      <c r="B66" s="260"/>
      <c r="C66" s="260"/>
      <c r="D66" s="522"/>
      <c r="E66" s="492"/>
      <c r="F66" s="493"/>
      <c r="G66" s="493"/>
      <c r="H66" s="493"/>
      <c r="I66" s="493"/>
      <c r="J66" s="493"/>
      <c r="K66" s="493"/>
      <c r="L66" s="443"/>
      <c r="M66" s="629"/>
      <c r="N66" s="476"/>
      <c r="O66" s="477"/>
      <c r="P66" s="477"/>
      <c r="Q66" s="477"/>
      <c r="R66" s="477"/>
      <c r="S66" s="477"/>
      <c r="T66" s="477"/>
      <c r="U66" s="477"/>
      <c r="V66" s="477"/>
      <c r="W66" s="477"/>
      <c r="X66" s="477"/>
      <c r="Y66" s="477"/>
      <c r="Z66" s="477"/>
      <c r="AA66" s="477"/>
      <c r="AB66" s="477"/>
      <c r="AC66" s="477"/>
      <c r="AD66" s="477"/>
      <c r="AE66" s="487"/>
      <c r="AF66" s="260"/>
      <c r="AG66" s="277"/>
      <c r="AH66" s="290"/>
      <c r="AI66" s="277"/>
      <c r="AJ66" s="492"/>
      <c r="AK66" s="536"/>
      <c r="AL66" s="536"/>
      <c r="AM66" s="536"/>
      <c r="AN66" s="536"/>
      <c r="AO66" s="536"/>
      <c r="AP66" s="301"/>
      <c r="AQ66" s="443"/>
      <c r="AR66" s="443"/>
      <c r="AS66" s="443"/>
      <c r="AT66" s="444"/>
      <c r="AU66" s="455"/>
      <c r="AV66" s="456"/>
      <c r="AW66" s="456"/>
      <c r="AX66" s="456"/>
      <c r="AY66" s="456"/>
      <c r="AZ66" s="456"/>
      <c r="BA66" s="456"/>
      <c r="BB66" s="456"/>
      <c r="BC66" s="456"/>
      <c r="BD66" s="456"/>
      <c r="BE66" s="456"/>
      <c r="BF66" s="456"/>
      <c r="BG66" s="456"/>
      <c r="BH66" s="456"/>
      <c r="BI66" s="456"/>
      <c r="BJ66" s="456"/>
      <c r="BK66" s="456"/>
      <c r="BL66" s="456"/>
      <c r="BM66" s="456"/>
      <c r="BN66" s="456"/>
      <c r="BO66" s="456"/>
      <c r="BP66" s="456"/>
      <c r="BQ66" s="456"/>
      <c r="BR66" s="456"/>
      <c r="BS66" s="456"/>
      <c r="BT66" s="456"/>
      <c r="BU66" s="456"/>
      <c r="BV66" s="456"/>
      <c r="BW66" s="456"/>
      <c r="BX66" s="457"/>
      <c r="BY66" s="260"/>
      <c r="BZ66" s="683"/>
      <c r="CA66" s="684"/>
      <c r="CB66" s="684"/>
      <c r="CC66" s="684"/>
      <c r="CD66" s="684"/>
      <c r="CE66" s="684"/>
      <c r="CF66" s="684"/>
      <c r="CG66" s="684"/>
      <c r="CH66" s="684"/>
      <c r="CI66" s="684"/>
      <c r="CJ66" s="684"/>
      <c r="CK66" s="684"/>
      <c r="CL66" s="684"/>
      <c r="CM66" s="684"/>
      <c r="CN66" s="684"/>
      <c r="CO66" s="684"/>
      <c r="CP66" s="684"/>
      <c r="CQ66" s="587"/>
      <c r="CR66" s="588"/>
      <c r="CS66" s="588"/>
      <c r="CT66" s="588"/>
      <c r="CU66" s="588"/>
      <c r="CV66" s="588"/>
      <c r="CW66" s="589"/>
      <c r="CX66" s="588"/>
      <c r="CY66" s="588"/>
      <c r="CZ66" s="588"/>
      <c r="DA66" s="588"/>
      <c r="DB66" s="588"/>
      <c r="DC66" s="588"/>
      <c r="DD66" s="588"/>
      <c r="DE66" s="588"/>
      <c r="DF66" s="588"/>
      <c r="DG66" s="588"/>
      <c r="DH66" s="588"/>
      <c r="DI66" s="587"/>
      <c r="DJ66" s="588"/>
      <c r="DK66" s="588"/>
      <c r="DL66" s="588"/>
      <c r="DM66" s="588"/>
      <c r="DN66" s="588"/>
      <c r="DO66" s="588"/>
      <c r="DP66" s="588"/>
      <c r="DQ66" s="589"/>
      <c r="DR66" s="260"/>
      <c r="DS66" s="260"/>
      <c r="DT66" s="260"/>
      <c r="DU66" s="260"/>
    </row>
    <row r="67" spans="1:125" s="261" customFormat="1" ht="3.75" customHeight="1" thickBot="1">
      <c r="A67" s="260"/>
      <c r="B67" s="260"/>
      <c r="C67" s="260"/>
      <c r="D67" s="522"/>
      <c r="E67" s="308"/>
      <c r="F67" s="493"/>
      <c r="G67" s="493"/>
      <c r="H67" s="493"/>
      <c r="I67" s="493"/>
      <c r="J67" s="493"/>
      <c r="K67" s="493"/>
      <c r="L67" s="279"/>
      <c r="M67" s="675"/>
      <c r="N67" s="476"/>
      <c r="O67" s="477"/>
      <c r="P67" s="477"/>
      <c r="Q67" s="477"/>
      <c r="R67" s="477"/>
      <c r="S67" s="477"/>
      <c r="T67" s="477"/>
      <c r="U67" s="477"/>
      <c r="V67" s="477"/>
      <c r="W67" s="477"/>
      <c r="X67" s="477"/>
      <c r="Y67" s="477"/>
      <c r="Z67" s="477"/>
      <c r="AA67" s="477"/>
      <c r="AB67" s="477"/>
      <c r="AC67" s="477"/>
      <c r="AD67" s="477"/>
      <c r="AE67" s="487"/>
      <c r="AF67" s="260"/>
      <c r="AG67" s="277"/>
      <c r="AH67" s="290"/>
      <c r="AI67" s="277"/>
      <c r="AJ67" s="302"/>
      <c r="AK67" s="322"/>
      <c r="AL67" s="312"/>
      <c r="AM67" s="312"/>
      <c r="AN67" s="312"/>
      <c r="AO67" s="280"/>
      <c r="AP67" s="303"/>
      <c r="AQ67" s="447"/>
      <c r="AR67" s="447"/>
      <c r="AS67" s="447"/>
      <c r="AT67" s="448"/>
      <c r="AU67" s="691"/>
      <c r="AV67" s="692"/>
      <c r="AW67" s="692"/>
      <c r="AX67" s="692"/>
      <c r="AY67" s="692"/>
      <c r="AZ67" s="692"/>
      <c r="BA67" s="692"/>
      <c r="BB67" s="692"/>
      <c r="BC67" s="692"/>
      <c r="BD67" s="692"/>
      <c r="BE67" s="692"/>
      <c r="BF67" s="692"/>
      <c r="BG67" s="692"/>
      <c r="BH67" s="692"/>
      <c r="BI67" s="692"/>
      <c r="BJ67" s="692"/>
      <c r="BK67" s="692"/>
      <c r="BL67" s="692"/>
      <c r="BM67" s="692"/>
      <c r="BN67" s="692"/>
      <c r="BO67" s="692"/>
      <c r="BP67" s="692"/>
      <c r="BQ67" s="692"/>
      <c r="BR67" s="692"/>
      <c r="BS67" s="692"/>
      <c r="BT67" s="692"/>
      <c r="BU67" s="692"/>
      <c r="BV67" s="692"/>
      <c r="BW67" s="692"/>
      <c r="BX67" s="693"/>
      <c r="BY67" s="260"/>
      <c r="BZ67" s="685"/>
      <c r="CA67" s="686"/>
      <c r="CB67" s="686"/>
      <c r="CC67" s="686"/>
      <c r="CD67" s="686"/>
      <c r="CE67" s="686"/>
      <c r="CF67" s="686"/>
      <c r="CG67" s="686"/>
      <c r="CH67" s="686"/>
      <c r="CI67" s="686"/>
      <c r="CJ67" s="686"/>
      <c r="CK67" s="686"/>
      <c r="CL67" s="686"/>
      <c r="CM67" s="686"/>
      <c r="CN67" s="686"/>
      <c r="CO67" s="686"/>
      <c r="CP67" s="686"/>
      <c r="CQ67" s="590"/>
      <c r="CR67" s="591"/>
      <c r="CS67" s="591"/>
      <c r="CT67" s="591"/>
      <c r="CU67" s="591"/>
      <c r="CV67" s="591"/>
      <c r="CW67" s="592"/>
      <c r="CX67" s="591"/>
      <c r="CY67" s="591"/>
      <c r="CZ67" s="591"/>
      <c r="DA67" s="591"/>
      <c r="DB67" s="591"/>
      <c r="DC67" s="591"/>
      <c r="DD67" s="591"/>
      <c r="DE67" s="591"/>
      <c r="DF67" s="591"/>
      <c r="DG67" s="591"/>
      <c r="DH67" s="591"/>
      <c r="DI67" s="590"/>
      <c r="DJ67" s="591"/>
      <c r="DK67" s="591"/>
      <c r="DL67" s="591"/>
      <c r="DM67" s="591"/>
      <c r="DN67" s="591"/>
      <c r="DO67" s="591"/>
      <c r="DP67" s="591"/>
      <c r="DQ67" s="592"/>
      <c r="DR67" s="260"/>
      <c r="DS67" s="260"/>
      <c r="DT67" s="260"/>
      <c r="DU67" s="260"/>
    </row>
    <row r="68" spans="1:125" s="261" customFormat="1" ht="3.75" customHeight="1">
      <c r="A68" s="260"/>
      <c r="B68" s="260"/>
      <c r="C68" s="260"/>
      <c r="D68" s="522"/>
      <c r="E68" s="313"/>
      <c r="F68" s="273"/>
      <c r="G68" s="273"/>
      <c r="H68" s="273"/>
      <c r="I68" s="349"/>
      <c r="J68" s="349"/>
      <c r="K68" s="349"/>
      <c r="L68" s="274"/>
      <c r="M68" s="628" t="s">
        <v>25</v>
      </c>
      <c r="N68" s="611"/>
      <c r="O68" s="612"/>
      <c r="P68" s="612"/>
      <c r="Q68" s="612"/>
      <c r="R68" s="612"/>
      <c r="S68" s="612"/>
      <c r="T68" s="612"/>
      <c r="U68" s="612"/>
      <c r="V68" s="612"/>
      <c r="W68" s="612"/>
      <c r="X68" s="612"/>
      <c r="Y68" s="612"/>
      <c r="Z68" s="612"/>
      <c r="AA68" s="612"/>
      <c r="AB68" s="612"/>
      <c r="AC68" s="612"/>
      <c r="AD68" s="612"/>
      <c r="AE68" s="613"/>
      <c r="AF68" s="260"/>
      <c r="AG68" s="277"/>
      <c r="AH68" s="290"/>
      <c r="AI68" s="277"/>
      <c r="AJ68" s="279"/>
      <c r="AK68" s="260"/>
      <c r="AL68" s="276"/>
      <c r="AM68" s="276"/>
      <c r="AN68" s="276"/>
      <c r="AO68" s="279"/>
      <c r="AP68" s="301"/>
      <c r="AQ68" s="443" t="s">
        <v>53</v>
      </c>
      <c r="AR68" s="443"/>
      <c r="AS68" s="443"/>
      <c r="AT68" s="444"/>
      <c r="AU68" s="688">
        <v>66000</v>
      </c>
      <c r="AV68" s="689"/>
      <c r="AW68" s="689"/>
      <c r="AX68" s="689"/>
      <c r="AY68" s="689"/>
      <c r="AZ68" s="689"/>
      <c r="BA68" s="689"/>
      <c r="BB68" s="689"/>
      <c r="BC68" s="689"/>
      <c r="BD68" s="689"/>
      <c r="BE68" s="689"/>
      <c r="BF68" s="689"/>
      <c r="BG68" s="689"/>
      <c r="BH68" s="689"/>
      <c r="BI68" s="689"/>
      <c r="BJ68" s="689"/>
      <c r="BK68" s="689"/>
      <c r="BL68" s="689"/>
      <c r="BM68" s="689"/>
      <c r="BN68" s="689"/>
      <c r="BO68" s="689"/>
      <c r="BP68" s="689"/>
      <c r="BQ68" s="689"/>
      <c r="BR68" s="689"/>
      <c r="BS68" s="689"/>
      <c r="BT68" s="689"/>
      <c r="BU68" s="689"/>
      <c r="BV68" s="689"/>
      <c r="BW68" s="689"/>
      <c r="BX68" s="690"/>
      <c r="BY68" s="260"/>
      <c r="BZ68" s="683"/>
      <c r="CA68" s="684"/>
      <c r="CB68" s="684"/>
      <c r="CC68" s="684"/>
      <c r="CD68" s="684"/>
      <c r="CE68" s="684"/>
      <c r="CF68" s="684"/>
      <c r="CG68" s="684"/>
      <c r="CH68" s="684"/>
      <c r="CI68" s="684"/>
      <c r="CJ68" s="684"/>
      <c r="CK68" s="684"/>
      <c r="CL68" s="684"/>
      <c r="CM68" s="684"/>
      <c r="CN68" s="684"/>
      <c r="CO68" s="684"/>
      <c r="CP68" s="684"/>
      <c r="CQ68" s="582"/>
      <c r="CR68" s="529"/>
      <c r="CS68" s="529"/>
      <c r="CT68" s="529"/>
      <c r="CU68" s="529"/>
      <c r="CV68" s="529"/>
      <c r="CW68" s="530"/>
      <c r="CX68" s="529"/>
      <c r="CY68" s="529"/>
      <c r="CZ68" s="529"/>
      <c r="DA68" s="529"/>
      <c r="DB68" s="529"/>
      <c r="DC68" s="529"/>
      <c r="DD68" s="529"/>
      <c r="DE68" s="529"/>
      <c r="DF68" s="529"/>
      <c r="DG68" s="529"/>
      <c r="DH68" s="529"/>
      <c r="DI68" s="582"/>
      <c r="DJ68" s="529"/>
      <c r="DK68" s="529"/>
      <c r="DL68" s="529"/>
      <c r="DM68" s="529"/>
      <c r="DN68" s="529"/>
      <c r="DO68" s="529"/>
      <c r="DP68" s="529"/>
      <c r="DQ68" s="530"/>
      <c r="DR68" s="260"/>
      <c r="DS68" s="260"/>
      <c r="DT68" s="260"/>
      <c r="DU68" s="260"/>
    </row>
    <row r="69" spans="1:125" s="261" customFormat="1" ht="21.95" customHeight="1">
      <c r="A69" s="260"/>
      <c r="B69" s="260"/>
      <c r="C69" s="260"/>
      <c r="D69" s="522"/>
      <c r="E69" s="290"/>
      <c r="F69" s="493" t="s">
        <v>105</v>
      </c>
      <c r="G69" s="493"/>
      <c r="H69" s="493"/>
      <c r="I69" s="493"/>
      <c r="J69" s="493"/>
      <c r="K69" s="493"/>
      <c r="L69" s="260"/>
      <c r="M69" s="629"/>
      <c r="N69" s="614"/>
      <c r="O69" s="456"/>
      <c r="P69" s="456"/>
      <c r="Q69" s="456"/>
      <c r="R69" s="456"/>
      <c r="S69" s="456"/>
      <c r="T69" s="456"/>
      <c r="U69" s="456"/>
      <c r="V69" s="456"/>
      <c r="W69" s="456"/>
      <c r="X69" s="456"/>
      <c r="Y69" s="456"/>
      <c r="Z69" s="456"/>
      <c r="AA69" s="456"/>
      <c r="AB69" s="456"/>
      <c r="AC69" s="456"/>
      <c r="AD69" s="456"/>
      <c r="AE69" s="615"/>
      <c r="AF69" s="260"/>
      <c r="AG69" s="277"/>
      <c r="AH69" s="290"/>
      <c r="AI69" s="277"/>
      <c r="AJ69" s="260"/>
      <c r="AK69" s="493" t="s">
        <v>116</v>
      </c>
      <c r="AL69" s="493"/>
      <c r="AM69" s="493"/>
      <c r="AN69" s="493"/>
      <c r="AO69" s="493"/>
      <c r="AP69" s="277"/>
      <c r="AQ69" s="443"/>
      <c r="AR69" s="443"/>
      <c r="AS69" s="443"/>
      <c r="AT69" s="444"/>
      <c r="AU69" s="455"/>
      <c r="AV69" s="456"/>
      <c r="AW69" s="456"/>
      <c r="AX69" s="456"/>
      <c r="AY69" s="456"/>
      <c r="AZ69" s="456"/>
      <c r="BA69" s="456"/>
      <c r="BB69" s="456"/>
      <c r="BC69" s="456"/>
      <c r="BD69" s="456"/>
      <c r="BE69" s="456"/>
      <c r="BF69" s="456"/>
      <c r="BG69" s="456"/>
      <c r="BH69" s="456"/>
      <c r="BI69" s="456"/>
      <c r="BJ69" s="456"/>
      <c r="BK69" s="456"/>
      <c r="BL69" s="456"/>
      <c r="BM69" s="456"/>
      <c r="BN69" s="456"/>
      <c r="BO69" s="456"/>
      <c r="BP69" s="456"/>
      <c r="BQ69" s="456"/>
      <c r="BR69" s="456"/>
      <c r="BS69" s="456"/>
      <c r="BT69" s="456"/>
      <c r="BU69" s="456"/>
      <c r="BV69" s="456"/>
      <c r="BW69" s="456"/>
      <c r="BX69" s="457"/>
      <c r="BY69" s="260"/>
      <c r="BZ69" s="683"/>
      <c r="CA69" s="684"/>
      <c r="CB69" s="684"/>
      <c r="CC69" s="684"/>
      <c r="CD69" s="684"/>
      <c r="CE69" s="684"/>
      <c r="CF69" s="684"/>
      <c r="CG69" s="684"/>
      <c r="CH69" s="684"/>
      <c r="CI69" s="684"/>
      <c r="CJ69" s="684"/>
      <c r="CK69" s="684"/>
      <c r="CL69" s="684"/>
      <c r="CM69" s="684"/>
      <c r="CN69" s="684"/>
      <c r="CO69" s="684"/>
      <c r="CP69" s="684"/>
      <c r="CQ69" s="582"/>
      <c r="CR69" s="529"/>
      <c r="CS69" s="529"/>
      <c r="CT69" s="529"/>
      <c r="CU69" s="529"/>
      <c r="CV69" s="529"/>
      <c r="CW69" s="530"/>
      <c r="CX69" s="529"/>
      <c r="CY69" s="529"/>
      <c r="CZ69" s="529"/>
      <c r="DA69" s="529"/>
      <c r="DB69" s="529"/>
      <c r="DC69" s="529"/>
      <c r="DD69" s="529"/>
      <c r="DE69" s="529"/>
      <c r="DF69" s="529"/>
      <c r="DG69" s="529"/>
      <c r="DH69" s="529"/>
      <c r="DI69" s="582"/>
      <c r="DJ69" s="529"/>
      <c r="DK69" s="529"/>
      <c r="DL69" s="529"/>
      <c r="DM69" s="529"/>
      <c r="DN69" s="529"/>
      <c r="DO69" s="529"/>
      <c r="DP69" s="529"/>
      <c r="DQ69" s="530"/>
      <c r="DR69" s="260"/>
      <c r="DS69" s="260"/>
      <c r="DT69" s="260"/>
      <c r="DU69" s="260"/>
    </row>
    <row r="70" spans="1:125" s="261" customFormat="1" ht="3.75" customHeight="1" thickBot="1">
      <c r="A70" s="260"/>
      <c r="B70" s="260"/>
      <c r="C70" s="260"/>
      <c r="D70" s="522"/>
      <c r="E70" s="319"/>
      <c r="F70" s="322"/>
      <c r="G70" s="322"/>
      <c r="H70" s="322"/>
      <c r="I70" s="322"/>
      <c r="J70" s="322"/>
      <c r="K70" s="322"/>
      <c r="L70" s="322"/>
      <c r="M70" s="630"/>
      <c r="N70" s="616"/>
      <c r="O70" s="617"/>
      <c r="P70" s="617"/>
      <c r="Q70" s="617"/>
      <c r="R70" s="617"/>
      <c r="S70" s="617"/>
      <c r="T70" s="617"/>
      <c r="U70" s="617"/>
      <c r="V70" s="617"/>
      <c r="W70" s="617"/>
      <c r="X70" s="617"/>
      <c r="Y70" s="617"/>
      <c r="Z70" s="617"/>
      <c r="AA70" s="617"/>
      <c r="AB70" s="617"/>
      <c r="AC70" s="617"/>
      <c r="AD70" s="617"/>
      <c r="AE70" s="618"/>
      <c r="AF70" s="260"/>
      <c r="AG70" s="277"/>
      <c r="AH70" s="290"/>
      <c r="AI70" s="277"/>
      <c r="AJ70" s="260"/>
      <c r="AK70" s="260"/>
      <c r="AL70" s="276"/>
      <c r="AM70" s="276"/>
      <c r="AN70" s="276"/>
      <c r="AO70" s="260"/>
      <c r="AP70" s="277"/>
      <c r="AQ70" s="443"/>
      <c r="AR70" s="443"/>
      <c r="AS70" s="443"/>
      <c r="AT70" s="444"/>
      <c r="AU70" s="455"/>
      <c r="AV70" s="456"/>
      <c r="AW70" s="456"/>
      <c r="AX70" s="456"/>
      <c r="AY70" s="456"/>
      <c r="AZ70" s="456"/>
      <c r="BA70" s="456"/>
      <c r="BB70" s="456"/>
      <c r="BC70" s="456"/>
      <c r="BD70" s="456"/>
      <c r="BE70" s="456"/>
      <c r="BF70" s="456"/>
      <c r="BG70" s="456"/>
      <c r="BH70" s="456"/>
      <c r="BI70" s="456"/>
      <c r="BJ70" s="456"/>
      <c r="BK70" s="456"/>
      <c r="BL70" s="456"/>
      <c r="BM70" s="456"/>
      <c r="BN70" s="456"/>
      <c r="BO70" s="456"/>
      <c r="BP70" s="456"/>
      <c r="BQ70" s="456"/>
      <c r="BR70" s="456"/>
      <c r="BS70" s="456"/>
      <c r="BT70" s="456"/>
      <c r="BU70" s="456"/>
      <c r="BV70" s="456"/>
      <c r="BW70" s="456"/>
      <c r="BX70" s="457"/>
      <c r="BY70" s="260"/>
      <c r="BZ70" s="685"/>
      <c r="CA70" s="686"/>
      <c r="CB70" s="686"/>
      <c r="CC70" s="686"/>
      <c r="CD70" s="686"/>
      <c r="CE70" s="686"/>
      <c r="CF70" s="686"/>
      <c r="CG70" s="686"/>
      <c r="CH70" s="686"/>
      <c r="CI70" s="686"/>
      <c r="CJ70" s="686"/>
      <c r="CK70" s="686"/>
      <c r="CL70" s="686"/>
      <c r="CM70" s="686"/>
      <c r="CN70" s="686"/>
      <c r="CO70" s="686"/>
      <c r="CP70" s="686"/>
      <c r="CQ70" s="583"/>
      <c r="CR70" s="531"/>
      <c r="CS70" s="531"/>
      <c r="CT70" s="531"/>
      <c r="CU70" s="531"/>
      <c r="CV70" s="531"/>
      <c r="CW70" s="532"/>
      <c r="CX70" s="531"/>
      <c r="CY70" s="531"/>
      <c r="CZ70" s="531"/>
      <c r="DA70" s="531"/>
      <c r="DB70" s="531"/>
      <c r="DC70" s="531"/>
      <c r="DD70" s="531"/>
      <c r="DE70" s="531"/>
      <c r="DF70" s="531"/>
      <c r="DG70" s="531"/>
      <c r="DH70" s="531"/>
      <c r="DI70" s="583"/>
      <c r="DJ70" s="531"/>
      <c r="DK70" s="531"/>
      <c r="DL70" s="531"/>
      <c r="DM70" s="531"/>
      <c r="DN70" s="531"/>
      <c r="DO70" s="531"/>
      <c r="DP70" s="531"/>
      <c r="DQ70" s="532"/>
      <c r="DR70" s="260"/>
      <c r="DS70" s="260"/>
      <c r="DT70" s="260"/>
      <c r="DU70" s="260"/>
    </row>
    <row r="71" spans="1:125" s="261" customFormat="1" ht="3.75" customHeight="1">
      <c r="A71" s="260"/>
      <c r="B71" s="260"/>
      <c r="C71" s="260"/>
      <c r="D71" s="522"/>
      <c r="E71" s="292"/>
      <c r="F71" s="726" t="s">
        <v>81</v>
      </c>
      <c r="G71" s="726"/>
      <c r="H71" s="726"/>
      <c r="I71" s="726"/>
      <c r="J71" s="726"/>
      <c r="K71" s="726"/>
      <c r="L71" s="443"/>
      <c r="M71" s="632" t="s">
        <v>45</v>
      </c>
      <c r="N71" s="482">
        <f>'収支内訳書-裏OCR'!AI43+'収支内訳書-裏OCR'!AJ47</f>
        <v>192000</v>
      </c>
      <c r="O71" s="450"/>
      <c r="P71" s="450"/>
      <c r="Q71" s="450"/>
      <c r="R71" s="450"/>
      <c r="S71" s="450"/>
      <c r="T71" s="450"/>
      <c r="U71" s="450"/>
      <c r="V71" s="450"/>
      <c r="W71" s="450"/>
      <c r="X71" s="450"/>
      <c r="Y71" s="450"/>
      <c r="Z71" s="450"/>
      <c r="AA71" s="450"/>
      <c r="AB71" s="450"/>
      <c r="AC71" s="450"/>
      <c r="AD71" s="450"/>
      <c r="AE71" s="451"/>
      <c r="AF71" s="260"/>
      <c r="AG71" s="277"/>
      <c r="AH71" s="290"/>
      <c r="AI71" s="277"/>
      <c r="AJ71" s="491"/>
      <c r="AK71" s="494" t="s">
        <v>275</v>
      </c>
      <c r="AL71" s="494"/>
      <c r="AM71" s="494"/>
      <c r="AN71" s="494"/>
      <c r="AO71" s="494"/>
      <c r="AP71" s="274"/>
      <c r="AQ71" s="458" t="s">
        <v>54</v>
      </c>
      <c r="AR71" s="459"/>
      <c r="AS71" s="459"/>
      <c r="AT71" s="460"/>
      <c r="AU71" s="465">
        <f>SUM(N77:AE88)+SUM(AU25:BX70)</f>
        <v>2027000</v>
      </c>
      <c r="AV71" s="466"/>
      <c r="AW71" s="466"/>
      <c r="AX71" s="466"/>
      <c r="AY71" s="466"/>
      <c r="AZ71" s="466"/>
      <c r="BA71" s="466"/>
      <c r="BB71" s="466"/>
      <c r="BC71" s="466"/>
      <c r="BD71" s="466"/>
      <c r="BE71" s="466"/>
      <c r="BF71" s="466"/>
      <c r="BG71" s="466"/>
      <c r="BH71" s="466"/>
      <c r="BI71" s="466"/>
      <c r="BJ71" s="466"/>
      <c r="BK71" s="466"/>
      <c r="BL71" s="466"/>
      <c r="BM71" s="466"/>
      <c r="BN71" s="466"/>
      <c r="BO71" s="466"/>
      <c r="BP71" s="466"/>
      <c r="BQ71" s="466"/>
      <c r="BR71" s="466"/>
      <c r="BS71" s="466"/>
      <c r="BT71" s="466"/>
      <c r="BU71" s="466"/>
      <c r="BV71" s="466"/>
      <c r="BW71" s="466"/>
      <c r="BX71" s="467"/>
      <c r="BY71" s="260"/>
      <c r="BZ71" s="260"/>
      <c r="CA71" s="260"/>
      <c r="CB71" s="260"/>
      <c r="CC71" s="260"/>
      <c r="CD71" s="260"/>
      <c r="CE71" s="260"/>
      <c r="CF71" s="260"/>
      <c r="CG71" s="260"/>
      <c r="CH71" s="260"/>
      <c r="CI71" s="260"/>
      <c r="CJ71" s="260"/>
      <c r="CK71" s="260"/>
      <c r="CL71" s="260"/>
      <c r="CM71" s="260"/>
      <c r="CN71" s="260"/>
      <c r="CO71" s="260"/>
      <c r="CP71" s="260"/>
      <c r="CQ71" s="260"/>
      <c r="CR71" s="260"/>
      <c r="CS71" s="260"/>
      <c r="CT71" s="260"/>
      <c r="CU71" s="260"/>
      <c r="CV71" s="260"/>
      <c r="CW71" s="260"/>
      <c r="CX71" s="260"/>
      <c r="CY71" s="260"/>
      <c r="CZ71" s="260"/>
      <c r="DA71" s="260"/>
      <c r="DB71" s="260"/>
      <c r="DC71" s="260"/>
      <c r="DD71" s="260"/>
      <c r="DE71" s="260"/>
      <c r="DF71" s="260"/>
      <c r="DG71" s="260"/>
      <c r="DH71" s="260"/>
      <c r="DI71" s="260"/>
      <c r="DJ71" s="260"/>
      <c r="DK71" s="260"/>
      <c r="DL71" s="260"/>
      <c r="DM71" s="260"/>
      <c r="DN71" s="260"/>
      <c r="DO71" s="260"/>
      <c r="DP71" s="260"/>
      <c r="DQ71" s="260"/>
      <c r="DR71" s="260"/>
      <c r="DS71" s="260"/>
      <c r="DT71" s="260"/>
      <c r="DU71" s="260"/>
    </row>
    <row r="72" spans="1:125" s="261" customFormat="1" ht="21.95" customHeight="1">
      <c r="A72" s="260"/>
      <c r="B72" s="260"/>
      <c r="C72" s="260"/>
      <c r="D72" s="522"/>
      <c r="E72" s="292"/>
      <c r="F72" s="726"/>
      <c r="G72" s="726"/>
      <c r="H72" s="726"/>
      <c r="I72" s="726"/>
      <c r="J72" s="726"/>
      <c r="K72" s="726"/>
      <c r="L72" s="443"/>
      <c r="M72" s="629"/>
      <c r="N72" s="482"/>
      <c r="O72" s="450"/>
      <c r="P72" s="450"/>
      <c r="Q72" s="450"/>
      <c r="R72" s="450"/>
      <c r="S72" s="450"/>
      <c r="T72" s="450"/>
      <c r="U72" s="450"/>
      <c r="V72" s="450"/>
      <c r="W72" s="450"/>
      <c r="X72" s="450"/>
      <c r="Y72" s="450"/>
      <c r="Z72" s="450"/>
      <c r="AA72" s="450"/>
      <c r="AB72" s="450"/>
      <c r="AC72" s="450"/>
      <c r="AD72" s="450"/>
      <c r="AE72" s="451"/>
      <c r="AF72" s="260"/>
      <c r="AG72" s="277"/>
      <c r="AH72" s="290"/>
      <c r="AI72" s="277"/>
      <c r="AJ72" s="492"/>
      <c r="AK72" s="495"/>
      <c r="AL72" s="495"/>
      <c r="AM72" s="495"/>
      <c r="AN72" s="495"/>
      <c r="AO72" s="495"/>
      <c r="AP72" s="279"/>
      <c r="AQ72" s="461"/>
      <c r="AR72" s="443"/>
      <c r="AS72" s="443"/>
      <c r="AT72" s="444"/>
      <c r="AU72" s="449"/>
      <c r="AV72" s="450"/>
      <c r="AW72" s="450"/>
      <c r="AX72" s="450"/>
      <c r="AY72" s="450"/>
      <c r="AZ72" s="450"/>
      <c r="BA72" s="450"/>
      <c r="BB72" s="450"/>
      <c r="BC72" s="450"/>
      <c r="BD72" s="450"/>
      <c r="BE72" s="450"/>
      <c r="BF72" s="450"/>
      <c r="BG72" s="450"/>
      <c r="BH72" s="450"/>
      <c r="BI72" s="450"/>
      <c r="BJ72" s="450"/>
      <c r="BK72" s="450"/>
      <c r="BL72" s="450"/>
      <c r="BM72" s="450"/>
      <c r="BN72" s="450"/>
      <c r="BO72" s="450"/>
      <c r="BP72" s="450"/>
      <c r="BQ72" s="450"/>
      <c r="BR72" s="450"/>
      <c r="BS72" s="450"/>
      <c r="BT72" s="450"/>
      <c r="BU72" s="450"/>
      <c r="BV72" s="450"/>
      <c r="BW72" s="450"/>
      <c r="BX72" s="451"/>
      <c r="BY72" s="260"/>
      <c r="BZ72" s="641" t="s">
        <v>97</v>
      </c>
      <c r="CA72" s="641"/>
      <c r="CB72" s="641"/>
      <c r="CC72" s="641"/>
      <c r="CD72" s="641"/>
      <c r="CE72" s="641"/>
      <c r="CF72" s="641"/>
      <c r="CG72" s="641"/>
      <c r="CH72" s="641"/>
      <c r="CI72" s="641"/>
      <c r="CJ72" s="641"/>
      <c r="CK72" s="641"/>
      <c r="CL72" s="641"/>
      <c r="CM72" s="641"/>
      <c r="CN72" s="641"/>
      <c r="CO72" s="641"/>
      <c r="CP72" s="260"/>
      <c r="CQ72" s="260"/>
      <c r="CR72" s="260"/>
      <c r="CS72" s="260"/>
      <c r="CT72" s="260"/>
      <c r="CU72" s="260"/>
      <c r="CV72" s="260"/>
      <c r="CW72" s="260"/>
      <c r="CX72" s="260"/>
      <c r="CY72" s="260"/>
      <c r="CZ72" s="276"/>
      <c r="DA72" s="276"/>
      <c r="DB72" s="276"/>
      <c r="DC72" s="276"/>
      <c r="DD72" s="276"/>
      <c r="DE72" s="276"/>
      <c r="DF72" s="276"/>
      <c r="DG72" s="276"/>
      <c r="DH72" s="276"/>
      <c r="DI72" s="276"/>
      <c r="DJ72" s="276"/>
      <c r="DK72" s="260"/>
      <c r="DL72" s="260"/>
      <c r="DM72" s="260"/>
      <c r="DN72" s="260"/>
      <c r="DO72" s="260"/>
      <c r="DP72" s="260"/>
      <c r="DQ72" s="260"/>
      <c r="DR72" s="260"/>
      <c r="DS72" s="260"/>
      <c r="DT72" s="260"/>
      <c r="DU72" s="260"/>
    </row>
    <row r="73" spans="1:125" s="261" customFormat="1" ht="3.75" customHeight="1" thickBot="1">
      <c r="A73" s="260"/>
      <c r="B73" s="260"/>
      <c r="C73" s="260"/>
      <c r="D73" s="522"/>
      <c r="E73" s="308"/>
      <c r="F73" s="726"/>
      <c r="G73" s="726"/>
      <c r="H73" s="726"/>
      <c r="I73" s="726"/>
      <c r="J73" s="726"/>
      <c r="K73" s="726"/>
      <c r="L73" s="279"/>
      <c r="M73" s="630"/>
      <c r="N73" s="483"/>
      <c r="O73" s="453"/>
      <c r="P73" s="453"/>
      <c r="Q73" s="453"/>
      <c r="R73" s="453"/>
      <c r="S73" s="453"/>
      <c r="T73" s="453"/>
      <c r="U73" s="453"/>
      <c r="V73" s="453"/>
      <c r="W73" s="453"/>
      <c r="X73" s="453"/>
      <c r="Y73" s="453"/>
      <c r="Z73" s="453"/>
      <c r="AA73" s="453"/>
      <c r="AB73" s="453"/>
      <c r="AC73" s="453"/>
      <c r="AD73" s="453"/>
      <c r="AE73" s="454"/>
      <c r="AF73" s="260"/>
      <c r="AG73" s="277"/>
      <c r="AH73" s="290"/>
      <c r="AI73" s="277"/>
      <c r="AJ73" s="308"/>
      <c r="AK73" s="495"/>
      <c r="AL73" s="495"/>
      <c r="AM73" s="495"/>
      <c r="AN73" s="495"/>
      <c r="AO73" s="495"/>
      <c r="AP73" s="279"/>
      <c r="AQ73" s="461"/>
      <c r="AR73" s="443"/>
      <c r="AS73" s="443"/>
      <c r="AT73" s="444"/>
      <c r="AU73" s="449"/>
      <c r="AV73" s="450"/>
      <c r="AW73" s="450"/>
      <c r="AX73" s="450"/>
      <c r="AY73" s="450"/>
      <c r="AZ73" s="450"/>
      <c r="BA73" s="450"/>
      <c r="BB73" s="450"/>
      <c r="BC73" s="450"/>
      <c r="BD73" s="450"/>
      <c r="BE73" s="450"/>
      <c r="BF73" s="450"/>
      <c r="BG73" s="450"/>
      <c r="BH73" s="450"/>
      <c r="BI73" s="450"/>
      <c r="BJ73" s="450"/>
      <c r="BK73" s="450"/>
      <c r="BL73" s="450"/>
      <c r="BM73" s="450"/>
      <c r="BN73" s="450"/>
      <c r="BO73" s="450"/>
      <c r="BP73" s="450"/>
      <c r="BQ73" s="450"/>
      <c r="BR73" s="450"/>
      <c r="BS73" s="450"/>
      <c r="BT73" s="450"/>
      <c r="BU73" s="450"/>
      <c r="BV73" s="450"/>
      <c r="BW73" s="450"/>
      <c r="BX73" s="451"/>
      <c r="BY73" s="260"/>
      <c r="BZ73" s="260"/>
      <c r="CA73" s="260"/>
      <c r="CB73" s="260"/>
      <c r="CC73" s="260"/>
      <c r="CD73" s="260"/>
      <c r="CE73" s="260"/>
      <c r="CF73" s="260"/>
      <c r="CG73" s="260"/>
      <c r="CH73" s="260"/>
      <c r="CI73" s="260"/>
      <c r="CJ73" s="260"/>
      <c r="CK73" s="260"/>
      <c r="CL73" s="260"/>
      <c r="CM73" s="260"/>
      <c r="CN73" s="260"/>
      <c r="CO73" s="260"/>
      <c r="CP73" s="260"/>
      <c r="CQ73" s="260"/>
      <c r="CR73" s="260"/>
      <c r="CS73" s="260"/>
      <c r="CT73" s="260"/>
      <c r="CU73" s="260"/>
      <c r="CV73" s="260"/>
      <c r="CW73" s="260"/>
      <c r="CX73" s="260"/>
      <c r="CY73" s="260"/>
      <c r="CZ73" s="260"/>
      <c r="DA73" s="260"/>
      <c r="DB73" s="260"/>
      <c r="DC73" s="260"/>
      <c r="DD73" s="260"/>
      <c r="DE73" s="260"/>
      <c r="DF73" s="260"/>
      <c r="DG73" s="260"/>
      <c r="DH73" s="260"/>
      <c r="DI73" s="260"/>
      <c r="DJ73" s="260"/>
      <c r="DK73" s="260"/>
      <c r="DL73" s="260"/>
      <c r="DM73" s="260"/>
      <c r="DN73" s="260"/>
      <c r="DO73" s="260"/>
      <c r="DP73" s="260"/>
      <c r="DQ73" s="260"/>
      <c r="DR73" s="260"/>
      <c r="DS73" s="260"/>
      <c r="DT73" s="260"/>
      <c r="DU73" s="260"/>
    </row>
    <row r="74" spans="1:125" s="261" customFormat="1" ht="3.75" customHeight="1">
      <c r="A74" s="260"/>
      <c r="B74" s="260"/>
      <c r="C74" s="260"/>
      <c r="D74" s="522"/>
      <c r="E74" s="491"/>
      <c r="F74" s="534" t="s">
        <v>106</v>
      </c>
      <c r="G74" s="534"/>
      <c r="H74" s="534"/>
      <c r="I74" s="534"/>
      <c r="J74" s="534"/>
      <c r="K74" s="534"/>
      <c r="L74" s="578"/>
      <c r="M74" s="699" t="s">
        <v>46</v>
      </c>
      <c r="N74" s="482">
        <f>'収支内訳書-裏OCR'!P43+'収支内訳書-裏OCR'!P44</f>
        <v>147000</v>
      </c>
      <c r="O74" s="450"/>
      <c r="P74" s="450"/>
      <c r="Q74" s="450"/>
      <c r="R74" s="450"/>
      <c r="S74" s="450"/>
      <c r="T74" s="450"/>
      <c r="U74" s="450"/>
      <c r="V74" s="450"/>
      <c r="W74" s="450"/>
      <c r="X74" s="450"/>
      <c r="Y74" s="450"/>
      <c r="Z74" s="450"/>
      <c r="AA74" s="450"/>
      <c r="AB74" s="450"/>
      <c r="AC74" s="450"/>
      <c r="AD74" s="450"/>
      <c r="AE74" s="731"/>
      <c r="AF74" s="290"/>
      <c r="AG74" s="277"/>
      <c r="AH74" s="286"/>
      <c r="AI74" s="494" t="s">
        <v>289</v>
      </c>
      <c r="AJ74" s="494"/>
      <c r="AK74" s="494"/>
      <c r="AL74" s="494"/>
      <c r="AM74" s="494"/>
      <c r="AN74" s="494"/>
      <c r="AO74" s="494"/>
      <c r="AP74" s="274"/>
      <c r="AQ74" s="458" t="s">
        <v>55</v>
      </c>
      <c r="AR74" s="459"/>
      <c r="AS74" s="459"/>
      <c r="AT74" s="460"/>
      <c r="AU74" s="465">
        <f>SUM(N59:AE76)+AU71</f>
        <v>5158959</v>
      </c>
      <c r="AV74" s="466"/>
      <c r="AW74" s="466"/>
      <c r="AX74" s="466"/>
      <c r="AY74" s="466"/>
      <c r="AZ74" s="466"/>
      <c r="BA74" s="466"/>
      <c r="BB74" s="466"/>
      <c r="BC74" s="466"/>
      <c r="BD74" s="466"/>
      <c r="BE74" s="466"/>
      <c r="BF74" s="466"/>
      <c r="BG74" s="466"/>
      <c r="BH74" s="466"/>
      <c r="BI74" s="466"/>
      <c r="BJ74" s="466"/>
      <c r="BK74" s="466"/>
      <c r="BL74" s="466"/>
      <c r="BM74" s="466"/>
      <c r="BN74" s="466"/>
      <c r="BO74" s="466"/>
      <c r="BP74" s="466"/>
      <c r="BQ74" s="466"/>
      <c r="BR74" s="466"/>
      <c r="BS74" s="466"/>
      <c r="BT74" s="466"/>
      <c r="BU74" s="466"/>
      <c r="BV74" s="466"/>
      <c r="BW74" s="466"/>
      <c r="BX74" s="467"/>
      <c r="BY74" s="260"/>
      <c r="BZ74" s="286"/>
      <c r="CA74" s="273"/>
      <c r="CB74" s="273"/>
      <c r="CC74" s="273"/>
      <c r="CD74" s="273"/>
      <c r="CE74" s="273"/>
      <c r="CF74" s="273"/>
      <c r="CG74" s="273"/>
      <c r="CH74" s="273"/>
      <c r="CI74" s="273"/>
      <c r="CJ74" s="273"/>
      <c r="CK74" s="273"/>
      <c r="CL74" s="273"/>
      <c r="CM74" s="273"/>
      <c r="CN74" s="273"/>
      <c r="CO74" s="273"/>
      <c r="CP74" s="286"/>
      <c r="CQ74" s="275"/>
      <c r="CR74" s="494" t="s">
        <v>281</v>
      </c>
      <c r="CS74" s="494"/>
      <c r="CT74" s="494"/>
      <c r="CU74" s="494"/>
      <c r="CV74" s="608"/>
      <c r="CW74" s="260"/>
      <c r="CX74" s="260"/>
      <c r="CY74" s="276"/>
      <c r="CZ74" s="276"/>
      <c r="DA74" s="276"/>
      <c r="DB74" s="276"/>
      <c r="DC74" s="276"/>
      <c r="DD74" s="276"/>
      <c r="DE74" s="276"/>
      <c r="DF74" s="276"/>
      <c r="DG74" s="276"/>
      <c r="DH74" s="276"/>
      <c r="DI74" s="276"/>
      <c r="DJ74" s="276"/>
      <c r="DK74" s="276"/>
      <c r="DL74" s="276"/>
      <c r="DM74" s="276"/>
      <c r="DN74" s="276"/>
      <c r="DO74" s="276"/>
      <c r="DP74" s="276"/>
      <c r="DQ74" s="276"/>
      <c r="DR74" s="276"/>
      <c r="DS74" s="260"/>
      <c r="DT74" s="260"/>
      <c r="DU74" s="260"/>
    </row>
    <row r="75" spans="1:125" s="261" customFormat="1" ht="21.95" customHeight="1">
      <c r="A75" s="260"/>
      <c r="B75" s="260"/>
      <c r="C75" s="260"/>
      <c r="D75" s="522"/>
      <c r="E75" s="492"/>
      <c r="F75" s="493"/>
      <c r="G75" s="493"/>
      <c r="H75" s="493"/>
      <c r="I75" s="493"/>
      <c r="J75" s="493"/>
      <c r="K75" s="493"/>
      <c r="L75" s="575"/>
      <c r="M75" s="699"/>
      <c r="N75" s="482"/>
      <c r="O75" s="450"/>
      <c r="P75" s="450"/>
      <c r="Q75" s="450"/>
      <c r="R75" s="450"/>
      <c r="S75" s="450"/>
      <c r="T75" s="450"/>
      <c r="U75" s="450"/>
      <c r="V75" s="450"/>
      <c r="W75" s="450"/>
      <c r="X75" s="450"/>
      <c r="Y75" s="450"/>
      <c r="Z75" s="450"/>
      <c r="AA75" s="450"/>
      <c r="AB75" s="450"/>
      <c r="AC75" s="450"/>
      <c r="AD75" s="450"/>
      <c r="AE75" s="731"/>
      <c r="AF75" s="290"/>
      <c r="AG75" s="277"/>
      <c r="AH75" s="290"/>
      <c r="AI75" s="495"/>
      <c r="AJ75" s="495"/>
      <c r="AK75" s="495"/>
      <c r="AL75" s="495"/>
      <c r="AM75" s="495"/>
      <c r="AN75" s="495"/>
      <c r="AO75" s="495"/>
      <c r="AP75" s="260"/>
      <c r="AQ75" s="461"/>
      <c r="AR75" s="443"/>
      <c r="AS75" s="443"/>
      <c r="AT75" s="444"/>
      <c r="AU75" s="449"/>
      <c r="AV75" s="450"/>
      <c r="AW75" s="450"/>
      <c r="AX75" s="450"/>
      <c r="AY75" s="450"/>
      <c r="AZ75" s="450"/>
      <c r="BA75" s="450"/>
      <c r="BB75" s="450"/>
      <c r="BC75" s="450"/>
      <c r="BD75" s="450"/>
      <c r="BE75" s="450"/>
      <c r="BF75" s="450"/>
      <c r="BG75" s="450"/>
      <c r="BH75" s="450"/>
      <c r="BI75" s="450"/>
      <c r="BJ75" s="450"/>
      <c r="BK75" s="450"/>
      <c r="BL75" s="450"/>
      <c r="BM75" s="450"/>
      <c r="BN75" s="450"/>
      <c r="BO75" s="450"/>
      <c r="BP75" s="450"/>
      <c r="BQ75" s="450"/>
      <c r="BR75" s="450"/>
      <c r="BS75" s="450"/>
      <c r="BT75" s="450"/>
      <c r="BU75" s="450"/>
      <c r="BV75" s="450"/>
      <c r="BW75" s="450"/>
      <c r="BX75" s="451"/>
      <c r="BY75" s="260"/>
      <c r="BZ75" s="290"/>
      <c r="CA75" s="443" t="s">
        <v>98</v>
      </c>
      <c r="CB75" s="443"/>
      <c r="CC75" s="443"/>
      <c r="CD75" s="443"/>
      <c r="CE75" s="443"/>
      <c r="CF75" s="443"/>
      <c r="CG75" s="443"/>
      <c r="CH75" s="443"/>
      <c r="CI75" s="663" t="s">
        <v>99</v>
      </c>
      <c r="CJ75" s="663"/>
      <c r="CK75" s="663"/>
      <c r="CL75" s="663"/>
      <c r="CM75" s="663"/>
      <c r="CN75" s="663"/>
      <c r="CO75" s="663"/>
      <c r="CP75" s="492" t="s">
        <v>100</v>
      </c>
      <c r="CQ75" s="575"/>
      <c r="CR75" s="495"/>
      <c r="CS75" s="495"/>
      <c r="CT75" s="495"/>
      <c r="CU75" s="495"/>
      <c r="CV75" s="610"/>
      <c r="CW75" s="260"/>
      <c r="CX75" s="260"/>
      <c r="CY75" s="276"/>
      <c r="CZ75" s="276"/>
      <c r="DA75" s="276"/>
      <c r="DB75" s="276"/>
      <c r="DC75" s="276"/>
      <c r="DD75" s="276"/>
      <c r="DE75" s="276"/>
      <c r="DF75" s="276"/>
      <c r="DG75" s="276"/>
      <c r="DH75" s="276"/>
      <c r="DI75" s="276"/>
      <c r="DJ75" s="276"/>
      <c r="DK75" s="276"/>
      <c r="DL75" s="276"/>
      <c r="DM75" s="276"/>
      <c r="DN75" s="276"/>
      <c r="DO75" s="276"/>
      <c r="DP75" s="276"/>
      <c r="DQ75" s="276"/>
      <c r="DR75" s="276"/>
      <c r="DS75" s="260"/>
      <c r="DT75" s="260"/>
      <c r="DU75" s="260"/>
    </row>
    <row r="76" spans="1:125" s="261" customFormat="1" ht="3.75" customHeight="1" thickBot="1">
      <c r="A76" s="260"/>
      <c r="B76" s="260"/>
      <c r="C76" s="260"/>
      <c r="D76" s="522"/>
      <c r="E76" s="302"/>
      <c r="F76" s="535"/>
      <c r="G76" s="535"/>
      <c r="H76" s="535"/>
      <c r="I76" s="535"/>
      <c r="J76" s="535"/>
      <c r="K76" s="535"/>
      <c r="L76" s="303"/>
      <c r="M76" s="700"/>
      <c r="N76" s="732"/>
      <c r="O76" s="733"/>
      <c r="P76" s="733"/>
      <c r="Q76" s="733"/>
      <c r="R76" s="733"/>
      <c r="S76" s="733"/>
      <c r="T76" s="733"/>
      <c r="U76" s="733"/>
      <c r="V76" s="733"/>
      <c r="W76" s="733"/>
      <c r="X76" s="733"/>
      <c r="Y76" s="733"/>
      <c r="Z76" s="733"/>
      <c r="AA76" s="733"/>
      <c r="AB76" s="733"/>
      <c r="AC76" s="733"/>
      <c r="AD76" s="733"/>
      <c r="AE76" s="734"/>
      <c r="AF76" s="319"/>
      <c r="AG76" s="282"/>
      <c r="AH76" s="319"/>
      <c r="AI76" s="518"/>
      <c r="AJ76" s="518"/>
      <c r="AK76" s="518"/>
      <c r="AL76" s="518"/>
      <c r="AM76" s="518"/>
      <c r="AN76" s="518"/>
      <c r="AO76" s="518"/>
      <c r="AP76" s="322"/>
      <c r="AQ76" s="462"/>
      <c r="AR76" s="463"/>
      <c r="AS76" s="463"/>
      <c r="AT76" s="464"/>
      <c r="AU76" s="452"/>
      <c r="AV76" s="453"/>
      <c r="AW76" s="453"/>
      <c r="AX76" s="453"/>
      <c r="AY76" s="453"/>
      <c r="AZ76" s="453"/>
      <c r="BA76" s="453"/>
      <c r="BB76" s="453"/>
      <c r="BC76" s="453"/>
      <c r="BD76" s="453"/>
      <c r="BE76" s="453"/>
      <c r="BF76" s="453"/>
      <c r="BG76" s="453"/>
      <c r="BH76" s="453"/>
      <c r="BI76" s="453"/>
      <c r="BJ76" s="453"/>
      <c r="BK76" s="453"/>
      <c r="BL76" s="453"/>
      <c r="BM76" s="453"/>
      <c r="BN76" s="453"/>
      <c r="BO76" s="453"/>
      <c r="BP76" s="453"/>
      <c r="BQ76" s="453"/>
      <c r="BR76" s="453"/>
      <c r="BS76" s="453"/>
      <c r="BT76" s="453"/>
      <c r="BU76" s="453"/>
      <c r="BV76" s="453"/>
      <c r="BW76" s="453"/>
      <c r="BX76" s="454"/>
      <c r="BY76" s="260"/>
      <c r="BZ76" s="290"/>
      <c r="CA76" s="260"/>
      <c r="CB76" s="260"/>
      <c r="CC76" s="260"/>
      <c r="CD76" s="260"/>
      <c r="CE76" s="260"/>
      <c r="CF76" s="260"/>
      <c r="CG76" s="260"/>
      <c r="CH76" s="260"/>
      <c r="CI76" s="663"/>
      <c r="CJ76" s="663"/>
      <c r="CK76" s="663"/>
      <c r="CL76" s="663"/>
      <c r="CM76" s="663"/>
      <c r="CN76" s="663"/>
      <c r="CO76" s="663"/>
      <c r="CP76" s="290"/>
      <c r="CQ76" s="277"/>
      <c r="CR76" s="495"/>
      <c r="CS76" s="495"/>
      <c r="CT76" s="495"/>
      <c r="CU76" s="495"/>
      <c r="CV76" s="610"/>
      <c r="CW76" s="260"/>
      <c r="CX76" s="260"/>
      <c r="CY76" s="276"/>
      <c r="CZ76" s="276"/>
      <c r="DA76" s="276"/>
      <c r="DB76" s="276"/>
      <c r="DC76" s="276"/>
      <c r="DD76" s="276"/>
      <c r="DE76" s="276"/>
      <c r="DF76" s="276"/>
      <c r="DG76" s="276"/>
      <c r="DH76" s="276"/>
      <c r="DI76" s="276"/>
      <c r="DJ76" s="276"/>
      <c r="DK76" s="276"/>
      <c r="DL76" s="276"/>
      <c r="DM76" s="276"/>
      <c r="DN76" s="276"/>
      <c r="DO76" s="276"/>
      <c r="DP76" s="276"/>
      <c r="DQ76" s="276"/>
      <c r="DR76" s="276"/>
      <c r="DS76" s="260"/>
      <c r="DT76" s="260"/>
      <c r="DU76" s="260"/>
    </row>
    <row r="77" spans="1:125" s="261" customFormat="1" ht="3.75" customHeight="1">
      <c r="A77" s="260"/>
      <c r="B77" s="260"/>
      <c r="C77" s="260"/>
      <c r="D77" s="522"/>
      <c r="E77" s="701" t="s">
        <v>7</v>
      </c>
      <c r="F77" s="702"/>
      <c r="G77" s="279"/>
      <c r="H77" s="279"/>
      <c r="I77" s="350"/>
      <c r="J77" s="350"/>
      <c r="K77" s="350"/>
      <c r="L77" s="279"/>
      <c r="M77" s="698" t="s">
        <v>22</v>
      </c>
      <c r="N77" s="423">
        <v>165000</v>
      </c>
      <c r="O77" s="424"/>
      <c r="P77" s="424"/>
      <c r="Q77" s="424"/>
      <c r="R77" s="424"/>
      <c r="S77" s="424"/>
      <c r="T77" s="424"/>
      <c r="U77" s="424"/>
      <c r="V77" s="424"/>
      <c r="W77" s="424"/>
      <c r="X77" s="424"/>
      <c r="Y77" s="424"/>
      <c r="Z77" s="424"/>
      <c r="AA77" s="424"/>
      <c r="AB77" s="424"/>
      <c r="AC77" s="424"/>
      <c r="AD77" s="424"/>
      <c r="AE77" s="425"/>
      <c r="AF77" s="656" t="s">
        <v>276</v>
      </c>
      <c r="AG77" s="724"/>
      <c r="AH77" s="724"/>
      <c r="AI77" s="724"/>
      <c r="AJ77" s="724"/>
      <c r="AK77" s="724"/>
      <c r="AL77" s="724"/>
      <c r="AM77" s="724"/>
      <c r="AN77" s="724"/>
      <c r="AO77" s="724"/>
      <c r="AP77" s="724"/>
      <c r="AQ77" s="461" t="s">
        <v>56</v>
      </c>
      <c r="AR77" s="443"/>
      <c r="AS77" s="443"/>
      <c r="AT77" s="444"/>
      <c r="AU77" s="449">
        <f>N54-AU74</f>
        <v>4435041</v>
      </c>
      <c r="AV77" s="450"/>
      <c r="AW77" s="450"/>
      <c r="AX77" s="450"/>
      <c r="AY77" s="450"/>
      <c r="AZ77" s="450"/>
      <c r="BA77" s="450"/>
      <c r="BB77" s="450"/>
      <c r="BC77" s="450"/>
      <c r="BD77" s="450"/>
      <c r="BE77" s="450"/>
      <c r="BF77" s="450"/>
      <c r="BG77" s="450"/>
      <c r="BH77" s="450"/>
      <c r="BI77" s="450"/>
      <c r="BJ77" s="450"/>
      <c r="BK77" s="450"/>
      <c r="BL77" s="450"/>
      <c r="BM77" s="450"/>
      <c r="BN77" s="450"/>
      <c r="BO77" s="450"/>
      <c r="BP77" s="450"/>
      <c r="BQ77" s="450"/>
      <c r="BR77" s="450"/>
      <c r="BS77" s="450"/>
      <c r="BT77" s="450"/>
      <c r="BU77" s="450"/>
      <c r="BV77" s="450"/>
      <c r="BW77" s="450"/>
      <c r="BX77" s="451"/>
      <c r="BY77" s="260"/>
      <c r="BZ77" s="286"/>
      <c r="CA77" s="664" t="s">
        <v>188</v>
      </c>
      <c r="CB77" s="664"/>
      <c r="CC77" s="664"/>
      <c r="CD77" s="664"/>
      <c r="CE77" s="664"/>
      <c r="CF77" s="664"/>
      <c r="CG77" s="664"/>
      <c r="CH77" s="664"/>
      <c r="CI77" s="273"/>
      <c r="CJ77" s="694" t="s">
        <v>215</v>
      </c>
      <c r="CK77" s="694"/>
      <c r="CL77" s="694"/>
      <c r="CM77" s="694"/>
      <c r="CN77" s="694"/>
      <c r="CO77" s="273"/>
      <c r="CP77" s="648" t="s">
        <v>189</v>
      </c>
      <c r="CQ77" s="649"/>
      <c r="CR77" s="273"/>
      <c r="CS77" s="660">
        <v>12</v>
      </c>
      <c r="CT77" s="660"/>
      <c r="CU77" s="660"/>
      <c r="CV77" s="275"/>
      <c r="CW77" s="260"/>
      <c r="CX77" s="260"/>
      <c r="CY77" s="276"/>
      <c r="CZ77" s="276"/>
      <c r="DA77" s="276"/>
      <c r="DB77" s="276"/>
      <c r="DC77" s="276"/>
      <c r="DD77" s="276"/>
      <c r="DE77" s="276"/>
      <c r="DF77" s="276"/>
      <c r="DG77" s="276"/>
      <c r="DH77" s="276"/>
      <c r="DI77" s="276"/>
      <c r="DJ77" s="276"/>
      <c r="DK77" s="276"/>
      <c r="DL77" s="276"/>
      <c r="DM77" s="276"/>
      <c r="DN77" s="276"/>
      <c r="DO77" s="276"/>
      <c r="DP77" s="276"/>
      <c r="DQ77" s="276"/>
      <c r="DR77" s="276"/>
      <c r="DS77" s="260"/>
      <c r="DT77" s="260"/>
      <c r="DU77" s="260"/>
    </row>
    <row r="78" spans="1:125" s="261" customFormat="1" ht="16.5" customHeight="1">
      <c r="A78" s="260"/>
      <c r="B78" s="260"/>
      <c r="C78" s="260"/>
      <c r="D78" s="522"/>
      <c r="E78" s="701"/>
      <c r="F78" s="702"/>
      <c r="G78" s="721" t="s">
        <v>108</v>
      </c>
      <c r="H78" s="721"/>
      <c r="I78" s="721"/>
      <c r="J78" s="721"/>
      <c r="K78" s="721"/>
      <c r="L78" s="721"/>
      <c r="M78" s="672"/>
      <c r="N78" s="426"/>
      <c r="O78" s="427"/>
      <c r="P78" s="427"/>
      <c r="Q78" s="427"/>
      <c r="R78" s="427"/>
      <c r="S78" s="427"/>
      <c r="T78" s="427"/>
      <c r="U78" s="427"/>
      <c r="V78" s="427"/>
      <c r="W78" s="427"/>
      <c r="X78" s="427"/>
      <c r="Y78" s="427"/>
      <c r="Z78" s="427"/>
      <c r="AA78" s="427"/>
      <c r="AB78" s="427"/>
      <c r="AC78" s="427"/>
      <c r="AD78" s="427"/>
      <c r="AE78" s="428"/>
      <c r="AF78" s="656"/>
      <c r="AG78" s="724"/>
      <c r="AH78" s="724"/>
      <c r="AI78" s="724"/>
      <c r="AJ78" s="724"/>
      <c r="AK78" s="724"/>
      <c r="AL78" s="724"/>
      <c r="AM78" s="724"/>
      <c r="AN78" s="724"/>
      <c r="AO78" s="724"/>
      <c r="AP78" s="724"/>
      <c r="AQ78" s="461"/>
      <c r="AR78" s="443"/>
      <c r="AS78" s="443"/>
      <c r="AT78" s="444"/>
      <c r="AU78" s="449"/>
      <c r="AV78" s="450"/>
      <c r="AW78" s="450"/>
      <c r="AX78" s="450"/>
      <c r="AY78" s="450"/>
      <c r="AZ78" s="450"/>
      <c r="BA78" s="450"/>
      <c r="BB78" s="450"/>
      <c r="BC78" s="450"/>
      <c r="BD78" s="450"/>
      <c r="BE78" s="450"/>
      <c r="BF78" s="450"/>
      <c r="BG78" s="450"/>
      <c r="BH78" s="450"/>
      <c r="BI78" s="450"/>
      <c r="BJ78" s="450"/>
      <c r="BK78" s="450"/>
      <c r="BL78" s="450"/>
      <c r="BM78" s="450"/>
      <c r="BN78" s="450"/>
      <c r="BO78" s="450"/>
      <c r="BP78" s="450"/>
      <c r="BQ78" s="450"/>
      <c r="BR78" s="450"/>
      <c r="BS78" s="450"/>
      <c r="BT78" s="450"/>
      <c r="BU78" s="450"/>
      <c r="BV78" s="450"/>
      <c r="BW78" s="450"/>
      <c r="BX78" s="451"/>
      <c r="BY78" s="260"/>
      <c r="BZ78" s="290"/>
      <c r="CA78" s="665"/>
      <c r="CB78" s="665"/>
      <c r="CC78" s="665"/>
      <c r="CD78" s="665"/>
      <c r="CE78" s="665"/>
      <c r="CF78" s="665"/>
      <c r="CG78" s="665"/>
      <c r="CH78" s="665"/>
      <c r="CI78" s="443" t="s">
        <v>213</v>
      </c>
      <c r="CJ78" s="695"/>
      <c r="CK78" s="695"/>
      <c r="CL78" s="695"/>
      <c r="CM78" s="695"/>
      <c r="CN78" s="695"/>
      <c r="CO78" s="443" t="s">
        <v>214</v>
      </c>
      <c r="CP78" s="650"/>
      <c r="CQ78" s="651"/>
      <c r="CR78" s="260"/>
      <c r="CS78" s="661"/>
      <c r="CT78" s="661"/>
      <c r="CU78" s="661"/>
      <c r="CV78" s="277"/>
      <c r="CW78" s="260"/>
      <c r="CX78" s="260"/>
      <c r="CY78" s="276"/>
      <c r="CZ78" s="276"/>
      <c r="DA78" s="276"/>
      <c r="DB78" s="276"/>
      <c r="DC78" s="276"/>
      <c r="DD78" s="276"/>
      <c r="DE78" s="276"/>
      <c r="DF78" s="276"/>
      <c r="DG78" s="276"/>
      <c r="DH78" s="276"/>
      <c r="DI78" s="276"/>
      <c r="DJ78" s="276"/>
      <c r="DK78" s="276"/>
      <c r="DL78" s="276"/>
      <c r="DM78" s="276"/>
      <c r="DN78" s="276"/>
      <c r="DO78" s="276"/>
      <c r="DP78" s="276"/>
      <c r="DQ78" s="276"/>
      <c r="DR78" s="276"/>
      <c r="DS78" s="260"/>
      <c r="DT78" s="260"/>
      <c r="DU78" s="260"/>
    </row>
    <row r="79" spans="1:125" s="261" customFormat="1" ht="3.75" customHeight="1">
      <c r="A79" s="260"/>
      <c r="B79" s="260"/>
      <c r="C79" s="260"/>
      <c r="D79" s="522"/>
      <c r="E79" s="701"/>
      <c r="F79" s="702"/>
      <c r="G79" s="721"/>
      <c r="H79" s="721"/>
      <c r="I79" s="721"/>
      <c r="J79" s="721"/>
      <c r="K79" s="721"/>
      <c r="L79" s="721"/>
      <c r="M79" s="672"/>
      <c r="N79" s="426"/>
      <c r="O79" s="427"/>
      <c r="P79" s="427"/>
      <c r="Q79" s="427"/>
      <c r="R79" s="427"/>
      <c r="S79" s="427"/>
      <c r="T79" s="427"/>
      <c r="U79" s="427"/>
      <c r="V79" s="427"/>
      <c r="W79" s="427"/>
      <c r="X79" s="427"/>
      <c r="Y79" s="427"/>
      <c r="Z79" s="427"/>
      <c r="AA79" s="427"/>
      <c r="AB79" s="427"/>
      <c r="AC79" s="427"/>
      <c r="AD79" s="427"/>
      <c r="AE79" s="428"/>
      <c r="AF79" s="656"/>
      <c r="AG79" s="724"/>
      <c r="AH79" s="724"/>
      <c r="AI79" s="724"/>
      <c r="AJ79" s="724"/>
      <c r="AK79" s="724"/>
      <c r="AL79" s="724"/>
      <c r="AM79" s="724"/>
      <c r="AN79" s="724"/>
      <c r="AO79" s="724"/>
      <c r="AP79" s="724"/>
      <c r="AQ79" s="461"/>
      <c r="AR79" s="443"/>
      <c r="AS79" s="443"/>
      <c r="AT79" s="444"/>
      <c r="AU79" s="449"/>
      <c r="AV79" s="450"/>
      <c r="AW79" s="450"/>
      <c r="AX79" s="450"/>
      <c r="AY79" s="450"/>
      <c r="AZ79" s="450"/>
      <c r="BA79" s="450"/>
      <c r="BB79" s="450"/>
      <c r="BC79" s="450"/>
      <c r="BD79" s="450"/>
      <c r="BE79" s="450"/>
      <c r="BF79" s="450"/>
      <c r="BG79" s="450"/>
      <c r="BH79" s="450"/>
      <c r="BI79" s="450"/>
      <c r="BJ79" s="450"/>
      <c r="BK79" s="450"/>
      <c r="BL79" s="450"/>
      <c r="BM79" s="450"/>
      <c r="BN79" s="450"/>
      <c r="BO79" s="450"/>
      <c r="BP79" s="450"/>
      <c r="BQ79" s="450"/>
      <c r="BR79" s="450"/>
      <c r="BS79" s="450"/>
      <c r="BT79" s="450"/>
      <c r="BU79" s="450"/>
      <c r="BV79" s="450"/>
      <c r="BW79" s="450"/>
      <c r="BX79" s="451"/>
      <c r="BY79" s="260"/>
      <c r="BZ79" s="290"/>
      <c r="CA79" s="665"/>
      <c r="CB79" s="665"/>
      <c r="CC79" s="665"/>
      <c r="CD79" s="665"/>
      <c r="CE79" s="665"/>
      <c r="CF79" s="665"/>
      <c r="CG79" s="665"/>
      <c r="CH79" s="665"/>
      <c r="CI79" s="443"/>
      <c r="CJ79" s="695"/>
      <c r="CK79" s="695"/>
      <c r="CL79" s="695"/>
      <c r="CM79" s="695"/>
      <c r="CN79" s="695"/>
      <c r="CO79" s="443"/>
      <c r="CP79" s="650"/>
      <c r="CQ79" s="651"/>
      <c r="CR79" s="260"/>
      <c r="CS79" s="661"/>
      <c r="CT79" s="661"/>
      <c r="CU79" s="661"/>
      <c r="CV79" s="277"/>
      <c r="CW79" s="260"/>
      <c r="CX79" s="260"/>
      <c r="CY79" s="276"/>
      <c r="CZ79" s="276"/>
      <c r="DA79" s="276"/>
      <c r="DB79" s="276"/>
      <c r="DC79" s="276"/>
      <c r="DD79" s="276"/>
      <c r="DE79" s="276"/>
      <c r="DF79" s="276"/>
      <c r="DG79" s="276"/>
      <c r="DH79" s="276"/>
      <c r="DI79" s="276"/>
      <c r="DJ79" s="276"/>
      <c r="DK79" s="276"/>
      <c r="DL79" s="276"/>
      <c r="DM79" s="276"/>
      <c r="DN79" s="276"/>
      <c r="DO79" s="276"/>
      <c r="DP79" s="276"/>
      <c r="DQ79" s="276"/>
      <c r="DR79" s="276"/>
      <c r="DS79" s="260"/>
      <c r="DT79" s="260"/>
      <c r="DU79" s="260"/>
    </row>
    <row r="80" spans="1:125" s="261" customFormat="1" ht="3.75" customHeight="1" thickBot="1">
      <c r="A80" s="260"/>
      <c r="B80" s="260"/>
      <c r="C80" s="260"/>
      <c r="D80" s="522"/>
      <c r="E80" s="701"/>
      <c r="F80" s="702"/>
      <c r="G80" s="350"/>
      <c r="H80" s="350"/>
      <c r="I80" s="350"/>
      <c r="J80" s="350"/>
      <c r="K80" s="350"/>
      <c r="L80" s="351"/>
      <c r="M80" s="722"/>
      <c r="N80" s="429"/>
      <c r="O80" s="430"/>
      <c r="P80" s="430"/>
      <c r="Q80" s="430"/>
      <c r="R80" s="430"/>
      <c r="S80" s="430"/>
      <c r="T80" s="430"/>
      <c r="U80" s="430"/>
      <c r="V80" s="430"/>
      <c r="W80" s="430"/>
      <c r="X80" s="430"/>
      <c r="Y80" s="430"/>
      <c r="Z80" s="430"/>
      <c r="AA80" s="430"/>
      <c r="AB80" s="430"/>
      <c r="AC80" s="430"/>
      <c r="AD80" s="430"/>
      <c r="AE80" s="431"/>
      <c r="AF80" s="656"/>
      <c r="AG80" s="724"/>
      <c r="AH80" s="724"/>
      <c r="AI80" s="724"/>
      <c r="AJ80" s="724"/>
      <c r="AK80" s="724"/>
      <c r="AL80" s="724"/>
      <c r="AM80" s="724"/>
      <c r="AN80" s="724"/>
      <c r="AO80" s="724"/>
      <c r="AP80" s="724"/>
      <c r="AQ80" s="462"/>
      <c r="AR80" s="463"/>
      <c r="AS80" s="463"/>
      <c r="AT80" s="464"/>
      <c r="AU80" s="452"/>
      <c r="AV80" s="453"/>
      <c r="AW80" s="453"/>
      <c r="AX80" s="453"/>
      <c r="AY80" s="453"/>
      <c r="AZ80" s="453"/>
      <c r="BA80" s="453"/>
      <c r="BB80" s="453"/>
      <c r="BC80" s="453"/>
      <c r="BD80" s="453"/>
      <c r="BE80" s="453"/>
      <c r="BF80" s="453"/>
      <c r="BG80" s="453"/>
      <c r="BH80" s="453"/>
      <c r="BI80" s="453"/>
      <c r="BJ80" s="453"/>
      <c r="BK80" s="453"/>
      <c r="BL80" s="453"/>
      <c r="BM80" s="453"/>
      <c r="BN80" s="453"/>
      <c r="BO80" s="453"/>
      <c r="BP80" s="453"/>
      <c r="BQ80" s="453"/>
      <c r="BR80" s="453"/>
      <c r="BS80" s="453"/>
      <c r="BT80" s="453"/>
      <c r="BU80" s="453"/>
      <c r="BV80" s="453"/>
      <c r="BW80" s="453"/>
      <c r="BX80" s="454"/>
      <c r="BY80" s="260"/>
      <c r="BZ80" s="319"/>
      <c r="CA80" s="666"/>
      <c r="CB80" s="666"/>
      <c r="CC80" s="666"/>
      <c r="CD80" s="666"/>
      <c r="CE80" s="666"/>
      <c r="CF80" s="666"/>
      <c r="CG80" s="666"/>
      <c r="CH80" s="666"/>
      <c r="CI80" s="447"/>
      <c r="CJ80" s="696"/>
      <c r="CK80" s="696"/>
      <c r="CL80" s="696"/>
      <c r="CM80" s="696"/>
      <c r="CN80" s="696"/>
      <c r="CO80" s="447"/>
      <c r="CP80" s="652"/>
      <c r="CQ80" s="653"/>
      <c r="CR80" s="322"/>
      <c r="CS80" s="662"/>
      <c r="CT80" s="662"/>
      <c r="CU80" s="662"/>
      <c r="CV80" s="282"/>
      <c r="CW80" s="260"/>
      <c r="CX80" s="260"/>
      <c r="CY80" s="276"/>
      <c r="CZ80" s="276"/>
      <c r="DA80" s="276"/>
      <c r="DB80" s="276"/>
      <c r="DC80" s="276"/>
      <c r="DD80" s="276"/>
      <c r="DE80" s="276"/>
      <c r="DF80" s="276"/>
      <c r="DG80" s="276"/>
      <c r="DH80" s="276"/>
      <c r="DI80" s="276"/>
      <c r="DJ80" s="276"/>
      <c r="DK80" s="276"/>
      <c r="DL80" s="276"/>
      <c r="DM80" s="276"/>
      <c r="DN80" s="276"/>
      <c r="DO80" s="276"/>
      <c r="DP80" s="276"/>
      <c r="DQ80" s="276"/>
      <c r="DR80" s="276"/>
      <c r="DS80" s="260"/>
      <c r="DT80" s="260"/>
      <c r="DU80" s="260"/>
    </row>
    <row r="81" spans="1:126" s="261" customFormat="1" ht="3.75" customHeight="1">
      <c r="A81" s="260"/>
      <c r="B81" s="260"/>
      <c r="C81" s="260"/>
      <c r="D81" s="522"/>
      <c r="E81" s="701"/>
      <c r="F81" s="702"/>
      <c r="G81" s="352"/>
      <c r="H81" s="353"/>
      <c r="I81" s="353"/>
      <c r="J81" s="353"/>
      <c r="K81" s="353"/>
      <c r="L81" s="353"/>
      <c r="M81" s="671" t="s">
        <v>23</v>
      </c>
      <c r="N81" s="423"/>
      <c r="O81" s="424"/>
      <c r="P81" s="424"/>
      <c r="Q81" s="424"/>
      <c r="R81" s="424"/>
      <c r="S81" s="424"/>
      <c r="T81" s="424"/>
      <c r="U81" s="424"/>
      <c r="V81" s="424"/>
      <c r="W81" s="424"/>
      <c r="X81" s="424"/>
      <c r="Y81" s="424"/>
      <c r="Z81" s="424"/>
      <c r="AA81" s="424"/>
      <c r="AB81" s="424"/>
      <c r="AC81" s="424"/>
      <c r="AD81" s="424"/>
      <c r="AE81" s="425"/>
      <c r="AF81" s="354"/>
      <c r="AG81" s="723" t="s">
        <v>28</v>
      </c>
      <c r="AH81" s="723"/>
      <c r="AI81" s="723"/>
      <c r="AJ81" s="723"/>
      <c r="AK81" s="723"/>
      <c r="AL81" s="723"/>
      <c r="AM81" s="723"/>
      <c r="AN81" s="723"/>
      <c r="AO81" s="723"/>
      <c r="AP81" s="355"/>
      <c r="AQ81" s="443" t="s">
        <v>57</v>
      </c>
      <c r="AR81" s="443"/>
      <c r="AS81" s="443"/>
      <c r="AT81" s="444"/>
      <c r="AU81" s="455">
        <v>860000</v>
      </c>
      <c r="AV81" s="456"/>
      <c r="AW81" s="456"/>
      <c r="AX81" s="456"/>
      <c r="AY81" s="456"/>
      <c r="AZ81" s="456"/>
      <c r="BA81" s="456"/>
      <c r="BB81" s="456"/>
      <c r="BC81" s="456"/>
      <c r="BD81" s="456"/>
      <c r="BE81" s="456"/>
      <c r="BF81" s="456"/>
      <c r="BG81" s="456"/>
      <c r="BH81" s="456"/>
      <c r="BI81" s="456"/>
      <c r="BJ81" s="456"/>
      <c r="BK81" s="456"/>
      <c r="BL81" s="456"/>
      <c r="BM81" s="456"/>
      <c r="BN81" s="456"/>
      <c r="BO81" s="456"/>
      <c r="BP81" s="456"/>
      <c r="BQ81" s="456"/>
      <c r="BR81" s="456"/>
      <c r="BS81" s="456"/>
      <c r="BT81" s="456"/>
      <c r="BU81" s="456"/>
      <c r="BV81" s="456"/>
      <c r="BW81" s="456"/>
      <c r="BX81" s="457"/>
      <c r="BY81" s="260"/>
      <c r="BZ81" s="290"/>
      <c r="CA81" s="664"/>
      <c r="CB81" s="664"/>
      <c r="CC81" s="664"/>
      <c r="CD81" s="664"/>
      <c r="CE81" s="664"/>
      <c r="CF81" s="664"/>
      <c r="CG81" s="664"/>
      <c r="CH81" s="664"/>
      <c r="CI81" s="260"/>
      <c r="CJ81" s="694"/>
      <c r="CK81" s="694"/>
      <c r="CL81" s="694"/>
      <c r="CM81" s="694"/>
      <c r="CN81" s="694"/>
      <c r="CO81" s="260"/>
      <c r="CP81" s="648"/>
      <c r="CQ81" s="649"/>
      <c r="CR81" s="260"/>
      <c r="CS81" s="660"/>
      <c r="CT81" s="660"/>
      <c r="CU81" s="660"/>
      <c r="CV81" s="277"/>
      <c r="CW81" s="260"/>
      <c r="CX81" s="260"/>
      <c r="CY81" s="276"/>
      <c r="CZ81" s="276"/>
      <c r="DA81" s="276"/>
      <c r="DB81" s="276"/>
      <c r="DC81" s="276"/>
      <c r="DD81" s="276"/>
      <c r="DE81" s="276"/>
      <c r="DF81" s="276"/>
      <c r="DG81" s="276"/>
      <c r="DH81" s="276"/>
      <c r="DI81" s="276"/>
      <c r="DJ81" s="276"/>
      <c r="DK81" s="276"/>
      <c r="DL81" s="276"/>
      <c r="DM81" s="276"/>
      <c r="DN81" s="276"/>
      <c r="DO81" s="276"/>
      <c r="DP81" s="276"/>
      <c r="DQ81" s="276"/>
      <c r="DR81" s="276"/>
      <c r="DS81" s="260"/>
      <c r="DT81" s="260"/>
      <c r="DU81" s="260"/>
    </row>
    <row r="82" spans="1:126" s="261" customFormat="1" ht="15" customHeight="1">
      <c r="A82" s="260"/>
      <c r="B82" s="260"/>
      <c r="C82" s="260"/>
      <c r="D82" s="522"/>
      <c r="E82" s="701"/>
      <c r="F82" s="702"/>
      <c r="G82" s="725" t="s">
        <v>109</v>
      </c>
      <c r="H82" s="721"/>
      <c r="I82" s="721"/>
      <c r="J82" s="721"/>
      <c r="K82" s="721"/>
      <c r="L82" s="721"/>
      <c r="M82" s="672"/>
      <c r="N82" s="426"/>
      <c r="O82" s="427"/>
      <c r="P82" s="427"/>
      <c r="Q82" s="427"/>
      <c r="R82" s="427"/>
      <c r="S82" s="427"/>
      <c r="T82" s="427"/>
      <c r="U82" s="427"/>
      <c r="V82" s="427"/>
      <c r="W82" s="427"/>
      <c r="X82" s="427"/>
      <c r="Y82" s="427"/>
      <c r="Z82" s="427"/>
      <c r="AA82" s="427"/>
      <c r="AB82" s="427"/>
      <c r="AC82" s="427"/>
      <c r="AD82" s="427"/>
      <c r="AE82" s="428"/>
      <c r="AF82" s="290"/>
      <c r="AG82" s="493"/>
      <c r="AH82" s="493"/>
      <c r="AI82" s="493"/>
      <c r="AJ82" s="493"/>
      <c r="AK82" s="493"/>
      <c r="AL82" s="493"/>
      <c r="AM82" s="493"/>
      <c r="AN82" s="493"/>
      <c r="AO82" s="493"/>
      <c r="AP82" s="301"/>
      <c r="AQ82" s="443"/>
      <c r="AR82" s="443"/>
      <c r="AS82" s="443"/>
      <c r="AT82" s="444"/>
      <c r="AU82" s="455"/>
      <c r="AV82" s="456"/>
      <c r="AW82" s="456"/>
      <c r="AX82" s="456"/>
      <c r="AY82" s="456"/>
      <c r="AZ82" s="456"/>
      <c r="BA82" s="456"/>
      <c r="BB82" s="456"/>
      <c r="BC82" s="456"/>
      <c r="BD82" s="456"/>
      <c r="BE82" s="456"/>
      <c r="BF82" s="456"/>
      <c r="BG82" s="456"/>
      <c r="BH82" s="456"/>
      <c r="BI82" s="456"/>
      <c r="BJ82" s="456"/>
      <c r="BK82" s="456"/>
      <c r="BL82" s="456"/>
      <c r="BM82" s="456"/>
      <c r="BN82" s="456"/>
      <c r="BO82" s="456"/>
      <c r="BP82" s="456"/>
      <c r="BQ82" s="456"/>
      <c r="BR82" s="456"/>
      <c r="BS82" s="456"/>
      <c r="BT82" s="456"/>
      <c r="BU82" s="456"/>
      <c r="BV82" s="456"/>
      <c r="BW82" s="456"/>
      <c r="BX82" s="457"/>
      <c r="BY82" s="260"/>
      <c r="BZ82" s="290"/>
      <c r="CA82" s="665"/>
      <c r="CB82" s="665"/>
      <c r="CC82" s="665"/>
      <c r="CD82" s="665"/>
      <c r="CE82" s="665"/>
      <c r="CF82" s="665"/>
      <c r="CG82" s="665"/>
      <c r="CH82" s="665"/>
      <c r="CI82" s="443" t="s">
        <v>213</v>
      </c>
      <c r="CJ82" s="695"/>
      <c r="CK82" s="695"/>
      <c r="CL82" s="695"/>
      <c r="CM82" s="695"/>
      <c r="CN82" s="695"/>
      <c r="CO82" s="443" t="s">
        <v>214</v>
      </c>
      <c r="CP82" s="650"/>
      <c r="CQ82" s="651"/>
      <c r="CR82" s="260"/>
      <c r="CS82" s="661"/>
      <c r="CT82" s="661"/>
      <c r="CU82" s="661"/>
      <c r="CV82" s="277"/>
      <c r="CW82" s="260"/>
      <c r="CX82" s="260"/>
      <c r="CY82" s="276"/>
      <c r="CZ82" s="276"/>
      <c r="DA82" s="276"/>
      <c r="DB82" s="276"/>
      <c r="DC82" s="276"/>
      <c r="DD82" s="276"/>
      <c r="DE82" s="276"/>
      <c r="DF82" s="276"/>
      <c r="DG82" s="276"/>
      <c r="DH82" s="276"/>
      <c r="DI82" s="276"/>
      <c r="DJ82" s="276"/>
      <c r="DK82" s="276"/>
      <c r="DL82" s="276"/>
      <c r="DM82" s="276"/>
      <c r="DN82" s="276"/>
      <c r="DO82" s="276"/>
      <c r="DP82" s="276"/>
      <c r="DQ82" s="276"/>
      <c r="DR82" s="276"/>
      <c r="DS82" s="260"/>
      <c r="DT82" s="260"/>
      <c r="DU82" s="260"/>
      <c r="DV82" s="356" t="s">
        <v>154</v>
      </c>
    </row>
    <row r="83" spans="1:126" s="261" customFormat="1" ht="4.5" customHeight="1">
      <c r="A83" s="260"/>
      <c r="B83" s="260"/>
      <c r="C83" s="260"/>
      <c r="D83" s="522"/>
      <c r="E83" s="701"/>
      <c r="F83" s="702"/>
      <c r="G83" s="725"/>
      <c r="H83" s="721"/>
      <c r="I83" s="721"/>
      <c r="J83" s="721"/>
      <c r="K83" s="721"/>
      <c r="L83" s="721"/>
      <c r="M83" s="672"/>
      <c r="N83" s="426"/>
      <c r="O83" s="427"/>
      <c r="P83" s="427"/>
      <c r="Q83" s="427"/>
      <c r="R83" s="427"/>
      <c r="S83" s="427"/>
      <c r="T83" s="427"/>
      <c r="U83" s="427"/>
      <c r="V83" s="427"/>
      <c r="W83" s="427"/>
      <c r="X83" s="427"/>
      <c r="Y83" s="427"/>
      <c r="Z83" s="427"/>
      <c r="AA83" s="427"/>
      <c r="AB83" s="427"/>
      <c r="AC83" s="427"/>
      <c r="AD83" s="427"/>
      <c r="AE83" s="428"/>
      <c r="AF83" s="290"/>
      <c r="AG83" s="493"/>
      <c r="AH83" s="493"/>
      <c r="AI83" s="493"/>
      <c r="AJ83" s="493"/>
      <c r="AK83" s="493"/>
      <c r="AL83" s="493"/>
      <c r="AM83" s="493"/>
      <c r="AN83" s="493"/>
      <c r="AO83" s="493"/>
      <c r="AP83" s="301"/>
      <c r="AQ83" s="443"/>
      <c r="AR83" s="443"/>
      <c r="AS83" s="443"/>
      <c r="AT83" s="444"/>
      <c r="AU83" s="455"/>
      <c r="AV83" s="456"/>
      <c r="AW83" s="456"/>
      <c r="AX83" s="456"/>
      <c r="AY83" s="456"/>
      <c r="AZ83" s="456"/>
      <c r="BA83" s="456"/>
      <c r="BB83" s="456"/>
      <c r="BC83" s="456"/>
      <c r="BD83" s="456"/>
      <c r="BE83" s="456"/>
      <c r="BF83" s="456"/>
      <c r="BG83" s="456"/>
      <c r="BH83" s="456"/>
      <c r="BI83" s="456"/>
      <c r="BJ83" s="456"/>
      <c r="BK83" s="456"/>
      <c r="BL83" s="456"/>
      <c r="BM83" s="456"/>
      <c r="BN83" s="456"/>
      <c r="BO83" s="456"/>
      <c r="BP83" s="456"/>
      <c r="BQ83" s="456"/>
      <c r="BR83" s="456"/>
      <c r="BS83" s="456"/>
      <c r="BT83" s="456"/>
      <c r="BU83" s="456"/>
      <c r="BV83" s="456"/>
      <c r="BW83" s="456"/>
      <c r="BX83" s="457"/>
      <c r="BY83" s="260"/>
      <c r="BZ83" s="290"/>
      <c r="CA83" s="665"/>
      <c r="CB83" s="665"/>
      <c r="CC83" s="665"/>
      <c r="CD83" s="665"/>
      <c r="CE83" s="665"/>
      <c r="CF83" s="665"/>
      <c r="CG83" s="665"/>
      <c r="CH83" s="665"/>
      <c r="CI83" s="443"/>
      <c r="CJ83" s="695"/>
      <c r="CK83" s="695"/>
      <c r="CL83" s="695"/>
      <c r="CM83" s="695"/>
      <c r="CN83" s="695"/>
      <c r="CO83" s="443"/>
      <c r="CP83" s="650"/>
      <c r="CQ83" s="651"/>
      <c r="CR83" s="260"/>
      <c r="CS83" s="661"/>
      <c r="CT83" s="661"/>
      <c r="CU83" s="661"/>
      <c r="CV83" s="277"/>
      <c r="CW83" s="260"/>
      <c r="CX83" s="260"/>
      <c r="CY83" s="276"/>
      <c r="CZ83" s="276"/>
      <c r="DA83" s="276"/>
      <c r="DB83" s="276"/>
      <c r="DC83" s="276"/>
      <c r="DD83" s="276"/>
      <c r="DE83" s="276"/>
      <c r="DF83" s="276"/>
      <c r="DG83" s="276"/>
      <c r="DH83" s="276"/>
      <c r="DI83" s="276"/>
      <c r="DJ83" s="276"/>
      <c r="DK83" s="276"/>
      <c r="DL83" s="276"/>
      <c r="DM83" s="276"/>
      <c r="DN83" s="276"/>
      <c r="DO83" s="276"/>
      <c r="DP83" s="276"/>
      <c r="DQ83" s="276"/>
      <c r="DR83" s="276"/>
      <c r="DS83" s="260"/>
      <c r="DT83" s="260"/>
      <c r="DU83" s="260"/>
      <c r="DV83" s="357"/>
    </row>
    <row r="84" spans="1:126" s="261" customFormat="1" ht="3.75" customHeight="1" thickBot="1">
      <c r="A84" s="260"/>
      <c r="B84" s="260"/>
      <c r="C84" s="260"/>
      <c r="D84" s="290"/>
      <c r="E84" s="701"/>
      <c r="F84" s="702"/>
      <c r="G84" s="358"/>
      <c r="H84" s="359"/>
      <c r="I84" s="359"/>
      <c r="J84" s="359"/>
      <c r="K84" s="359"/>
      <c r="L84" s="360"/>
      <c r="M84" s="673"/>
      <c r="N84" s="429"/>
      <c r="O84" s="430"/>
      <c r="P84" s="430"/>
      <c r="Q84" s="430"/>
      <c r="R84" s="430"/>
      <c r="S84" s="430"/>
      <c r="T84" s="430"/>
      <c r="U84" s="430"/>
      <c r="V84" s="430"/>
      <c r="W84" s="430"/>
      <c r="X84" s="430"/>
      <c r="Y84" s="430"/>
      <c r="Z84" s="430"/>
      <c r="AA84" s="430"/>
      <c r="AB84" s="430"/>
      <c r="AC84" s="430"/>
      <c r="AD84" s="430"/>
      <c r="AE84" s="431"/>
      <c r="AF84" s="290"/>
      <c r="AG84" s="493"/>
      <c r="AH84" s="493"/>
      <c r="AI84" s="493"/>
      <c r="AJ84" s="493"/>
      <c r="AK84" s="493"/>
      <c r="AL84" s="493"/>
      <c r="AM84" s="493"/>
      <c r="AN84" s="493"/>
      <c r="AO84" s="493"/>
      <c r="AP84" s="301"/>
      <c r="AQ84" s="443"/>
      <c r="AR84" s="443"/>
      <c r="AS84" s="443"/>
      <c r="AT84" s="444"/>
      <c r="AU84" s="455"/>
      <c r="AV84" s="456"/>
      <c r="AW84" s="456"/>
      <c r="AX84" s="456"/>
      <c r="AY84" s="456"/>
      <c r="AZ84" s="456"/>
      <c r="BA84" s="456"/>
      <c r="BB84" s="456"/>
      <c r="BC84" s="456"/>
      <c r="BD84" s="456"/>
      <c r="BE84" s="456"/>
      <c r="BF84" s="456"/>
      <c r="BG84" s="456"/>
      <c r="BH84" s="456"/>
      <c r="BI84" s="456"/>
      <c r="BJ84" s="456"/>
      <c r="BK84" s="456"/>
      <c r="BL84" s="456"/>
      <c r="BM84" s="456"/>
      <c r="BN84" s="456"/>
      <c r="BO84" s="456"/>
      <c r="BP84" s="456"/>
      <c r="BQ84" s="456"/>
      <c r="BR84" s="456"/>
      <c r="BS84" s="456"/>
      <c r="BT84" s="456"/>
      <c r="BU84" s="456"/>
      <c r="BV84" s="456"/>
      <c r="BW84" s="456"/>
      <c r="BX84" s="457"/>
      <c r="BY84" s="260"/>
      <c r="BZ84" s="290"/>
      <c r="CA84" s="666"/>
      <c r="CB84" s="666"/>
      <c r="CC84" s="666"/>
      <c r="CD84" s="666"/>
      <c r="CE84" s="666"/>
      <c r="CF84" s="666"/>
      <c r="CG84" s="666"/>
      <c r="CH84" s="666"/>
      <c r="CI84" s="443"/>
      <c r="CJ84" s="696"/>
      <c r="CK84" s="696"/>
      <c r="CL84" s="696"/>
      <c r="CM84" s="696"/>
      <c r="CN84" s="696"/>
      <c r="CO84" s="443"/>
      <c r="CP84" s="652"/>
      <c r="CQ84" s="653"/>
      <c r="CR84" s="260"/>
      <c r="CS84" s="662"/>
      <c r="CT84" s="662"/>
      <c r="CU84" s="662"/>
      <c r="CV84" s="277"/>
      <c r="CW84" s="260"/>
      <c r="CX84" s="260"/>
      <c r="CY84" s="276"/>
      <c r="CZ84" s="276"/>
      <c r="DA84" s="276"/>
      <c r="DB84" s="276"/>
      <c r="DC84" s="276"/>
      <c r="DD84" s="276"/>
      <c r="DE84" s="276"/>
      <c r="DF84" s="276"/>
      <c r="DG84" s="276"/>
      <c r="DH84" s="276"/>
      <c r="DI84" s="276"/>
      <c r="DJ84" s="276"/>
      <c r="DK84" s="276"/>
      <c r="DL84" s="276"/>
      <c r="DM84" s="276"/>
      <c r="DN84" s="276"/>
      <c r="DO84" s="276"/>
      <c r="DP84" s="276"/>
      <c r="DQ84" s="276"/>
      <c r="DR84" s="276"/>
      <c r="DS84" s="260"/>
      <c r="DT84" s="260"/>
      <c r="DU84" s="260"/>
      <c r="DV84" s="357"/>
    </row>
    <row r="85" spans="1:126" s="261" customFormat="1" ht="3.75" customHeight="1">
      <c r="A85" s="260"/>
      <c r="B85" s="260"/>
      <c r="C85" s="260"/>
      <c r="D85" s="290"/>
      <c r="E85" s="701"/>
      <c r="F85" s="702"/>
      <c r="G85" s="350"/>
      <c r="H85" s="350"/>
      <c r="I85" s="350"/>
      <c r="J85" s="350"/>
      <c r="K85" s="350"/>
      <c r="L85" s="350"/>
      <c r="M85" s="698" t="s">
        <v>32</v>
      </c>
      <c r="N85" s="423">
        <v>224000</v>
      </c>
      <c r="O85" s="424"/>
      <c r="P85" s="424"/>
      <c r="Q85" s="424"/>
      <c r="R85" s="424"/>
      <c r="S85" s="424"/>
      <c r="T85" s="424"/>
      <c r="U85" s="424"/>
      <c r="V85" s="424"/>
      <c r="W85" s="424"/>
      <c r="X85" s="424"/>
      <c r="Y85" s="424"/>
      <c r="Z85" s="424"/>
      <c r="AA85" s="424"/>
      <c r="AB85" s="424"/>
      <c r="AC85" s="424"/>
      <c r="AD85" s="424"/>
      <c r="AE85" s="425"/>
      <c r="AF85" s="286"/>
      <c r="AG85" s="494" t="s">
        <v>277</v>
      </c>
      <c r="AH85" s="494"/>
      <c r="AI85" s="494"/>
      <c r="AJ85" s="494"/>
      <c r="AK85" s="494"/>
      <c r="AL85" s="494"/>
      <c r="AM85" s="494"/>
      <c r="AN85" s="494"/>
      <c r="AO85" s="494"/>
      <c r="AP85" s="274"/>
      <c r="AQ85" s="458">
        <v>21</v>
      </c>
      <c r="AR85" s="459"/>
      <c r="AS85" s="459"/>
      <c r="AT85" s="460"/>
      <c r="AU85" s="465">
        <f>AU77-AU81</f>
        <v>3575041</v>
      </c>
      <c r="AV85" s="466"/>
      <c r="AW85" s="466"/>
      <c r="AX85" s="466"/>
      <c r="AY85" s="466"/>
      <c r="AZ85" s="466"/>
      <c r="BA85" s="466"/>
      <c r="BB85" s="466"/>
      <c r="BC85" s="466"/>
      <c r="BD85" s="466"/>
      <c r="BE85" s="466"/>
      <c r="BF85" s="466"/>
      <c r="BG85" s="466"/>
      <c r="BH85" s="466"/>
      <c r="BI85" s="466"/>
      <c r="BJ85" s="466"/>
      <c r="BK85" s="466"/>
      <c r="BL85" s="466"/>
      <c r="BM85" s="466"/>
      <c r="BN85" s="466"/>
      <c r="BO85" s="466"/>
      <c r="BP85" s="466"/>
      <c r="BQ85" s="466"/>
      <c r="BR85" s="466"/>
      <c r="BS85" s="466"/>
      <c r="BT85" s="466"/>
      <c r="BU85" s="466"/>
      <c r="BV85" s="466"/>
      <c r="BW85" s="466"/>
      <c r="BX85" s="467"/>
      <c r="BY85" s="260"/>
      <c r="BZ85" s="286"/>
      <c r="CA85" s="664"/>
      <c r="CB85" s="664"/>
      <c r="CC85" s="664"/>
      <c r="CD85" s="664"/>
      <c r="CE85" s="664"/>
      <c r="CF85" s="664"/>
      <c r="CG85" s="664"/>
      <c r="CH85" s="664"/>
      <c r="CI85" s="273"/>
      <c r="CJ85" s="694"/>
      <c r="CK85" s="694"/>
      <c r="CL85" s="694"/>
      <c r="CM85" s="694"/>
      <c r="CN85" s="694"/>
      <c r="CO85" s="273"/>
      <c r="CP85" s="648"/>
      <c r="CQ85" s="649"/>
      <c r="CR85" s="273"/>
      <c r="CS85" s="660"/>
      <c r="CT85" s="660"/>
      <c r="CU85" s="660"/>
      <c r="CV85" s="275"/>
      <c r="CW85" s="260"/>
      <c r="CX85" s="260"/>
      <c r="CY85" s="276"/>
      <c r="CZ85" s="276"/>
      <c r="DA85" s="276"/>
      <c r="DB85" s="276"/>
      <c r="DC85" s="276"/>
      <c r="DD85" s="276"/>
      <c r="DE85" s="276"/>
      <c r="DF85" s="276"/>
      <c r="DG85" s="276"/>
      <c r="DH85" s="276"/>
      <c r="DI85" s="276"/>
      <c r="DJ85" s="276"/>
      <c r="DK85" s="276"/>
      <c r="DL85" s="276"/>
      <c r="DM85" s="276"/>
      <c r="DN85" s="276"/>
      <c r="DO85" s="276"/>
      <c r="DP85" s="276"/>
      <c r="DQ85" s="276"/>
      <c r="DR85" s="276"/>
      <c r="DS85" s="260"/>
      <c r="DT85" s="260"/>
      <c r="DU85" s="260"/>
      <c r="DV85" s="357"/>
    </row>
    <row r="86" spans="1:126" s="261" customFormat="1" ht="14.25" customHeight="1">
      <c r="A86" s="260"/>
      <c r="B86" s="260"/>
      <c r="C86" s="260"/>
      <c r="D86" s="290"/>
      <c r="E86" s="701"/>
      <c r="F86" s="702"/>
      <c r="G86" s="721" t="s">
        <v>196</v>
      </c>
      <c r="H86" s="721"/>
      <c r="I86" s="721"/>
      <c r="J86" s="721"/>
      <c r="K86" s="721"/>
      <c r="L86" s="721"/>
      <c r="M86" s="672"/>
      <c r="N86" s="426"/>
      <c r="O86" s="427"/>
      <c r="P86" s="427"/>
      <c r="Q86" s="427"/>
      <c r="R86" s="427"/>
      <c r="S86" s="427"/>
      <c r="T86" s="427"/>
      <c r="U86" s="427"/>
      <c r="V86" s="427"/>
      <c r="W86" s="427"/>
      <c r="X86" s="427"/>
      <c r="Y86" s="427"/>
      <c r="Z86" s="427"/>
      <c r="AA86" s="427"/>
      <c r="AB86" s="427"/>
      <c r="AC86" s="427"/>
      <c r="AD86" s="427"/>
      <c r="AE86" s="428"/>
      <c r="AF86" s="290"/>
      <c r="AG86" s="495"/>
      <c r="AH86" s="495"/>
      <c r="AI86" s="495"/>
      <c r="AJ86" s="495"/>
      <c r="AK86" s="495"/>
      <c r="AL86" s="495"/>
      <c r="AM86" s="495"/>
      <c r="AN86" s="495"/>
      <c r="AO86" s="495"/>
      <c r="AP86" s="260"/>
      <c r="AQ86" s="461"/>
      <c r="AR86" s="443"/>
      <c r="AS86" s="443"/>
      <c r="AT86" s="444"/>
      <c r="AU86" s="449"/>
      <c r="AV86" s="450"/>
      <c r="AW86" s="450"/>
      <c r="AX86" s="450"/>
      <c r="AY86" s="450"/>
      <c r="AZ86" s="450"/>
      <c r="BA86" s="450"/>
      <c r="BB86" s="450"/>
      <c r="BC86" s="450"/>
      <c r="BD86" s="450"/>
      <c r="BE86" s="450"/>
      <c r="BF86" s="450"/>
      <c r="BG86" s="450"/>
      <c r="BH86" s="450"/>
      <c r="BI86" s="450"/>
      <c r="BJ86" s="450"/>
      <c r="BK86" s="450"/>
      <c r="BL86" s="450"/>
      <c r="BM86" s="450"/>
      <c r="BN86" s="450"/>
      <c r="BO86" s="450"/>
      <c r="BP86" s="450"/>
      <c r="BQ86" s="450"/>
      <c r="BR86" s="450"/>
      <c r="BS86" s="450"/>
      <c r="BT86" s="450"/>
      <c r="BU86" s="450"/>
      <c r="BV86" s="450"/>
      <c r="BW86" s="450"/>
      <c r="BX86" s="451"/>
      <c r="BY86" s="260"/>
      <c r="BZ86" s="290"/>
      <c r="CA86" s="665"/>
      <c r="CB86" s="665"/>
      <c r="CC86" s="665"/>
      <c r="CD86" s="665"/>
      <c r="CE86" s="665"/>
      <c r="CF86" s="665"/>
      <c r="CG86" s="665"/>
      <c r="CH86" s="665"/>
      <c r="CI86" s="443" t="s">
        <v>213</v>
      </c>
      <c r="CJ86" s="695"/>
      <c r="CK86" s="695"/>
      <c r="CL86" s="695"/>
      <c r="CM86" s="695"/>
      <c r="CN86" s="695"/>
      <c r="CO86" s="443" t="s">
        <v>214</v>
      </c>
      <c r="CP86" s="650"/>
      <c r="CQ86" s="651"/>
      <c r="CR86" s="260"/>
      <c r="CS86" s="661"/>
      <c r="CT86" s="661"/>
      <c r="CU86" s="661"/>
      <c r="CV86" s="277"/>
      <c r="CW86" s="260"/>
      <c r="CX86" s="260"/>
      <c r="CY86" s="276"/>
      <c r="CZ86" s="276"/>
      <c r="DA86" s="276"/>
      <c r="DB86" s="276"/>
      <c r="DC86" s="276"/>
      <c r="DD86" s="276"/>
      <c r="DE86" s="276"/>
      <c r="DF86" s="276"/>
      <c r="DG86" s="276"/>
      <c r="DH86" s="276"/>
      <c r="DI86" s="276"/>
      <c r="DJ86" s="276"/>
      <c r="DK86" s="276"/>
      <c r="DL86" s="276"/>
      <c r="DM86" s="276"/>
      <c r="DN86" s="276"/>
      <c r="DO86" s="276"/>
      <c r="DP86" s="276"/>
      <c r="DQ86" s="276"/>
      <c r="DR86" s="276"/>
      <c r="DS86" s="260"/>
      <c r="DT86" s="260"/>
      <c r="DU86" s="260"/>
      <c r="DV86" s="356" t="s">
        <v>168</v>
      </c>
    </row>
    <row r="87" spans="1:126" s="261" customFormat="1" ht="7.5" customHeight="1">
      <c r="A87" s="260"/>
      <c r="B87" s="260"/>
      <c r="C87" s="260"/>
      <c r="D87" s="290"/>
      <c r="E87" s="701"/>
      <c r="F87" s="702"/>
      <c r="G87" s="721"/>
      <c r="H87" s="721"/>
      <c r="I87" s="721"/>
      <c r="J87" s="721"/>
      <c r="K87" s="721"/>
      <c r="L87" s="721"/>
      <c r="M87" s="672"/>
      <c r="N87" s="426"/>
      <c r="O87" s="427"/>
      <c r="P87" s="427"/>
      <c r="Q87" s="427"/>
      <c r="R87" s="427"/>
      <c r="S87" s="427"/>
      <c r="T87" s="427"/>
      <c r="U87" s="427"/>
      <c r="V87" s="427"/>
      <c r="W87" s="427"/>
      <c r="X87" s="427"/>
      <c r="Y87" s="427"/>
      <c r="Z87" s="427"/>
      <c r="AA87" s="427"/>
      <c r="AB87" s="427"/>
      <c r="AC87" s="427"/>
      <c r="AD87" s="427"/>
      <c r="AE87" s="428"/>
      <c r="AF87" s="290"/>
      <c r="AG87" s="495"/>
      <c r="AH87" s="495"/>
      <c r="AI87" s="495"/>
      <c r="AJ87" s="495"/>
      <c r="AK87" s="495"/>
      <c r="AL87" s="495"/>
      <c r="AM87" s="495"/>
      <c r="AN87" s="495"/>
      <c r="AO87" s="495"/>
      <c r="AP87" s="260"/>
      <c r="AQ87" s="461"/>
      <c r="AR87" s="443"/>
      <c r="AS87" s="443"/>
      <c r="AT87" s="444"/>
      <c r="AU87" s="449"/>
      <c r="AV87" s="450"/>
      <c r="AW87" s="450"/>
      <c r="AX87" s="450"/>
      <c r="AY87" s="450"/>
      <c r="AZ87" s="450"/>
      <c r="BA87" s="450"/>
      <c r="BB87" s="450"/>
      <c r="BC87" s="450"/>
      <c r="BD87" s="450"/>
      <c r="BE87" s="450"/>
      <c r="BF87" s="450"/>
      <c r="BG87" s="450"/>
      <c r="BH87" s="450"/>
      <c r="BI87" s="450"/>
      <c r="BJ87" s="450"/>
      <c r="BK87" s="450"/>
      <c r="BL87" s="450"/>
      <c r="BM87" s="450"/>
      <c r="BN87" s="450"/>
      <c r="BO87" s="450"/>
      <c r="BP87" s="450"/>
      <c r="BQ87" s="450"/>
      <c r="BR87" s="450"/>
      <c r="BS87" s="450"/>
      <c r="BT87" s="450"/>
      <c r="BU87" s="450"/>
      <c r="BV87" s="450"/>
      <c r="BW87" s="450"/>
      <c r="BX87" s="451"/>
      <c r="BY87" s="260"/>
      <c r="BZ87" s="290"/>
      <c r="CA87" s="665"/>
      <c r="CB87" s="665"/>
      <c r="CC87" s="665"/>
      <c r="CD87" s="665"/>
      <c r="CE87" s="665"/>
      <c r="CF87" s="665"/>
      <c r="CG87" s="665"/>
      <c r="CH87" s="665"/>
      <c r="CI87" s="443"/>
      <c r="CJ87" s="695"/>
      <c r="CK87" s="695"/>
      <c r="CL87" s="695"/>
      <c r="CM87" s="695"/>
      <c r="CN87" s="695"/>
      <c r="CO87" s="443"/>
      <c r="CP87" s="650"/>
      <c r="CQ87" s="651"/>
      <c r="CR87" s="260"/>
      <c r="CS87" s="661"/>
      <c r="CT87" s="661"/>
      <c r="CU87" s="661"/>
      <c r="CV87" s="277"/>
      <c r="CW87" s="260"/>
      <c r="CX87" s="260"/>
      <c r="CY87" s="276"/>
      <c r="CZ87" s="276"/>
      <c r="DA87" s="276"/>
      <c r="DB87" s="276"/>
      <c r="DC87" s="276"/>
      <c r="DD87" s="276"/>
      <c r="DE87" s="276"/>
      <c r="DF87" s="276"/>
      <c r="DG87" s="276"/>
      <c r="DH87" s="276"/>
      <c r="DI87" s="276"/>
      <c r="DJ87" s="276"/>
      <c r="DK87" s="276"/>
      <c r="DL87" s="276"/>
      <c r="DM87" s="276"/>
      <c r="DN87" s="276"/>
      <c r="DO87" s="276"/>
      <c r="DP87" s="276"/>
      <c r="DQ87" s="276"/>
      <c r="DR87" s="276"/>
      <c r="DS87" s="260"/>
      <c r="DT87" s="260"/>
      <c r="DU87" s="260"/>
    </row>
    <row r="88" spans="1:126" s="261" customFormat="1" ht="3.75" customHeight="1" thickBot="1">
      <c r="A88" s="260"/>
      <c r="B88" s="260"/>
      <c r="C88" s="260"/>
      <c r="D88" s="319"/>
      <c r="E88" s="703"/>
      <c r="F88" s="704"/>
      <c r="G88" s="280"/>
      <c r="H88" s="280"/>
      <c r="I88" s="280"/>
      <c r="J88" s="280"/>
      <c r="K88" s="280"/>
      <c r="L88" s="322"/>
      <c r="M88" s="673"/>
      <c r="N88" s="429"/>
      <c r="O88" s="430"/>
      <c r="P88" s="430"/>
      <c r="Q88" s="430"/>
      <c r="R88" s="430"/>
      <c r="S88" s="430"/>
      <c r="T88" s="430"/>
      <c r="U88" s="430"/>
      <c r="V88" s="430"/>
      <c r="W88" s="430"/>
      <c r="X88" s="430"/>
      <c r="Y88" s="430"/>
      <c r="Z88" s="430"/>
      <c r="AA88" s="430"/>
      <c r="AB88" s="430"/>
      <c r="AC88" s="430"/>
      <c r="AD88" s="430"/>
      <c r="AE88" s="431"/>
      <c r="AF88" s="319"/>
      <c r="AG88" s="518"/>
      <c r="AH88" s="518"/>
      <c r="AI88" s="518"/>
      <c r="AJ88" s="518"/>
      <c r="AK88" s="518"/>
      <c r="AL88" s="518"/>
      <c r="AM88" s="518"/>
      <c r="AN88" s="518"/>
      <c r="AO88" s="518"/>
      <c r="AP88" s="322"/>
      <c r="AQ88" s="462"/>
      <c r="AR88" s="463"/>
      <c r="AS88" s="463"/>
      <c r="AT88" s="464"/>
      <c r="AU88" s="452"/>
      <c r="AV88" s="453"/>
      <c r="AW88" s="453"/>
      <c r="AX88" s="453"/>
      <c r="AY88" s="453"/>
      <c r="AZ88" s="453"/>
      <c r="BA88" s="453"/>
      <c r="BB88" s="453"/>
      <c r="BC88" s="453"/>
      <c r="BD88" s="453"/>
      <c r="BE88" s="453"/>
      <c r="BF88" s="453"/>
      <c r="BG88" s="453"/>
      <c r="BH88" s="453"/>
      <c r="BI88" s="453"/>
      <c r="BJ88" s="453"/>
      <c r="BK88" s="453"/>
      <c r="BL88" s="453"/>
      <c r="BM88" s="453"/>
      <c r="BN88" s="453"/>
      <c r="BO88" s="453"/>
      <c r="BP88" s="453"/>
      <c r="BQ88" s="453"/>
      <c r="BR88" s="453"/>
      <c r="BS88" s="453"/>
      <c r="BT88" s="453"/>
      <c r="BU88" s="453"/>
      <c r="BV88" s="453"/>
      <c r="BW88" s="453"/>
      <c r="BX88" s="454"/>
      <c r="BY88" s="260"/>
      <c r="BZ88" s="319"/>
      <c r="CA88" s="666"/>
      <c r="CB88" s="666"/>
      <c r="CC88" s="666"/>
      <c r="CD88" s="666"/>
      <c r="CE88" s="666"/>
      <c r="CF88" s="666"/>
      <c r="CG88" s="666"/>
      <c r="CH88" s="666"/>
      <c r="CI88" s="447"/>
      <c r="CJ88" s="696"/>
      <c r="CK88" s="696"/>
      <c r="CL88" s="696"/>
      <c r="CM88" s="696"/>
      <c r="CN88" s="696"/>
      <c r="CO88" s="447"/>
      <c r="CP88" s="652"/>
      <c r="CQ88" s="653"/>
      <c r="CR88" s="322"/>
      <c r="CS88" s="662"/>
      <c r="CT88" s="662"/>
      <c r="CU88" s="662"/>
      <c r="CV88" s="282"/>
      <c r="CW88" s="260"/>
      <c r="CX88" s="260"/>
      <c r="CY88" s="276"/>
      <c r="CZ88" s="276"/>
      <c r="DA88" s="276"/>
      <c r="DB88" s="276"/>
      <c r="DC88" s="276"/>
      <c r="DD88" s="276"/>
      <c r="DE88" s="276"/>
      <c r="DF88" s="276"/>
      <c r="DG88" s="276"/>
      <c r="DH88" s="276"/>
      <c r="DI88" s="276"/>
      <c r="DJ88" s="276"/>
      <c r="DK88" s="276"/>
      <c r="DL88" s="276"/>
      <c r="DM88" s="276"/>
      <c r="DN88" s="276"/>
      <c r="DO88" s="276"/>
      <c r="DP88" s="276"/>
      <c r="DQ88" s="276"/>
      <c r="DR88" s="276"/>
      <c r="DS88" s="260"/>
      <c r="DT88" s="260"/>
      <c r="DU88" s="260"/>
    </row>
    <row r="89" spans="1:126" s="261" customFormat="1" ht="3.75" customHeight="1">
      <c r="A89" s="260"/>
      <c r="B89" s="260"/>
      <c r="C89" s="260"/>
      <c r="D89" s="260"/>
      <c r="E89" s="260"/>
      <c r="F89" s="260"/>
      <c r="G89" s="260"/>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260"/>
      <c r="AL89" s="260"/>
      <c r="AM89" s="260"/>
      <c r="AN89" s="260"/>
      <c r="AO89" s="260"/>
      <c r="AP89" s="260"/>
      <c r="AQ89" s="260"/>
      <c r="AR89" s="260"/>
      <c r="AS89" s="260"/>
      <c r="AT89" s="260"/>
      <c r="AU89" s="260"/>
      <c r="AV89" s="260"/>
      <c r="AW89" s="260"/>
      <c r="AX89" s="260"/>
      <c r="AY89" s="260"/>
      <c r="AZ89" s="260"/>
      <c r="BA89" s="260"/>
      <c r="BB89" s="260"/>
      <c r="BC89" s="260"/>
      <c r="BD89" s="260"/>
      <c r="BE89" s="260"/>
      <c r="BF89" s="260"/>
      <c r="BG89" s="260"/>
      <c r="BH89" s="260"/>
      <c r="BI89" s="260"/>
      <c r="BJ89" s="260"/>
      <c r="BK89" s="260"/>
      <c r="BL89" s="260"/>
      <c r="BM89" s="260"/>
      <c r="BN89" s="260"/>
      <c r="BO89" s="260"/>
      <c r="BP89" s="260"/>
      <c r="BQ89" s="260"/>
      <c r="BR89" s="260"/>
      <c r="BS89" s="260"/>
      <c r="BT89" s="260"/>
      <c r="BU89" s="260"/>
      <c r="BV89" s="260"/>
      <c r="BW89" s="260"/>
      <c r="BX89" s="260"/>
      <c r="BY89" s="260"/>
      <c r="BZ89" s="708"/>
      <c r="CA89" s="709"/>
      <c r="CB89" s="709"/>
      <c r="CC89" s="709"/>
      <c r="CD89" s="709"/>
      <c r="CE89" s="709"/>
      <c r="CF89" s="709"/>
      <c r="CG89" s="709"/>
      <c r="CH89" s="709"/>
      <c r="CI89" s="709"/>
      <c r="CJ89" s="709"/>
      <c r="CK89" s="709"/>
      <c r="CL89" s="709"/>
      <c r="CM89" s="709"/>
      <c r="CN89" s="709"/>
      <c r="CO89" s="710"/>
      <c r="CP89" s="290"/>
      <c r="CQ89" s="277"/>
      <c r="CR89" s="260"/>
      <c r="CS89" s="705">
        <f>SUM(CS77:CU88)</f>
        <v>12</v>
      </c>
      <c r="CT89" s="705"/>
      <c r="CU89" s="705"/>
      <c r="CV89" s="277"/>
      <c r="CW89" s="260"/>
      <c r="CX89" s="260"/>
      <c r="CY89" s="276"/>
      <c r="CZ89" s="276"/>
      <c r="DA89" s="276"/>
      <c r="DB89" s="276"/>
      <c r="DC89" s="276"/>
      <c r="DD89" s="276"/>
      <c r="DE89" s="276"/>
      <c r="DF89" s="276"/>
      <c r="DG89" s="276"/>
      <c r="DH89" s="276"/>
      <c r="DI89" s="276"/>
      <c r="DJ89" s="276"/>
      <c r="DK89" s="276"/>
      <c r="DL89" s="276"/>
      <c r="DM89" s="276"/>
      <c r="DN89" s="276"/>
      <c r="DO89" s="276"/>
      <c r="DP89" s="276"/>
      <c r="DQ89" s="276"/>
      <c r="DR89" s="276"/>
      <c r="DS89" s="260"/>
      <c r="DT89" s="260"/>
      <c r="DU89" s="260"/>
    </row>
    <row r="90" spans="1:126" s="261" customFormat="1" ht="11.25" customHeight="1">
      <c r="A90" s="260"/>
      <c r="B90" s="260"/>
      <c r="C90" s="260"/>
      <c r="D90" s="260"/>
      <c r="E90" s="260"/>
      <c r="F90" s="260"/>
      <c r="G90" s="260"/>
      <c r="H90" s="260"/>
      <c r="I90" s="260"/>
      <c r="J90" s="260"/>
      <c r="K90" s="260"/>
      <c r="L90" s="260"/>
      <c r="M90" s="260"/>
      <c r="N90" s="260"/>
      <c r="O90" s="260"/>
      <c r="P90" s="260"/>
      <c r="Q90" s="260"/>
      <c r="R90" s="260"/>
      <c r="S90" s="260"/>
      <c r="T90" s="260"/>
      <c r="U90" s="260"/>
      <c r="V90" s="260"/>
      <c r="W90" s="260"/>
      <c r="X90" s="260"/>
      <c r="Y90" s="260"/>
      <c r="Z90" s="260"/>
      <c r="AA90" s="260"/>
      <c r="AB90" s="260"/>
      <c r="AC90" s="260"/>
      <c r="AD90" s="260"/>
      <c r="AE90" s="260"/>
      <c r="AF90" s="260"/>
      <c r="AG90" s="260"/>
      <c r="AH90" s="260"/>
      <c r="AI90" s="260"/>
      <c r="AJ90" s="260"/>
      <c r="AK90" s="260"/>
      <c r="AL90" s="260"/>
      <c r="AM90" s="260"/>
      <c r="AN90" s="260"/>
      <c r="AO90" s="260"/>
      <c r="AP90" s="260"/>
      <c r="AQ90" s="260"/>
      <c r="AR90" s="260"/>
      <c r="AS90" s="260"/>
      <c r="AT90" s="260"/>
      <c r="AU90" s="260"/>
      <c r="AV90" s="260"/>
      <c r="AW90" s="260"/>
      <c r="AX90" s="260"/>
      <c r="AY90" s="260"/>
      <c r="AZ90" s="260"/>
      <c r="BA90" s="260"/>
      <c r="BB90" s="260"/>
      <c r="BC90" s="260"/>
      <c r="BD90" s="260"/>
      <c r="BE90" s="260"/>
      <c r="BF90" s="260"/>
      <c r="BG90" s="260"/>
      <c r="BH90" s="260"/>
      <c r="BI90" s="260"/>
      <c r="BJ90" s="260"/>
      <c r="BK90" s="260"/>
      <c r="BL90" s="260"/>
      <c r="BM90" s="260"/>
      <c r="BN90" s="260"/>
      <c r="BO90" s="260"/>
      <c r="BP90" s="260"/>
      <c r="BQ90" s="260"/>
      <c r="BR90" s="260"/>
      <c r="BS90" s="260"/>
      <c r="BT90" s="260"/>
      <c r="BU90" s="260"/>
      <c r="BV90" s="260"/>
      <c r="BW90" s="260"/>
      <c r="BX90" s="260"/>
      <c r="BY90" s="260"/>
      <c r="BZ90" s="711"/>
      <c r="CA90" s="712"/>
      <c r="CB90" s="712"/>
      <c r="CC90" s="712"/>
      <c r="CD90" s="712"/>
      <c r="CE90" s="712"/>
      <c r="CF90" s="712"/>
      <c r="CG90" s="712"/>
      <c r="CH90" s="712"/>
      <c r="CI90" s="712"/>
      <c r="CJ90" s="712"/>
      <c r="CK90" s="712"/>
      <c r="CL90" s="712"/>
      <c r="CM90" s="712"/>
      <c r="CN90" s="712"/>
      <c r="CO90" s="713"/>
      <c r="CP90" s="717" t="s">
        <v>86</v>
      </c>
      <c r="CQ90" s="718"/>
      <c r="CR90" s="260"/>
      <c r="CS90" s="706"/>
      <c r="CT90" s="706"/>
      <c r="CU90" s="706"/>
      <c r="CV90" s="277"/>
      <c r="CW90" s="260"/>
      <c r="CX90" s="260"/>
      <c r="CY90" s="276"/>
      <c r="CZ90" s="276"/>
      <c r="DA90" s="276"/>
      <c r="DB90" s="276"/>
      <c r="DC90" s="276"/>
      <c r="DD90" s="422">
        <f ca="1">TODAY()</f>
        <v>45711</v>
      </c>
      <c r="DE90" s="422"/>
      <c r="DF90" s="422"/>
      <c r="DG90" s="422"/>
      <c r="DH90" s="422"/>
      <c r="DI90" s="422"/>
      <c r="DJ90" s="422"/>
      <c r="DK90" s="422"/>
      <c r="DL90" s="422"/>
      <c r="DM90" s="422"/>
      <c r="DN90" s="422"/>
      <c r="DO90" s="422"/>
      <c r="DP90" s="422"/>
      <c r="DQ90" s="276"/>
      <c r="DR90" s="276"/>
      <c r="DS90" s="260"/>
      <c r="DT90" s="260"/>
      <c r="DU90" s="260"/>
    </row>
    <row r="91" spans="1:126" s="261" customFormat="1" ht="6.75" customHeight="1">
      <c r="A91" s="260"/>
      <c r="B91" s="443"/>
      <c r="C91" s="260"/>
      <c r="D91" s="260"/>
      <c r="E91" s="260"/>
      <c r="F91" s="260"/>
      <c r="G91" s="260"/>
      <c r="H91" s="260"/>
      <c r="I91" s="260"/>
      <c r="J91" s="260"/>
      <c r="K91" s="260"/>
      <c r="L91" s="260"/>
      <c r="M91" s="260"/>
      <c r="N91" s="260"/>
      <c r="O91" s="260"/>
      <c r="P91" s="260"/>
      <c r="Q91" s="260"/>
      <c r="R91" s="260"/>
      <c r="S91" s="260"/>
      <c r="T91" s="260"/>
      <c r="U91" s="260"/>
      <c r="V91" s="260"/>
      <c r="W91" s="260"/>
      <c r="X91" s="260"/>
      <c r="Y91" s="260"/>
      <c r="Z91" s="260"/>
      <c r="AA91" s="260"/>
      <c r="AB91" s="260"/>
      <c r="AC91" s="260"/>
      <c r="AD91" s="260"/>
      <c r="AE91" s="260"/>
      <c r="AF91" s="260"/>
      <c r="AG91" s="260"/>
      <c r="AH91" s="260"/>
      <c r="AI91" s="260"/>
      <c r="AJ91" s="260"/>
      <c r="AK91" s="260"/>
      <c r="AL91" s="260"/>
      <c r="AM91" s="260"/>
      <c r="AN91" s="260"/>
      <c r="AO91" s="260"/>
      <c r="AP91" s="260"/>
      <c r="AQ91" s="260"/>
      <c r="AR91" s="260"/>
      <c r="AS91" s="260"/>
      <c r="AT91" s="260"/>
      <c r="AU91" s="260"/>
      <c r="AV91" s="260"/>
      <c r="AW91" s="260"/>
      <c r="AX91" s="260"/>
      <c r="AY91" s="260"/>
      <c r="AZ91" s="260"/>
      <c r="BA91" s="260"/>
      <c r="BB91" s="260"/>
      <c r="BC91" s="260"/>
      <c r="BD91" s="260"/>
      <c r="BE91" s="260"/>
      <c r="BF91" s="260"/>
      <c r="BG91" s="260"/>
      <c r="BH91" s="260"/>
      <c r="BI91" s="260"/>
      <c r="BJ91" s="260"/>
      <c r="BK91" s="260"/>
      <c r="BL91" s="260"/>
      <c r="BM91" s="260"/>
      <c r="BN91" s="260"/>
      <c r="BO91" s="260"/>
      <c r="BP91" s="260"/>
      <c r="BQ91" s="260"/>
      <c r="BR91" s="260"/>
      <c r="BS91" s="260"/>
      <c r="BT91" s="260"/>
      <c r="BU91" s="260"/>
      <c r="BV91" s="260"/>
      <c r="BW91" s="260"/>
      <c r="BX91" s="260"/>
      <c r="BY91" s="260"/>
      <c r="BZ91" s="711"/>
      <c r="CA91" s="712"/>
      <c r="CB91" s="712"/>
      <c r="CC91" s="712"/>
      <c r="CD91" s="712"/>
      <c r="CE91" s="712"/>
      <c r="CF91" s="712"/>
      <c r="CG91" s="712"/>
      <c r="CH91" s="712"/>
      <c r="CI91" s="712"/>
      <c r="CJ91" s="712"/>
      <c r="CK91" s="712"/>
      <c r="CL91" s="712"/>
      <c r="CM91" s="712"/>
      <c r="CN91" s="712"/>
      <c r="CO91" s="713"/>
      <c r="CP91" s="717"/>
      <c r="CQ91" s="718"/>
      <c r="CR91" s="260"/>
      <c r="CS91" s="706"/>
      <c r="CT91" s="706"/>
      <c r="CU91" s="706"/>
      <c r="CV91" s="277"/>
      <c r="CW91" s="260"/>
      <c r="CX91" s="260"/>
      <c r="CY91" s="276"/>
      <c r="CZ91" s="276"/>
      <c r="DA91" s="276"/>
      <c r="DB91" s="276"/>
      <c r="DC91" s="276"/>
      <c r="DD91" s="422"/>
      <c r="DE91" s="422"/>
      <c r="DF91" s="422"/>
      <c r="DG91" s="422"/>
      <c r="DH91" s="422"/>
      <c r="DI91" s="422"/>
      <c r="DJ91" s="422"/>
      <c r="DK91" s="422"/>
      <c r="DL91" s="422"/>
      <c r="DM91" s="422"/>
      <c r="DN91" s="422"/>
      <c r="DO91" s="422"/>
      <c r="DP91" s="422"/>
      <c r="DQ91" s="276"/>
      <c r="DR91" s="276"/>
      <c r="DS91" s="260"/>
      <c r="DT91" s="260"/>
      <c r="DU91" s="260"/>
    </row>
    <row r="92" spans="1:126" s="261" customFormat="1" ht="3.75" customHeight="1">
      <c r="A92" s="260"/>
      <c r="B92" s="443"/>
      <c r="C92" s="260"/>
      <c r="D92" s="260"/>
      <c r="E92" s="260"/>
      <c r="F92" s="260"/>
      <c r="G92" s="260"/>
      <c r="H92" s="260"/>
      <c r="I92" s="260"/>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260"/>
      <c r="AU92" s="260"/>
      <c r="AV92" s="260"/>
      <c r="AW92" s="260"/>
      <c r="AX92" s="260"/>
      <c r="AY92" s="260"/>
      <c r="AZ92" s="260"/>
      <c r="BA92" s="260"/>
      <c r="BB92" s="260"/>
      <c r="BC92" s="260"/>
      <c r="BD92" s="260"/>
      <c r="BE92" s="260"/>
      <c r="BF92" s="260"/>
      <c r="BG92" s="260"/>
      <c r="BH92" s="260"/>
      <c r="BI92" s="260"/>
      <c r="BJ92" s="260"/>
      <c r="BK92" s="260"/>
      <c r="BL92" s="260"/>
      <c r="BM92" s="260"/>
      <c r="BN92" s="260"/>
      <c r="BO92" s="260"/>
      <c r="BP92" s="260"/>
      <c r="BQ92" s="260"/>
      <c r="BR92" s="260"/>
      <c r="BS92" s="260"/>
      <c r="BT92" s="260"/>
      <c r="BU92" s="260"/>
      <c r="BV92" s="260"/>
      <c r="BW92" s="260"/>
      <c r="BX92" s="260"/>
      <c r="BY92" s="260"/>
      <c r="BZ92" s="714"/>
      <c r="CA92" s="715"/>
      <c r="CB92" s="715"/>
      <c r="CC92" s="715"/>
      <c r="CD92" s="715"/>
      <c r="CE92" s="715"/>
      <c r="CF92" s="715"/>
      <c r="CG92" s="715"/>
      <c r="CH92" s="715"/>
      <c r="CI92" s="715"/>
      <c r="CJ92" s="715"/>
      <c r="CK92" s="715"/>
      <c r="CL92" s="715"/>
      <c r="CM92" s="715"/>
      <c r="CN92" s="715"/>
      <c r="CO92" s="716"/>
      <c r="CP92" s="719"/>
      <c r="CQ92" s="720"/>
      <c r="CR92" s="322"/>
      <c r="CS92" s="707"/>
      <c r="CT92" s="707"/>
      <c r="CU92" s="707"/>
      <c r="CV92" s="282"/>
      <c r="CW92" s="260"/>
      <c r="CX92" s="260"/>
      <c r="CY92" s="276"/>
      <c r="CZ92" s="276"/>
      <c r="DA92" s="276"/>
      <c r="DB92" s="276"/>
      <c r="DC92" s="276"/>
      <c r="DD92" s="276"/>
      <c r="DE92" s="276"/>
      <c r="DF92" s="276"/>
      <c r="DG92" s="276"/>
      <c r="DH92" s="276"/>
      <c r="DI92" s="276"/>
      <c r="DJ92" s="276"/>
      <c r="DK92" s="276"/>
      <c r="DL92" s="276"/>
      <c r="DM92" s="276"/>
      <c r="DN92" s="276"/>
      <c r="DO92" s="276"/>
      <c r="DP92" s="276"/>
      <c r="DQ92" s="276"/>
      <c r="DR92" s="276"/>
      <c r="DS92" s="260"/>
      <c r="DT92" s="260"/>
      <c r="DU92" s="260"/>
    </row>
    <row r="93" spans="1:126" s="261" customFormat="1" ht="12" customHeight="1">
      <c r="A93" s="260"/>
      <c r="B93" s="443"/>
      <c r="C93" s="260"/>
      <c r="D93" s="260"/>
      <c r="E93" s="260"/>
      <c r="F93" s="260"/>
      <c r="G93" s="260"/>
      <c r="H93" s="260"/>
      <c r="I93" s="260"/>
      <c r="J93" s="260"/>
      <c r="K93" s="260"/>
      <c r="L93" s="260"/>
      <c r="M93" s="260"/>
      <c r="N93" s="260"/>
      <c r="O93" s="260"/>
      <c r="P93" s="260"/>
      <c r="Q93" s="260"/>
      <c r="R93" s="260"/>
      <c r="S93" s="260"/>
      <c r="T93" s="260"/>
      <c r="U93" s="260"/>
      <c r="V93" s="260"/>
      <c r="W93" s="260"/>
      <c r="X93" s="260"/>
      <c r="Y93" s="260"/>
      <c r="Z93" s="260"/>
      <c r="AA93" s="260"/>
      <c r="AB93" s="260"/>
      <c r="AC93" s="260"/>
      <c r="AD93" s="260"/>
      <c r="AE93" s="260"/>
      <c r="AF93" s="260"/>
      <c r="AG93" s="260"/>
      <c r="AH93" s="260"/>
      <c r="AI93" s="260"/>
      <c r="AJ93" s="260"/>
      <c r="AK93" s="260"/>
      <c r="AL93" s="260"/>
      <c r="AM93" s="260"/>
      <c r="AN93" s="260"/>
      <c r="AO93" s="260"/>
      <c r="AP93" s="260"/>
      <c r="AQ93" s="260"/>
      <c r="AR93" s="260"/>
      <c r="AS93" s="260"/>
      <c r="AT93" s="260"/>
      <c r="AU93" s="260"/>
      <c r="AV93" s="260"/>
      <c r="AW93" s="260"/>
      <c r="AX93" s="260"/>
      <c r="AY93" s="260"/>
      <c r="AZ93" s="260"/>
      <c r="BA93" s="260"/>
      <c r="BB93" s="260"/>
      <c r="BC93" s="260"/>
      <c r="BD93" s="260"/>
      <c r="BE93" s="260"/>
      <c r="BF93" s="260"/>
      <c r="BG93" s="260"/>
      <c r="BH93" s="260"/>
      <c r="BI93" s="260"/>
      <c r="BJ93" s="260"/>
      <c r="BK93" s="260"/>
      <c r="BL93" s="260"/>
      <c r="BM93" s="260"/>
      <c r="BN93" s="260"/>
      <c r="BO93" s="260"/>
      <c r="BP93" s="260"/>
      <c r="BQ93" s="260"/>
      <c r="BR93" s="260"/>
      <c r="BS93" s="260"/>
      <c r="BT93" s="260"/>
      <c r="BU93" s="260"/>
      <c r="BV93" s="260"/>
      <c r="BW93" s="260"/>
      <c r="BX93" s="260"/>
      <c r="BY93" s="260"/>
      <c r="BZ93" s="260"/>
      <c r="CA93" s="260"/>
      <c r="CB93" s="421" t="s">
        <v>324</v>
      </c>
      <c r="CC93" s="421"/>
      <c r="CD93" s="421"/>
      <c r="CE93" s="421"/>
      <c r="CF93" s="421"/>
      <c r="CG93" s="421"/>
      <c r="CH93" s="421"/>
      <c r="CI93" s="421"/>
      <c r="CJ93" s="421"/>
      <c r="CK93" s="421"/>
      <c r="CL93" s="421"/>
      <c r="CM93" s="421"/>
      <c r="CN93" s="421"/>
      <c r="CO93" s="421"/>
      <c r="CP93" s="421"/>
      <c r="CQ93" s="421"/>
      <c r="CR93" s="421"/>
      <c r="CS93" s="421"/>
      <c r="CT93" s="421"/>
      <c r="CU93" s="421"/>
      <c r="CV93" s="421"/>
      <c r="CW93" s="421"/>
      <c r="CX93" s="392"/>
      <c r="CY93" s="276"/>
      <c r="CZ93" s="276"/>
      <c r="DA93" s="276"/>
      <c r="DB93" s="276"/>
      <c r="DC93" s="276"/>
      <c r="DD93" s="276"/>
      <c r="DE93" s="276"/>
      <c r="DF93" s="276"/>
      <c r="DG93" s="276"/>
      <c r="DH93" s="276"/>
      <c r="DI93" s="276"/>
      <c r="DJ93" s="276"/>
      <c r="DK93" s="276"/>
      <c r="DL93" s="276"/>
      <c r="DM93" s="276"/>
      <c r="DN93" s="276"/>
      <c r="DO93" s="276"/>
      <c r="DP93" s="276"/>
      <c r="DQ93" s="276"/>
      <c r="DR93" s="276"/>
      <c r="DS93" s="260"/>
      <c r="DT93" s="260"/>
      <c r="DU93" s="260"/>
    </row>
    <row r="94" spans="1:126" s="261" customFormat="1" ht="3.75" customHeight="1">
      <c r="A94" s="260"/>
      <c r="B94" s="260"/>
      <c r="C94" s="260"/>
      <c r="D94" s="260"/>
      <c r="E94" s="260"/>
      <c r="F94" s="260"/>
      <c r="G94" s="260"/>
      <c r="H94" s="260"/>
      <c r="I94" s="260"/>
      <c r="J94" s="260"/>
      <c r="K94" s="260"/>
      <c r="L94" s="260"/>
      <c r="M94" s="260"/>
      <c r="N94" s="260"/>
      <c r="O94" s="260"/>
      <c r="P94" s="260"/>
      <c r="Q94" s="260"/>
      <c r="R94" s="260"/>
      <c r="S94" s="260"/>
      <c r="T94" s="260"/>
      <c r="U94" s="260"/>
      <c r="V94" s="260"/>
      <c r="W94" s="260"/>
      <c r="X94" s="260"/>
      <c r="Y94" s="260"/>
      <c r="Z94" s="260"/>
      <c r="AA94" s="260"/>
      <c r="AB94" s="260"/>
      <c r="AC94" s="260"/>
      <c r="AD94" s="260"/>
      <c r="AE94" s="260"/>
      <c r="AF94" s="260"/>
      <c r="AG94" s="260"/>
      <c r="AH94" s="260"/>
      <c r="AI94" s="260"/>
      <c r="AJ94" s="260"/>
      <c r="AK94" s="260"/>
      <c r="AL94" s="260"/>
      <c r="AM94" s="260"/>
      <c r="AN94" s="260"/>
      <c r="AO94" s="260"/>
      <c r="AP94" s="260"/>
      <c r="AQ94" s="260"/>
      <c r="AR94" s="260"/>
      <c r="AS94" s="260"/>
      <c r="AT94" s="260"/>
      <c r="AU94" s="260"/>
      <c r="AV94" s="260"/>
      <c r="AW94" s="260"/>
      <c r="AX94" s="260"/>
      <c r="AY94" s="260"/>
      <c r="AZ94" s="260"/>
      <c r="BA94" s="260"/>
      <c r="BB94" s="260"/>
      <c r="BC94" s="260"/>
      <c r="BD94" s="260"/>
      <c r="BE94" s="260"/>
      <c r="BF94" s="260"/>
      <c r="BG94" s="260"/>
      <c r="BH94" s="260"/>
      <c r="BI94" s="260"/>
      <c r="BJ94" s="260"/>
      <c r="BK94" s="260"/>
      <c r="BL94" s="260"/>
      <c r="BM94" s="260"/>
      <c r="BN94" s="260"/>
      <c r="BO94" s="260"/>
      <c r="BP94" s="260"/>
      <c r="BQ94" s="260"/>
      <c r="BR94" s="260"/>
      <c r="BS94" s="260"/>
      <c r="BT94" s="260"/>
      <c r="BU94" s="260"/>
      <c r="BV94" s="260"/>
      <c r="BW94" s="260"/>
      <c r="BX94" s="260"/>
      <c r="BY94" s="260"/>
      <c r="BZ94" s="260"/>
      <c r="CA94" s="260"/>
      <c r="CB94" s="421"/>
      <c r="CC94" s="421"/>
      <c r="CD94" s="421"/>
      <c r="CE94" s="421"/>
      <c r="CF94" s="421"/>
      <c r="CG94" s="421"/>
      <c r="CH94" s="421"/>
      <c r="CI94" s="421"/>
      <c r="CJ94" s="421"/>
      <c r="CK94" s="421"/>
      <c r="CL94" s="421"/>
      <c r="CM94" s="421"/>
      <c r="CN94" s="421"/>
      <c r="CO94" s="421"/>
      <c r="CP94" s="421"/>
      <c r="CQ94" s="421"/>
      <c r="CR94" s="421"/>
      <c r="CS94" s="421"/>
      <c r="CT94" s="421"/>
      <c r="CU94" s="421"/>
      <c r="CV94" s="421"/>
      <c r="CW94" s="421"/>
      <c r="CX94" s="392"/>
      <c r="CY94" s="276"/>
      <c r="CZ94" s="276"/>
      <c r="DA94" s="276"/>
      <c r="DB94" s="276"/>
      <c r="DC94" s="276"/>
      <c r="DD94" s="276"/>
      <c r="DE94" s="276"/>
      <c r="DF94" s="276"/>
      <c r="DG94" s="276"/>
      <c r="DH94" s="276"/>
      <c r="DI94" s="276"/>
      <c r="DJ94" s="276"/>
      <c r="DK94" s="276"/>
      <c r="DL94" s="276"/>
      <c r="DM94" s="276"/>
      <c r="DN94" s="276"/>
      <c r="DO94" s="276"/>
      <c r="DP94" s="276"/>
      <c r="DQ94" s="276"/>
      <c r="DR94" s="276"/>
      <c r="DS94" s="260"/>
      <c r="DT94" s="260"/>
      <c r="DU94" s="260"/>
    </row>
    <row r="95" spans="1:126" s="261" customFormat="1">
      <c r="A95" s="260"/>
      <c r="B95" s="260"/>
      <c r="C95" s="260"/>
      <c r="D95" s="260"/>
      <c r="E95" s="260"/>
      <c r="F95" s="260"/>
      <c r="G95" s="260"/>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260"/>
      <c r="AL95" s="260"/>
      <c r="AM95" s="260"/>
      <c r="AN95" s="260"/>
      <c r="AO95" s="260"/>
      <c r="AP95" s="260"/>
      <c r="AQ95" s="260"/>
      <c r="AR95" s="260"/>
      <c r="AS95" s="260"/>
      <c r="AT95" s="260"/>
      <c r="AU95" s="260"/>
      <c r="AV95" s="260"/>
      <c r="AW95" s="260"/>
      <c r="AX95" s="260"/>
      <c r="AY95" s="260"/>
      <c r="AZ95" s="260"/>
      <c r="BA95" s="260"/>
      <c r="BB95" s="260"/>
      <c r="BC95" s="260"/>
      <c r="BD95" s="260"/>
      <c r="BE95" s="260"/>
      <c r="BF95" s="260"/>
      <c r="BG95" s="260"/>
      <c r="BH95" s="260"/>
      <c r="BI95" s="260"/>
      <c r="BJ95" s="260"/>
      <c r="BK95" s="260"/>
      <c r="BL95" s="260"/>
      <c r="BM95" s="260"/>
      <c r="BN95" s="260"/>
      <c r="BO95" s="260"/>
      <c r="BP95" s="260"/>
      <c r="BQ95" s="260"/>
      <c r="BR95" s="260"/>
      <c r="BS95" s="260"/>
      <c r="BT95" s="260"/>
      <c r="BU95" s="260"/>
      <c r="BV95" s="260"/>
      <c r="BW95" s="260"/>
      <c r="BX95" s="260"/>
      <c r="BY95" s="260"/>
      <c r="BZ95" s="260"/>
      <c r="CA95" s="260"/>
      <c r="CB95" s="421"/>
      <c r="CC95" s="421"/>
      <c r="CD95" s="421"/>
      <c r="CE95" s="421"/>
      <c r="CF95" s="421"/>
      <c r="CG95" s="421"/>
      <c r="CH95" s="421"/>
      <c r="CI95" s="421"/>
      <c r="CJ95" s="421"/>
      <c r="CK95" s="421"/>
      <c r="CL95" s="421"/>
      <c r="CM95" s="421"/>
      <c r="CN95" s="421"/>
      <c r="CO95" s="421"/>
      <c r="CP95" s="421"/>
      <c r="CQ95" s="421"/>
      <c r="CR95" s="421"/>
      <c r="CS95" s="421"/>
      <c r="CT95" s="421"/>
      <c r="CU95" s="421"/>
      <c r="CV95" s="421"/>
      <c r="CW95" s="421"/>
      <c r="CX95" s="392"/>
      <c r="CY95" s="260"/>
      <c r="CZ95" s="260"/>
      <c r="DA95" s="260"/>
      <c r="DB95" s="260"/>
      <c r="DC95" s="260"/>
      <c r="DD95" s="260"/>
      <c r="DE95" s="260"/>
      <c r="DF95" s="260"/>
      <c r="DG95" s="260"/>
      <c r="DH95" s="260"/>
      <c r="DI95" s="260"/>
      <c r="DJ95" s="260"/>
      <c r="DK95" s="260"/>
      <c r="DL95" s="260"/>
      <c r="DM95" s="260"/>
      <c r="DN95" s="260"/>
      <c r="DO95" s="260"/>
      <c r="DP95" s="260"/>
      <c r="DQ95" s="260"/>
      <c r="DR95" s="260"/>
      <c r="DS95" s="260"/>
      <c r="DT95" s="260"/>
      <c r="DU95" s="260"/>
    </row>
    <row r="96" spans="1:126" s="261" customFormat="1">
      <c r="A96" s="260"/>
      <c r="B96" s="260"/>
      <c r="C96" s="260"/>
      <c r="D96" s="260"/>
      <c r="E96" s="260"/>
      <c r="F96" s="260"/>
      <c r="G96" s="260"/>
      <c r="H96" s="260"/>
      <c r="I96" s="260"/>
      <c r="J96" s="260"/>
      <c r="K96" s="260"/>
      <c r="L96" s="260"/>
      <c r="M96" s="260"/>
      <c r="N96" s="260"/>
      <c r="O96" s="260"/>
      <c r="P96" s="260"/>
      <c r="Q96" s="260"/>
      <c r="R96" s="260"/>
      <c r="S96" s="260"/>
      <c r="T96" s="260"/>
      <c r="U96" s="260"/>
      <c r="V96" s="260"/>
      <c r="W96" s="260"/>
      <c r="X96" s="260"/>
      <c r="Y96" s="260"/>
      <c r="Z96" s="260"/>
      <c r="AA96" s="260"/>
      <c r="AB96" s="260"/>
      <c r="AC96" s="260"/>
      <c r="AD96" s="260"/>
      <c r="AE96" s="260"/>
      <c r="AF96" s="260"/>
      <c r="AG96" s="260"/>
      <c r="AH96" s="260"/>
      <c r="AI96" s="260"/>
      <c r="AJ96" s="260"/>
      <c r="AK96" s="260"/>
      <c r="AL96" s="260"/>
      <c r="AM96" s="260"/>
      <c r="AN96" s="260"/>
      <c r="AO96" s="260"/>
      <c r="AP96" s="260"/>
      <c r="AQ96" s="260"/>
      <c r="AR96" s="260"/>
      <c r="AS96" s="260"/>
      <c r="AT96" s="260"/>
      <c r="AU96" s="260"/>
      <c r="AV96" s="260"/>
      <c r="AW96" s="260"/>
      <c r="AX96" s="260"/>
      <c r="AY96" s="260"/>
      <c r="AZ96" s="260"/>
      <c r="BA96" s="260"/>
      <c r="BB96" s="260"/>
      <c r="BC96" s="260"/>
      <c r="BD96" s="260"/>
      <c r="BE96" s="260"/>
      <c r="BF96" s="260"/>
      <c r="BG96" s="260"/>
      <c r="BH96" s="260"/>
      <c r="BI96" s="260"/>
      <c r="BJ96" s="260"/>
      <c r="BK96" s="260"/>
      <c r="BL96" s="260"/>
      <c r="BM96" s="260"/>
      <c r="BN96" s="260"/>
      <c r="BO96" s="260"/>
      <c r="BP96" s="260"/>
      <c r="BQ96" s="260"/>
      <c r="BR96" s="260"/>
      <c r="BS96" s="260"/>
      <c r="BT96" s="260"/>
      <c r="BU96" s="260"/>
      <c r="BV96" s="260"/>
      <c r="BW96" s="260"/>
      <c r="BX96" s="260"/>
      <c r="BY96" s="260"/>
      <c r="BZ96" s="260"/>
      <c r="CA96" s="260"/>
      <c r="CB96" s="260"/>
      <c r="CC96" s="260"/>
      <c r="CD96" s="260"/>
      <c r="CE96" s="260"/>
      <c r="CF96" s="260"/>
      <c r="CG96" s="260"/>
      <c r="CH96" s="260"/>
      <c r="CI96" s="260"/>
      <c r="CJ96" s="260"/>
      <c r="CK96" s="260"/>
      <c r="CL96" s="260"/>
      <c r="CM96" s="260"/>
      <c r="CN96" s="260"/>
      <c r="CO96" s="260"/>
      <c r="CP96" s="260"/>
      <c r="CQ96" s="260"/>
      <c r="CR96" s="260"/>
      <c r="CS96" s="260"/>
      <c r="CT96" s="260"/>
      <c r="CU96" s="260"/>
      <c r="CV96" s="260"/>
      <c r="CW96" s="260"/>
      <c r="CX96" s="260"/>
      <c r="CY96" s="260"/>
      <c r="CZ96" s="260"/>
      <c r="DA96" s="260"/>
      <c r="DB96" s="260"/>
      <c r="DC96" s="260"/>
      <c r="DD96" s="260"/>
      <c r="DE96" s="260"/>
      <c r="DF96" s="260"/>
      <c r="DG96" s="260"/>
      <c r="DH96" s="260"/>
      <c r="DI96" s="260"/>
      <c r="DJ96" s="260"/>
      <c r="DK96" s="260"/>
      <c r="DL96" s="260"/>
      <c r="DM96" s="260"/>
      <c r="DN96" s="260"/>
      <c r="DO96" s="260"/>
      <c r="DP96" s="260"/>
      <c r="DQ96" s="260"/>
      <c r="DR96" s="260"/>
      <c r="DS96" s="260"/>
      <c r="DT96" s="260"/>
      <c r="DU96" s="260"/>
    </row>
    <row r="97" spans="1:128" s="261" customFormat="1">
      <c r="A97" s="260"/>
      <c r="B97" s="260"/>
      <c r="C97" s="260"/>
      <c r="D97" s="260"/>
      <c r="E97" s="260"/>
      <c r="F97" s="260"/>
      <c r="G97" s="260"/>
      <c r="H97" s="260"/>
      <c r="I97" s="260"/>
      <c r="J97" s="260"/>
      <c r="K97" s="260"/>
      <c r="L97" s="260"/>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c r="AQ97" s="260"/>
      <c r="AR97" s="260"/>
      <c r="AS97" s="260"/>
      <c r="AT97" s="260"/>
      <c r="AU97" s="260"/>
      <c r="AV97" s="260"/>
      <c r="AW97" s="260"/>
      <c r="AX97" s="260"/>
      <c r="AY97" s="260"/>
      <c r="AZ97" s="260"/>
      <c r="BA97" s="260"/>
      <c r="BB97" s="260"/>
      <c r="BC97" s="260"/>
      <c r="BD97" s="260"/>
      <c r="BE97" s="260"/>
      <c r="BF97" s="260"/>
      <c r="BG97" s="260"/>
      <c r="BH97" s="260"/>
      <c r="BI97" s="260"/>
      <c r="BJ97" s="260"/>
      <c r="BK97" s="260"/>
      <c r="BL97" s="260"/>
      <c r="BM97" s="260"/>
      <c r="BN97" s="260"/>
      <c r="BO97" s="260"/>
      <c r="BP97" s="260"/>
      <c r="BQ97" s="260"/>
      <c r="BR97" s="260"/>
      <c r="BS97" s="260"/>
      <c r="BT97" s="260"/>
      <c r="BU97" s="260"/>
      <c r="BV97" s="260"/>
      <c r="BW97" s="260"/>
      <c r="BX97" s="260"/>
      <c r="BY97" s="260"/>
      <c r="BZ97" s="260"/>
      <c r="CA97" s="260"/>
      <c r="CB97" s="260"/>
      <c r="CC97" s="260"/>
      <c r="CD97" s="260"/>
      <c r="CE97" s="260"/>
      <c r="CF97" s="260"/>
      <c r="CG97" s="260"/>
      <c r="CH97" s="260"/>
      <c r="CI97" s="260"/>
      <c r="CJ97" s="260"/>
      <c r="CK97" s="260"/>
      <c r="CL97" s="260"/>
      <c r="CM97" s="260"/>
      <c r="CN97" s="260"/>
      <c r="CO97" s="260"/>
      <c r="CP97" s="260"/>
      <c r="CQ97" s="260"/>
      <c r="CR97" s="260"/>
      <c r="CS97" s="260"/>
      <c r="CT97" s="260"/>
      <c r="CU97" s="260"/>
      <c r="CV97" s="260"/>
      <c r="CW97" s="260"/>
      <c r="CX97" s="260"/>
      <c r="CY97" s="260"/>
      <c r="CZ97" s="260"/>
      <c r="DA97" s="260"/>
      <c r="DB97" s="260"/>
      <c r="DC97" s="260"/>
      <c r="DD97" s="260"/>
      <c r="DE97" s="260"/>
      <c r="DF97" s="260"/>
      <c r="DG97" s="260"/>
      <c r="DH97" s="260"/>
      <c r="DI97" s="260"/>
      <c r="DJ97" s="260"/>
      <c r="DK97" s="260"/>
      <c r="DL97" s="260"/>
      <c r="DM97" s="260"/>
      <c r="DN97" s="260"/>
      <c r="DO97" s="260"/>
      <c r="DP97" s="260"/>
      <c r="DQ97" s="260"/>
      <c r="DR97" s="260"/>
      <c r="DS97" s="260"/>
      <c r="DT97" s="260"/>
      <c r="DU97" s="260"/>
    </row>
    <row r="98" spans="1:128" s="261" customFormat="1">
      <c r="A98" s="260"/>
      <c r="B98" s="260"/>
      <c r="C98" s="260"/>
      <c r="D98" s="260"/>
      <c r="E98" s="260"/>
      <c r="F98" s="260"/>
      <c r="G98" s="260"/>
      <c r="H98" s="260"/>
      <c r="I98" s="260"/>
      <c r="J98" s="260"/>
      <c r="K98" s="260"/>
      <c r="L98" s="260"/>
      <c r="M98" s="260"/>
      <c r="N98" s="260"/>
      <c r="O98" s="260"/>
      <c r="P98" s="260"/>
      <c r="Q98" s="260"/>
      <c r="R98" s="260"/>
      <c r="S98" s="260"/>
      <c r="T98" s="260"/>
      <c r="U98" s="260"/>
      <c r="V98" s="260"/>
      <c r="W98" s="260"/>
      <c r="X98" s="260"/>
      <c r="Y98" s="260"/>
      <c r="Z98" s="260"/>
      <c r="AA98" s="260"/>
      <c r="AB98" s="260"/>
      <c r="AC98" s="260"/>
      <c r="AD98" s="260"/>
      <c r="AE98" s="260"/>
      <c r="AF98" s="260"/>
      <c r="AG98" s="260"/>
      <c r="AH98" s="260"/>
      <c r="AI98" s="260"/>
      <c r="AJ98" s="260"/>
      <c r="AK98" s="260"/>
      <c r="AL98" s="260"/>
      <c r="AM98" s="260"/>
      <c r="AN98" s="260"/>
      <c r="AO98" s="260"/>
      <c r="AP98" s="260"/>
      <c r="AQ98" s="260"/>
      <c r="AR98" s="260"/>
      <c r="AS98" s="260"/>
      <c r="AT98" s="260"/>
      <c r="AU98" s="260"/>
      <c r="AV98" s="260"/>
      <c r="AW98" s="260"/>
      <c r="AX98" s="260"/>
      <c r="AY98" s="260"/>
      <c r="AZ98" s="260"/>
      <c r="BA98" s="260"/>
      <c r="BB98" s="260"/>
      <c r="BC98" s="260"/>
      <c r="BD98" s="260"/>
      <c r="BE98" s="260"/>
      <c r="BF98" s="260"/>
      <c r="BG98" s="260"/>
      <c r="BH98" s="260"/>
      <c r="BI98" s="260"/>
      <c r="BJ98" s="260"/>
      <c r="BK98" s="260"/>
      <c r="BL98" s="260"/>
      <c r="BM98" s="260"/>
      <c r="BN98" s="260"/>
      <c r="BO98" s="260"/>
      <c r="BP98" s="260"/>
      <c r="BQ98" s="260"/>
      <c r="BR98" s="260"/>
      <c r="BS98" s="260"/>
      <c r="BT98" s="260"/>
      <c r="BU98" s="260"/>
      <c r="BV98" s="260"/>
      <c r="BW98" s="260"/>
      <c r="BX98" s="260"/>
      <c r="BY98" s="260"/>
      <c r="BZ98" s="260"/>
      <c r="CA98" s="260"/>
      <c r="CB98" s="260"/>
      <c r="CC98" s="260"/>
      <c r="CD98" s="260"/>
      <c r="CE98" s="260"/>
      <c r="CF98" s="260"/>
      <c r="CG98" s="260"/>
      <c r="CH98" s="260"/>
      <c r="CI98" s="260"/>
      <c r="CJ98" s="260"/>
      <c r="CK98" s="260"/>
      <c r="CL98" s="260"/>
      <c r="CM98" s="260"/>
      <c r="CN98" s="260"/>
      <c r="CO98" s="260"/>
      <c r="CP98" s="260"/>
      <c r="CQ98" s="260"/>
      <c r="CR98" s="260"/>
      <c r="CS98" s="260"/>
      <c r="CT98" s="260"/>
      <c r="CU98" s="260"/>
      <c r="CV98" s="260"/>
      <c r="CW98" s="260"/>
      <c r="CX98" s="260"/>
      <c r="CY98" s="260"/>
      <c r="CZ98" s="260"/>
      <c r="DA98" s="260"/>
      <c r="DB98" s="260"/>
      <c r="DC98" s="260"/>
      <c r="DD98" s="260"/>
      <c r="DE98" s="260"/>
      <c r="DF98" s="260"/>
      <c r="DG98" s="260"/>
      <c r="DH98" s="260"/>
      <c r="DI98" s="260"/>
      <c r="DJ98" s="260"/>
      <c r="DK98" s="260"/>
      <c r="DL98" s="260"/>
      <c r="DM98" s="260"/>
      <c r="DN98" s="260"/>
      <c r="DO98" s="260"/>
      <c r="DP98" s="260"/>
      <c r="DQ98" s="260"/>
      <c r="DR98" s="260"/>
      <c r="DS98" s="260"/>
      <c r="DT98" s="260"/>
      <c r="DU98" s="260"/>
    </row>
    <row r="99" spans="1:128" s="261" customFormat="1">
      <c r="A99" s="260"/>
      <c r="B99" s="260"/>
      <c r="C99" s="260"/>
      <c r="D99" s="260"/>
      <c r="E99" s="260"/>
      <c r="F99" s="260"/>
      <c r="G99" s="260"/>
      <c r="H99" s="260"/>
      <c r="I99" s="260"/>
      <c r="J99" s="260"/>
      <c r="K99" s="260"/>
      <c r="L99" s="260"/>
      <c r="M99" s="260"/>
      <c r="N99" s="260"/>
      <c r="O99" s="260"/>
      <c r="P99" s="260"/>
      <c r="Q99" s="260"/>
      <c r="R99" s="260"/>
      <c r="S99" s="260"/>
      <c r="T99" s="260"/>
      <c r="U99" s="260"/>
      <c r="V99" s="260"/>
      <c r="W99" s="260"/>
      <c r="X99" s="260"/>
      <c r="Y99" s="260"/>
      <c r="Z99" s="260"/>
      <c r="AA99" s="260"/>
      <c r="AB99" s="260"/>
      <c r="AC99" s="260"/>
      <c r="AD99" s="260"/>
      <c r="AE99" s="260"/>
      <c r="AF99" s="260"/>
      <c r="AG99" s="260"/>
      <c r="AH99" s="260"/>
      <c r="AI99" s="260"/>
      <c r="AJ99" s="260"/>
      <c r="AK99" s="260"/>
      <c r="AL99" s="260"/>
      <c r="AM99" s="260"/>
      <c r="AN99" s="260"/>
      <c r="AO99" s="260"/>
      <c r="AP99" s="260"/>
      <c r="AQ99" s="260"/>
      <c r="AR99" s="260"/>
      <c r="AS99" s="260"/>
      <c r="AT99" s="260"/>
      <c r="AU99" s="260"/>
      <c r="AV99" s="260"/>
      <c r="AW99" s="260"/>
      <c r="AX99" s="260"/>
      <c r="AY99" s="260"/>
      <c r="AZ99" s="260"/>
      <c r="BA99" s="260"/>
      <c r="BB99" s="260"/>
      <c r="BC99" s="260"/>
      <c r="BD99" s="260"/>
      <c r="BE99" s="260"/>
      <c r="BF99" s="260"/>
      <c r="BG99" s="260"/>
      <c r="BH99" s="260"/>
      <c r="BI99" s="260"/>
      <c r="BJ99" s="260"/>
      <c r="BK99" s="260"/>
      <c r="BL99" s="260"/>
      <c r="BM99" s="260"/>
      <c r="BN99" s="260"/>
      <c r="BO99" s="260"/>
      <c r="BP99" s="260"/>
      <c r="BQ99" s="260"/>
      <c r="BR99" s="260"/>
      <c r="BS99" s="260"/>
      <c r="BT99" s="260"/>
      <c r="BU99" s="260"/>
      <c r="BV99" s="260"/>
      <c r="BW99" s="260"/>
      <c r="BX99" s="260"/>
      <c r="BY99" s="260"/>
      <c r="BZ99" s="260"/>
      <c r="CA99" s="260"/>
      <c r="CB99" s="260"/>
      <c r="CC99" s="260"/>
      <c r="CD99" s="260"/>
      <c r="CE99" s="260"/>
      <c r="CF99" s="260"/>
      <c r="CG99" s="260"/>
      <c r="CH99" s="260"/>
      <c r="CI99" s="260"/>
      <c r="CJ99" s="260"/>
      <c r="CK99" s="260"/>
      <c r="CL99" s="260"/>
      <c r="CM99" s="260"/>
      <c r="CN99" s="260"/>
      <c r="CO99" s="260"/>
      <c r="CP99" s="260"/>
      <c r="CQ99" s="260"/>
      <c r="CR99" s="260"/>
      <c r="CS99" s="260"/>
      <c r="CT99" s="260"/>
      <c r="CU99" s="260"/>
      <c r="CV99" s="260"/>
      <c r="CW99" s="260"/>
      <c r="CX99" s="260"/>
      <c r="CY99" s="260"/>
      <c r="CZ99" s="260"/>
      <c r="DA99" s="260"/>
      <c r="DB99" s="260"/>
      <c r="DC99" s="260"/>
      <c r="DD99" s="260"/>
      <c r="DE99" s="260"/>
      <c r="DF99" s="260"/>
      <c r="DG99" s="260"/>
      <c r="DH99" s="260"/>
      <c r="DI99" s="260"/>
      <c r="DJ99" s="260"/>
      <c r="DK99" s="260"/>
      <c r="DL99" s="260"/>
      <c r="DM99" s="260"/>
      <c r="DN99" s="260"/>
      <c r="DO99" s="260"/>
      <c r="DP99" s="260"/>
      <c r="DQ99" s="260"/>
      <c r="DR99" s="260"/>
      <c r="DS99" s="260"/>
      <c r="DT99" s="260"/>
      <c r="DU99" s="260"/>
    </row>
    <row r="100" spans="1:128" s="261" customFormat="1">
      <c r="A100" s="361"/>
      <c r="B100" s="361"/>
      <c r="C100" s="361"/>
      <c r="D100" s="361"/>
      <c r="E100" s="361"/>
      <c r="F100" s="361"/>
      <c r="G100" s="361"/>
      <c r="H100" s="361"/>
      <c r="I100" s="361"/>
      <c r="J100" s="361"/>
      <c r="K100" s="361"/>
      <c r="L100" s="361"/>
      <c r="M100" s="361"/>
      <c r="N100" s="361"/>
      <c r="O100" s="361"/>
      <c r="P100" s="361"/>
      <c r="Q100" s="361"/>
      <c r="R100" s="361"/>
      <c r="S100" s="361"/>
      <c r="T100" s="361"/>
      <c r="U100" s="361"/>
      <c r="V100" s="361"/>
      <c r="W100" s="361"/>
      <c r="X100" s="361"/>
      <c r="Y100" s="361"/>
      <c r="Z100" s="361"/>
      <c r="AA100" s="361"/>
      <c r="AB100" s="361"/>
      <c r="AC100" s="361"/>
      <c r="AD100" s="361"/>
      <c r="AE100" s="361"/>
      <c r="AF100" s="361"/>
      <c r="AG100" s="361"/>
      <c r="AH100" s="361"/>
      <c r="AI100" s="361"/>
      <c r="AJ100" s="361"/>
      <c r="AK100" s="361"/>
      <c r="AL100" s="361"/>
      <c r="AM100" s="361"/>
      <c r="AN100" s="361"/>
      <c r="AO100" s="361"/>
      <c r="AP100" s="361"/>
      <c r="AQ100" s="361"/>
      <c r="AR100" s="361"/>
      <c r="AS100" s="361"/>
      <c r="AT100" s="361"/>
      <c r="AU100" s="361"/>
      <c r="AV100" s="361"/>
      <c r="AW100" s="361"/>
      <c r="AX100" s="361"/>
      <c r="AY100" s="361"/>
      <c r="AZ100" s="361"/>
      <c r="BA100" s="361"/>
      <c r="BB100" s="361"/>
      <c r="BC100" s="361"/>
      <c r="BD100" s="361"/>
      <c r="BE100" s="361"/>
      <c r="BF100" s="361"/>
      <c r="BG100" s="361"/>
      <c r="BH100" s="361"/>
      <c r="BI100" s="361"/>
      <c r="BJ100" s="361"/>
      <c r="BK100" s="361"/>
      <c r="BL100" s="361"/>
      <c r="BM100" s="361"/>
      <c r="BN100" s="361"/>
      <c r="BO100" s="361"/>
      <c r="BP100" s="361"/>
      <c r="BQ100" s="361"/>
      <c r="BR100" s="361"/>
      <c r="BS100" s="361"/>
      <c r="BT100" s="361"/>
      <c r="BU100" s="361"/>
      <c r="BV100" s="361"/>
      <c r="BW100" s="361"/>
      <c r="BX100" s="361"/>
      <c r="BY100" s="361"/>
      <c r="BZ100" s="361"/>
      <c r="CA100" s="361"/>
      <c r="CB100" s="361"/>
      <c r="CC100" s="361"/>
      <c r="CD100" s="361"/>
      <c r="CE100" s="361"/>
      <c r="CF100" s="361"/>
      <c r="CG100" s="361"/>
      <c r="CH100" s="361"/>
      <c r="CI100" s="361"/>
      <c r="CJ100" s="361"/>
      <c r="CK100" s="361"/>
      <c r="CL100" s="361"/>
      <c r="CM100" s="361"/>
      <c r="CN100" s="361"/>
      <c r="CO100" s="361"/>
      <c r="CP100" s="361"/>
      <c r="CQ100" s="361"/>
      <c r="CR100" s="361"/>
      <c r="CS100" s="361"/>
      <c r="CT100" s="361"/>
      <c r="CU100" s="361"/>
      <c r="CV100" s="361"/>
      <c r="CW100" s="361"/>
      <c r="CX100" s="361"/>
      <c r="CY100" s="361"/>
      <c r="CZ100" s="361"/>
      <c r="DA100" s="361"/>
      <c r="DB100" s="361"/>
      <c r="DC100" s="361"/>
      <c r="DD100" s="361"/>
      <c r="DE100" s="361"/>
      <c r="DF100" s="361"/>
      <c r="DG100" s="361"/>
      <c r="DH100" s="361"/>
      <c r="DI100" s="361"/>
      <c r="DJ100" s="361"/>
      <c r="DK100" s="361"/>
      <c r="DL100" s="361"/>
      <c r="DM100" s="361"/>
      <c r="DN100" s="361"/>
      <c r="DO100" s="361"/>
      <c r="DP100" s="361"/>
      <c r="DQ100" s="361"/>
      <c r="DR100" s="361"/>
      <c r="DS100" s="361"/>
      <c r="DT100" s="361"/>
      <c r="DU100" s="361"/>
    </row>
    <row r="101" spans="1:128" s="261" customFormat="1">
      <c r="A101" s="361"/>
      <c r="B101" s="361"/>
      <c r="C101" s="361"/>
      <c r="D101" s="361"/>
      <c r="E101" s="361"/>
      <c r="F101" s="361"/>
      <c r="G101" s="361"/>
      <c r="H101" s="361"/>
      <c r="I101" s="361"/>
      <c r="J101" s="361"/>
      <c r="K101" s="361"/>
      <c r="L101" s="361"/>
      <c r="M101" s="361"/>
      <c r="N101" s="361"/>
      <c r="O101" s="361"/>
      <c r="P101" s="361"/>
      <c r="Q101" s="361"/>
      <c r="R101" s="361"/>
      <c r="S101" s="361"/>
      <c r="T101" s="361"/>
      <c r="U101" s="361"/>
      <c r="V101" s="361"/>
      <c r="W101" s="361"/>
      <c r="X101" s="361"/>
      <c r="Y101" s="361"/>
      <c r="Z101" s="361"/>
      <c r="AA101" s="361"/>
      <c r="AB101" s="361"/>
      <c r="AC101" s="361"/>
      <c r="AD101" s="361"/>
      <c r="AE101" s="361"/>
      <c r="AF101" s="361"/>
      <c r="AG101" s="361"/>
      <c r="AH101" s="361"/>
      <c r="AI101" s="361"/>
      <c r="AJ101" s="361"/>
      <c r="AK101" s="361"/>
      <c r="AL101" s="361"/>
      <c r="AM101" s="361"/>
      <c r="AN101" s="361"/>
      <c r="AO101" s="361"/>
      <c r="AP101" s="361"/>
      <c r="AQ101" s="361"/>
      <c r="AR101" s="361"/>
      <c r="AS101" s="361"/>
      <c r="AT101" s="361"/>
      <c r="AU101" s="361"/>
      <c r="AV101" s="361"/>
      <c r="AW101" s="361"/>
      <c r="AX101" s="361"/>
      <c r="AY101" s="361"/>
      <c r="AZ101" s="361"/>
      <c r="BA101" s="361"/>
      <c r="BB101" s="361"/>
      <c r="BC101" s="361"/>
      <c r="BD101" s="361"/>
      <c r="BE101" s="361"/>
      <c r="BF101" s="361"/>
      <c r="BG101" s="361"/>
      <c r="BH101" s="361"/>
      <c r="BI101" s="361"/>
      <c r="BJ101" s="361"/>
      <c r="BK101" s="361"/>
      <c r="BL101" s="361"/>
      <c r="BM101" s="361"/>
      <c r="BN101" s="361"/>
      <c r="BO101" s="361"/>
      <c r="BP101" s="361"/>
      <c r="BQ101" s="361"/>
      <c r="BR101" s="361"/>
      <c r="BS101" s="361"/>
      <c r="BT101" s="361"/>
      <c r="BU101" s="361"/>
      <c r="BV101" s="361"/>
      <c r="BW101" s="361"/>
      <c r="BX101" s="361"/>
      <c r="BY101" s="361"/>
      <c r="BZ101" s="361"/>
      <c r="CA101" s="361"/>
      <c r="CB101" s="361"/>
      <c r="CC101" s="361"/>
      <c r="CD101" s="361"/>
      <c r="CE101" s="361"/>
      <c r="CF101" s="361"/>
      <c r="CG101" s="361"/>
      <c r="CH101" s="361"/>
      <c r="CI101" s="361"/>
      <c r="CJ101" s="361"/>
      <c r="CK101" s="361"/>
      <c r="CL101" s="361"/>
      <c r="CM101" s="361"/>
      <c r="CN101" s="361"/>
      <c r="CO101" s="361"/>
      <c r="CP101" s="361"/>
      <c r="CQ101" s="361"/>
      <c r="CR101" s="361"/>
      <c r="CS101" s="361"/>
      <c r="CT101" s="361"/>
      <c r="CU101" s="361"/>
      <c r="CV101" s="361"/>
      <c r="CW101" s="361"/>
      <c r="CX101" s="361"/>
      <c r="CY101" s="361"/>
      <c r="CZ101" s="361"/>
      <c r="DA101" s="361"/>
      <c r="DB101" s="361"/>
      <c r="DC101" s="361"/>
      <c r="DD101" s="361"/>
      <c r="DE101" s="361"/>
      <c r="DF101" s="361"/>
      <c r="DG101" s="361"/>
      <c r="DH101" s="361"/>
      <c r="DI101" s="361"/>
      <c r="DJ101" s="361"/>
      <c r="DK101" s="361"/>
      <c r="DL101" s="361"/>
      <c r="DM101" s="361"/>
      <c r="DN101" s="361"/>
      <c r="DO101" s="361"/>
      <c r="DP101" s="361"/>
      <c r="DQ101" s="361"/>
      <c r="DR101" s="361"/>
      <c r="DS101" s="361"/>
      <c r="DT101" s="361"/>
      <c r="DU101" s="361"/>
    </row>
    <row r="102" spans="1:128" s="261" customFormat="1"/>
    <row r="103" spans="1:128" s="261" customFormat="1"/>
    <row r="104" spans="1:128" s="261" customFormat="1"/>
    <row r="105" spans="1:128" s="261" customFormat="1"/>
    <row r="106" spans="1:128" s="261" customFormat="1"/>
    <row r="107" spans="1:128" s="261" customFormat="1"/>
    <row r="108" spans="1:128" s="261" customFormat="1"/>
    <row r="109" spans="1:128" s="261" customFormat="1"/>
    <row r="110" spans="1:128" s="261" customFormat="1"/>
    <row r="111" spans="1:128">
      <c r="DW111" s="393">
        <v>1</v>
      </c>
    </row>
    <row r="112" spans="1:128">
      <c r="DV112" s="383"/>
      <c r="DW112" s="383"/>
      <c r="DX112" s="383"/>
    </row>
    <row r="113" spans="126:128">
      <c r="DV113" s="383"/>
      <c r="DW113" s="383"/>
      <c r="DX113" s="383"/>
    </row>
  </sheetData>
  <sheetProtection algorithmName="SHA-512" hashValue="nh0GItF67JDU9H85PuXnOJnocdHVrAxiFkRP8yh5CPOqfMUAB08c83PalIoyAwAvq/RHAVntpAeNR0HA5cnsIQ==" saltValue="0bd7mHDqrwdkes8GAa0ZoQ==" spinCount="100000" sheet="1" objects="1" scenarios="1"/>
  <mergeCells count="288">
    <mergeCell ref="F41:H41"/>
    <mergeCell ref="M43:M45"/>
    <mergeCell ref="L34:L35"/>
    <mergeCell ref="AU28:BX30"/>
    <mergeCell ref="AU40:BX42"/>
    <mergeCell ref="E23:M24"/>
    <mergeCell ref="L28:L29"/>
    <mergeCell ref="F34:K36"/>
    <mergeCell ref="E37:L39"/>
    <mergeCell ref="F25:K27"/>
    <mergeCell ref="AQ28:AT30"/>
    <mergeCell ref="AQ31:AT33"/>
    <mergeCell ref="AJ28:AJ29"/>
    <mergeCell ref="AH35:AI60"/>
    <mergeCell ref="AK28:AO30"/>
    <mergeCell ref="AQ25:AT27"/>
    <mergeCell ref="AQ49:AT53"/>
    <mergeCell ref="AK41:AO41"/>
    <mergeCell ref="AQ54:AT58"/>
    <mergeCell ref="AJ37:AJ38"/>
    <mergeCell ref="AJ54:AJ55"/>
    <mergeCell ref="AQ37:AT39"/>
    <mergeCell ref="N49:AE53"/>
    <mergeCell ref="N46:AE48"/>
    <mergeCell ref="J13:K13"/>
    <mergeCell ref="L13:M13"/>
    <mergeCell ref="D13:E13"/>
    <mergeCell ref="D24:D34"/>
    <mergeCell ref="D39:D48"/>
    <mergeCell ref="CD57:CN58"/>
    <mergeCell ref="AQ34:AT36"/>
    <mergeCell ref="AU49:BX53"/>
    <mergeCell ref="BZ44:CC47"/>
    <mergeCell ref="CE52:CM55"/>
    <mergeCell ref="AU54:BX58"/>
    <mergeCell ref="AQ43:AT45"/>
    <mergeCell ref="AU34:BX36"/>
    <mergeCell ref="AU43:BX45"/>
    <mergeCell ref="AU37:BX39"/>
    <mergeCell ref="F32:K32"/>
    <mergeCell ref="M54:M58"/>
    <mergeCell ref="M46:M48"/>
    <mergeCell ref="AI19:AI20"/>
    <mergeCell ref="AJ43:AJ44"/>
    <mergeCell ref="AJ25:AJ26"/>
    <mergeCell ref="AQ40:AT42"/>
    <mergeCell ref="AJ34:AJ35"/>
    <mergeCell ref="AK50:AO52"/>
    <mergeCell ref="CB5:CI5"/>
    <mergeCell ref="AM10:AR11"/>
    <mergeCell ref="CE44:CE47"/>
    <mergeCell ref="CB11:CF11"/>
    <mergeCell ref="AT10:CA11"/>
    <mergeCell ref="AM8:AR9"/>
    <mergeCell ref="AK4:AQ6"/>
    <mergeCell ref="AT8:CA9"/>
    <mergeCell ref="BD4:CA6"/>
    <mergeCell ref="AT5:AZ5"/>
    <mergeCell ref="CB8:CF8"/>
    <mergeCell ref="CB9:CF9"/>
    <mergeCell ref="AU31:BX33"/>
    <mergeCell ref="AK25:AO27"/>
    <mergeCell ref="CG41:CH41"/>
    <mergeCell ref="AK23:AO24"/>
    <mergeCell ref="AO19:AP20"/>
    <mergeCell ref="AK18:AM20"/>
    <mergeCell ref="AR18:AX20"/>
    <mergeCell ref="AK31:AO33"/>
    <mergeCell ref="AM12:AR13"/>
    <mergeCell ref="BU18:BV20"/>
    <mergeCell ref="AT12:BJ13"/>
    <mergeCell ref="AQ46:AT48"/>
    <mergeCell ref="AK47:AO47"/>
    <mergeCell ref="F74:K76"/>
    <mergeCell ref="N77:AE80"/>
    <mergeCell ref="F71:K73"/>
    <mergeCell ref="D54:L58"/>
    <mergeCell ref="E65:E66"/>
    <mergeCell ref="F65:K67"/>
    <mergeCell ref="AI74:AO76"/>
    <mergeCell ref="N68:AE70"/>
    <mergeCell ref="M62:M64"/>
    <mergeCell ref="L71:L72"/>
    <mergeCell ref="F59:K61"/>
    <mergeCell ref="L65:L66"/>
    <mergeCell ref="E46:L48"/>
    <mergeCell ref="F62:K64"/>
    <mergeCell ref="M59:M61"/>
    <mergeCell ref="E49:L53"/>
    <mergeCell ref="M49:M53"/>
    <mergeCell ref="M68:M70"/>
    <mergeCell ref="L62:L63"/>
    <mergeCell ref="AK71:AO73"/>
    <mergeCell ref="AK63:AO63"/>
    <mergeCell ref="M65:M67"/>
    <mergeCell ref="N74:AE76"/>
    <mergeCell ref="M71:M73"/>
    <mergeCell ref="AU62:BX64"/>
    <mergeCell ref="AU68:BX70"/>
    <mergeCell ref="AQ71:AT73"/>
    <mergeCell ref="AQ62:AT64"/>
    <mergeCell ref="AK69:AO69"/>
    <mergeCell ref="N65:AE67"/>
    <mergeCell ref="N62:AE64"/>
    <mergeCell ref="G82:L83"/>
    <mergeCell ref="AK66:AO66"/>
    <mergeCell ref="G78:L79"/>
    <mergeCell ref="E74:E75"/>
    <mergeCell ref="M77:M80"/>
    <mergeCell ref="AQ85:AT88"/>
    <mergeCell ref="AU85:BX88"/>
    <mergeCell ref="AG85:AO88"/>
    <mergeCell ref="AU74:BX76"/>
    <mergeCell ref="AG81:AO84"/>
    <mergeCell ref="AF77:AP80"/>
    <mergeCell ref="CO86:CO88"/>
    <mergeCell ref="CI82:CI84"/>
    <mergeCell ref="CJ81:CN84"/>
    <mergeCell ref="DD52:DP55"/>
    <mergeCell ref="B91:B93"/>
    <mergeCell ref="M85:M88"/>
    <mergeCell ref="F69:K69"/>
    <mergeCell ref="M74:M76"/>
    <mergeCell ref="E77:F88"/>
    <mergeCell ref="L74:L75"/>
    <mergeCell ref="CI86:CI88"/>
    <mergeCell ref="CJ85:CN88"/>
    <mergeCell ref="CP85:CQ88"/>
    <mergeCell ref="CS89:CU92"/>
    <mergeCell ref="BZ89:CO92"/>
    <mergeCell ref="CP90:CQ92"/>
    <mergeCell ref="CX68:DH70"/>
    <mergeCell ref="BZ72:CO72"/>
    <mergeCell ref="BZ68:CP70"/>
    <mergeCell ref="CS85:CU88"/>
    <mergeCell ref="CS81:CU84"/>
    <mergeCell ref="CA75:CH75"/>
    <mergeCell ref="CP75:CQ75"/>
    <mergeCell ref="CA85:CH88"/>
    <mergeCell ref="G86:L87"/>
    <mergeCell ref="CO78:CO80"/>
    <mergeCell ref="CO82:CO84"/>
    <mergeCell ref="AU46:BX48"/>
    <mergeCell ref="CI78:CI80"/>
    <mergeCell ref="BZ65:CP67"/>
    <mergeCell ref="BZ60:CX60"/>
    <mergeCell ref="CD45:CD46"/>
    <mergeCell ref="CD49:CN50"/>
    <mergeCell ref="CF45:CH46"/>
    <mergeCell ref="CA77:CH80"/>
    <mergeCell ref="AU65:BX67"/>
    <mergeCell ref="CJ77:CN80"/>
    <mergeCell ref="CP77:CQ80"/>
    <mergeCell ref="CR43:DB48"/>
    <mergeCell ref="CO43:CQ45"/>
    <mergeCell ref="CP81:CQ84"/>
    <mergeCell ref="CI43:CN48"/>
    <mergeCell ref="CB49:CC58"/>
    <mergeCell ref="CS77:CU80"/>
    <mergeCell ref="CR74:CV76"/>
    <mergeCell ref="CA63:CP63"/>
    <mergeCell ref="CI75:CO76"/>
    <mergeCell ref="CA81:CH84"/>
    <mergeCell ref="B8:B10"/>
    <mergeCell ref="E43:E44"/>
    <mergeCell ref="F43:K45"/>
    <mergeCell ref="AF29:AG65"/>
    <mergeCell ref="L25:L26"/>
    <mergeCell ref="F28:K30"/>
    <mergeCell ref="D63:D83"/>
    <mergeCell ref="M81:M84"/>
    <mergeCell ref="I40:K42"/>
    <mergeCell ref="L43:L44"/>
    <mergeCell ref="E28:E29"/>
    <mergeCell ref="M25:M27"/>
    <mergeCell ref="M28:M30"/>
    <mergeCell ref="Q23:AA24"/>
    <mergeCell ref="N25:AE27"/>
    <mergeCell ref="N28:AE30"/>
    <mergeCell ref="N31:AE33"/>
    <mergeCell ref="M37:M39"/>
    <mergeCell ref="N40:AE42"/>
    <mergeCell ref="N37:AE39"/>
    <mergeCell ref="M31:M33"/>
    <mergeCell ref="M40:M42"/>
    <mergeCell ref="M34:M36"/>
    <mergeCell ref="N34:AE36"/>
    <mergeCell ref="CM11:CU11"/>
    <mergeCell ref="BZ32:CH34"/>
    <mergeCell ref="CG35:CH35"/>
    <mergeCell ref="BO18:BS20"/>
    <mergeCell ref="CB13:CF13"/>
    <mergeCell ref="BM19:BM20"/>
    <mergeCell ref="BZ19:CN21"/>
    <mergeCell ref="CG12:CU13"/>
    <mergeCell ref="BK12:BO13"/>
    <mergeCell ref="BP12:CA13"/>
    <mergeCell ref="BZ26:CH28"/>
    <mergeCell ref="CG29:CH29"/>
    <mergeCell ref="BZ38:CH40"/>
    <mergeCell ref="CI37:CN42"/>
    <mergeCell ref="CF24:CH24"/>
    <mergeCell ref="AU25:BX27"/>
    <mergeCell ref="BF18:BJ20"/>
    <mergeCell ref="BD19:BD20"/>
    <mergeCell ref="AZ19:BA20"/>
    <mergeCell ref="DI68:DQ70"/>
    <mergeCell ref="CQ65:CW67"/>
    <mergeCell ref="DJ63:DP63"/>
    <mergeCell ref="CM10:CU10"/>
    <mergeCell ref="CR23:DB24"/>
    <mergeCell ref="CQ68:CW70"/>
    <mergeCell ref="CR49:DB58"/>
    <mergeCell ref="CX12:DB12"/>
    <mergeCell ref="DI65:DQ67"/>
    <mergeCell ref="CX65:DH67"/>
    <mergeCell ref="CX62:DH64"/>
    <mergeCell ref="CO37:CQ39"/>
    <mergeCell ref="CO54:CQ58"/>
    <mergeCell ref="CO49:CQ53"/>
    <mergeCell ref="CO46:CQ48"/>
    <mergeCell ref="CR37:DB42"/>
    <mergeCell ref="DC37:DQ42"/>
    <mergeCell ref="CO40:CQ42"/>
    <mergeCell ref="CQ62:CW64"/>
    <mergeCell ref="DC43:DQ48"/>
    <mergeCell ref="BZ49:CA58"/>
    <mergeCell ref="CZ16:DP18"/>
    <mergeCell ref="DC25:DQ30"/>
    <mergeCell ref="DD23:DP24"/>
    <mergeCell ref="AK35:AO35"/>
    <mergeCell ref="AK55:AO57"/>
    <mergeCell ref="AK44:AO44"/>
    <mergeCell ref="AJ65:AJ66"/>
    <mergeCell ref="AK60:AO60"/>
    <mergeCell ref="AJ62:AJ63"/>
    <mergeCell ref="DC31:DQ36"/>
    <mergeCell ref="CO31:CQ33"/>
    <mergeCell ref="CO25:CQ27"/>
    <mergeCell ref="CW15:CX19"/>
    <mergeCell ref="CI24:CN24"/>
    <mergeCell ref="CO28:CQ30"/>
    <mergeCell ref="CR31:DB36"/>
    <mergeCell ref="CO34:CQ36"/>
    <mergeCell ref="CI25:CN30"/>
    <mergeCell ref="CI31:CN36"/>
    <mergeCell ref="CR25:DB30"/>
    <mergeCell ref="CO24:CQ24"/>
    <mergeCell ref="CI23:CN23"/>
    <mergeCell ref="CO23:CQ23"/>
    <mergeCell ref="CA23:CE24"/>
    <mergeCell ref="CX8:DB9"/>
    <mergeCell ref="DC12:DP13"/>
    <mergeCell ref="CG9:CS9"/>
    <mergeCell ref="CG8:CS8"/>
    <mergeCell ref="CB10:CF10"/>
    <mergeCell ref="CB12:CF12"/>
    <mergeCell ref="DC10:DP11"/>
    <mergeCell ref="CG11:CL11"/>
    <mergeCell ref="CG10:CL10"/>
    <mergeCell ref="CX10:DB11"/>
    <mergeCell ref="CX13:DB13"/>
    <mergeCell ref="CV8:CW13"/>
    <mergeCell ref="DC8:DP9"/>
    <mergeCell ref="CB93:CW95"/>
    <mergeCell ref="DD90:DP91"/>
    <mergeCell ref="N85:AE88"/>
    <mergeCell ref="D18:M22"/>
    <mergeCell ref="P18:U21"/>
    <mergeCell ref="Y18:AE21"/>
    <mergeCell ref="AQ81:AT84"/>
    <mergeCell ref="AQ65:AT67"/>
    <mergeCell ref="AQ59:AT61"/>
    <mergeCell ref="AU77:BX80"/>
    <mergeCell ref="AU81:BX84"/>
    <mergeCell ref="AQ74:AT76"/>
    <mergeCell ref="AQ68:AT70"/>
    <mergeCell ref="AU71:BX73"/>
    <mergeCell ref="AQ77:AT80"/>
    <mergeCell ref="AU59:BX61"/>
    <mergeCell ref="BD23:BP24"/>
    <mergeCell ref="N43:AE45"/>
    <mergeCell ref="N71:AE73"/>
    <mergeCell ref="N81:AE84"/>
    <mergeCell ref="N54:AE58"/>
    <mergeCell ref="N59:AE61"/>
    <mergeCell ref="AJ71:AJ72"/>
    <mergeCell ref="AK38:AO38"/>
  </mergeCells>
  <phoneticPr fontId="1"/>
  <pageMargins left="0" right="0" top="0" bottom="0" header="0" footer="0"/>
  <pageSetup paperSize="9" scale="68"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45" r:id="rId4" name="Option Button 7133">
              <controlPr defaultSize="0" autoFill="0" autoLine="0" autoPict="0">
                <anchor moveWithCells="1" sizeWithCells="1">
                  <from>
                    <xdr:col>14</xdr:col>
                    <xdr:colOff>123825</xdr:colOff>
                    <xdr:row>16</xdr:row>
                    <xdr:rowOff>38100</xdr:rowOff>
                  </from>
                  <to>
                    <xdr:col>18</xdr:col>
                    <xdr:colOff>219075</xdr:colOff>
                    <xdr:row>21</xdr:row>
                    <xdr:rowOff>57150</xdr:rowOff>
                  </to>
                </anchor>
              </controlPr>
            </control>
          </mc:Choice>
        </mc:AlternateContent>
        <mc:AlternateContent xmlns:mc="http://schemas.openxmlformats.org/markup-compatibility/2006">
          <mc:Choice Requires="x14">
            <control shapeId="20446" r:id="rId5" name="Option Button 7134">
              <controlPr defaultSize="0" autoFill="0" autoLine="0" autoPict="0">
                <anchor moveWithCells="1" sizeWithCells="1">
                  <from>
                    <xdr:col>22</xdr:col>
                    <xdr:colOff>114300</xdr:colOff>
                    <xdr:row>15</xdr:row>
                    <xdr:rowOff>114300</xdr:rowOff>
                  </from>
                  <to>
                    <xdr:col>29</xdr:col>
                    <xdr:colOff>104775</xdr:colOff>
                    <xdr:row>22</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X105"/>
  <sheetViews>
    <sheetView showZeros="0" zoomScale="70" zoomScaleNormal="70" zoomScaleSheetLayoutView="50" workbookViewId="0">
      <selection activeCell="DT119" sqref="DT119"/>
    </sheetView>
  </sheetViews>
  <sheetFormatPr defaultRowHeight="12"/>
  <cols>
    <col min="1" max="1" width="1.625" style="1" customWidth="1"/>
    <col min="2" max="2" width="3.125" style="1" customWidth="1"/>
    <col min="3" max="3" width="1" style="1" customWidth="1"/>
    <col min="4" max="4" width="4.125" style="1" customWidth="1"/>
    <col min="5" max="5" width="0.5" style="1" customWidth="1"/>
    <col min="6" max="6" width="2.5" style="1" customWidth="1"/>
    <col min="7" max="7" width="2.625" style="1" customWidth="1"/>
    <col min="8" max="8" width="3.25" style="1" customWidth="1"/>
    <col min="9" max="10" width="2.375" style="1" customWidth="1"/>
    <col min="11" max="11" width="1.25" style="1" customWidth="1"/>
    <col min="12" max="12" width="0.5" style="1" customWidth="1"/>
    <col min="13" max="13" width="3.75" style="1" customWidth="1"/>
    <col min="14" max="14" width="0.625" style="1" customWidth="1"/>
    <col min="15" max="15" width="6.625" style="1" customWidth="1"/>
    <col min="16" max="16" width="0.625" style="1" customWidth="1"/>
    <col min="17" max="17" width="3" style="1" customWidth="1"/>
    <col min="18" max="18" width="0.625" style="1" customWidth="1"/>
    <col min="19" max="19" width="3" style="1" customWidth="1"/>
    <col min="20" max="20" width="0.625" style="1" customWidth="1"/>
    <col min="21" max="21" width="3" style="1" customWidth="1"/>
    <col min="22" max="22" width="0.625" style="1" customWidth="1"/>
    <col min="23" max="23" width="3" style="1" customWidth="1"/>
    <col min="24" max="24" width="0.625" style="1" customWidth="1"/>
    <col min="25" max="25" width="3" style="1" customWidth="1"/>
    <col min="26" max="26" width="0.625" style="1" customWidth="1"/>
    <col min="27" max="27" width="3" style="1" customWidth="1"/>
    <col min="28" max="28" width="0.625" style="1" customWidth="1"/>
    <col min="29" max="29" width="1.125" style="1" customWidth="1"/>
    <col min="30" max="30" width="2.5" style="1" customWidth="1"/>
    <col min="31" max="31" width="0.625" style="1" customWidth="1"/>
    <col min="32" max="32" width="0.5" style="1" customWidth="1"/>
    <col min="33" max="33" width="3.375" style="1" customWidth="1"/>
    <col min="34" max="34" width="0.5" style="1" customWidth="1"/>
    <col min="35" max="35" width="3.375" style="1" customWidth="1"/>
    <col min="36" max="36" width="0.5" style="1" customWidth="1"/>
    <col min="37" max="37" width="2.375" style="1" customWidth="1"/>
    <col min="38" max="38" width="0.5" style="1" customWidth="1"/>
    <col min="39" max="39" width="3.5" style="1" customWidth="1"/>
    <col min="40" max="40" width="0.625" style="1" customWidth="1"/>
    <col min="41" max="41" width="3.5" style="1" customWidth="1"/>
    <col min="42" max="42" width="0.625" style="1" customWidth="1"/>
    <col min="43" max="43" width="2.625" style="1" customWidth="1"/>
    <col min="44" max="44" width="0.5" style="1" customWidth="1"/>
    <col min="45" max="45" width="0.625" style="1" customWidth="1"/>
    <col min="46" max="46" width="1.375" style="1" customWidth="1"/>
    <col min="47" max="47" width="0.875" style="1" customWidth="1"/>
    <col min="48" max="48" width="0.75" style="1" customWidth="1"/>
    <col min="49" max="49" width="0.625" style="1" customWidth="1"/>
    <col min="50" max="50" width="1.75" style="1" customWidth="1"/>
    <col min="51" max="51" width="0.875" style="1" customWidth="1"/>
    <col min="52" max="52" width="1" style="1" customWidth="1"/>
    <col min="53" max="53" width="0.625" style="1" customWidth="1"/>
    <col min="54" max="54" width="1.5" style="1" customWidth="1"/>
    <col min="55" max="55" width="0.875" style="1" customWidth="1"/>
    <col min="56" max="56" width="0.75" style="1" customWidth="1"/>
    <col min="57" max="57" width="0.625" style="1" customWidth="1"/>
    <col min="58" max="58" width="2.75" style="1" customWidth="1"/>
    <col min="59" max="60" width="0.625" style="1" customWidth="1"/>
    <col min="61" max="61" width="2.875" style="1" customWidth="1"/>
    <col min="62" max="63" width="0.625" style="1" customWidth="1"/>
    <col min="64" max="64" width="2.875" style="1" customWidth="1"/>
    <col min="65" max="66" width="0.625" style="1" customWidth="1"/>
    <col min="67" max="67" width="2.75" style="1" customWidth="1"/>
    <col min="68" max="69" width="0.625" style="1" customWidth="1"/>
    <col min="70" max="70" width="2.625" style="1" customWidth="1"/>
    <col min="71" max="72" width="0.625" style="1" customWidth="1"/>
    <col min="73" max="73" width="2.625" style="1" customWidth="1"/>
    <col min="74" max="74" width="0.75" style="1" customWidth="1"/>
    <col min="75" max="75" width="0.625" style="1" customWidth="1"/>
    <col min="76" max="76" width="1.75" style="1" customWidth="1"/>
    <col min="77" max="77" width="1.375" style="1" customWidth="1"/>
    <col min="78" max="78" width="0.625" style="1" customWidth="1"/>
    <col min="79" max="79" width="2.875" style="1" customWidth="1"/>
    <col min="80" max="80" width="1.375" style="1" customWidth="1"/>
    <col min="81" max="81" width="3.75" style="1" customWidth="1"/>
    <col min="82" max="82" width="2.25" style="1" customWidth="1"/>
    <col min="83" max="83" width="1.625" style="1" customWidth="1"/>
    <col min="84" max="84" width="0.625" style="1" customWidth="1"/>
    <col min="85" max="85" width="2.75" style="1" customWidth="1"/>
    <col min="86" max="86" width="3.125" style="1" customWidth="1"/>
    <col min="87" max="87" width="0.625" style="1" customWidth="1"/>
    <col min="88" max="89" width="1.625" style="1" customWidth="1"/>
    <col min="90" max="90" width="0.625" style="1" customWidth="1"/>
    <col min="91" max="91" width="0.875" style="1" customWidth="1"/>
    <col min="92" max="92" width="1.25" style="1" customWidth="1"/>
    <col min="93" max="93" width="0.75" style="1" customWidth="1"/>
    <col min="94" max="94" width="0.625" style="1" customWidth="1"/>
    <col min="95" max="95" width="2.5" style="1" customWidth="1"/>
    <col min="96" max="96" width="8.5" style="1" customWidth="1"/>
    <col min="97" max="97" width="2.625" style="1" customWidth="1"/>
    <col min="98" max="98" width="0.625" style="1" customWidth="1"/>
    <col min="99" max="99" width="2.125" style="1" customWidth="1"/>
    <col min="100" max="100" width="0.625" style="1" customWidth="1"/>
    <col min="101" max="101" width="2.25" style="1" customWidth="1"/>
    <col min="102" max="102" width="0.625" style="1" customWidth="1"/>
    <col min="103" max="103" width="3.75" style="1" customWidth="1"/>
    <col min="104" max="104" width="2.125" style="1" customWidth="1"/>
    <col min="105" max="105" width="0.625" style="1" customWidth="1"/>
    <col min="106" max="106" width="2.125" style="1" customWidth="1"/>
    <col min="107" max="107" width="0.5" style="1" customWidth="1"/>
    <col min="108" max="108" width="0.75" style="1" customWidth="1"/>
    <col min="109" max="109" width="0.625" style="1" customWidth="1"/>
    <col min="110" max="110" width="3.125" style="1" customWidth="1"/>
    <col min="111" max="111" width="0.625" style="1" customWidth="1"/>
    <col min="112" max="112" width="3.125" style="1" customWidth="1"/>
    <col min="113" max="113" width="0.625" style="1" customWidth="1"/>
    <col min="114" max="114" width="3.125" style="1" customWidth="1"/>
    <col min="115" max="115" width="0.625" style="1" customWidth="1"/>
    <col min="116" max="116" width="3.125" style="1" customWidth="1"/>
    <col min="117" max="117" width="0.625" style="1" customWidth="1"/>
    <col min="118" max="118" width="3.125" style="1" customWidth="1"/>
    <col min="119" max="119" width="0.625" style="1" customWidth="1"/>
    <col min="120" max="120" width="3.125" style="1" customWidth="1"/>
    <col min="121" max="121" width="0.625" style="1" customWidth="1"/>
    <col min="122" max="122" width="3.125" style="1" customWidth="1"/>
    <col min="123" max="123" width="0.625" style="1" customWidth="1"/>
    <col min="124" max="124" width="1.75" style="1" customWidth="1"/>
    <col min="125" max="125" width="3.25" style="1" customWidth="1"/>
    <col min="126" max="126" width="3.625" style="1" customWidth="1"/>
    <col min="127" max="16384" width="9" style="1"/>
  </cols>
  <sheetData>
    <row r="1" spans="1:126" ht="15" customHeight="1">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row>
    <row r="2" spans="1:126" ht="19.5" customHeight="1">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row>
    <row r="3" spans="1:126" ht="13.5" customHeight="1">
      <c r="A3" s="71"/>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row>
    <row r="4" spans="1:126" ht="3.75" customHeight="1">
      <c r="A4" s="71"/>
      <c r="B4" s="71"/>
      <c r="C4" s="71"/>
      <c r="D4" s="71"/>
      <c r="E4" s="71"/>
      <c r="F4" s="71"/>
      <c r="G4" s="71"/>
      <c r="H4" s="71"/>
      <c r="I4" s="71"/>
      <c r="J4" s="71"/>
      <c r="K4" s="71"/>
      <c r="L4" s="71"/>
      <c r="M4" s="71"/>
      <c r="N4" s="71"/>
      <c r="O4" s="71"/>
      <c r="P4" s="71"/>
      <c r="Q4" s="71"/>
      <c r="R4" s="71"/>
      <c r="S4" s="71"/>
      <c r="T4" s="71"/>
      <c r="U4" s="71"/>
      <c r="V4" s="71"/>
      <c r="W4" s="71"/>
      <c r="X4" s="71"/>
      <c r="Y4" s="71"/>
      <c r="Z4" s="71"/>
      <c r="AA4" s="72"/>
      <c r="AB4" s="72"/>
      <c r="AC4" s="72"/>
      <c r="AD4" s="72"/>
      <c r="AE4" s="72"/>
      <c r="AF4" s="72"/>
      <c r="AG4" s="72"/>
      <c r="AH4" s="72"/>
      <c r="AI4" s="72"/>
      <c r="AJ4" s="72"/>
      <c r="AK4" s="72"/>
      <c r="AL4" s="72"/>
      <c r="AM4" s="876" t="s">
        <v>257</v>
      </c>
      <c r="AN4" s="876"/>
      <c r="AO4" s="876"/>
      <c r="AP4" s="876"/>
      <c r="AQ4" s="876"/>
      <c r="AR4" s="876"/>
      <c r="AS4" s="876"/>
      <c r="AT4" s="72"/>
      <c r="AU4" s="73"/>
      <c r="AV4" s="74"/>
      <c r="AW4" s="74"/>
      <c r="AX4" s="74"/>
      <c r="AY4" s="74"/>
      <c r="AZ4" s="74"/>
      <c r="BA4" s="74"/>
      <c r="BB4" s="74"/>
      <c r="BC4" s="75"/>
      <c r="BD4" s="72"/>
      <c r="BE4" s="72"/>
      <c r="BF4" s="876" t="s">
        <v>103</v>
      </c>
      <c r="BG4" s="876"/>
      <c r="BH4" s="876"/>
      <c r="BI4" s="876"/>
      <c r="BJ4" s="876"/>
      <c r="BK4" s="876"/>
      <c r="BL4" s="876"/>
      <c r="BM4" s="876"/>
      <c r="BN4" s="876"/>
      <c r="BO4" s="876"/>
      <c r="BP4" s="876"/>
      <c r="BQ4" s="876"/>
      <c r="BR4" s="876"/>
      <c r="BS4" s="876"/>
      <c r="BT4" s="876"/>
      <c r="BU4" s="876"/>
      <c r="BV4" s="876"/>
      <c r="BW4" s="876"/>
      <c r="BX4" s="876"/>
      <c r="BY4" s="876"/>
      <c r="BZ4" s="876"/>
      <c r="CA4" s="876"/>
      <c r="CB4" s="876"/>
      <c r="CC4" s="876"/>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1"/>
      <c r="DH4" s="71"/>
      <c r="DI4" s="71"/>
      <c r="DJ4" s="71"/>
      <c r="DK4" s="71"/>
      <c r="DL4" s="71"/>
      <c r="DM4" s="71"/>
      <c r="DN4" s="71"/>
      <c r="DO4" s="71"/>
      <c r="DP4" s="71"/>
      <c r="DQ4" s="71"/>
      <c r="DR4" s="71"/>
      <c r="DS4" s="71"/>
      <c r="DT4" s="71"/>
      <c r="DU4" s="71"/>
      <c r="DV4" s="71"/>
    </row>
    <row r="5" spans="1:126" ht="21.75" customHeight="1">
      <c r="A5" s="71"/>
      <c r="B5" s="71"/>
      <c r="C5" s="71"/>
      <c r="D5" s="71"/>
      <c r="E5" s="71"/>
      <c r="F5" s="71"/>
      <c r="G5" s="71"/>
      <c r="H5" s="887" t="s">
        <v>139</v>
      </c>
      <c r="I5" s="887"/>
      <c r="J5" s="887"/>
      <c r="K5" s="887"/>
      <c r="L5" s="887"/>
      <c r="M5" s="887"/>
      <c r="N5" s="887"/>
      <c r="O5" s="887"/>
      <c r="P5" s="887"/>
      <c r="Q5" s="887"/>
      <c r="R5" s="887"/>
      <c r="S5" s="887"/>
      <c r="T5" s="887"/>
      <c r="U5" s="887"/>
      <c r="V5" s="887"/>
      <c r="W5" s="887"/>
      <c r="X5" s="887"/>
      <c r="Y5" s="887"/>
      <c r="Z5" s="71"/>
      <c r="AA5" s="72"/>
      <c r="AB5" s="72"/>
      <c r="AC5" s="72"/>
      <c r="AD5" s="72"/>
      <c r="AE5" s="72"/>
      <c r="AF5" s="72"/>
      <c r="AG5" s="72"/>
      <c r="AH5" s="72"/>
      <c r="AI5" s="72"/>
      <c r="AJ5" s="72"/>
      <c r="AK5" s="72"/>
      <c r="AL5" s="72"/>
      <c r="AM5" s="876"/>
      <c r="AN5" s="876"/>
      <c r="AO5" s="876"/>
      <c r="AP5" s="876"/>
      <c r="AQ5" s="876"/>
      <c r="AR5" s="876"/>
      <c r="AS5" s="876"/>
      <c r="AT5" s="72"/>
      <c r="AU5" s="76"/>
      <c r="AV5" s="877" t="s">
        <v>256</v>
      </c>
      <c r="AW5" s="878"/>
      <c r="AX5" s="879"/>
      <c r="AY5" s="368"/>
      <c r="AZ5" s="880" t="str">
        <f>RIGHT(収支内訳書入力用!AT5,1)</f>
        <v>6</v>
      </c>
      <c r="BA5" s="881"/>
      <c r="BB5" s="882"/>
      <c r="BC5" s="77"/>
      <c r="BD5" s="72"/>
      <c r="BE5" s="72"/>
      <c r="BF5" s="876"/>
      <c r="BG5" s="876"/>
      <c r="BH5" s="876"/>
      <c r="BI5" s="876"/>
      <c r="BJ5" s="876"/>
      <c r="BK5" s="876"/>
      <c r="BL5" s="876"/>
      <c r="BM5" s="876"/>
      <c r="BN5" s="876"/>
      <c r="BO5" s="876"/>
      <c r="BP5" s="876"/>
      <c r="BQ5" s="876"/>
      <c r="BR5" s="876"/>
      <c r="BS5" s="876"/>
      <c r="BT5" s="876"/>
      <c r="BU5" s="876"/>
      <c r="BV5" s="876"/>
      <c r="BW5" s="876"/>
      <c r="BX5" s="876"/>
      <c r="BY5" s="876"/>
      <c r="BZ5" s="876"/>
      <c r="CA5" s="876"/>
      <c r="CB5" s="876"/>
      <c r="CC5" s="876"/>
      <c r="CD5" s="863" t="s">
        <v>231</v>
      </c>
      <c r="CE5" s="863"/>
      <c r="CF5" s="863"/>
      <c r="CG5" s="863"/>
      <c r="CH5" s="863"/>
      <c r="CI5" s="863"/>
      <c r="CJ5" s="863"/>
      <c r="CK5" s="863"/>
      <c r="CL5" s="72"/>
      <c r="CM5" s="72"/>
      <c r="CN5" s="72"/>
      <c r="CO5" s="72"/>
      <c r="CP5" s="72"/>
      <c r="CQ5" s="72"/>
      <c r="CR5" s="72"/>
      <c r="CS5" s="72"/>
      <c r="CT5" s="72"/>
      <c r="CU5" s="72"/>
      <c r="CV5" s="72"/>
      <c r="CW5" s="72"/>
      <c r="CX5" s="72"/>
      <c r="CY5" s="72"/>
      <c r="CZ5" s="72"/>
      <c r="DA5" s="72"/>
      <c r="DB5" s="72"/>
      <c r="DC5" s="72"/>
      <c r="DD5" s="72"/>
      <c r="DE5" s="72"/>
      <c r="DF5" s="72"/>
      <c r="DG5" s="71"/>
      <c r="DH5" s="71"/>
      <c r="DI5" s="71"/>
      <c r="DJ5" s="71"/>
      <c r="DK5" s="71"/>
      <c r="DL5" s="71"/>
      <c r="DM5" s="71"/>
      <c r="DN5" s="71"/>
      <c r="DO5" s="71"/>
      <c r="DP5" s="71"/>
      <c r="DQ5" s="71"/>
      <c r="DR5" s="71"/>
      <c r="DS5" s="71"/>
      <c r="DT5" s="71"/>
      <c r="DU5" s="71"/>
      <c r="DV5" s="71"/>
    </row>
    <row r="6" spans="1:126" ht="3.75" customHeight="1">
      <c r="A6" s="71"/>
      <c r="B6" s="71"/>
      <c r="C6" s="71"/>
      <c r="D6" s="71"/>
      <c r="E6" s="71"/>
      <c r="F6" s="71"/>
      <c r="G6" s="71"/>
      <c r="H6" s="71"/>
      <c r="I6" s="71"/>
      <c r="J6" s="71"/>
      <c r="K6" s="71"/>
      <c r="L6" s="71"/>
      <c r="M6" s="71"/>
      <c r="N6" s="71"/>
      <c r="O6" s="71"/>
      <c r="P6" s="71"/>
      <c r="Q6" s="71"/>
      <c r="R6" s="71"/>
      <c r="S6" s="71"/>
      <c r="T6" s="71"/>
      <c r="U6" s="71"/>
      <c r="V6" s="71"/>
      <c r="W6" s="71"/>
      <c r="X6" s="71"/>
      <c r="Y6" s="71"/>
      <c r="Z6" s="71"/>
      <c r="AA6" s="72"/>
      <c r="AB6" s="72"/>
      <c r="AC6" s="72"/>
      <c r="AD6" s="72"/>
      <c r="AE6" s="72"/>
      <c r="AF6" s="72"/>
      <c r="AG6" s="72"/>
      <c r="AH6" s="72"/>
      <c r="AI6" s="72"/>
      <c r="AJ6" s="72"/>
      <c r="AK6" s="72"/>
      <c r="AL6" s="72"/>
      <c r="AM6" s="876"/>
      <c r="AN6" s="876"/>
      <c r="AO6" s="876"/>
      <c r="AP6" s="876"/>
      <c r="AQ6" s="876"/>
      <c r="AR6" s="876"/>
      <c r="AS6" s="876"/>
      <c r="AT6" s="72"/>
      <c r="AU6" s="78"/>
      <c r="AV6" s="79"/>
      <c r="AW6" s="79"/>
      <c r="AX6" s="79"/>
      <c r="AY6" s="79"/>
      <c r="AZ6" s="79"/>
      <c r="BA6" s="79"/>
      <c r="BB6" s="79"/>
      <c r="BC6" s="80"/>
      <c r="BD6" s="72"/>
      <c r="BE6" s="72"/>
      <c r="BF6" s="876"/>
      <c r="BG6" s="876"/>
      <c r="BH6" s="876"/>
      <c r="BI6" s="876"/>
      <c r="BJ6" s="876"/>
      <c r="BK6" s="876"/>
      <c r="BL6" s="876"/>
      <c r="BM6" s="876"/>
      <c r="BN6" s="876"/>
      <c r="BO6" s="876"/>
      <c r="BP6" s="876"/>
      <c r="BQ6" s="876"/>
      <c r="BR6" s="876"/>
      <c r="BS6" s="876"/>
      <c r="BT6" s="876"/>
      <c r="BU6" s="876"/>
      <c r="BV6" s="876"/>
      <c r="BW6" s="876"/>
      <c r="BX6" s="876"/>
      <c r="BY6" s="876"/>
      <c r="BZ6" s="876"/>
      <c r="CA6" s="876"/>
      <c r="CB6" s="876"/>
      <c r="CC6" s="876"/>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1"/>
      <c r="DH6" s="71"/>
      <c r="DI6" s="71"/>
      <c r="DJ6" s="71"/>
      <c r="DK6" s="71"/>
      <c r="DL6" s="71"/>
      <c r="DM6" s="71"/>
      <c r="DN6" s="71"/>
      <c r="DO6" s="71"/>
      <c r="DP6" s="71"/>
      <c r="DQ6" s="71"/>
      <c r="DR6" s="71"/>
      <c r="DS6" s="71"/>
      <c r="DT6" s="71"/>
      <c r="DU6" s="71"/>
      <c r="DV6" s="71"/>
    </row>
    <row r="7" spans="1:126" ht="6.75" customHeight="1">
      <c r="A7" s="71"/>
      <c r="B7" s="71"/>
      <c r="C7" s="71"/>
      <c r="D7" s="71"/>
      <c r="E7" s="71"/>
      <c r="F7" s="71"/>
      <c r="G7" s="71"/>
      <c r="H7" s="841" t="s">
        <v>304</v>
      </c>
      <c r="I7" s="841"/>
      <c r="J7" s="841"/>
      <c r="K7" s="841"/>
      <c r="L7" s="841"/>
      <c r="M7" s="841"/>
      <c r="N7" s="841"/>
      <c r="O7" s="841"/>
      <c r="P7" s="841"/>
      <c r="Q7" s="841"/>
      <c r="R7" s="841"/>
      <c r="S7" s="841"/>
      <c r="T7" s="841"/>
      <c r="U7" s="841"/>
      <c r="V7" s="841"/>
      <c r="W7" s="841"/>
      <c r="X7" s="841"/>
      <c r="Y7" s="84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row>
    <row r="8" spans="1:126" ht="15" customHeight="1">
      <c r="A8" s="71"/>
      <c r="B8" s="838" t="s">
        <v>267</v>
      </c>
      <c r="C8" s="71"/>
      <c r="D8" s="71"/>
      <c r="E8" s="71"/>
      <c r="F8" s="71"/>
      <c r="G8" s="71"/>
      <c r="H8" s="841"/>
      <c r="I8" s="841"/>
      <c r="J8" s="841"/>
      <c r="K8" s="841"/>
      <c r="L8" s="841"/>
      <c r="M8" s="841"/>
      <c r="N8" s="841"/>
      <c r="O8" s="841"/>
      <c r="P8" s="841"/>
      <c r="Q8" s="841"/>
      <c r="R8" s="841"/>
      <c r="S8" s="841"/>
      <c r="T8" s="841"/>
      <c r="U8" s="841"/>
      <c r="V8" s="841"/>
      <c r="W8" s="841"/>
      <c r="X8" s="841"/>
      <c r="Y8" s="841"/>
      <c r="Z8" s="71"/>
      <c r="AA8" s="71"/>
      <c r="AB8" s="71"/>
      <c r="AC8" s="71"/>
      <c r="AD8" s="71"/>
      <c r="AE8" s="81"/>
      <c r="AF8" s="81"/>
      <c r="AG8" s="81"/>
      <c r="AH8" s="81"/>
      <c r="AI8" s="81"/>
      <c r="AJ8" s="81"/>
      <c r="AK8" s="81"/>
      <c r="AL8" s="81"/>
      <c r="AM8" s="82"/>
      <c r="AN8" s="82"/>
      <c r="AO8" s="809" t="s">
        <v>65</v>
      </c>
      <c r="AP8" s="809"/>
      <c r="AQ8" s="809"/>
      <c r="AR8" s="809"/>
      <c r="AS8" s="809"/>
      <c r="AT8" s="822"/>
      <c r="AU8" s="234"/>
      <c r="AV8" s="846" t="str">
        <f>収支内訳書入力用!AT8</f>
        <v>〇〇市△△区□□町×-×-×</v>
      </c>
      <c r="AW8" s="846"/>
      <c r="AX8" s="846"/>
      <c r="AY8" s="846"/>
      <c r="AZ8" s="846"/>
      <c r="BA8" s="846"/>
      <c r="BB8" s="846"/>
      <c r="BC8" s="846"/>
      <c r="BD8" s="846"/>
      <c r="BE8" s="846"/>
      <c r="BF8" s="846"/>
      <c r="BG8" s="846"/>
      <c r="BH8" s="846"/>
      <c r="BI8" s="846"/>
      <c r="BJ8" s="846"/>
      <c r="BK8" s="846"/>
      <c r="BL8" s="846"/>
      <c r="BM8" s="846"/>
      <c r="BN8" s="846"/>
      <c r="BO8" s="846"/>
      <c r="BP8" s="846"/>
      <c r="BQ8" s="846"/>
      <c r="BR8" s="846"/>
      <c r="BS8" s="846"/>
      <c r="BT8" s="846"/>
      <c r="BU8" s="846"/>
      <c r="BV8" s="846"/>
      <c r="BW8" s="846"/>
      <c r="BX8" s="846"/>
      <c r="BY8" s="846"/>
      <c r="BZ8" s="846"/>
      <c r="CA8" s="846"/>
      <c r="CB8" s="846"/>
      <c r="CC8" s="846"/>
      <c r="CD8" s="907" t="s">
        <v>66</v>
      </c>
      <c r="CE8" s="908"/>
      <c r="CF8" s="908"/>
      <c r="CG8" s="908"/>
      <c r="CH8" s="909"/>
      <c r="CI8" s="864" t="str">
        <f>収支内訳書入力用!CG8</f>
        <v>コクゼイ　タロウ</v>
      </c>
      <c r="CJ8" s="865"/>
      <c r="CK8" s="865"/>
      <c r="CL8" s="865"/>
      <c r="CM8" s="865"/>
      <c r="CN8" s="865"/>
      <c r="CO8" s="865"/>
      <c r="CP8" s="865"/>
      <c r="CQ8" s="865"/>
      <c r="CR8" s="865"/>
      <c r="CS8" s="865"/>
      <c r="CT8" s="865"/>
      <c r="CU8" s="865"/>
      <c r="CV8" s="88"/>
      <c r="CW8" s="110"/>
      <c r="CX8" s="905" t="s">
        <v>1</v>
      </c>
      <c r="CY8" s="906"/>
      <c r="CZ8" s="897" t="s">
        <v>270</v>
      </c>
      <c r="DA8" s="898"/>
      <c r="DB8" s="898"/>
      <c r="DC8" s="898"/>
      <c r="DD8" s="898"/>
      <c r="DE8" s="899"/>
      <c r="DF8" s="893">
        <f>収支内訳書入力用!DC8</f>
        <v>0</v>
      </c>
      <c r="DG8" s="894"/>
      <c r="DH8" s="894"/>
      <c r="DI8" s="894"/>
      <c r="DJ8" s="894"/>
      <c r="DK8" s="894"/>
      <c r="DL8" s="894"/>
      <c r="DM8" s="894"/>
      <c r="DN8" s="894"/>
      <c r="DO8" s="894"/>
      <c r="DP8" s="894"/>
      <c r="DQ8" s="894"/>
      <c r="DR8" s="894"/>
      <c r="DS8" s="71"/>
      <c r="DT8" s="71"/>
      <c r="DU8" s="71"/>
      <c r="DV8" s="71"/>
    </row>
    <row r="9" spans="1:126" ht="24" customHeight="1">
      <c r="A9" s="71"/>
      <c r="B9" s="838"/>
      <c r="C9" s="71"/>
      <c r="D9" s="71"/>
      <c r="E9" s="71"/>
      <c r="F9" s="71"/>
      <c r="G9" s="71"/>
      <c r="H9" s="369" t="s">
        <v>305</v>
      </c>
      <c r="I9" s="71"/>
      <c r="J9" s="71"/>
      <c r="K9" s="71"/>
      <c r="L9" s="71"/>
      <c r="M9" s="71"/>
      <c r="N9" s="71"/>
      <c r="O9" s="71"/>
      <c r="P9" s="71"/>
      <c r="Q9" s="71"/>
      <c r="R9" s="71"/>
      <c r="S9" s="71"/>
      <c r="T9" s="71"/>
      <c r="U9" s="71"/>
      <c r="V9" s="71"/>
      <c r="W9" s="71"/>
      <c r="X9" s="71"/>
      <c r="Y9" s="71"/>
      <c r="Z9" s="71"/>
      <c r="AA9" s="71"/>
      <c r="AB9" s="71"/>
      <c r="AC9" s="71"/>
      <c r="AD9" s="71"/>
      <c r="AE9" s="81"/>
      <c r="AF9" s="81"/>
      <c r="AG9" s="81"/>
      <c r="AH9" s="81"/>
      <c r="AI9" s="81"/>
      <c r="AJ9" s="81"/>
      <c r="AK9" s="81"/>
      <c r="AL9" s="81"/>
      <c r="AM9" s="82"/>
      <c r="AN9" s="82"/>
      <c r="AO9" s="809"/>
      <c r="AP9" s="809"/>
      <c r="AQ9" s="809"/>
      <c r="AR9" s="809"/>
      <c r="AS9" s="809"/>
      <c r="AT9" s="822"/>
      <c r="AU9" s="234"/>
      <c r="AV9" s="846"/>
      <c r="AW9" s="846"/>
      <c r="AX9" s="846"/>
      <c r="AY9" s="846"/>
      <c r="AZ9" s="846"/>
      <c r="BA9" s="846"/>
      <c r="BB9" s="846"/>
      <c r="BC9" s="846"/>
      <c r="BD9" s="846"/>
      <c r="BE9" s="846"/>
      <c r="BF9" s="846"/>
      <c r="BG9" s="846"/>
      <c r="BH9" s="846"/>
      <c r="BI9" s="846"/>
      <c r="BJ9" s="846"/>
      <c r="BK9" s="846"/>
      <c r="BL9" s="846"/>
      <c r="BM9" s="846"/>
      <c r="BN9" s="846"/>
      <c r="BO9" s="846"/>
      <c r="BP9" s="846"/>
      <c r="BQ9" s="846"/>
      <c r="BR9" s="846"/>
      <c r="BS9" s="846"/>
      <c r="BT9" s="846"/>
      <c r="BU9" s="846"/>
      <c r="BV9" s="846"/>
      <c r="BW9" s="846"/>
      <c r="BX9" s="846"/>
      <c r="BY9" s="846"/>
      <c r="BZ9" s="846"/>
      <c r="CA9" s="846"/>
      <c r="CB9" s="846"/>
      <c r="CC9" s="846"/>
      <c r="CD9" s="808" t="s">
        <v>67</v>
      </c>
      <c r="CE9" s="809"/>
      <c r="CF9" s="809"/>
      <c r="CG9" s="809"/>
      <c r="CH9" s="822"/>
      <c r="CI9" s="846" t="str">
        <f>収支内訳書入力用!CG9</f>
        <v>国税　太郎</v>
      </c>
      <c r="CJ9" s="846"/>
      <c r="CK9" s="846"/>
      <c r="CL9" s="846"/>
      <c r="CM9" s="846"/>
      <c r="CN9" s="846"/>
      <c r="CO9" s="846"/>
      <c r="CP9" s="846"/>
      <c r="CQ9" s="846"/>
      <c r="CR9" s="846"/>
      <c r="CS9" s="846"/>
      <c r="CT9" s="846"/>
      <c r="CU9" s="846"/>
      <c r="CV9" s="107"/>
      <c r="CW9" s="108"/>
      <c r="CX9" s="905"/>
      <c r="CY9" s="906"/>
      <c r="CZ9" s="900"/>
      <c r="DA9" s="901"/>
      <c r="DB9" s="901"/>
      <c r="DC9" s="901"/>
      <c r="DD9" s="901"/>
      <c r="DE9" s="902"/>
      <c r="DF9" s="895"/>
      <c r="DG9" s="896"/>
      <c r="DH9" s="896"/>
      <c r="DI9" s="896"/>
      <c r="DJ9" s="896"/>
      <c r="DK9" s="896"/>
      <c r="DL9" s="896"/>
      <c r="DM9" s="896"/>
      <c r="DN9" s="896"/>
      <c r="DO9" s="896"/>
      <c r="DP9" s="896"/>
      <c r="DQ9" s="896"/>
      <c r="DR9" s="896"/>
      <c r="DS9" s="71"/>
      <c r="DT9" s="71"/>
      <c r="DU9" s="71"/>
      <c r="DV9" s="71"/>
    </row>
    <row r="10" spans="1:126" ht="21" customHeight="1">
      <c r="A10" s="71"/>
      <c r="B10" s="838"/>
      <c r="C10" s="71"/>
      <c r="D10" s="71"/>
      <c r="E10" s="71"/>
      <c r="F10" s="83"/>
      <c r="G10" s="71"/>
      <c r="Z10" s="71"/>
      <c r="AA10" s="71"/>
      <c r="AB10" s="71"/>
      <c r="AC10" s="71"/>
      <c r="AD10" s="71"/>
      <c r="AE10" s="81"/>
      <c r="AF10" s="81"/>
      <c r="AG10" s="81"/>
      <c r="AH10" s="81"/>
      <c r="AI10" s="81"/>
      <c r="AJ10" s="81"/>
      <c r="AK10" s="81"/>
      <c r="AL10" s="81"/>
      <c r="AM10" s="82"/>
      <c r="AN10" s="82"/>
      <c r="AO10" s="883" t="s">
        <v>269</v>
      </c>
      <c r="AP10" s="883"/>
      <c r="AQ10" s="883"/>
      <c r="AR10" s="883"/>
      <c r="AS10" s="883"/>
      <c r="AT10" s="884"/>
      <c r="AU10" s="363"/>
      <c r="AV10" s="839" t="str">
        <f>収支内訳書入力用!AT10</f>
        <v>同上</v>
      </c>
      <c r="AW10" s="839"/>
      <c r="AX10" s="839"/>
      <c r="AY10" s="839"/>
      <c r="AZ10" s="839"/>
      <c r="BA10" s="839"/>
      <c r="BB10" s="839"/>
      <c r="BC10" s="839"/>
      <c r="BD10" s="839"/>
      <c r="BE10" s="839"/>
      <c r="BF10" s="839"/>
      <c r="BG10" s="839"/>
      <c r="BH10" s="839"/>
      <c r="BI10" s="839"/>
      <c r="BJ10" s="839"/>
      <c r="BK10" s="839"/>
      <c r="BL10" s="839"/>
      <c r="BM10" s="839"/>
      <c r="BN10" s="839"/>
      <c r="BO10" s="839"/>
      <c r="BP10" s="839"/>
      <c r="BQ10" s="839"/>
      <c r="BR10" s="839"/>
      <c r="BS10" s="839"/>
      <c r="BT10" s="839"/>
      <c r="BU10" s="839"/>
      <c r="BV10" s="839"/>
      <c r="BW10" s="839"/>
      <c r="BX10" s="839"/>
      <c r="BY10" s="839"/>
      <c r="BZ10" s="839"/>
      <c r="CA10" s="839"/>
      <c r="CB10" s="839"/>
      <c r="CC10" s="839"/>
      <c r="CD10" s="866" t="s">
        <v>120</v>
      </c>
      <c r="CE10" s="867"/>
      <c r="CF10" s="867"/>
      <c r="CG10" s="867"/>
      <c r="CH10" s="868"/>
      <c r="CI10" s="918" t="s">
        <v>69</v>
      </c>
      <c r="CJ10" s="918"/>
      <c r="CK10" s="918"/>
      <c r="CL10" s="918"/>
      <c r="CM10" s="918"/>
      <c r="CN10" s="918"/>
      <c r="CO10" s="910" t="str">
        <f>収支内訳書入力用!CM10</f>
        <v>111-1111-111</v>
      </c>
      <c r="CP10" s="910"/>
      <c r="CQ10" s="910"/>
      <c r="CR10" s="910"/>
      <c r="CS10" s="910"/>
      <c r="CT10" s="910"/>
      <c r="CU10" s="910"/>
      <c r="CV10" s="910"/>
      <c r="CW10" s="911"/>
      <c r="CX10" s="905"/>
      <c r="CY10" s="906"/>
      <c r="CZ10" s="903" t="s">
        <v>271</v>
      </c>
      <c r="DA10" s="883"/>
      <c r="DB10" s="883"/>
      <c r="DC10" s="883"/>
      <c r="DD10" s="883"/>
      <c r="DE10" s="884"/>
      <c r="DF10" s="920">
        <f>収支内訳書入力用!DC10</f>
        <v>0</v>
      </c>
      <c r="DG10" s="921"/>
      <c r="DH10" s="921"/>
      <c r="DI10" s="921"/>
      <c r="DJ10" s="921"/>
      <c r="DK10" s="921"/>
      <c r="DL10" s="921"/>
      <c r="DM10" s="921"/>
      <c r="DN10" s="921"/>
      <c r="DO10" s="921"/>
      <c r="DP10" s="921"/>
      <c r="DQ10" s="921"/>
      <c r="DR10" s="921"/>
      <c r="DS10" s="71"/>
      <c r="DT10" s="71"/>
      <c r="DU10" s="71"/>
      <c r="DV10" s="71"/>
    </row>
    <row r="11" spans="1:126" ht="18.75" customHeight="1">
      <c r="A11" s="71"/>
      <c r="B11" s="845" t="s">
        <v>332</v>
      </c>
      <c r="C11" s="71"/>
      <c r="D11" s="71"/>
      <c r="E11" s="71"/>
      <c r="F11" s="83"/>
      <c r="G11" s="71"/>
      <c r="Z11" s="71"/>
      <c r="AA11" s="71"/>
      <c r="AB11" s="71"/>
      <c r="AC11" s="71"/>
      <c r="AD11" s="71"/>
      <c r="AE11" s="81"/>
      <c r="AF11" s="81"/>
      <c r="AG11" s="81"/>
      <c r="AH11" s="81"/>
      <c r="AI11" s="81"/>
      <c r="AJ11" s="81"/>
      <c r="AK11" s="81"/>
      <c r="AL11" s="81"/>
      <c r="AM11" s="82"/>
      <c r="AN11" s="82"/>
      <c r="AO11" s="885"/>
      <c r="AP11" s="885"/>
      <c r="AQ11" s="885"/>
      <c r="AR11" s="885"/>
      <c r="AS11" s="885"/>
      <c r="AT11" s="886"/>
      <c r="AU11" s="364"/>
      <c r="AV11" s="840"/>
      <c r="AW11" s="840"/>
      <c r="AX11" s="840"/>
      <c r="AY11" s="840"/>
      <c r="AZ11" s="840"/>
      <c r="BA11" s="840"/>
      <c r="BB11" s="840"/>
      <c r="BC11" s="840"/>
      <c r="BD11" s="840"/>
      <c r="BE11" s="840"/>
      <c r="BF11" s="840"/>
      <c r="BG11" s="840"/>
      <c r="BH11" s="840"/>
      <c r="BI11" s="840"/>
      <c r="BJ11" s="840"/>
      <c r="BK11" s="840"/>
      <c r="BL11" s="840"/>
      <c r="BM11" s="840"/>
      <c r="BN11" s="840"/>
      <c r="BO11" s="840"/>
      <c r="BP11" s="840"/>
      <c r="BQ11" s="840"/>
      <c r="BR11" s="840"/>
      <c r="BS11" s="840"/>
      <c r="BT11" s="840"/>
      <c r="BU11" s="840"/>
      <c r="BV11" s="840"/>
      <c r="BW11" s="840"/>
      <c r="BX11" s="840"/>
      <c r="BY11" s="840"/>
      <c r="BZ11" s="840"/>
      <c r="CA11" s="840"/>
      <c r="CB11" s="840"/>
      <c r="CC11" s="840"/>
      <c r="CD11" s="888" t="s">
        <v>119</v>
      </c>
      <c r="CE11" s="889"/>
      <c r="CF11" s="889"/>
      <c r="CG11" s="889"/>
      <c r="CH11" s="890"/>
      <c r="CI11" s="919" t="s">
        <v>71</v>
      </c>
      <c r="CJ11" s="919"/>
      <c r="CK11" s="919"/>
      <c r="CL11" s="919"/>
      <c r="CM11" s="919"/>
      <c r="CN11" s="919"/>
      <c r="CO11" s="912" t="str">
        <f>収支内訳書入力用!CM11</f>
        <v>222-2222-2222</v>
      </c>
      <c r="CP11" s="912"/>
      <c r="CQ11" s="912"/>
      <c r="CR11" s="912"/>
      <c r="CS11" s="912"/>
      <c r="CT11" s="912"/>
      <c r="CU11" s="912"/>
      <c r="CV11" s="912"/>
      <c r="CW11" s="913"/>
      <c r="CX11" s="905"/>
      <c r="CY11" s="906"/>
      <c r="CZ11" s="904"/>
      <c r="DA11" s="885"/>
      <c r="DB11" s="885"/>
      <c r="DC11" s="885"/>
      <c r="DD11" s="885"/>
      <c r="DE11" s="886"/>
      <c r="DF11" s="895"/>
      <c r="DG11" s="896"/>
      <c r="DH11" s="896"/>
      <c r="DI11" s="896"/>
      <c r="DJ11" s="896"/>
      <c r="DK11" s="896"/>
      <c r="DL11" s="896"/>
      <c r="DM11" s="896"/>
      <c r="DN11" s="896"/>
      <c r="DO11" s="896"/>
      <c r="DP11" s="896"/>
      <c r="DQ11" s="896"/>
      <c r="DR11" s="896"/>
      <c r="DS11" s="71"/>
      <c r="DT11" s="71"/>
      <c r="DU11" s="71"/>
      <c r="DV11" s="71"/>
    </row>
    <row r="12" spans="1:126" ht="21" customHeight="1">
      <c r="A12" s="71"/>
      <c r="B12" s="845"/>
      <c r="C12" s="71"/>
      <c r="D12" s="71"/>
      <c r="E12" s="71"/>
      <c r="F12" s="83"/>
      <c r="G12" s="71"/>
      <c r="I12" s="183"/>
      <c r="J12" s="183"/>
      <c r="K12" s="183"/>
      <c r="L12" s="183"/>
      <c r="M12" s="183"/>
      <c r="N12" s="183"/>
      <c r="O12" s="183"/>
      <c r="P12" s="183"/>
      <c r="Q12" s="183"/>
      <c r="R12" s="183"/>
      <c r="S12" s="183"/>
      <c r="T12" s="183"/>
      <c r="U12" s="183"/>
      <c r="V12" s="183"/>
      <c r="W12" s="183"/>
      <c r="X12" s="71"/>
      <c r="Y12" s="71"/>
      <c r="Z12" s="71"/>
      <c r="AA12" s="71"/>
      <c r="AB12" s="71"/>
      <c r="AC12" s="71"/>
      <c r="AD12" s="71"/>
      <c r="AE12" s="81"/>
      <c r="AF12" s="81"/>
      <c r="AG12" s="81"/>
      <c r="AH12" s="81"/>
      <c r="AI12" s="81"/>
      <c r="AJ12" s="81"/>
      <c r="AK12" s="81"/>
      <c r="AL12" s="81"/>
      <c r="AM12" s="84"/>
      <c r="AN12" s="84"/>
      <c r="AO12" s="891" t="s">
        <v>0</v>
      </c>
      <c r="AP12" s="891"/>
      <c r="AQ12" s="891"/>
      <c r="AR12" s="891"/>
      <c r="AS12" s="891"/>
      <c r="AT12" s="892"/>
      <c r="AU12" s="234"/>
      <c r="AV12" s="846" t="str">
        <f>収支内訳書入力用!AT12</f>
        <v>〇〇卸売業</v>
      </c>
      <c r="AW12" s="846"/>
      <c r="AX12" s="846"/>
      <c r="AY12" s="846"/>
      <c r="AZ12" s="846"/>
      <c r="BA12" s="846"/>
      <c r="BB12" s="846"/>
      <c r="BC12" s="846"/>
      <c r="BD12" s="846"/>
      <c r="BE12" s="846"/>
      <c r="BF12" s="846"/>
      <c r="BG12" s="846"/>
      <c r="BH12" s="846"/>
      <c r="BI12" s="846"/>
      <c r="BJ12" s="846"/>
      <c r="BK12" s="846"/>
      <c r="BL12" s="846"/>
      <c r="BM12" s="914" t="s">
        <v>72</v>
      </c>
      <c r="BN12" s="915"/>
      <c r="BO12" s="915"/>
      <c r="BP12" s="915"/>
      <c r="BQ12" s="916"/>
      <c r="BR12" s="894" t="str">
        <f>収支内訳書入力用!BP12</f>
        <v>〇〇商会</v>
      </c>
      <c r="BS12" s="894"/>
      <c r="BT12" s="894"/>
      <c r="BU12" s="894"/>
      <c r="BV12" s="894"/>
      <c r="BW12" s="894"/>
      <c r="BX12" s="894"/>
      <c r="BY12" s="894"/>
      <c r="BZ12" s="894"/>
      <c r="CA12" s="894"/>
      <c r="CB12" s="894"/>
      <c r="CC12" s="894"/>
      <c r="CD12" s="872" t="s">
        <v>121</v>
      </c>
      <c r="CE12" s="873"/>
      <c r="CF12" s="873"/>
      <c r="CG12" s="873"/>
      <c r="CH12" s="874"/>
      <c r="CI12" s="894" t="str">
        <f>収支内訳書入力用!CG12</f>
        <v>〇〇卸売組合</v>
      </c>
      <c r="CJ12" s="894"/>
      <c r="CK12" s="894"/>
      <c r="CL12" s="894"/>
      <c r="CM12" s="894"/>
      <c r="CN12" s="894"/>
      <c r="CO12" s="894"/>
      <c r="CP12" s="894"/>
      <c r="CQ12" s="894"/>
      <c r="CR12" s="894"/>
      <c r="CS12" s="894"/>
      <c r="CT12" s="894"/>
      <c r="CU12" s="894"/>
      <c r="CV12" s="894"/>
      <c r="CW12" s="894"/>
      <c r="CX12" s="905"/>
      <c r="CY12" s="906"/>
      <c r="CZ12" s="866" t="s">
        <v>68</v>
      </c>
      <c r="DA12" s="867"/>
      <c r="DB12" s="867"/>
      <c r="DC12" s="867"/>
      <c r="DD12" s="867"/>
      <c r="DE12" s="868"/>
      <c r="DF12" s="920">
        <f>収支内訳書入力用!DC12</f>
        <v>0</v>
      </c>
      <c r="DG12" s="921"/>
      <c r="DH12" s="921"/>
      <c r="DI12" s="921"/>
      <c r="DJ12" s="921"/>
      <c r="DK12" s="921"/>
      <c r="DL12" s="921"/>
      <c r="DM12" s="921"/>
      <c r="DN12" s="921"/>
      <c r="DO12" s="921"/>
      <c r="DP12" s="921"/>
      <c r="DQ12" s="921"/>
      <c r="DR12" s="921"/>
      <c r="DS12" s="71"/>
      <c r="DT12" s="71"/>
      <c r="DU12" s="71"/>
      <c r="DV12" s="71"/>
    </row>
    <row r="13" spans="1:126" ht="18.75" customHeight="1">
      <c r="A13" s="71"/>
      <c r="B13" s="845"/>
      <c r="C13" s="1106" t="s">
        <v>257</v>
      </c>
      <c r="D13" s="1106"/>
      <c r="E13" s="847" t="str">
        <f>収支内訳書入力用!F13</f>
        <v>07</v>
      </c>
      <c r="F13" s="847"/>
      <c r="G13" s="88" t="s">
        <v>2</v>
      </c>
      <c r="H13" s="378" t="str">
        <f>収支内訳書入力用!H13</f>
        <v>03</v>
      </c>
      <c r="I13" s="88" t="s">
        <v>75</v>
      </c>
      <c r="J13" s="177" t="str">
        <f>収支内訳書入力用!J13</f>
        <v>15</v>
      </c>
      <c r="K13" s="875" t="s">
        <v>5</v>
      </c>
      <c r="L13" s="875"/>
      <c r="M13" s="71"/>
      <c r="N13" s="71"/>
      <c r="O13" s="71"/>
      <c r="P13" s="71"/>
      <c r="Q13" s="71"/>
      <c r="R13" s="71"/>
      <c r="S13" s="71"/>
      <c r="T13" s="71"/>
      <c r="U13" s="71"/>
      <c r="V13" s="71"/>
      <c r="W13" s="71"/>
      <c r="X13" s="71"/>
      <c r="Y13" s="71"/>
      <c r="Z13" s="71"/>
      <c r="AA13" s="71"/>
      <c r="AB13" s="71"/>
      <c r="AC13" s="71"/>
      <c r="AD13" s="81"/>
      <c r="AE13" s="81"/>
      <c r="AF13" s="81"/>
      <c r="AG13" s="81"/>
      <c r="AH13" s="81"/>
      <c r="AI13" s="81"/>
      <c r="AJ13" s="81"/>
      <c r="AK13" s="81"/>
      <c r="AL13" s="81"/>
      <c r="AM13" s="84"/>
      <c r="AN13" s="84"/>
      <c r="AO13" s="809"/>
      <c r="AP13" s="809"/>
      <c r="AQ13" s="809"/>
      <c r="AR13" s="809"/>
      <c r="AS13" s="809"/>
      <c r="AT13" s="822"/>
      <c r="AU13" s="234"/>
      <c r="AV13" s="846"/>
      <c r="AW13" s="846"/>
      <c r="AX13" s="846"/>
      <c r="AY13" s="846"/>
      <c r="AZ13" s="846"/>
      <c r="BA13" s="846"/>
      <c r="BB13" s="846"/>
      <c r="BC13" s="846"/>
      <c r="BD13" s="846"/>
      <c r="BE13" s="846"/>
      <c r="BF13" s="846"/>
      <c r="BG13" s="846"/>
      <c r="BH13" s="846"/>
      <c r="BI13" s="846"/>
      <c r="BJ13" s="846"/>
      <c r="BK13" s="846"/>
      <c r="BL13" s="846"/>
      <c r="BM13" s="825"/>
      <c r="BN13" s="875"/>
      <c r="BO13" s="875"/>
      <c r="BP13" s="875"/>
      <c r="BQ13" s="917"/>
      <c r="BR13" s="894"/>
      <c r="BS13" s="894"/>
      <c r="BT13" s="894"/>
      <c r="BU13" s="894"/>
      <c r="BV13" s="894"/>
      <c r="BW13" s="894"/>
      <c r="BX13" s="894"/>
      <c r="BY13" s="894"/>
      <c r="BZ13" s="894"/>
      <c r="CA13" s="894"/>
      <c r="CB13" s="894"/>
      <c r="CC13" s="894"/>
      <c r="CD13" s="842" t="s">
        <v>73</v>
      </c>
      <c r="CE13" s="843"/>
      <c r="CF13" s="843"/>
      <c r="CG13" s="843"/>
      <c r="CH13" s="844"/>
      <c r="CI13" s="894"/>
      <c r="CJ13" s="894"/>
      <c r="CK13" s="894"/>
      <c r="CL13" s="894"/>
      <c r="CM13" s="894"/>
      <c r="CN13" s="894"/>
      <c r="CO13" s="894"/>
      <c r="CP13" s="894"/>
      <c r="CQ13" s="894"/>
      <c r="CR13" s="894"/>
      <c r="CS13" s="894"/>
      <c r="CT13" s="894"/>
      <c r="CU13" s="894"/>
      <c r="CV13" s="894"/>
      <c r="CW13" s="894"/>
      <c r="CX13" s="905"/>
      <c r="CY13" s="906"/>
      <c r="CZ13" s="842" t="s">
        <v>70</v>
      </c>
      <c r="DA13" s="843"/>
      <c r="DB13" s="843"/>
      <c r="DC13" s="843"/>
      <c r="DD13" s="843"/>
      <c r="DE13" s="844"/>
      <c r="DF13" s="893"/>
      <c r="DG13" s="894"/>
      <c r="DH13" s="894"/>
      <c r="DI13" s="894"/>
      <c r="DJ13" s="894"/>
      <c r="DK13" s="894"/>
      <c r="DL13" s="894"/>
      <c r="DM13" s="894"/>
      <c r="DN13" s="894"/>
      <c r="DO13" s="894"/>
      <c r="DP13" s="894"/>
      <c r="DQ13" s="894"/>
      <c r="DR13" s="894"/>
      <c r="DS13" s="71"/>
      <c r="DT13" s="71"/>
      <c r="DU13" s="71"/>
      <c r="DV13" s="71"/>
    </row>
    <row r="14" spans="1:126" ht="9.75" customHeight="1">
      <c r="A14" s="71"/>
      <c r="B14" s="845"/>
      <c r="C14" s="71"/>
      <c r="D14" s="71"/>
      <c r="E14" s="378"/>
      <c r="F14" s="378"/>
      <c r="G14" s="88"/>
      <c r="H14" s="378"/>
      <c r="I14" s="88"/>
      <c r="J14" s="177"/>
      <c r="K14" s="88"/>
      <c r="L14" s="88"/>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85"/>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c r="CN14" s="71"/>
      <c r="CO14" s="71"/>
      <c r="CP14" s="71"/>
      <c r="CQ14" s="71"/>
      <c r="CR14" s="71"/>
      <c r="CS14" s="71"/>
      <c r="CT14" s="71"/>
      <c r="CU14" s="71"/>
      <c r="CV14" s="71"/>
      <c r="CW14" s="71"/>
      <c r="CX14" s="71"/>
      <c r="CY14" s="71"/>
      <c r="CZ14" s="71"/>
      <c r="DA14" s="71"/>
      <c r="DB14" s="71"/>
      <c r="DC14" s="71"/>
      <c r="DD14" s="71"/>
      <c r="DE14" s="71"/>
      <c r="DF14" s="71"/>
      <c r="DG14" s="71"/>
      <c r="DH14" s="71"/>
      <c r="DI14" s="71"/>
      <c r="DJ14" s="71"/>
      <c r="DK14" s="71"/>
      <c r="DL14" s="71"/>
      <c r="DM14" s="71"/>
      <c r="DN14" s="71"/>
      <c r="DO14" s="71"/>
      <c r="DP14" s="71"/>
      <c r="DQ14" s="71"/>
      <c r="DR14" s="71"/>
      <c r="DS14" s="71"/>
      <c r="DT14" s="71"/>
      <c r="DU14" s="71"/>
      <c r="DV14" s="71"/>
    </row>
    <row r="15" spans="1:126" ht="3.75" customHeight="1">
      <c r="A15" s="71"/>
      <c r="B15" s="845"/>
      <c r="C15" s="71"/>
      <c r="D15" s="71"/>
      <c r="E15" s="378"/>
      <c r="F15" s="378"/>
      <c r="G15" s="88"/>
      <c r="H15" s="378"/>
      <c r="I15" s="88"/>
      <c r="J15" s="177"/>
      <c r="K15" s="88"/>
      <c r="L15" s="88"/>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85"/>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823" t="s">
        <v>303</v>
      </c>
      <c r="CZ15" s="824"/>
      <c r="DA15" s="86"/>
      <c r="DB15" s="86"/>
      <c r="DC15" s="86"/>
      <c r="DD15" s="86"/>
      <c r="DE15" s="86"/>
      <c r="DF15" s="253"/>
      <c r="DG15" s="253"/>
      <c r="DH15" s="253"/>
      <c r="DI15" s="253"/>
      <c r="DJ15" s="253"/>
      <c r="DK15" s="253"/>
      <c r="DL15" s="253"/>
      <c r="DM15" s="253"/>
      <c r="DN15" s="253"/>
      <c r="DO15" s="253"/>
      <c r="DP15" s="253"/>
      <c r="DQ15" s="253"/>
      <c r="DR15" s="253"/>
      <c r="DS15" s="87"/>
      <c r="DT15" s="71"/>
      <c r="DU15" s="71"/>
      <c r="DV15" s="71"/>
    </row>
    <row r="16" spans="1:126" ht="12" customHeight="1" thickBot="1">
      <c r="A16" s="71"/>
      <c r="B16" s="845"/>
      <c r="C16" s="71"/>
      <c r="D16" s="71"/>
      <c r="E16" s="378"/>
      <c r="F16" s="378"/>
      <c r="G16" s="88"/>
      <c r="H16" s="378"/>
      <c r="I16" s="88"/>
      <c r="J16" s="177"/>
      <c r="K16" s="88"/>
      <c r="L16" s="88"/>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71"/>
      <c r="CQ16" s="71"/>
      <c r="CR16" s="71"/>
      <c r="CS16" s="71"/>
      <c r="CT16" s="71"/>
      <c r="CU16" s="71"/>
      <c r="CV16" s="71"/>
      <c r="CW16" s="71"/>
      <c r="CX16" s="88"/>
      <c r="CY16" s="825"/>
      <c r="CZ16" s="826"/>
      <c r="DA16" s="88"/>
      <c r="DB16" s="829" t="str">
        <f>IF(OR(収支内訳書入力用!CZ16=0,LEN(収支内訳書入力用!CZ16)-7&lt;=0),"",MID(収支内訳書入力用!CZ16,LEN(収支内訳書入力用!CZ16)-7,1))</f>
        <v>0</v>
      </c>
      <c r="DC16" s="830"/>
      <c r="DD16" s="831"/>
      <c r="DE16" s="177"/>
      <c r="DF16" s="767" t="str">
        <f>IF(OR(収支内訳書入力用!CZ16=0,LEN(収支内訳書入力用!CZ16)-6&lt;=0),"",MID(収支内訳書入力用!CZ16,LEN(収支内訳書入力用!CZ16)-6,1))</f>
        <v>1</v>
      </c>
      <c r="DG16" s="178"/>
      <c r="DH16" s="767" t="str">
        <f>IF(OR(収支内訳書入力用!CZ16=0,LEN(収支内訳書入力用!CZ16)-5&lt;=0),"",MID(収支内訳書入力用!CZ16,LEN(収支内訳書入力用!CZ16)-5,1))</f>
        <v>2</v>
      </c>
      <c r="DI16" s="179"/>
      <c r="DJ16" s="767" t="str">
        <f>IF(OR(収支内訳書入力用!CZ16=0,LEN(収支内訳書入力用!CZ16)-4&lt;=0),"",MID(収支内訳書入力用!CZ16,LEN(収支内訳書入力用!CZ16)-4,1))</f>
        <v>3</v>
      </c>
      <c r="DK16" s="179"/>
      <c r="DL16" s="767" t="str">
        <f>IF(OR(収支内訳書入力用!CZ16=0,LEN(収支内訳書入力用!CZ16)-3&lt;=0),"",MID(収支内訳書入力用!CZ16,LEN(収支内訳書入力用!CZ16)-3,1))</f>
        <v>4</v>
      </c>
      <c r="DM16" s="178"/>
      <c r="DN16" s="767" t="str">
        <f>IF(OR(収支内訳書入力用!CZ16=0,LEN(収支内訳書入力用!CZ16)-2&lt;=0),"",MID(収支内訳書入力用!CZ16,LEN(収支内訳書入力用!CZ16)-2,1))</f>
        <v>5</v>
      </c>
      <c r="DO16" s="180"/>
      <c r="DP16" s="767" t="str">
        <f>IF(OR(収支内訳書入力用!CZ16=0,LEN(収支内訳書入力用!CZ16)-1&lt;=0),"",MID(収支内訳書入力用!CZ16,LEN(収支内訳書入力用!CZ16)-1,1))</f>
        <v>6</v>
      </c>
      <c r="DQ16" s="180"/>
      <c r="DR16" s="767" t="str">
        <f>IF(収支内訳書入力用!CZ16&lt;&gt;0,RIGHT(収支内訳書入力用!CZ16,1),"")</f>
        <v>7</v>
      </c>
      <c r="DS16" s="90"/>
      <c r="DT16" s="71"/>
      <c r="DU16" s="71"/>
      <c r="DV16" s="71"/>
    </row>
    <row r="17" spans="1:126" ht="3.75" customHeight="1">
      <c r="A17" s="71"/>
      <c r="B17" s="845"/>
      <c r="D17" s="1107" t="s">
        <v>312</v>
      </c>
      <c r="E17" s="1108"/>
      <c r="F17" s="1108"/>
      <c r="G17" s="1108"/>
      <c r="H17" s="1108"/>
      <c r="I17" s="1108"/>
      <c r="J17" s="1108"/>
      <c r="K17" s="1108"/>
      <c r="L17" s="1108"/>
      <c r="M17" s="1108"/>
      <c r="N17" s="382"/>
      <c r="O17" s="1109" t="str">
        <f>IF(収支内訳書入力用!DW111=1,"○","")</f>
        <v>○</v>
      </c>
      <c r="P17" s="1110"/>
      <c r="Q17" s="1110"/>
      <c r="R17" s="1110"/>
      <c r="S17" s="1110"/>
      <c r="T17" s="1110"/>
      <c r="U17" s="1111"/>
      <c r="V17" s="1109" t="str">
        <f>IF(収支内訳書入力用!DW111=2,"○","")</f>
        <v/>
      </c>
      <c r="W17" s="1110"/>
      <c r="X17" s="1110"/>
      <c r="Y17" s="1110"/>
      <c r="Z17" s="1110"/>
      <c r="AA17" s="1110"/>
      <c r="AB17" s="1110"/>
      <c r="AC17" s="1110"/>
      <c r="AD17" s="1110"/>
      <c r="AE17" s="1110"/>
      <c r="AF17" s="379"/>
      <c r="AG17" s="71"/>
      <c r="AH17" s="71"/>
      <c r="AI17" s="71"/>
      <c r="AJ17" s="71"/>
      <c r="AK17" s="90"/>
      <c r="AL17" s="86"/>
      <c r="AM17" s="86"/>
      <c r="AN17" s="86"/>
      <c r="AO17" s="86"/>
      <c r="AP17" s="87"/>
      <c r="AQ17" s="71"/>
      <c r="AR17" s="71"/>
      <c r="AS17" s="91"/>
      <c r="AT17" s="86"/>
      <c r="AU17" s="86"/>
      <c r="AV17" s="86"/>
      <c r="AW17" s="86"/>
      <c r="AX17" s="92"/>
      <c r="AY17" s="92"/>
      <c r="AZ17" s="92"/>
      <c r="BA17" s="93"/>
      <c r="BB17" s="88"/>
      <c r="BC17" s="88"/>
      <c r="BD17" s="88"/>
      <c r="BE17" s="88"/>
      <c r="BF17" s="88"/>
      <c r="BG17" s="94"/>
      <c r="BH17" s="92"/>
      <c r="BI17" s="92"/>
      <c r="BJ17" s="92"/>
      <c r="BK17" s="92"/>
      <c r="BL17" s="92"/>
      <c r="BM17" s="93"/>
      <c r="BN17" s="88"/>
      <c r="BO17" s="88"/>
      <c r="BP17" s="94"/>
      <c r="BQ17" s="92"/>
      <c r="BR17" s="92"/>
      <c r="BS17" s="92"/>
      <c r="BT17" s="92"/>
      <c r="BU17" s="92"/>
      <c r="BV17" s="93"/>
      <c r="BW17" s="88"/>
      <c r="BX17" s="88"/>
      <c r="BY17" s="88"/>
      <c r="BZ17" s="88"/>
      <c r="CA17" s="88"/>
      <c r="CB17" s="88"/>
      <c r="CC17" s="88"/>
      <c r="CD17" s="88"/>
      <c r="CE17" s="88"/>
      <c r="CF17" s="88"/>
      <c r="CG17" s="88"/>
      <c r="CH17" s="88"/>
      <c r="CI17" s="88"/>
      <c r="CJ17" s="88"/>
      <c r="CK17" s="88"/>
      <c r="CL17" s="88"/>
      <c r="CM17" s="88"/>
      <c r="CN17" s="88"/>
      <c r="CO17" s="88"/>
      <c r="CP17" s="71"/>
      <c r="CQ17" s="71"/>
      <c r="CR17" s="71"/>
      <c r="CS17" s="71"/>
      <c r="CT17" s="71"/>
      <c r="CU17" s="71"/>
      <c r="CV17" s="71"/>
      <c r="CW17" s="71"/>
      <c r="CX17" s="88"/>
      <c r="CY17" s="825"/>
      <c r="CZ17" s="826"/>
      <c r="DA17" s="88"/>
      <c r="DB17" s="832"/>
      <c r="DC17" s="833"/>
      <c r="DD17" s="834"/>
      <c r="DE17" s="177"/>
      <c r="DF17" s="768"/>
      <c r="DG17" s="181"/>
      <c r="DH17" s="768"/>
      <c r="DI17" s="182"/>
      <c r="DJ17" s="768"/>
      <c r="DK17" s="182"/>
      <c r="DL17" s="768"/>
      <c r="DM17" s="181"/>
      <c r="DN17" s="768"/>
      <c r="DO17" s="180"/>
      <c r="DP17" s="768"/>
      <c r="DQ17" s="180"/>
      <c r="DR17" s="768"/>
      <c r="DS17" s="90"/>
      <c r="DT17" s="71"/>
      <c r="DU17" s="71"/>
      <c r="DV17" s="71"/>
    </row>
    <row r="18" spans="1:126" ht="5.25" customHeight="1">
      <c r="A18" s="71"/>
      <c r="B18" s="845"/>
      <c r="C18" s="88"/>
      <c r="D18" s="1108"/>
      <c r="E18" s="1108"/>
      <c r="F18" s="1108"/>
      <c r="G18" s="1108"/>
      <c r="H18" s="1108"/>
      <c r="I18" s="1108"/>
      <c r="J18" s="1108"/>
      <c r="K18" s="1108"/>
      <c r="L18" s="1108"/>
      <c r="M18" s="1108"/>
      <c r="N18" s="382"/>
      <c r="O18" s="1112"/>
      <c r="P18" s="1113"/>
      <c r="Q18" s="1113"/>
      <c r="R18" s="1113"/>
      <c r="S18" s="1113"/>
      <c r="T18" s="1113"/>
      <c r="U18" s="1114"/>
      <c r="V18" s="1112"/>
      <c r="W18" s="1113"/>
      <c r="X18" s="1113"/>
      <c r="Y18" s="1113"/>
      <c r="Z18" s="1113"/>
      <c r="AA18" s="1113"/>
      <c r="AB18" s="1113"/>
      <c r="AC18" s="1113"/>
      <c r="AD18" s="1113"/>
      <c r="AE18" s="1113"/>
      <c r="AF18" s="380"/>
      <c r="AG18" s="95"/>
      <c r="AH18" s="95"/>
      <c r="AI18" s="809" t="s">
        <v>221</v>
      </c>
      <c r="AJ18" s="809"/>
      <c r="AK18" s="822"/>
      <c r="AL18" s="96"/>
      <c r="AM18" s="783" t="str">
        <f>LEFT(収支内訳書入力用!AK18,1)</f>
        <v>0</v>
      </c>
      <c r="AN18" s="60"/>
      <c r="AO18" s="783" t="str">
        <f>RIGHT(収支内訳書入力用!AK18,1)</f>
        <v>1</v>
      </c>
      <c r="AP18" s="97"/>
      <c r="AQ18" s="808" t="s">
        <v>3</v>
      </c>
      <c r="AR18" s="822"/>
      <c r="AS18" s="98"/>
      <c r="AT18" s="829" t="str">
        <f>LEFT(収支内訳書入力用!AR18,1)</f>
        <v>0</v>
      </c>
      <c r="AU18" s="830"/>
      <c r="AV18" s="831"/>
      <c r="AW18" s="66"/>
      <c r="AX18" s="829" t="str">
        <f>RIGHT(収支内訳書入力用!AR18,1)</f>
        <v>1</v>
      </c>
      <c r="AY18" s="830"/>
      <c r="AZ18" s="831"/>
      <c r="BA18" s="249"/>
      <c r="BB18" s="808" t="s">
        <v>5</v>
      </c>
      <c r="BC18" s="809"/>
      <c r="BD18" s="96"/>
      <c r="BE18" s="96"/>
      <c r="BF18" s="822" t="s">
        <v>84</v>
      </c>
      <c r="BG18" s="98"/>
      <c r="BH18" s="829" t="str">
        <f>LEFT(収支内訳書入力用!BF18,1)</f>
        <v>1</v>
      </c>
      <c r="BI18" s="831"/>
      <c r="BJ18" s="60"/>
      <c r="BK18" s="829" t="str">
        <f>RIGHT(収支内訳書入力用!BF18,1)</f>
        <v>2</v>
      </c>
      <c r="BL18" s="831"/>
      <c r="BM18" s="97"/>
      <c r="BN18" s="808" t="s">
        <v>3</v>
      </c>
      <c r="BO18" s="822"/>
      <c r="BP18" s="98"/>
      <c r="BQ18" s="829" t="str">
        <f>LEFT(収支内訳書入力用!BO18,1)</f>
        <v>3</v>
      </c>
      <c r="BR18" s="831"/>
      <c r="BS18" s="60"/>
      <c r="BT18" s="829" t="str">
        <f>RIGHT(収支内訳書入力用!BO18,1)</f>
        <v>1</v>
      </c>
      <c r="BU18" s="831"/>
      <c r="BV18" s="97"/>
      <c r="BW18" s="808" t="s">
        <v>222</v>
      </c>
      <c r="BX18" s="809"/>
      <c r="BY18" s="809"/>
      <c r="BZ18" s="88"/>
      <c r="CA18" s="88"/>
      <c r="CB18" s="88"/>
      <c r="CC18" s="88"/>
      <c r="CD18" s="88"/>
      <c r="CE18" s="88"/>
      <c r="CF18" s="88"/>
      <c r="CG18" s="88"/>
      <c r="CH18" s="88"/>
      <c r="CI18" s="88"/>
      <c r="CJ18" s="88"/>
      <c r="CK18" s="88"/>
      <c r="CL18" s="88"/>
      <c r="CM18" s="88"/>
      <c r="CN18" s="88"/>
      <c r="CO18" s="88"/>
      <c r="CP18" s="71"/>
      <c r="CQ18" s="71"/>
      <c r="CR18" s="71"/>
      <c r="CS18" s="71"/>
      <c r="CT18" s="71"/>
      <c r="CU18" s="71"/>
      <c r="CV18" s="71"/>
      <c r="CW18" s="71"/>
      <c r="CX18" s="88"/>
      <c r="CY18" s="825"/>
      <c r="CZ18" s="826"/>
      <c r="DA18" s="88"/>
      <c r="DB18" s="835"/>
      <c r="DC18" s="836"/>
      <c r="DD18" s="837"/>
      <c r="DE18" s="177"/>
      <c r="DF18" s="769"/>
      <c r="DG18" s="181"/>
      <c r="DH18" s="769"/>
      <c r="DI18" s="182"/>
      <c r="DJ18" s="769"/>
      <c r="DK18" s="182"/>
      <c r="DL18" s="769"/>
      <c r="DM18" s="181"/>
      <c r="DN18" s="769"/>
      <c r="DO18" s="180"/>
      <c r="DP18" s="769"/>
      <c r="DQ18" s="180"/>
      <c r="DR18" s="769"/>
      <c r="DS18" s="90"/>
      <c r="DT18" s="71"/>
      <c r="DU18" s="71"/>
      <c r="DV18" s="71"/>
    </row>
    <row r="19" spans="1:126" ht="4.5" customHeight="1">
      <c r="A19" s="71"/>
      <c r="B19" s="845"/>
      <c r="C19" s="88"/>
      <c r="D19" s="1108"/>
      <c r="E19" s="1108"/>
      <c r="F19" s="1108"/>
      <c r="G19" s="1108"/>
      <c r="H19" s="1108"/>
      <c r="I19" s="1108"/>
      <c r="J19" s="1108"/>
      <c r="K19" s="1108"/>
      <c r="L19" s="1108"/>
      <c r="M19" s="1108"/>
      <c r="N19" s="382"/>
      <c r="O19" s="1112"/>
      <c r="P19" s="1113"/>
      <c r="Q19" s="1113"/>
      <c r="R19" s="1113"/>
      <c r="S19" s="1113"/>
      <c r="T19" s="1113"/>
      <c r="U19" s="1114"/>
      <c r="V19" s="1112"/>
      <c r="W19" s="1113"/>
      <c r="X19" s="1113"/>
      <c r="Y19" s="1113"/>
      <c r="Z19" s="1113"/>
      <c r="AA19" s="1113"/>
      <c r="AB19" s="1113"/>
      <c r="AC19" s="1113"/>
      <c r="AD19" s="1113"/>
      <c r="AE19" s="1113"/>
      <c r="AF19" s="380"/>
      <c r="AG19" s="95"/>
      <c r="AH19" s="95"/>
      <c r="AI19" s="809"/>
      <c r="AJ19" s="809"/>
      <c r="AK19" s="822"/>
      <c r="AL19" s="96"/>
      <c r="AM19" s="784"/>
      <c r="AN19" s="60"/>
      <c r="AO19" s="784"/>
      <c r="AP19" s="97"/>
      <c r="AQ19" s="808"/>
      <c r="AR19" s="822"/>
      <c r="AS19" s="98"/>
      <c r="AT19" s="832"/>
      <c r="AU19" s="833"/>
      <c r="AV19" s="834"/>
      <c r="AW19" s="66"/>
      <c r="AX19" s="832"/>
      <c r="AY19" s="833"/>
      <c r="AZ19" s="834"/>
      <c r="BA19" s="249"/>
      <c r="BB19" s="808"/>
      <c r="BC19" s="809"/>
      <c r="BD19" s="96"/>
      <c r="BE19" s="96"/>
      <c r="BF19" s="822"/>
      <c r="BG19" s="98"/>
      <c r="BH19" s="832"/>
      <c r="BI19" s="834"/>
      <c r="BJ19" s="60"/>
      <c r="BK19" s="832"/>
      <c r="BL19" s="834"/>
      <c r="BM19" s="97"/>
      <c r="BN19" s="808"/>
      <c r="BO19" s="822"/>
      <c r="BP19" s="250"/>
      <c r="BQ19" s="832"/>
      <c r="BR19" s="834"/>
      <c r="BS19" s="60"/>
      <c r="BT19" s="832"/>
      <c r="BU19" s="834"/>
      <c r="BV19" s="97"/>
      <c r="BW19" s="808"/>
      <c r="BX19" s="809"/>
      <c r="BY19" s="809"/>
      <c r="BZ19" s="88"/>
      <c r="CA19" s="88"/>
      <c r="CB19" s="946" t="s">
        <v>61</v>
      </c>
      <c r="CC19" s="946"/>
      <c r="CD19" s="946"/>
      <c r="CE19" s="946"/>
      <c r="CF19" s="946"/>
      <c r="CG19" s="946"/>
      <c r="CH19" s="946"/>
      <c r="CI19" s="946"/>
      <c r="CJ19" s="946"/>
      <c r="CK19" s="946"/>
      <c r="CL19" s="946"/>
      <c r="CM19" s="946"/>
      <c r="CN19" s="946"/>
      <c r="CO19" s="946"/>
      <c r="CP19" s="946"/>
      <c r="CQ19" s="71"/>
      <c r="CR19" s="71"/>
      <c r="CS19" s="71"/>
      <c r="CT19" s="71"/>
      <c r="CU19" s="71"/>
      <c r="CV19" s="71"/>
      <c r="CW19" s="71"/>
      <c r="CX19" s="233"/>
      <c r="CY19" s="827"/>
      <c r="CZ19" s="828"/>
      <c r="DA19" s="255"/>
      <c r="DB19" s="255"/>
      <c r="DC19" s="255"/>
      <c r="DD19" s="255"/>
      <c r="DE19" s="255"/>
      <c r="DF19" s="99"/>
      <c r="DG19" s="99"/>
      <c r="DH19" s="99"/>
      <c r="DI19" s="99"/>
      <c r="DJ19" s="99"/>
      <c r="DK19" s="99"/>
      <c r="DL19" s="99"/>
      <c r="DM19" s="99"/>
      <c r="DN19" s="99"/>
      <c r="DO19" s="99"/>
      <c r="DP19" s="99"/>
      <c r="DQ19" s="99"/>
      <c r="DR19" s="99"/>
      <c r="DS19" s="100"/>
      <c r="DT19" s="71"/>
      <c r="DU19" s="71"/>
      <c r="DV19" s="71"/>
    </row>
    <row r="20" spans="1:126" ht="8.25" customHeight="1">
      <c r="A20" s="71"/>
      <c r="B20" s="845"/>
      <c r="C20" s="88"/>
      <c r="D20" s="1108"/>
      <c r="E20" s="1108"/>
      <c r="F20" s="1108"/>
      <c r="G20" s="1108"/>
      <c r="H20" s="1108"/>
      <c r="I20" s="1108"/>
      <c r="J20" s="1108"/>
      <c r="K20" s="1108"/>
      <c r="L20" s="1108"/>
      <c r="M20" s="1108"/>
      <c r="N20" s="382"/>
      <c r="O20" s="1112"/>
      <c r="P20" s="1113"/>
      <c r="Q20" s="1113"/>
      <c r="R20" s="1113"/>
      <c r="S20" s="1113"/>
      <c r="T20" s="1113"/>
      <c r="U20" s="1114"/>
      <c r="V20" s="1112"/>
      <c r="W20" s="1113"/>
      <c r="X20" s="1113"/>
      <c r="Y20" s="1113"/>
      <c r="Z20" s="1113"/>
      <c r="AA20" s="1113"/>
      <c r="AB20" s="1113"/>
      <c r="AC20" s="1113"/>
      <c r="AD20" s="1113"/>
      <c r="AE20" s="1113"/>
      <c r="AF20" s="380"/>
      <c r="AG20" s="95"/>
      <c r="AH20" s="95"/>
      <c r="AI20" s="809"/>
      <c r="AJ20" s="809"/>
      <c r="AK20" s="822"/>
      <c r="AL20" s="96"/>
      <c r="AM20" s="785"/>
      <c r="AN20" s="60"/>
      <c r="AO20" s="785"/>
      <c r="AP20" s="97"/>
      <c r="AQ20" s="808"/>
      <c r="AR20" s="822"/>
      <c r="AS20" s="98"/>
      <c r="AT20" s="835"/>
      <c r="AU20" s="836"/>
      <c r="AV20" s="837"/>
      <c r="AW20" s="60"/>
      <c r="AX20" s="835"/>
      <c r="AY20" s="836"/>
      <c r="AZ20" s="837"/>
      <c r="BA20" s="249"/>
      <c r="BB20" s="808"/>
      <c r="BC20" s="809"/>
      <c r="BD20" s="96"/>
      <c r="BE20" s="96"/>
      <c r="BF20" s="822"/>
      <c r="BG20" s="98"/>
      <c r="BH20" s="835"/>
      <c r="BI20" s="837"/>
      <c r="BJ20" s="60"/>
      <c r="BK20" s="835"/>
      <c r="BL20" s="837"/>
      <c r="BM20" s="97"/>
      <c r="BN20" s="808"/>
      <c r="BO20" s="822"/>
      <c r="BP20" s="250"/>
      <c r="BQ20" s="835"/>
      <c r="BR20" s="837"/>
      <c r="BS20" s="60"/>
      <c r="BT20" s="835"/>
      <c r="BU20" s="837"/>
      <c r="BV20" s="97"/>
      <c r="BW20" s="808"/>
      <c r="BX20" s="809"/>
      <c r="BY20" s="809"/>
      <c r="BZ20" s="88"/>
      <c r="CA20" s="88"/>
      <c r="CB20" s="946"/>
      <c r="CC20" s="946"/>
      <c r="CD20" s="946"/>
      <c r="CE20" s="946"/>
      <c r="CF20" s="946"/>
      <c r="CG20" s="946"/>
      <c r="CH20" s="946"/>
      <c r="CI20" s="946"/>
      <c r="CJ20" s="946"/>
      <c r="CK20" s="946"/>
      <c r="CL20" s="946"/>
      <c r="CM20" s="946"/>
      <c r="CN20" s="946"/>
      <c r="CO20" s="946"/>
      <c r="CP20" s="946"/>
      <c r="CQ20" s="71"/>
      <c r="CR20" s="71"/>
      <c r="CS20" s="71"/>
      <c r="CT20" s="71"/>
      <c r="CU20" s="71"/>
      <c r="CV20" s="71"/>
      <c r="CW20" s="71"/>
      <c r="CX20" s="71"/>
      <c r="CY20" s="71"/>
      <c r="CZ20" s="71"/>
      <c r="DA20" s="71"/>
      <c r="DB20" s="71"/>
      <c r="DC20" s="71"/>
      <c r="DD20" s="71"/>
      <c r="DE20" s="71"/>
      <c r="DF20" s="71"/>
      <c r="DG20" s="71"/>
      <c r="DH20" s="71"/>
      <c r="DI20" s="71"/>
      <c r="DJ20" s="71"/>
      <c r="DK20" s="71"/>
      <c r="DL20" s="71"/>
      <c r="DM20" s="71"/>
      <c r="DN20" s="71"/>
      <c r="DO20" s="71"/>
      <c r="DP20" s="71"/>
      <c r="DQ20" s="71"/>
      <c r="DR20" s="71"/>
      <c r="DS20" s="71"/>
      <c r="DT20" s="71"/>
      <c r="DU20" s="71"/>
      <c r="DV20" s="71"/>
    </row>
    <row r="21" spans="1:126" ht="3.75" customHeight="1" thickBot="1">
      <c r="A21" s="71"/>
      <c r="B21" s="845"/>
      <c r="C21" s="101"/>
      <c r="D21" s="1108"/>
      <c r="E21" s="1108"/>
      <c r="F21" s="1108"/>
      <c r="G21" s="1108"/>
      <c r="H21" s="1108"/>
      <c r="I21" s="1108"/>
      <c r="J21" s="1108"/>
      <c r="K21" s="1108"/>
      <c r="L21" s="1108"/>
      <c r="M21" s="1108"/>
      <c r="N21" s="382"/>
      <c r="O21" s="1115"/>
      <c r="P21" s="1116"/>
      <c r="Q21" s="1116"/>
      <c r="R21" s="1116"/>
      <c r="S21" s="1116"/>
      <c r="T21" s="1116"/>
      <c r="U21" s="1117"/>
      <c r="V21" s="1115"/>
      <c r="W21" s="1116"/>
      <c r="X21" s="1116"/>
      <c r="Y21" s="1116"/>
      <c r="Z21" s="1116"/>
      <c r="AA21" s="1116"/>
      <c r="AB21" s="1116"/>
      <c r="AC21" s="1116"/>
      <c r="AD21" s="1116"/>
      <c r="AE21" s="1116"/>
      <c r="AF21" s="381"/>
      <c r="AG21" s="102"/>
      <c r="AH21" s="102"/>
      <c r="AI21" s="102"/>
      <c r="AJ21" s="102"/>
      <c r="AK21" s="103"/>
      <c r="AL21" s="104"/>
      <c r="AM21" s="104"/>
      <c r="AN21" s="104"/>
      <c r="AO21" s="104"/>
      <c r="AP21" s="105"/>
      <c r="AQ21" s="102"/>
      <c r="AR21" s="102"/>
      <c r="AS21" s="106"/>
      <c r="AT21" s="107"/>
      <c r="AU21" s="107"/>
      <c r="AV21" s="107"/>
      <c r="AW21" s="255"/>
      <c r="AX21" s="107"/>
      <c r="AY21" s="107"/>
      <c r="AZ21" s="107"/>
      <c r="BA21" s="108"/>
      <c r="BB21" s="88"/>
      <c r="BC21" s="88"/>
      <c r="BD21" s="88"/>
      <c r="BE21" s="88"/>
      <c r="BF21" s="88"/>
      <c r="BG21" s="106"/>
      <c r="BH21" s="107"/>
      <c r="BI21" s="107"/>
      <c r="BJ21" s="107"/>
      <c r="BK21" s="107"/>
      <c r="BL21" s="107"/>
      <c r="BM21" s="108"/>
      <c r="BN21" s="88"/>
      <c r="BO21" s="88"/>
      <c r="BP21" s="106"/>
      <c r="BQ21" s="107"/>
      <c r="BR21" s="107"/>
      <c r="BS21" s="107"/>
      <c r="BT21" s="107"/>
      <c r="BU21" s="107"/>
      <c r="BV21" s="108"/>
      <c r="BW21" s="88"/>
      <c r="BX21" s="88"/>
      <c r="BY21" s="88"/>
      <c r="BZ21" s="88"/>
      <c r="CA21" s="88"/>
      <c r="CB21" s="946"/>
      <c r="CC21" s="946"/>
      <c r="CD21" s="946"/>
      <c r="CE21" s="946"/>
      <c r="CF21" s="946"/>
      <c r="CG21" s="946"/>
      <c r="CH21" s="946"/>
      <c r="CI21" s="946"/>
      <c r="CJ21" s="946"/>
      <c r="CK21" s="946"/>
      <c r="CL21" s="946"/>
      <c r="CM21" s="946"/>
      <c r="CN21" s="946"/>
      <c r="CO21" s="946"/>
      <c r="CP21" s="946"/>
      <c r="CQ21" s="71"/>
      <c r="CR21" s="71"/>
      <c r="CS21" s="71"/>
      <c r="CT21" s="71"/>
      <c r="CU21" s="71"/>
      <c r="CV21" s="71"/>
      <c r="CW21" s="71"/>
      <c r="CX21" s="71"/>
      <c r="CY21" s="71"/>
      <c r="CZ21" s="71"/>
      <c r="DA21" s="71"/>
      <c r="DB21" s="71"/>
      <c r="DC21" s="71"/>
      <c r="DD21" s="71"/>
      <c r="DE21" s="71"/>
      <c r="DF21" s="71"/>
      <c r="DG21" s="71"/>
      <c r="DH21" s="71"/>
      <c r="DI21" s="71"/>
      <c r="DJ21" s="71"/>
      <c r="DK21" s="71"/>
      <c r="DL21" s="71"/>
      <c r="DM21" s="71"/>
      <c r="DN21" s="71"/>
      <c r="DO21" s="71"/>
      <c r="DP21" s="71"/>
      <c r="DQ21" s="71"/>
      <c r="DR21" s="71"/>
      <c r="DS21" s="71"/>
      <c r="DT21" s="71"/>
      <c r="DU21" s="71"/>
      <c r="DV21" s="71"/>
    </row>
    <row r="22" spans="1:126" ht="6.75" customHeight="1">
      <c r="A22" s="71"/>
      <c r="B22" s="845"/>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c r="CN22" s="71"/>
      <c r="CO22" s="71"/>
      <c r="CP22" s="71"/>
      <c r="CQ22" s="71"/>
      <c r="CR22" s="71"/>
      <c r="CS22" s="71"/>
      <c r="CT22" s="71"/>
      <c r="CU22" s="71"/>
      <c r="CV22" s="71"/>
      <c r="CW22" s="71"/>
      <c r="CX22" s="71"/>
      <c r="CY22" s="71"/>
      <c r="CZ22" s="71"/>
      <c r="DA22" s="71"/>
      <c r="DB22" s="71"/>
      <c r="DC22" s="71"/>
      <c r="DD22" s="71"/>
      <c r="DE22" s="71"/>
      <c r="DF22" s="71"/>
      <c r="DG22" s="71"/>
      <c r="DH22" s="71"/>
      <c r="DI22" s="71"/>
      <c r="DJ22" s="71"/>
      <c r="DK22" s="71"/>
      <c r="DL22" s="71"/>
      <c r="DM22" s="71"/>
      <c r="DN22" s="71"/>
      <c r="DO22" s="71"/>
      <c r="DP22" s="71"/>
      <c r="DQ22" s="71"/>
      <c r="DR22" s="71"/>
      <c r="DS22" s="71"/>
      <c r="DT22" s="71"/>
      <c r="DU22" s="71"/>
      <c r="DV22" s="71"/>
    </row>
    <row r="23" spans="1:126" ht="16.5" customHeight="1">
      <c r="A23" s="71"/>
      <c r="B23" s="845"/>
      <c r="C23" s="71"/>
      <c r="D23" s="770" t="s">
        <v>229</v>
      </c>
      <c r="E23" s="810" t="s">
        <v>102</v>
      </c>
      <c r="F23" s="811"/>
      <c r="G23" s="811"/>
      <c r="H23" s="811"/>
      <c r="I23" s="811"/>
      <c r="J23" s="811"/>
      <c r="K23" s="811"/>
      <c r="L23" s="811"/>
      <c r="M23" s="812"/>
      <c r="N23" s="86"/>
      <c r="O23" s="86"/>
      <c r="P23" s="86"/>
      <c r="Q23" s="765" t="s">
        <v>240</v>
      </c>
      <c r="R23" s="765"/>
      <c r="S23" s="765"/>
      <c r="T23" s="765"/>
      <c r="U23" s="765"/>
      <c r="V23" s="765"/>
      <c r="W23" s="765"/>
      <c r="X23" s="765"/>
      <c r="Y23" s="765"/>
      <c r="Z23" s="109"/>
      <c r="AA23" s="109"/>
      <c r="AB23" s="86"/>
      <c r="AC23" s="86"/>
      <c r="AD23" s="86"/>
      <c r="AE23" s="86"/>
      <c r="AF23" s="810" t="s">
        <v>239</v>
      </c>
      <c r="AG23" s="811"/>
      <c r="AH23" s="811"/>
      <c r="AI23" s="811"/>
      <c r="AJ23" s="811"/>
      <c r="AK23" s="811"/>
      <c r="AL23" s="811"/>
      <c r="AM23" s="811"/>
      <c r="AN23" s="811"/>
      <c r="AO23" s="811"/>
      <c r="AP23" s="811"/>
      <c r="AQ23" s="811"/>
      <c r="AR23" s="93"/>
      <c r="AS23" s="92"/>
      <c r="AT23" s="92"/>
      <c r="AU23" s="92"/>
      <c r="AV23" s="92"/>
      <c r="AW23" s="86"/>
      <c r="AX23" s="109"/>
      <c r="AY23" s="109"/>
      <c r="AZ23" s="109"/>
      <c r="BA23" s="109"/>
      <c r="BB23" s="109"/>
      <c r="BC23" s="109"/>
      <c r="BD23" s="109"/>
      <c r="BE23" s="109"/>
      <c r="BF23" s="765" t="s">
        <v>240</v>
      </c>
      <c r="BG23" s="765"/>
      <c r="BH23" s="765"/>
      <c r="BI23" s="765"/>
      <c r="BJ23" s="765"/>
      <c r="BK23" s="765"/>
      <c r="BL23" s="765"/>
      <c r="BM23" s="765"/>
      <c r="BN23" s="765"/>
      <c r="BO23" s="765"/>
      <c r="BP23" s="765"/>
      <c r="BQ23" s="765"/>
      <c r="BR23" s="765"/>
      <c r="BS23" s="240"/>
      <c r="BT23" s="109"/>
      <c r="BU23" s="109"/>
      <c r="BV23" s="109"/>
      <c r="BW23" s="253"/>
      <c r="BX23" s="253"/>
      <c r="BY23" s="253"/>
      <c r="BZ23" s="87"/>
      <c r="CA23" s="71"/>
      <c r="CB23" s="91"/>
      <c r="CC23" s="765" t="s">
        <v>93</v>
      </c>
      <c r="CD23" s="765"/>
      <c r="CE23" s="765"/>
      <c r="CF23" s="765"/>
      <c r="CG23" s="765"/>
      <c r="CH23" s="92"/>
      <c r="CI23" s="92"/>
      <c r="CJ23" s="109"/>
      <c r="CK23" s="810" t="s">
        <v>62</v>
      </c>
      <c r="CL23" s="811"/>
      <c r="CM23" s="811"/>
      <c r="CN23" s="811"/>
      <c r="CO23" s="811"/>
      <c r="CP23" s="812"/>
      <c r="CQ23" s="869" t="s">
        <v>44</v>
      </c>
      <c r="CR23" s="870"/>
      <c r="CS23" s="871"/>
      <c r="CT23" s="810" t="s">
        <v>249</v>
      </c>
      <c r="CU23" s="811"/>
      <c r="CV23" s="811"/>
      <c r="CW23" s="811"/>
      <c r="CX23" s="811"/>
      <c r="CY23" s="811"/>
      <c r="CZ23" s="811"/>
      <c r="DA23" s="811"/>
      <c r="DB23" s="811"/>
      <c r="DC23" s="811"/>
      <c r="DD23" s="812"/>
      <c r="DE23" s="109"/>
      <c r="DF23" s="764" t="s">
        <v>241</v>
      </c>
      <c r="DG23" s="765"/>
      <c r="DH23" s="765"/>
      <c r="DI23" s="765"/>
      <c r="DJ23" s="765"/>
      <c r="DK23" s="765"/>
      <c r="DL23" s="765"/>
      <c r="DM23" s="765"/>
      <c r="DN23" s="765"/>
      <c r="DO23" s="765"/>
      <c r="DP23" s="765"/>
      <c r="DQ23" s="765"/>
      <c r="DR23" s="765"/>
      <c r="DS23" s="87"/>
      <c r="DT23" s="71"/>
      <c r="DU23" s="71"/>
      <c r="DV23" s="71"/>
    </row>
    <row r="24" spans="1:126" ht="14.25" customHeight="1" thickBot="1">
      <c r="A24" s="71"/>
      <c r="B24" s="845"/>
      <c r="C24" s="71"/>
      <c r="D24" s="771"/>
      <c r="E24" s="813"/>
      <c r="F24" s="814"/>
      <c r="G24" s="814"/>
      <c r="H24" s="814"/>
      <c r="I24" s="814"/>
      <c r="J24" s="814"/>
      <c r="K24" s="814"/>
      <c r="L24" s="814"/>
      <c r="M24" s="815"/>
      <c r="N24" s="71"/>
      <c r="O24" s="71"/>
      <c r="P24" s="71"/>
      <c r="Q24" s="789"/>
      <c r="R24" s="789"/>
      <c r="S24" s="789"/>
      <c r="T24" s="789"/>
      <c r="U24" s="789"/>
      <c r="V24" s="789"/>
      <c r="W24" s="789"/>
      <c r="X24" s="789"/>
      <c r="Y24" s="789"/>
      <c r="Z24" s="81"/>
      <c r="AA24" s="81"/>
      <c r="AB24" s="71"/>
      <c r="AC24" s="787" t="s">
        <v>307</v>
      </c>
      <c r="AD24" s="787"/>
      <c r="AE24" s="788"/>
      <c r="AF24" s="813"/>
      <c r="AG24" s="814"/>
      <c r="AH24" s="814"/>
      <c r="AI24" s="814"/>
      <c r="AJ24" s="814"/>
      <c r="AK24" s="814"/>
      <c r="AL24" s="814"/>
      <c r="AM24" s="814"/>
      <c r="AN24" s="814"/>
      <c r="AO24" s="814"/>
      <c r="AP24" s="814"/>
      <c r="AQ24" s="814"/>
      <c r="AR24" s="110"/>
      <c r="AS24" s="88"/>
      <c r="AT24" s="88"/>
      <c r="AU24" s="88"/>
      <c r="AV24" s="88"/>
      <c r="AW24" s="71"/>
      <c r="AX24" s="81"/>
      <c r="AY24" s="81"/>
      <c r="AZ24" s="81"/>
      <c r="BA24" s="81"/>
      <c r="BB24" s="81"/>
      <c r="BC24" s="81"/>
      <c r="BD24" s="81"/>
      <c r="BE24" s="81"/>
      <c r="BF24" s="766"/>
      <c r="BG24" s="766"/>
      <c r="BH24" s="766"/>
      <c r="BI24" s="766"/>
      <c r="BJ24" s="766"/>
      <c r="BK24" s="766"/>
      <c r="BL24" s="766"/>
      <c r="BM24" s="766"/>
      <c r="BN24" s="766"/>
      <c r="BO24" s="766"/>
      <c r="BP24" s="766"/>
      <c r="BQ24" s="766"/>
      <c r="BR24" s="766"/>
      <c r="BS24" s="234"/>
      <c r="BT24" s="81"/>
      <c r="BU24" s="81"/>
      <c r="BV24" s="81"/>
      <c r="BW24" s="233"/>
      <c r="BX24" s="956" t="s">
        <v>308</v>
      </c>
      <c r="BY24" s="956"/>
      <c r="BZ24" s="957"/>
      <c r="CA24" s="71"/>
      <c r="CB24" s="111"/>
      <c r="CC24" s="766"/>
      <c r="CD24" s="766"/>
      <c r="CE24" s="766"/>
      <c r="CF24" s="766"/>
      <c r="CG24" s="766"/>
      <c r="CH24" s="908" t="s">
        <v>36</v>
      </c>
      <c r="CI24" s="908"/>
      <c r="CJ24" s="908"/>
      <c r="CK24" s="862" t="s">
        <v>92</v>
      </c>
      <c r="CL24" s="861"/>
      <c r="CM24" s="861"/>
      <c r="CN24" s="861"/>
      <c r="CO24" s="861"/>
      <c r="CP24" s="815"/>
      <c r="CQ24" s="943" t="s">
        <v>243</v>
      </c>
      <c r="CR24" s="944"/>
      <c r="CS24" s="945"/>
      <c r="CT24" s="862"/>
      <c r="CU24" s="861"/>
      <c r="CV24" s="861"/>
      <c r="CW24" s="861"/>
      <c r="CX24" s="861"/>
      <c r="CY24" s="861"/>
      <c r="CZ24" s="861"/>
      <c r="DA24" s="861"/>
      <c r="DB24" s="861"/>
      <c r="DC24" s="861"/>
      <c r="DD24" s="815"/>
      <c r="DE24" s="81"/>
      <c r="DF24" s="766"/>
      <c r="DG24" s="766"/>
      <c r="DH24" s="766"/>
      <c r="DI24" s="766"/>
      <c r="DJ24" s="766"/>
      <c r="DK24" s="766"/>
      <c r="DL24" s="766"/>
      <c r="DM24" s="766"/>
      <c r="DN24" s="766"/>
      <c r="DO24" s="766"/>
      <c r="DP24" s="766"/>
      <c r="DQ24" s="766"/>
      <c r="DR24" s="766"/>
      <c r="DS24" s="90"/>
      <c r="DT24" s="71"/>
      <c r="DU24" s="71"/>
      <c r="DV24" s="71"/>
    </row>
    <row r="25" spans="1:126" ht="3.75" customHeight="1">
      <c r="A25" s="71"/>
      <c r="B25" s="845"/>
      <c r="C25" s="71"/>
      <c r="D25" s="771"/>
      <c r="E25" s="113"/>
      <c r="F25" s="789" t="s">
        <v>220</v>
      </c>
      <c r="G25" s="789"/>
      <c r="H25" s="789"/>
      <c r="I25" s="789"/>
      <c r="J25" s="789"/>
      <c r="K25" s="789"/>
      <c r="L25" s="861"/>
      <c r="M25" s="851" t="s">
        <v>6</v>
      </c>
      <c r="N25" s="206"/>
      <c r="O25" s="206"/>
      <c r="P25" s="206"/>
      <c r="Q25" s="206"/>
      <c r="R25" s="206"/>
      <c r="S25" s="206"/>
      <c r="T25" s="206"/>
      <c r="U25" s="206"/>
      <c r="V25" s="206"/>
      <c r="W25" s="206"/>
      <c r="X25" s="206"/>
      <c r="Y25" s="206"/>
      <c r="Z25" s="206"/>
      <c r="AA25" s="206"/>
      <c r="AB25" s="206"/>
      <c r="AC25" s="207"/>
      <c r="AD25" s="207"/>
      <c r="AE25" s="854"/>
      <c r="AF25" s="139"/>
      <c r="AG25" s="117"/>
      <c r="AH25" s="116"/>
      <c r="AI25" s="117"/>
      <c r="AJ25" s="825"/>
      <c r="AK25" s="81"/>
      <c r="AL25" s="81"/>
      <c r="AM25" s="81"/>
      <c r="AN25" s="81"/>
      <c r="AO25" s="81"/>
      <c r="AP25" s="81"/>
      <c r="AQ25" s="81"/>
      <c r="AR25" s="254"/>
      <c r="AS25" s="937" t="s">
        <v>197</v>
      </c>
      <c r="AT25" s="937"/>
      <c r="AU25" s="937"/>
      <c r="AV25" s="938"/>
      <c r="AW25" s="118"/>
      <c r="AX25" s="115"/>
      <c r="AY25" s="115"/>
      <c r="AZ25" s="115"/>
      <c r="BA25" s="115"/>
      <c r="BB25" s="115"/>
      <c r="BC25" s="115"/>
      <c r="BD25" s="115"/>
      <c r="BE25" s="115"/>
      <c r="BF25" s="115"/>
      <c r="BG25" s="115"/>
      <c r="BH25" s="115"/>
      <c r="BI25" s="115"/>
      <c r="BJ25" s="115"/>
      <c r="BK25" s="115"/>
      <c r="BL25" s="115"/>
      <c r="BM25" s="115"/>
      <c r="BN25" s="115"/>
      <c r="BO25" s="115"/>
      <c r="BP25" s="115"/>
      <c r="BQ25" s="115"/>
      <c r="BR25" s="115"/>
      <c r="BS25" s="115"/>
      <c r="BT25" s="115"/>
      <c r="BU25" s="115"/>
      <c r="BV25" s="115"/>
      <c r="BW25" s="115"/>
      <c r="BX25" s="115"/>
      <c r="BY25" s="115"/>
      <c r="BZ25" s="119"/>
      <c r="CA25" s="120"/>
      <c r="CB25" s="121"/>
      <c r="CC25" s="122"/>
      <c r="CD25" s="123"/>
      <c r="CE25" s="123"/>
      <c r="CF25" s="124"/>
      <c r="CG25" s="124"/>
      <c r="CH25" s="124"/>
      <c r="CI25" s="124"/>
      <c r="CJ25" s="124"/>
      <c r="CK25" s="947">
        <f>収支内訳書入力用!CI25</f>
        <v>12</v>
      </c>
      <c r="CL25" s="948"/>
      <c r="CM25" s="948"/>
      <c r="CN25" s="948"/>
      <c r="CO25" s="948"/>
      <c r="CP25" s="949"/>
      <c r="CQ25" s="790">
        <f>収支内訳書入力用!CO25</f>
        <v>1020000</v>
      </c>
      <c r="CR25" s="791"/>
      <c r="CS25" s="792"/>
      <c r="CT25" s="773">
        <f>収支内訳書入力用!CR25</f>
        <v>1275000</v>
      </c>
      <c r="CU25" s="774"/>
      <c r="CV25" s="774"/>
      <c r="CW25" s="774"/>
      <c r="CX25" s="774"/>
      <c r="CY25" s="774"/>
      <c r="CZ25" s="774"/>
      <c r="DA25" s="774"/>
      <c r="DB25" s="774"/>
      <c r="DC25" s="774"/>
      <c r="DD25" s="775"/>
      <c r="DE25" s="816">
        <f>収支内訳書入力用!DC25</f>
        <v>9900</v>
      </c>
      <c r="DF25" s="816"/>
      <c r="DG25" s="816"/>
      <c r="DH25" s="816"/>
      <c r="DI25" s="816"/>
      <c r="DJ25" s="816"/>
      <c r="DK25" s="816"/>
      <c r="DL25" s="816"/>
      <c r="DM25" s="816"/>
      <c r="DN25" s="816"/>
      <c r="DO25" s="816"/>
      <c r="DP25" s="816"/>
      <c r="DQ25" s="816"/>
      <c r="DR25" s="816"/>
      <c r="DS25" s="817"/>
      <c r="DT25" s="71"/>
      <c r="DU25" s="71"/>
      <c r="DV25" s="71"/>
    </row>
    <row r="26" spans="1:126" ht="21.95" customHeight="1">
      <c r="A26" s="71"/>
      <c r="B26" s="845"/>
      <c r="C26" s="71"/>
      <c r="D26" s="771"/>
      <c r="E26" s="113"/>
      <c r="F26" s="789"/>
      <c r="G26" s="789"/>
      <c r="H26" s="789"/>
      <c r="I26" s="789"/>
      <c r="J26" s="789"/>
      <c r="K26" s="789"/>
      <c r="L26" s="861"/>
      <c r="M26" s="852"/>
      <c r="N26" s="237"/>
      <c r="O26" s="46" t="str">
        <f>IF(OR(収支内訳書入力用!N25=0,LEN(収支内訳書入力用!N25)-7&lt;=0),"",LEFT(収支内訳書入力用!N25,LEN(収支内訳書入力用!N25)-7))</f>
        <v>4</v>
      </c>
      <c r="P26" s="47"/>
      <c r="Q26" s="48" t="str">
        <f>IF(OR(収支内訳書入力用!N25=0,LEN(収支内訳書入力用!N25)-6&lt;=0),"",MID(収支内訳書入力用!N25,LEN(収支内訳書入力用!N25)-6,1))</f>
        <v>7</v>
      </c>
      <c r="R26" s="49"/>
      <c r="S26" s="48" t="str">
        <f>IF(OR(収支内訳書入力用!N25=0,LEN(収支内訳書入力用!N25)-5&lt;=0),"",MID(収支内訳書入力用!N25,LEN(収支内訳書入力用!N25)-5,1))</f>
        <v>9</v>
      </c>
      <c r="T26" s="50"/>
      <c r="U26" s="48" t="str">
        <f>IF(OR(収支内訳書入力用!N25=0,LEN(収支内訳書入力用!N25)-4&lt;=0),"",MID(収支内訳書入力用!N25,LEN(収支内訳書入力用!N25)-4,1))</f>
        <v>5</v>
      </c>
      <c r="V26" s="47"/>
      <c r="W26" s="48" t="str">
        <f>IF(OR(収支内訳書入力用!N25=0,LEN(収支内訳書入力用!N25)-3&lt;=0),"",MID(収支内訳書入力用!N25,LEN(収支内訳書入力用!N25)-3,1))</f>
        <v>0</v>
      </c>
      <c r="X26" s="49"/>
      <c r="Y26" s="48" t="str">
        <f>IF(OR(収支内訳書入力用!N25=0,LEN(収支内訳書入力用!N25)-2&lt;=0),"",MID(収支内訳書入力用!N25,LEN(収支内訳書入力用!N25)-2,1))</f>
        <v>0</v>
      </c>
      <c r="Z26" s="50"/>
      <c r="AA26" s="48" t="str">
        <f>IF(OR(収支内訳書入力用!N25=0,LEN(収支内訳書入力用!N25)-1&lt;=0),"",MID(収支内訳書入力用!N25,LEN(収支内訳書入力用!N25)-1,1))</f>
        <v>0</v>
      </c>
      <c r="AB26" s="47"/>
      <c r="AC26" s="922" t="str">
        <f>IF(収支内訳書入力用!N25&lt;&gt;0,RIGHT(収支内訳書入力用!N25,1),"")</f>
        <v>0</v>
      </c>
      <c r="AD26" s="923"/>
      <c r="AE26" s="855"/>
      <c r="AF26" s="139"/>
      <c r="AG26" s="117"/>
      <c r="AH26" s="116"/>
      <c r="AI26" s="117"/>
      <c r="AJ26" s="825"/>
      <c r="AK26" s="789" t="s">
        <v>228</v>
      </c>
      <c r="AL26" s="789"/>
      <c r="AM26" s="789"/>
      <c r="AN26" s="789"/>
      <c r="AO26" s="789"/>
      <c r="AP26" s="789"/>
      <c r="AQ26" s="789"/>
      <c r="AR26" s="125"/>
      <c r="AS26" s="939"/>
      <c r="AT26" s="939"/>
      <c r="AU26" s="939"/>
      <c r="AV26" s="940"/>
      <c r="AW26" s="89"/>
      <c r="AX26" s="958" t="str">
        <f>IF(OR(収支内訳書入力用!AU25=0,LEN(収支内訳書入力用!AU25)-7&lt;=0),"",LEFT(収支内訳書入力用!AU25,LEN(収支内訳書入力用!AU25)-7))</f>
        <v/>
      </c>
      <c r="AY26" s="959"/>
      <c r="AZ26" s="959"/>
      <c r="BA26" s="959"/>
      <c r="BB26" s="959"/>
      <c r="BC26" s="959"/>
      <c r="BD26" s="960"/>
      <c r="BE26" s="60"/>
      <c r="BF26" s="924" t="str">
        <f>IF(OR(収支内訳書入力用!AU25=0,LEN(収支内訳書入力用!AU25)-6&lt;=0),"",MID(収支内訳書入力用!AU25,LEN(収支内訳書入力用!AU25)-6,1))</f>
        <v/>
      </c>
      <c r="BG26" s="925"/>
      <c r="BH26" s="61"/>
      <c r="BI26" s="924" t="str">
        <f>IF(OR(収支内訳書入力用!AU25=0,LEN(収支内訳書入力用!AU25)-5&lt;=0),"",MID(収支内訳書入力用!AU25,LEN(収支内訳書入力用!AU25)-5,1))</f>
        <v>1</v>
      </c>
      <c r="BJ26" s="925"/>
      <c r="BK26" s="60"/>
      <c r="BL26" s="924" t="str">
        <f>IF(OR(収支内訳書入力用!AU25=0,LEN(収支内訳書入力用!AU25)-4&lt;=0),"",MID(収支内訳書入力用!AU25,LEN(収支内訳書入力用!AU25)-4,1))</f>
        <v>4</v>
      </c>
      <c r="BM26" s="925"/>
      <c r="BN26" s="60"/>
      <c r="BO26" s="924" t="str">
        <f>IF(OR(収支内訳書入力用!AU25=0,LEN(収支内訳書入力用!AU25)-3&lt;=0),"",MID(収支内訳書入力用!AU25,LEN(収支内訳書入力用!AU25)-3,1))</f>
        <v>8</v>
      </c>
      <c r="BP26" s="925"/>
      <c r="BQ26" s="61"/>
      <c r="BR26" s="924" t="str">
        <f>IF(OR(収支内訳書入力用!AU25=0,LEN(収支内訳書入力用!AU25)-2&lt;=0),"",MID(収支内訳書入力用!AU25,LEN(収支内訳書入力用!AU25)-2,1))</f>
        <v>0</v>
      </c>
      <c r="BS26" s="925"/>
      <c r="BT26" s="60"/>
      <c r="BU26" s="924" t="str">
        <f>IF(OR(収支内訳書入力用!AU25=0,LEN(収支内訳書入力用!AU25)-1&lt;=0),"",MID(収支内訳書入力用!AU25,LEN(収支内訳書入力用!AU25)-1,1))</f>
        <v>0</v>
      </c>
      <c r="BV26" s="925"/>
      <c r="BW26" s="60"/>
      <c r="BX26" s="924" t="str">
        <f>IF(収支内訳書入力用!AU25&lt;&gt;0,RIGHT(収支内訳書入力用!AU25,1),"")</f>
        <v>0</v>
      </c>
      <c r="BY26" s="925"/>
      <c r="BZ26" s="126"/>
      <c r="CA26" s="120"/>
      <c r="CB26" s="926" t="str">
        <f>IF(収支内訳書入力用!BZ26&lt;&gt;0,収支内訳書入力用!BZ26,"")</f>
        <v>〇〇〇〇</v>
      </c>
      <c r="CC26" s="927"/>
      <c r="CD26" s="927"/>
      <c r="CE26" s="927"/>
      <c r="CF26" s="927"/>
      <c r="CG26" s="927"/>
      <c r="CH26" s="927"/>
      <c r="CI26" s="927"/>
      <c r="CJ26" s="927"/>
      <c r="CK26" s="950"/>
      <c r="CL26" s="951"/>
      <c r="CM26" s="951"/>
      <c r="CN26" s="951"/>
      <c r="CO26" s="951"/>
      <c r="CP26" s="952"/>
      <c r="CQ26" s="793"/>
      <c r="CR26" s="794"/>
      <c r="CS26" s="795"/>
      <c r="CT26" s="776"/>
      <c r="CU26" s="777"/>
      <c r="CV26" s="777"/>
      <c r="CW26" s="777"/>
      <c r="CX26" s="777"/>
      <c r="CY26" s="777"/>
      <c r="CZ26" s="777"/>
      <c r="DA26" s="777"/>
      <c r="DB26" s="777"/>
      <c r="DC26" s="777"/>
      <c r="DD26" s="778"/>
      <c r="DE26" s="818"/>
      <c r="DF26" s="818"/>
      <c r="DG26" s="818"/>
      <c r="DH26" s="818"/>
      <c r="DI26" s="818"/>
      <c r="DJ26" s="818"/>
      <c r="DK26" s="818"/>
      <c r="DL26" s="818"/>
      <c r="DM26" s="818"/>
      <c r="DN26" s="818"/>
      <c r="DO26" s="818"/>
      <c r="DP26" s="818"/>
      <c r="DQ26" s="818"/>
      <c r="DR26" s="818"/>
      <c r="DS26" s="819"/>
      <c r="DT26" s="71"/>
      <c r="DU26" s="71"/>
      <c r="DV26" s="71"/>
    </row>
    <row r="27" spans="1:126" ht="3.75" customHeight="1" thickBot="1">
      <c r="A27" s="71"/>
      <c r="B27" s="845"/>
      <c r="C27" s="71"/>
      <c r="D27" s="771"/>
      <c r="E27" s="251"/>
      <c r="F27" s="766"/>
      <c r="G27" s="766"/>
      <c r="H27" s="766"/>
      <c r="I27" s="766"/>
      <c r="J27" s="766"/>
      <c r="K27" s="766"/>
      <c r="L27" s="245"/>
      <c r="M27" s="853"/>
      <c r="N27" s="237"/>
      <c r="O27" s="54"/>
      <c r="P27" s="47"/>
      <c r="Q27" s="47"/>
      <c r="R27" s="47"/>
      <c r="S27" s="47"/>
      <c r="T27" s="47"/>
      <c r="U27" s="47"/>
      <c r="V27" s="47"/>
      <c r="W27" s="47"/>
      <c r="X27" s="47"/>
      <c r="Y27" s="47"/>
      <c r="Z27" s="47"/>
      <c r="AA27" s="47"/>
      <c r="AB27" s="47"/>
      <c r="AC27" s="56"/>
      <c r="AD27" s="56"/>
      <c r="AE27" s="241"/>
      <c r="AF27" s="139"/>
      <c r="AG27" s="117"/>
      <c r="AH27" s="116"/>
      <c r="AI27" s="117"/>
      <c r="AJ27" s="252"/>
      <c r="AK27" s="131"/>
      <c r="AL27" s="131"/>
      <c r="AM27" s="131"/>
      <c r="AN27" s="131"/>
      <c r="AO27" s="131"/>
      <c r="AP27" s="131"/>
      <c r="AQ27" s="131"/>
      <c r="AR27" s="256"/>
      <c r="AS27" s="941"/>
      <c r="AT27" s="941"/>
      <c r="AU27" s="941"/>
      <c r="AV27" s="942"/>
      <c r="AW27" s="132"/>
      <c r="AX27" s="53"/>
      <c r="AY27" s="53"/>
      <c r="AZ27" s="53"/>
      <c r="BA27" s="53"/>
      <c r="BB27" s="53"/>
      <c r="BC27" s="53"/>
      <c r="BD27" s="53"/>
      <c r="BE27" s="62"/>
      <c r="BF27" s="62"/>
      <c r="BG27" s="62"/>
      <c r="BH27" s="62"/>
      <c r="BI27" s="62"/>
      <c r="BJ27" s="62"/>
      <c r="BK27" s="62"/>
      <c r="BL27" s="62"/>
      <c r="BM27" s="62"/>
      <c r="BN27" s="62"/>
      <c r="BO27" s="62"/>
      <c r="BP27" s="62"/>
      <c r="BQ27" s="62"/>
      <c r="BR27" s="62"/>
      <c r="BS27" s="62"/>
      <c r="BT27" s="62"/>
      <c r="BU27" s="62"/>
      <c r="BV27" s="62"/>
      <c r="BW27" s="62"/>
      <c r="BX27" s="62"/>
      <c r="BY27" s="62"/>
      <c r="BZ27" s="134"/>
      <c r="CA27" s="120"/>
      <c r="CB27" s="926"/>
      <c r="CC27" s="927"/>
      <c r="CD27" s="927"/>
      <c r="CE27" s="927"/>
      <c r="CF27" s="927"/>
      <c r="CG27" s="927"/>
      <c r="CH27" s="927"/>
      <c r="CI27" s="927"/>
      <c r="CJ27" s="927"/>
      <c r="CK27" s="950"/>
      <c r="CL27" s="951"/>
      <c r="CM27" s="951"/>
      <c r="CN27" s="951"/>
      <c r="CO27" s="951"/>
      <c r="CP27" s="952"/>
      <c r="CQ27" s="793"/>
      <c r="CR27" s="794"/>
      <c r="CS27" s="795"/>
      <c r="CT27" s="776"/>
      <c r="CU27" s="777"/>
      <c r="CV27" s="777"/>
      <c r="CW27" s="777"/>
      <c r="CX27" s="777"/>
      <c r="CY27" s="777"/>
      <c r="CZ27" s="777"/>
      <c r="DA27" s="777"/>
      <c r="DB27" s="777"/>
      <c r="DC27" s="777"/>
      <c r="DD27" s="778"/>
      <c r="DE27" s="818"/>
      <c r="DF27" s="818"/>
      <c r="DG27" s="818"/>
      <c r="DH27" s="818"/>
      <c r="DI27" s="818"/>
      <c r="DJ27" s="818"/>
      <c r="DK27" s="818"/>
      <c r="DL27" s="818"/>
      <c r="DM27" s="818"/>
      <c r="DN27" s="818"/>
      <c r="DO27" s="818"/>
      <c r="DP27" s="818"/>
      <c r="DQ27" s="818"/>
      <c r="DR27" s="818"/>
      <c r="DS27" s="819"/>
      <c r="DT27" s="71"/>
      <c r="DU27" s="71"/>
      <c r="DV27" s="71"/>
    </row>
    <row r="28" spans="1:126" ht="3.75" customHeight="1">
      <c r="A28" s="71"/>
      <c r="B28" s="845"/>
      <c r="C28" s="71"/>
      <c r="D28" s="771"/>
      <c r="E28" s="862"/>
      <c r="F28" s="789" t="s">
        <v>82</v>
      </c>
      <c r="G28" s="789"/>
      <c r="H28" s="789"/>
      <c r="I28" s="789"/>
      <c r="J28" s="789"/>
      <c r="K28" s="789"/>
      <c r="L28" s="861"/>
      <c r="M28" s="851" t="s">
        <v>8</v>
      </c>
      <c r="N28" s="206"/>
      <c r="O28" s="213"/>
      <c r="P28" s="214"/>
      <c r="Q28" s="214"/>
      <c r="R28" s="214"/>
      <c r="S28" s="214"/>
      <c r="T28" s="214"/>
      <c r="U28" s="214"/>
      <c r="V28" s="214"/>
      <c r="W28" s="214"/>
      <c r="X28" s="214"/>
      <c r="Y28" s="214"/>
      <c r="Z28" s="214"/>
      <c r="AA28" s="214"/>
      <c r="AB28" s="214"/>
      <c r="AC28" s="215"/>
      <c r="AD28" s="215"/>
      <c r="AE28" s="854"/>
      <c r="AF28" s="139"/>
      <c r="AG28" s="117"/>
      <c r="AH28" s="116"/>
      <c r="AI28" s="117"/>
      <c r="AJ28" s="875"/>
      <c r="AK28" s="109"/>
      <c r="AL28" s="109"/>
      <c r="AM28" s="109"/>
      <c r="AN28" s="109"/>
      <c r="AO28" s="109"/>
      <c r="AP28" s="109"/>
      <c r="AQ28" s="109"/>
      <c r="AR28" s="125"/>
      <c r="AS28" s="939" t="s">
        <v>198</v>
      </c>
      <c r="AT28" s="939"/>
      <c r="AU28" s="939"/>
      <c r="AV28" s="940"/>
      <c r="AW28" s="89"/>
      <c r="AX28" s="56"/>
      <c r="AY28" s="56"/>
      <c r="AZ28" s="56"/>
      <c r="BA28" s="56"/>
      <c r="BB28" s="56"/>
      <c r="BC28" s="56"/>
      <c r="BD28" s="56"/>
      <c r="BE28" s="55"/>
      <c r="BF28" s="55"/>
      <c r="BG28" s="55"/>
      <c r="BH28" s="55"/>
      <c r="BI28" s="55"/>
      <c r="BJ28" s="55"/>
      <c r="BK28" s="55"/>
      <c r="BL28" s="55"/>
      <c r="BM28" s="55"/>
      <c r="BN28" s="55"/>
      <c r="BO28" s="55"/>
      <c r="BP28" s="55"/>
      <c r="BQ28" s="55"/>
      <c r="BR28" s="55"/>
      <c r="BS28" s="55"/>
      <c r="BT28" s="55"/>
      <c r="BU28" s="55"/>
      <c r="BV28" s="55"/>
      <c r="BW28" s="55"/>
      <c r="BX28" s="55"/>
      <c r="BY28" s="55"/>
      <c r="BZ28" s="126"/>
      <c r="CA28" s="120"/>
      <c r="CB28" s="926"/>
      <c r="CC28" s="927"/>
      <c r="CD28" s="927"/>
      <c r="CE28" s="927"/>
      <c r="CF28" s="927"/>
      <c r="CG28" s="927"/>
      <c r="CH28" s="927"/>
      <c r="CI28" s="927"/>
      <c r="CJ28" s="927"/>
      <c r="CK28" s="950"/>
      <c r="CL28" s="951"/>
      <c r="CM28" s="951"/>
      <c r="CN28" s="951"/>
      <c r="CO28" s="951"/>
      <c r="CP28" s="952"/>
      <c r="CQ28" s="928">
        <f>収支内訳書入力用!CO28</f>
        <v>255000</v>
      </c>
      <c r="CR28" s="929"/>
      <c r="CS28" s="930"/>
      <c r="CT28" s="776"/>
      <c r="CU28" s="777"/>
      <c r="CV28" s="777"/>
      <c r="CW28" s="777"/>
      <c r="CX28" s="777"/>
      <c r="CY28" s="777"/>
      <c r="CZ28" s="777"/>
      <c r="DA28" s="777"/>
      <c r="DB28" s="777"/>
      <c r="DC28" s="777"/>
      <c r="DD28" s="778"/>
      <c r="DE28" s="818"/>
      <c r="DF28" s="818"/>
      <c r="DG28" s="818"/>
      <c r="DH28" s="818"/>
      <c r="DI28" s="818"/>
      <c r="DJ28" s="818"/>
      <c r="DK28" s="818"/>
      <c r="DL28" s="818"/>
      <c r="DM28" s="818"/>
      <c r="DN28" s="818"/>
      <c r="DO28" s="818"/>
      <c r="DP28" s="818"/>
      <c r="DQ28" s="818"/>
      <c r="DR28" s="818"/>
      <c r="DS28" s="819"/>
      <c r="DT28" s="71"/>
      <c r="DU28" s="71"/>
      <c r="DV28" s="71"/>
    </row>
    <row r="29" spans="1:126" ht="21.95" customHeight="1">
      <c r="A29" s="71"/>
      <c r="B29" s="845"/>
      <c r="C29" s="71"/>
      <c r="D29" s="771"/>
      <c r="E29" s="862"/>
      <c r="F29" s="789"/>
      <c r="G29" s="789"/>
      <c r="H29" s="789"/>
      <c r="I29" s="789"/>
      <c r="J29" s="789"/>
      <c r="K29" s="789"/>
      <c r="L29" s="861"/>
      <c r="M29" s="852"/>
      <c r="N29" s="237"/>
      <c r="O29" s="46" t="str">
        <f>IF(OR(収支内訳書入力用!N28=0,LEN(収支内訳書入力用!N28)-7&lt;=0),"",LEFT(収支内訳書入力用!N28,LEN(収支内訳書入力用!N28)-7))</f>
        <v/>
      </c>
      <c r="P29" s="47"/>
      <c r="Q29" s="48" t="str">
        <f>IF(OR(収支内訳書入力用!N28=0,LEN(収支内訳書入力用!N28)-6&lt;=0),"",MID(収支内訳書入力用!N28,LEN(収支内訳書入力用!N28)-6,1))</f>
        <v/>
      </c>
      <c r="R29" s="49"/>
      <c r="S29" s="48" t="str">
        <f>IF(OR(収支内訳書入力用!N28=0,LEN(収支内訳書入力用!N28)-5&lt;=0),"",MID(収支内訳書入力用!N28,LEN(収支内訳書入力用!N28)-5,1))</f>
        <v>2</v>
      </c>
      <c r="T29" s="50"/>
      <c r="U29" s="48" t="str">
        <f>IF(OR(収支内訳書入力用!N28=0,LEN(収支内訳書入力用!N28)-4&lt;=0),"",MID(収支内訳書入力用!N28,LEN(収支内訳書入力用!N28)-4,1))</f>
        <v>8</v>
      </c>
      <c r="V29" s="47"/>
      <c r="W29" s="48" t="str">
        <f>IF(OR(収支内訳書入力用!N28=0,LEN(収支内訳書入力用!N28)-3&lt;=0),"",MID(収支内訳書入力用!N28,LEN(収支内訳書入力用!N28)-3,1))</f>
        <v>4</v>
      </c>
      <c r="X29" s="49"/>
      <c r="Y29" s="48" t="str">
        <f>IF(OR(収支内訳書入力用!N28=0,LEN(収支内訳書入力用!N28)-2&lt;=0),"",MID(収支内訳書入力用!N28,LEN(収支内訳書入力用!N28)-2,1))</f>
        <v>0</v>
      </c>
      <c r="Z29" s="50"/>
      <c r="AA29" s="48" t="str">
        <f>IF(OR(収支内訳書入力用!N28=0,LEN(収支内訳書入力用!N28)-1&lt;=0),"",MID(収支内訳書入力用!N28,LEN(収支内訳書入力用!N28)-1,1))</f>
        <v>0</v>
      </c>
      <c r="AB29" s="47"/>
      <c r="AC29" s="922" t="str">
        <f>IF(収支内訳書入力用!N28&lt;&gt;0,RIGHT(収支内訳書入力用!N28,1),"")</f>
        <v>0</v>
      </c>
      <c r="AD29" s="923"/>
      <c r="AE29" s="855"/>
      <c r="AF29" s="962" t="s">
        <v>113</v>
      </c>
      <c r="AG29" s="963"/>
      <c r="AH29" s="244"/>
      <c r="AI29" s="248"/>
      <c r="AJ29" s="875"/>
      <c r="AK29" s="789" t="s">
        <v>227</v>
      </c>
      <c r="AL29" s="789"/>
      <c r="AM29" s="789"/>
      <c r="AN29" s="789"/>
      <c r="AO29" s="789"/>
      <c r="AP29" s="789"/>
      <c r="AQ29" s="789"/>
      <c r="AR29" s="125"/>
      <c r="AS29" s="939"/>
      <c r="AT29" s="939"/>
      <c r="AU29" s="939"/>
      <c r="AV29" s="940"/>
      <c r="AW29" s="89"/>
      <c r="AX29" s="970" t="str">
        <f>IF(OR(収支内訳書入力用!AU28=0,LEN(収支内訳書入力用!AU28)-7&lt;=0),"",LEFT(収支内訳書入力用!AU28,LEN(収支内訳書入力用!AU28)-7))</f>
        <v/>
      </c>
      <c r="AY29" s="971"/>
      <c r="AZ29" s="971"/>
      <c r="BA29" s="971"/>
      <c r="BB29" s="971"/>
      <c r="BC29" s="971"/>
      <c r="BD29" s="972"/>
      <c r="BE29" s="55"/>
      <c r="BF29" s="922" t="str">
        <f>IF(OR(収支内訳書入力用!AU28=0,LEN(収支内訳書入力用!AU28)-6&lt;=0),"",MID(収支内訳書入力用!AU28,LEN(収支内訳書入力用!AU28)-6,1))</f>
        <v/>
      </c>
      <c r="BG29" s="923"/>
      <c r="BH29" s="63"/>
      <c r="BI29" s="922" t="str">
        <f>IF(OR(収支内訳書入力用!AU28=0,LEN(収支内訳書入力用!AU28)-5&lt;=0),"",MID(収支内訳書入力用!AU28,LEN(収支内訳書入力用!AU28)-5,1))</f>
        <v>1</v>
      </c>
      <c r="BJ29" s="923"/>
      <c r="BK29" s="55"/>
      <c r="BL29" s="922" t="str">
        <f>IF(OR(収支内訳書入力用!AU28=0,LEN(収支内訳書入力用!AU28)-4&lt;=0),"",MID(収支内訳書入力用!AU28,LEN(収支内訳書入力用!AU28)-4,1))</f>
        <v>6</v>
      </c>
      <c r="BM29" s="923"/>
      <c r="BN29" s="55"/>
      <c r="BO29" s="922" t="str">
        <f>IF(OR(収支内訳書入力用!AU28=0,LEN(収支内訳書入力用!AU28)-3&lt;=0),"",MID(収支内訳書入力用!AU28,LEN(収支内訳書入力用!AU28)-3,1))</f>
        <v>7</v>
      </c>
      <c r="BP29" s="923"/>
      <c r="BQ29" s="63"/>
      <c r="BR29" s="922" t="str">
        <f>IF(OR(収支内訳書入力用!AU28=0,LEN(収支内訳書入力用!AU28)-2&lt;=0),"",MID(収支内訳書入力用!AU28,LEN(収支内訳書入力用!AU28)-2,1))</f>
        <v>0</v>
      </c>
      <c r="BS29" s="923"/>
      <c r="BT29" s="55"/>
      <c r="BU29" s="922" t="str">
        <f>IF(OR(収支内訳書入力用!AU28=0,LEN(収支内訳書入力用!AU28)-1&lt;=0),"",MID(収支内訳書入力用!AU28,LEN(収支内訳書入力用!AU28)-1,1))</f>
        <v>0</v>
      </c>
      <c r="BV29" s="923"/>
      <c r="BW29" s="55"/>
      <c r="BX29" s="922" t="str">
        <f>IF(収支内訳書入力用!AU28&lt;&gt;0,RIGHT(収支内訳書入力用!AU28,1),"")</f>
        <v>0</v>
      </c>
      <c r="BY29" s="923"/>
      <c r="BZ29" s="126"/>
      <c r="CA29" s="120"/>
      <c r="CB29" s="138"/>
      <c r="CC29" s="120"/>
      <c r="CD29" s="139"/>
      <c r="CE29" s="139"/>
      <c r="CF29" s="88"/>
      <c r="CG29" s="112" t="s">
        <v>87</v>
      </c>
      <c r="CH29" s="204">
        <f>収支内訳書入力用!CF29</f>
        <v>25</v>
      </c>
      <c r="CI29" s="875" t="s">
        <v>90</v>
      </c>
      <c r="CJ29" s="875"/>
      <c r="CK29" s="950"/>
      <c r="CL29" s="951"/>
      <c r="CM29" s="951"/>
      <c r="CN29" s="951"/>
      <c r="CO29" s="951"/>
      <c r="CP29" s="952"/>
      <c r="CQ29" s="931"/>
      <c r="CR29" s="932"/>
      <c r="CS29" s="933"/>
      <c r="CT29" s="776"/>
      <c r="CU29" s="777"/>
      <c r="CV29" s="777"/>
      <c r="CW29" s="777"/>
      <c r="CX29" s="777"/>
      <c r="CY29" s="777"/>
      <c r="CZ29" s="777"/>
      <c r="DA29" s="777"/>
      <c r="DB29" s="777"/>
      <c r="DC29" s="777"/>
      <c r="DD29" s="778"/>
      <c r="DE29" s="818"/>
      <c r="DF29" s="818"/>
      <c r="DG29" s="818"/>
      <c r="DH29" s="818"/>
      <c r="DI29" s="818"/>
      <c r="DJ29" s="818"/>
      <c r="DK29" s="818"/>
      <c r="DL29" s="818"/>
      <c r="DM29" s="818"/>
      <c r="DN29" s="818"/>
      <c r="DO29" s="818"/>
      <c r="DP29" s="818"/>
      <c r="DQ29" s="818"/>
      <c r="DR29" s="818"/>
      <c r="DS29" s="819"/>
      <c r="DT29" s="71"/>
      <c r="DU29" s="71"/>
      <c r="DV29" s="71"/>
    </row>
    <row r="30" spans="1:126" ht="3.75" customHeight="1" thickBot="1">
      <c r="A30" s="71"/>
      <c r="B30" s="71"/>
      <c r="C30" s="71"/>
      <c r="D30" s="771"/>
      <c r="E30" s="235"/>
      <c r="F30" s="789"/>
      <c r="G30" s="789"/>
      <c r="H30" s="789"/>
      <c r="I30" s="789"/>
      <c r="J30" s="789"/>
      <c r="K30" s="789"/>
      <c r="L30" s="234"/>
      <c r="M30" s="961"/>
      <c r="N30" s="208"/>
      <c r="O30" s="209"/>
      <c r="P30" s="210"/>
      <c r="Q30" s="210"/>
      <c r="R30" s="210"/>
      <c r="S30" s="210"/>
      <c r="T30" s="210"/>
      <c r="U30" s="210"/>
      <c r="V30" s="210"/>
      <c r="W30" s="210"/>
      <c r="X30" s="210"/>
      <c r="Y30" s="210"/>
      <c r="Z30" s="210"/>
      <c r="AA30" s="210"/>
      <c r="AB30" s="210"/>
      <c r="AC30" s="211"/>
      <c r="AD30" s="211"/>
      <c r="AE30" s="212"/>
      <c r="AF30" s="962"/>
      <c r="AG30" s="963"/>
      <c r="AH30" s="244"/>
      <c r="AI30" s="248"/>
      <c r="AJ30" s="233"/>
      <c r="AK30" s="131"/>
      <c r="AL30" s="131"/>
      <c r="AM30" s="131"/>
      <c r="AN30" s="131"/>
      <c r="AO30" s="131"/>
      <c r="AP30" s="131"/>
      <c r="AQ30" s="131"/>
      <c r="AR30" s="125"/>
      <c r="AS30" s="939"/>
      <c r="AT30" s="939"/>
      <c r="AU30" s="939"/>
      <c r="AV30" s="940"/>
      <c r="AW30" s="89"/>
      <c r="AX30" s="56"/>
      <c r="AY30" s="56"/>
      <c r="AZ30" s="56"/>
      <c r="BA30" s="56"/>
      <c r="BB30" s="56"/>
      <c r="BC30" s="56"/>
      <c r="BD30" s="56"/>
      <c r="BE30" s="55"/>
      <c r="BF30" s="55"/>
      <c r="BG30" s="55"/>
      <c r="BH30" s="55"/>
      <c r="BI30" s="55"/>
      <c r="BJ30" s="55"/>
      <c r="BK30" s="55"/>
      <c r="BL30" s="55"/>
      <c r="BM30" s="55"/>
      <c r="BN30" s="55"/>
      <c r="BO30" s="55"/>
      <c r="BP30" s="55"/>
      <c r="BQ30" s="55"/>
      <c r="BR30" s="55"/>
      <c r="BS30" s="55"/>
      <c r="BT30" s="55"/>
      <c r="BU30" s="55"/>
      <c r="BV30" s="55"/>
      <c r="BW30" s="55"/>
      <c r="BX30" s="55"/>
      <c r="BY30" s="55"/>
      <c r="BZ30" s="126"/>
      <c r="CA30" s="120"/>
      <c r="CB30" s="140"/>
      <c r="CC30" s="141"/>
      <c r="CD30" s="142"/>
      <c r="CE30" s="142"/>
      <c r="CF30" s="255"/>
      <c r="CG30" s="107"/>
      <c r="CH30" s="107"/>
      <c r="CI30" s="107"/>
      <c r="CJ30" s="107"/>
      <c r="CK30" s="953"/>
      <c r="CL30" s="954"/>
      <c r="CM30" s="954"/>
      <c r="CN30" s="954"/>
      <c r="CO30" s="954"/>
      <c r="CP30" s="955"/>
      <c r="CQ30" s="934"/>
      <c r="CR30" s="935"/>
      <c r="CS30" s="936"/>
      <c r="CT30" s="779"/>
      <c r="CU30" s="780"/>
      <c r="CV30" s="780"/>
      <c r="CW30" s="780"/>
      <c r="CX30" s="780"/>
      <c r="CY30" s="780"/>
      <c r="CZ30" s="780"/>
      <c r="DA30" s="780"/>
      <c r="DB30" s="780"/>
      <c r="DC30" s="780"/>
      <c r="DD30" s="781"/>
      <c r="DE30" s="820"/>
      <c r="DF30" s="820"/>
      <c r="DG30" s="820"/>
      <c r="DH30" s="820"/>
      <c r="DI30" s="820"/>
      <c r="DJ30" s="820"/>
      <c r="DK30" s="820"/>
      <c r="DL30" s="820"/>
      <c r="DM30" s="820"/>
      <c r="DN30" s="820"/>
      <c r="DO30" s="820"/>
      <c r="DP30" s="820"/>
      <c r="DQ30" s="820"/>
      <c r="DR30" s="820"/>
      <c r="DS30" s="821"/>
      <c r="DT30" s="71"/>
      <c r="DU30" s="71"/>
      <c r="DV30" s="71"/>
    </row>
    <row r="31" spans="1:126" ht="3.75" customHeight="1">
      <c r="A31" s="71"/>
      <c r="B31" s="71"/>
      <c r="C31" s="71"/>
      <c r="D31" s="771"/>
      <c r="E31" s="238"/>
      <c r="F31" s="240"/>
      <c r="G31" s="240"/>
      <c r="H31" s="240"/>
      <c r="I31" s="240"/>
      <c r="J31" s="240"/>
      <c r="K31" s="240"/>
      <c r="L31" s="240"/>
      <c r="M31" s="851" t="s">
        <v>10</v>
      </c>
      <c r="N31" s="206"/>
      <c r="O31" s="213"/>
      <c r="P31" s="214"/>
      <c r="Q31" s="214"/>
      <c r="R31" s="214"/>
      <c r="S31" s="214"/>
      <c r="T31" s="214"/>
      <c r="U31" s="214"/>
      <c r="V31" s="214"/>
      <c r="W31" s="214"/>
      <c r="X31" s="214"/>
      <c r="Y31" s="214"/>
      <c r="Z31" s="214"/>
      <c r="AA31" s="214"/>
      <c r="AB31" s="214"/>
      <c r="AC31" s="215"/>
      <c r="AD31" s="215"/>
      <c r="AE31" s="854"/>
      <c r="AF31" s="962"/>
      <c r="AG31" s="963"/>
      <c r="AH31" s="244"/>
      <c r="AI31" s="248"/>
      <c r="AJ31" s="242"/>
      <c r="AK31" s="109"/>
      <c r="AL31" s="109"/>
      <c r="AM31" s="109"/>
      <c r="AN31" s="109"/>
      <c r="AO31" s="109"/>
      <c r="AP31" s="109"/>
      <c r="AQ31" s="109"/>
      <c r="AR31" s="254"/>
      <c r="AS31" s="937" t="s">
        <v>199</v>
      </c>
      <c r="AT31" s="937"/>
      <c r="AU31" s="937"/>
      <c r="AV31" s="938"/>
      <c r="AW31" s="118"/>
      <c r="AX31" s="64"/>
      <c r="AY31" s="64"/>
      <c r="AZ31" s="64"/>
      <c r="BA31" s="64"/>
      <c r="BB31" s="64"/>
      <c r="BC31" s="64"/>
      <c r="BD31" s="64"/>
      <c r="BE31" s="59"/>
      <c r="BF31" s="59"/>
      <c r="BG31" s="59"/>
      <c r="BH31" s="59"/>
      <c r="BI31" s="59"/>
      <c r="BJ31" s="59"/>
      <c r="BK31" s="59"/>
      <c r="BL31" s="59"/>
      <c r="BM31" s="59"/>
      <c r="BN31" s="59"/>
      <c r="BO31" s="59"/>
      <c r="BP31" s="59"/>
      <c r="BQ31" s="59"/>
      <c r="BR31" s="59"/>
      <c r="BS31" s="59"/>
      <c r="BT31" s="59"/>
      <c r="BU31" s="59"/>
      <c r="BV31" s="59"/>
      <c r="BW31" s="59"/>
      <c r="BX31" s="59"/>
      <c r="BY31" s="59"/>
      <c r="BZ31" s="119"/>
      <c r="CA31" s="120"/>
      <c r="CB31" s="144"/>
      <c r="CC31" s="145"/>
      <c r="CD31" s="146"/>
      <c r="CE31" s="146"/>
      <c r="CF31" s="147"/>
      <c r="CG31" s="147"/>
      <c r="CH31" s="147"/>
      <c r="CI31" s="147"/>
      <c r="CJ31" s="147"/>
      <c r="CK31" s="947">
        <f>収支内訳書入力用!CI31</f>
        <v>12</v>
      </c>
      <c r="CL31" s="948"/>
      <c r="CM31" s="948"/>
      <c r="CN31" s="948"/>
      <c r="CO31" s="948"/>
      <c r="CP31" s="949"/>
      <c r="CQ31" s="931">
        <f>収支内訳書入力用!CO31</f>
        <v>840000</v>
      </c>
      <c r="CR31" s="932"/>
      <c r="CS31" s="933"/>
      <c r="CT31" s="982">
        <f>収支内訳書入力用!CR31</f>
        <v>1050000</v>
      </c>
      <c r="CU31" s="777"/>
      <c r="CV31" s="777"/>
      <c r="CW31" s="777"/>
      <c r="CX31" s="777"/>
      <c r="CY31" s="777"/>
      <c r="CZ31" s="777"/>
      <c r="DA31" s="777"/>
      <c r="DB31" s="777"/>
      <c r="DC31" s="777"/>
      <c r="DD31" s="778"/>
      <c r="DE31" s="816">
        <f>収支内訳書入力用!DC31</f>
        <v>0</v>
      </c>
      <c r="DF31" s="816"/>
      <c r="DG31" s="816"/>
      <c r="DH31" s="816"/>
      <c r="DI31" s="816"/>
      <c r="DJ31" s="816"/>
      <c r="DK31" s="816"/>
      <c r="DL31" s="816"/>
      <c r="DM31" s="816"/>
      <c r="DN31" s="816"/>
      <c r="DO31" s="816"/>
      <c r="DP31" s="816"/>
      <c r="DQ31" s="816"/>
      <c r="DR31" s="816"/>
      <c r="DS31" s="817"/>
      <c r="DT31" s="71"/>
      <c r="DU31" s="71"/>
      <c r="DV31" s="71"/>
    </row>
    <row r="32" spans="1:126" ht="21.95" customHeight="1">
      <c r="A32" s="71"/>
      <c r="B32" s="71"/>
      <c r="C32" s="71"/>
      <c r="D32" s="771"/>
      <c r="E32" s="148"/>
      <c r="F32" s="789" t="s">
        <v>83</v>
      </c>
      <c r="G32" s="789"/>
      <c r="H32" s="789"/>
      <c r="I32" s="789"/>
      <c r="J32" s="789"/>
      <c r="K32" s="789"/>
      <c r="L32" s="236"/>
      <c r="M32" s="852"/>
      <c r="N32" s="237"/>
      <c r="O32" s="46" t="str">
        <f>IF(OR(収支内訳書入力用!N31=0,LEN(収支内訳書入力用!N31)-7&lt;=0),"",LEFT(収支内訳書入力用!N31,LEN(収支内訳書入力用!N31)-7))</f>
        <v/>
      </c>
      <c r="P32" s="47"/>
      <c r="Q32" s="48" t="str">
        <f>IF(OR(収支内訳書入力用!N31=0,LEN(収支内訳書入力用!N31)-6&lt;=0),"",MID(収支内訳書入力用!N31,LEN(収支内訳書入力用!N31)-6,1))</f>
        <v/>
      </c>
      <c r="R32" s="49"/>
      <c r="S32" s="48" t="str">
        <f>IF(OR(収支内訳書入力用!N31=0,LEN(収支内訳書入力用!N31)-5&lt;=0),"",MID(収支内訳書入力用!N31,LEN(収支内訳書入力用!N31)-5,1))</f>
        <v/>
      </c>
      <c r="T32" s="47"/>
      <c r="U32" s="48" t="str">
        <f>IF(OR(収支内訳書入力用!N31=0,LEN(収支内訳書入力用!N31)-4&lt;=0),"",MID(収支内訳書入力用!N31,LEN(収支内訳書入力用!N31)-4,1))</f>
        <v>8</v>
      </c>
      <c r="V32" s="47"/>
      <c r="W32" s="48" t="str">
        <f>IF(OR(収支内訳書入力用!N31=0,LEN(収支内訳書入力用!N31)-3&lt;=0),"",MID(収支内訳書入力用!N31,LEN(収支内訳書入力用!N31)-3,1))</f>
        <v>0</v>
      </c>
      <c r="X32" s="49"/>
      <c r="Y32" s="48" t="str">
        <f>IF(OR(収支内訳書入力用!N31=0,LEN(収支内訳書入力用!N31)-2&lt;=0),"",MID(収支内訳書入力用!N31,LEN(収支内訳書入力用!N31)-2,1))</f>
        <v>0</v>
      </c>
      <c r="Z32" s="47"/>
      <c r="AA32" s="48" t="str">
        <f>IF(OR(収支内訳書入力用!N31=0,LEN(収支内訳書入力用!N31)-1&lt;=0),"",MID(収支内訳書入力用!N31,LEN(収支内訳書入力用!N31)-1,1))</f>
        <v>0</v>
      </c>
      <c r="AB32" s="47"/>
      <c r="AC32" s="922" t="str">
        <f>IF(収支内訳書入力用!N31&lt;&gt;0,RIGHT(収支内訳書入力用!N31,1),"")</f>
        <v>0</v>
      </c>
      <c r="AD32" s="923"/>
      <c r="AE32" s="855"/>
      <c r="AF32" s="962"/>
      <c r="AG32" s="963"/>
      <c r="AH32" s="244"/>
      <c r="AI32" s="248"/>
      <c r="AJ32" s="111"/>
      <c r="AK32" s="789" t="s">
        <v>226</v>
      </c>
      <c r="AL32" s="789"/>
      <c r="AM32" s="789"/>
      <c r="AN32" s="789"/>
      <c r="AO32" s="789"/>
      <c r="AP32" s="789"/>
      <c r="AQ32" s="789"/>
      <c r="AR32" s="90"/>
      <c r="AS32" s="939"/>
      <c r="AT32" s="939"/>
      <c r="AU32" s="939"/>
      <c r="AV32" s="940"/>
      <c r="AW32" s="89"/>
      <c r="AX32" s="970" t="str">
        <f>IF(OR(収支内訳書入力用!AU31=0,LEN(収支内訳書入力用!AU31)-7&lt;=0),"",LEFT(収支内訳書入力用!AU31,LEN(収支内訳書入力用!AU31)-7))</f>
        <v/>
      </c>
      <c r="AY32" s="971"/>
      <c r="AZ32" s="971"/>
      <c r="BA32" s="971"/>
      <c r="BB32" s="971"/>
      <c r="BC32" s="971"/>
      <c r="BD32" s="972"/>
      <c r="BE32" s="55"/>
      <c r="BF32" s="922" t="str">
        <f>IF(OR(収支内訳書入力用!AU31=0,LEN(収支内訳書入力用!AU31)-6&lt;=0),"",MID(収支内訳書入力用!AU31,LEN(収支内訳書入力用!AU31)-6,1))</f>
        <v/>
      </c>
      <c r="BG32" s="923"/>
      <c r="BH32" s="63"/>
      <c r="BI32" s="922" t="str">
        <f>IF(OR(収支内訳書入力用!AU31=0,LEN(収支内訳書入力用!AU31)-5&lt;=0),"",MID(収支内訳書入力用!AU31,LEN(収支内訳書入力用!AU31)-5,1))</f>
        <v>2</v>
      </c>
      <c r="BJ32" s="923"/>
      <c r="BK32" s="55"/>
      <c r="BL32" s="922" t="str">
        <f>IF(OR(収支内訳書入力用!AU31=0,LEN(収支内訳書入力用!AU31)-4&lt;=0),"",MID(収支内訳書入力用!AU31,LEN(収支内訳書入力用!AU31)-4,1))</f>
        <v>0</v>
      </c>
      <c r="BM32" s="923"/>
      <c r="BN32" s="55"/>
      <c r="BO32" s="922" t="str">
        <f>IF(OR(収支内訳書入力用!AU31=0,LEN(収支内訳書入力用!AU31)-3&lt;=0),"",MID(収支内訳書入力用!AU31,LEN(収支内訳書入力用!AU31)-3,1))</f>
        <v>5</v>
      </c>
      <c r="BP32" s="923"/>
      <c r="BQ32" s="63"/>
      <c r="BR32" s="922" t="str">
        <f>IF(OR(収支内訳書入力用!AU31=0,LEN(収支内訳書入力用!AU31)-2&lt;=0),"",MID(収支内訳書入力用!AU31,LEN(収支内訳書入力用!AU31)-2,1))</f>
        <v>0</v>
      </c>
      <c r="BS32" s="923"/>
      <c r="BT32" s="55"/>
      <c r="BU32" s="922" t="str">
        <f>IF(OR(収支内訳書入力用!AU31=0,LEN(収支内訳書入力用!AU31)-1&lt;=0),"",MID(収支内訳書入力用!AU31,LEN(収支内訳書入力用!AU31)-1,1))</f>
        <v>0</v>
      </c>
      <c r="BV32" s="923"/>
      <c r="BW32" s="55"/>
      <c r="BX32" s="922" t="str">
        <f>IF(収支内訳書入力用!AU31&lt;&gt;0,RIGHT(収支内訳書入力用!AU31,1),"")</f>
        <v>0</v>
      </c>
      <c r="BY32" s="923"/>
      <c r="BZ32" s="126"/>
      <c r="CA32" s="120"/>
      <c r="CB32" s="926" t="str">
        <f>IF(収支内訳書入力用!BZ32&lt;&gt;0,収支内訳書入力用!BZ32,"")</f>
        <v>△△△△</v>
      </c>
      <c r="CC32" s="927"/>
      <c r="CD32" s="927"/>
      <c r="CE32" s="927"/>
      <c r="CF32" s="927"/>
      <c r="CG32" s="927"/>
      <c r="CH32" s="927"/>
      <c r="CI32" s="927"/>
      <c r="CJ32" s="927"/>
      <c r="CK32" s="950"/>
      <c r="CL32" s="951"/>
      <c r="CM32" s="951"/>
      <c r="CN32" s="951"/>
      <c r="CO32" s="951"/>
      <c r="CP32" s="952"/>
      <c r="CQ32" s="931"/>
      <c r="CR32" s="932"/>
      <c r="CS32" s="933"/>
      <c r="CT32" s="776"/>
      <c r="CU32" s="777"/>
      <c r="CV32" s="777"/>
      <c r="CW32" s="777"/>
      <c r="CX32" s="777"/>
      <c r="CY32" s="777"/>
      <c r="CZ32" s="777"/>
      <c r="DA32" s="777"/>
      <c r="DB32" s="777"/>
      <c r="DC32" s="777"/>
      <c r="DD32" s="778"/>
      <c r="DE32" s="818"/>
      <c r="DF32" s="818"/>
      <c r="DG32" s="818"/>
      <c r="DH32" s="818"/>
      <c r="DI32" s="818"/>
      <c r="DJ32" s="818"/>
      <c r="DK32" s="818"/>
      <c r="DL32" s="818"/>
      <c r="DM32" s="818"/>
      <c r="DN32" s="818"/>
      <c r="DO32" s="818"/>
      <c r="DP32" s="818"/>
      <c r="DQ32" s="818"/>
      <c r="DR32" s="818"/>
      <c r="DS32" s="819"/>
      <c r="DT32" s="71"/>
      <c r="DU32" s="71"/>
      <c r="DV32" s="71"/>
    </row>
    <row r="33" spans="1:126" ht="3.75" customHeight="1" thickBot="1">
      <c r="A33" s="71"/>
      <c r="B33" s="71"/>
      <c r="C33" s="71"/>
      <c r="D33" s="771"/>
      <c r="E33" s="150"/>
      <c r="F33" s="245"/>
      <c r="G33" s="245"/>
      <c r="H33" s="245"/>
      <c r="I33" s="245"/>
      <c r="J33" s="245"/>
      <c r="K33" s="245"/>
      <c r="L33" s="239"/>
      <c r="M33" s="961"/>
      <c r="N33" s="208"/>
      <c r="O33" s="209"/>
      <c r="P33" s="210"/>
      <c r="Q33" s="210"/>
      <c r="R33" s="210"/>
      <c r="S33" s="210"/>
      <c r="T33" s="210"/>
      <c r="U33" s="210"/>
      <c r="V33" s="210"/>
      <c r="W33" s="210"/>
      <c r="X33" s="210"/>
      <c r="Y33" s="210"/>
      <c r="Z33" s="210"/>
      <c r="AA33" s="210"/>
      <c r="AB33" s="210"/>
      <c r="AC33" s="211"/>
      <c r="AD33" s="211"/>
      <c r="AE33" s="212"/>
      <c r="AF33" s="962"/>
      <c r="AG33" s="963"/>
      <c r="AH33" s="244"/>
      <c r="AI33" s="248"/>
      <c r="AJ33" s="151"/>
      <c r="AK33" s="131"/>
      <c r="AL33" s="131"/>
      <c r="AM33" s="131"/>
      <c r="AN33" s="131"/>
      <c r="AO33" s="131"/>
      <c r="AP33" s="131"/>
      <c r="AQ33" s="131"/>
      <c r="AR33" s="100"/>
      <c r="AS33" s="941"/>
      <c r="AT33" s="941"/>
      <c r="AU33" s="941"/>
      <c r="AV33" s="942"/>
      <c r="AW33" s="132"/>
      <c r="AX33" s="53"/>
      <c r="AY33" s="53"/>
      <c r="AZ33" s="53"/>
      <c r="BA33" s="53"/>
      <c r="BB33" s="53"/>
      <c r="BC33" s="53"/>
      <c r="BD33" s="53"/>
      <c r="BE33" s="62"/>
      <c r="BF33" s="62"/>
      <c r="BG33" s="62"/>
      <c r="BH33" s="62"/>
      <c r="BI33" s="62"/>
      <c r="BJ33" s="62"/>
      <c r="BK33" s="62"/>
      <c r="BL33" s="62"/>
      <c r="BM33" s="62"/>
      <c r="BN33" s="62"/>
      <c r="BO33" s="62"/>
      <c r="BP33" s="62"/>
      <c r="BQ33" s="62"/>
      <c r="BR33" s="62"/>
      <c r="BS33" s="62"/>
      <c r="BT33" s="62"/>
      <c r="BU33" s="62"/>
      <c r="BV33" s="62"/>
      <c r="BW33" s="62"/>
      <c r="BX33" s="62"/>
      <c r="BY33" s="62"/>
      <c r="BZ33" s="134"/>
      <c r="CA33" s="120"/>
      <c r="CB33" s="926"/>
      <c r="CC33" s="927"/>
      <c r="CD33" s="927"/>
      <c r="CE33" s="927"/>
      <c r="CF33" s="927"/>
      <c r="CG33" s="927"/>
      <c r="CH33" s="927"/>
      <c r="CI33" s="927"/>
      <c r="CJ33" s="927"/>
      <c r="CK33" s="950"/>
      <c r="CL33" s="951"/>
      <c r="CM33" s="951"/>
      <c r="CN33" s="951"/>
      <c r="CO33" s="951"/>
      <c r="CP33" s="952"/>
      <c r="CQ33" s="931"/>
      <c r="CR33" s="932"/>
      <c r="CS33" s="933"/>
      <c r="CT33" s="776"/>
      <c r="CU33" s="777"/>
      <c r="CV33" s="777"/>
      <c r="CW33" s="777"/>
      <c r="CX33" s="777"/>
      <c r="CY33" s="777"/>
      <c r="CZ33" s="777"/>
      <c r="DA33" s="777"/>
      <c r="DB33" s="777"/>
      <c r="DC33" s="777"/>
      <c r="DD33" s="778"/>
      <c r="DE33" s="818"/>
      <c r="DF33" s="818"/>
      <c r="DG33" s="818"/>
      <c r="DH33" s="818"/>
      <c r="DI33" s="818"/>
      <c r="DJ33" s="818"/>
      <c r="DK33" s="818"/>
      <c r="DL33" s="818"/>
      <c r="DM33" s="818"/>
      <c r="DN33" s="818"/>
      <c r="DO33" s="818"/>
      <c r="DP33" s="818"/>
      <c r="DQ33" s="818"/>
      <c r="DR33" s="818"/>
      <c r="DS33" s="819"/>
      <c r="DT33" s="71"/>
      <c r="DU33" s="71"/>
      <c r="DV33" s="71"/>
    </row>
    <row r="34" spans="1:126" ht="3.75" customHeight="1">
      <c r="A34" s="71"/>
      <c r="B34" s="71"/>
      <c r="C34" s="71"/>
      <c r="D34" s="771"/>
      <c r="E34" s="113"/>
      <c r="F34" s="976" t="s">
        <v>290</v>
      </c>
      <c r="G34" s="976"/>
      <c r="H34" s="976"/>
      <c r="I34" s="976"/>
      <c r="J34" s="976"/>
      <c r="K34" s="976"/>
      <c r="L34" s="861"/>
      <c r="M34" s="978" t="s">
        <v>11</v>
      </c>
      <c r="N34" s="237"/>
      <c r="O34" s="54"/>
      <c r="P34" s="47"/>
      <c r="Q34" s="47"/>
      <c r="R34" s="47"/>
      <c r="S34" s="47"/>
      <c r="T34" s="47"/>
      <c r="U34" s="47"/>
      <c r="V34" s="47"/>
      <c r="W34" s="47"/>
      <c r="X34" s="47"/>
      <c r="Y34" s="47"/>
      <c r="Z34" s="47"/>
      <c r="AA34" s="47"/>
      <c r="AB34" s="47"/>
      <c r="AC34" s="55"/>
      <c r="AD34" s="55"/>
      <c r="AE34" s="855"/>
      <c r="AF34" s="962"/>
      <c r="AG34" s="963"/>
      <c r="AH34" s="244"/>
      <c r="AI34" s="248"/>
      <c r="AJ34" s="875"/>
      <c r="AK34" s="236"/>
      <c r="AL34" s="236"/>
      <c r="AM34" s="236"/>
      <c r="AN34" s="236"/>
      <c r="AO34" s="236"/>
      <c r="AP34" s="236"/>
      <c r="AQ34" s="236"/>
      <c r="AR34" s="125"/>
      <c r="AS34" s="939" t="s">
        <v>200</v>
      </c>
      <c r="AT34" s="939"/>
      <c r="AU34" s="939"/>
      <c r="AV34" s="940"/>
      <c r="AW34" s="89"/>
      <c r="AX34" s="56"/>
      <c r="AY34" s="56"/>
      <c r="AZ34" s="56"/>
      <c r="BA34" s="56"/>
      <c r="BB34" s="56"/>
      <c r="BC34" s="56"/>
      <c r="BD34" s="56"/>
      <c r="BE34" s="55"/>
      <c r="BF34" s="55"/>
      <c r="BG34" s="55"/>
      <c r="BH34" s="55"/>
      <c r="BI34" s="55"/>
      <c r="BJ34" s="55"/>
      <c r="BK34" s="55"/>
      <c r="BL34" s="55"/>
      <c r="BM34" s="55"/>
      <c r="BN34" s="55"/>
      <c r="BO34" s="55"/>
      <c r="BP34" s="55"/>
      <c r="BQ34" s="55"/>
      <c r="BR34" s="55"/>
      <c r="BS34" s="55"/>
      <c r="BT34" s="55"/>
      <c r="BU34" s="55"/>
      <c r="BV34" s="55"/>
      <c r="BW34" s="55"/>
      <c r="BX34" s="55"/>
      <c r="BY34" s="55"/>
      <c r="BZ34" s="126"/>
      <c r="CA34" s="120"/>
      <c r="CB34" s="926"/>
      <c r="CC34" s="927"/>
      <c r="CD34" s="927"/>
      <c r="CE34" s="927"/>
      <c r="CF34" s="927"/>
      <c r="CG34" s="927"/>
      <c r="CH34" s="927"/>
      <c r="CI34" s="927"/>
      <c r="CJ34" s="927"/>
      <c r="CK34" s="950"/>
      <c r="CL34" s="951"/>
      <c r="CM34" s="951"/>
      <c r="CN34" s="951"/>
      <c r="CO34" s="951"/>
      <c r="CP34" s="952"/>
      <c r="CQ34" s="928">
        <f>収支内訳書入力用!CO34</f>
        <v>210000</v>
      </c>
      <c r="CR34" s="929"/>
      <c r="CS34" s="930"/>
      <c r="CT34" s="776"/>
      <c r="CU34" s="777"/>
      <c r="CV34" s="777"/>
      <c r="CW34" s="777"/>
      <c r="CX34" s="777"/>
      <c r="CY34" s="777"/>
      <c r="CZ34" s="777"/>
      <c r="DA34" s="777"/>
      <c r="DB34" s="777"/>
      <c r="DC34" s="777"/>
      <c r="DD34" s="778"/>
      <c r="DE34" s="818"/>
      <c r="DF34" s="818"/>
      <c r="DG34" s="818"/>
      <c r="DH34" s="818"/>
      <c r="DI34" s="818"/>
      <c r="DJ34" s="818"/>
      <c r="DK34" s="818"/>
      <c r="DL34" s="818"/>
      <c r="DM34" s="818"/>
      <c r="DN34" s="818"/>
      <c r="DO34" s="818"/>
      <c r="DP34" s="818"/>
      <c r="DQ34" s="818"/>
      <c r="DR34" s="818"/>
      <c r="DS34" s="819"/>
      <c r="DT34" s="71"/>
      <c r="DU34" s="71"/>
      <c r="DV34" s="71"/>
    </row>
    <row r="35" spans="1:126" ht="21.95" customHeight="1">
      <c r="A35" s="71"/>
      <c r="B35" s="71"/>
      <c r="C35" s="71"/>
      <c r="D35" s="771"/>
      <c r="E35" s="113"/>
      <c r="F35" s="898"/>
      <c r="G35" s="898"/>
      <c r="H35" s="898"/>
      <c r="I35" s="898"/>
      <c r="J35" s="898"/>
      <c r="K35" s="898"/>
      <c r="L35" s="861"/>
      <c r="M35" s="852"/>
      <c r="N35" s="237"/>
      <c r="O35" s="46" t="str">
        <f>IF(OR(収支内訳書入力用!N34=0,LEN(収支内訳書入力用!N34)-7&lt;=0),"",LEFT(収支内訳書入力用!N34,LEN(収支内訳書入力用!N34)-7))</f>
        <v>4</v>
      </c>
      <c r="P35" s="47"/>
      <c r="Q35" s="48" t="str">
        <f>IF(OR(収支内訳書入力用!N34=0,LEN(収支内訳書入力用!N34)-6&lt;=0),"",MID(収支内訳書入力用!N34,LEN(収支内訳書入力用!N34)-6,1))</f>
        <v>8</v>
      </c>
      <c r="R35" s="49"/>
      <c r="S35" s="48" t="str">
        <f>IF(OR(収支内訳書入力用!N34=0,LEN(収支内訳書入力用!N34)-5&lt;=0),"",MID(収支内訳書入力用!N34,LEN(収支内訳書入力用!N34)-5,1))</f>
        <v>3</v>
      </c>
      <c r="T35" s="50"/>
      <c r="U35" s="48" t="str">
        <f>IF(OR(収支内訳書入力用!N34=0,LEN(収支内訳書入力用!N34)-4&lt;=0),"",MID(収支内訳書入力用!N34,LEN(収支内訳書入力用!N34)-4,1))</f>
        <v>1</v>
      </c>
      <c r="V35" s="47"/>
      <c r="W35" s="48" t="str">
        <f>IF(OR(収支内訳書入力用!N34=0,LEN(収支内訳書入力用!N34)-3&lt;=0),"",MID(収支内訳書入力用!N34,LEN(収支内訳書入力用!N34)-3,1))</f>
        <v>4</v>
      </c>
      <c r="X35" s="49"/>
      <c r="Y35" s="48" t="str">
        <f>IF(OR(収支内訳書入力用!N34=0,LEN(収支内訳書入力用!N34)-2&lt;=0),"",MID(収支内訳書入力用!N34,LEN(収支内訳書入力用!N34)-2,1))</f>
        <v>0</v>
      </c>
      <c r="Z35" s="50"/>
      <c r="AA35" s="48" t="str">
        <f>IF(OR(収支内訳書入力用!N34=0,LEN(収支内訳書入力用!N34)-1&lt;=0),"",MID(収支内訳書入力用!N34,LEN(収支内訳書入力用!N34)-1,1))</f>
        <v>0</v>
      </c>
      <c r="AB35" s="47"/>
      <c r="AC35" s="922" t="str">
        <f>IF(収支内訳書入力用!N34&lt;&gt;0,RIGHT(収支内訳書入力用!N34,1),"")</f>
        <v>0</v>
      </c>
      <c r="AD35" s="923"/>
      <c r="AE35" s="855"/>
      <c r="AF35" s="962"/>
      <c r="AG35" s="963"/>
      <c r="AH35" s="979" t="s">
        <v>195</v>
      </c>
      <c r="AI35" s="980"/>
      <c r="AJ35" s="875"/>
      <c r="AK35" s="789" t="s">
        <v>112</v>
      </c>
      <c r="AL35" s="789"/>
      <c r="AM35" s="789"/>
      <c r="AN35" s="789"/>
      <c r="AO35" s="789"/>
      <c r="AP35" s="789"/>
      <c r="AQ35" s="789"/>
      <c r="AR35" s="125"/>
      <c r="AS35" s="939"/>
      <c r="AT35" s="939"/>
      <c r="AU35" s="939"/>
      <c r="AV35" s="940"/>
      <c r="AW35" s="89"/>
      <c r="AX35" s="970" t="str">
        <f>IF(OR(収支内訳書入力用!AU34=0,LEN(収支内訳書入力用!AU34)-7&lt;=0),"",LEFT(収支内訳書入力用!AU34,LEN(収支内訳書入力用!AU34)-7))</f>
        <v/>
      </c>
      <c r="AY35" s="971"/>
      <c r="AZ35" s="971"/>
      <c r="BA35" s="971"/>
      <c r="BB35" s="971"/>
      <c r="BC35" s="971"/>
      <c r="BD35" s="972"/>
      <c r="BE35" s="55"/>
      <c r="BF35" s="922" t="str">
        <f>IF(OR(収支内訳書入力用!AU34=0,LEN(収支内訳書入力用!AU34)-6&lt;=0),"",MID(収支内訳書入力用!AU34,LEN(収支内訳書入力用!AU34)-6,1))</f>
        <v/>
      </c>
      <c r="BG35" s="923"/>
      <c r="BH35" s="63"/>
      <c r="BI35" s="922" t="str">
        <f>IF(OR(収支内訳書入力用!AU34=0,LEN(収支内訳書入力用!AU34)-5&lt;=0),"",MID(収支内訳書入力用!AU34,LEN(収支内訳書入力用!AU34)-5,1))</f>
        <v>1</v>
      </c>
      <c r="BJ35" s="923"/>
      <c r="BK35" s="55"/>
      <c r="BL35" s="922" t="str">
        <f>IF(OR(収支内訳書入力用!AU34=0,LEN(収支内訳書入力用!AU34)-4&lt;=0),"",MID(収支内訳書入力用!AU34,LEN(収支内訳書入力用!AU34)-4,1))</f>
        <v>6</v>
      </c>
      <c r="BM35" s="923"/>
      <c r="BN35" s="55"/>
      <c r="BO35" s="922" t="str">
        <f>IF(OR(収支内訳書入力用!AU34=0,LEN(収支内訳書入力用!AU34)-3&lt;=0),"",MID(収支内訳書入力用!AU34,LEN(収支内訳書入力用!AU34)-3,1))</f>
        <v>3</v>
      </c>
      <c r="BP35" s="923"/>
      <c r="BQ35" s="63"/>
      <c r="BR35" s="922" t="str">
        <f>IF(OR(収支内訳書入力用!AU34=0,LEN(収支内訳書入力用!AU34)-2&lt;=0),"",MID(収支内訳書入力用!AU34,LEN(収支内訳書入力用!AU34)-2,1))</f>
        <v>0</v>
      </c>
      <c r="BS35" s="923"/>
      <c r="BT35" s="55"/>
      <c r="BU35" s="922" t="str">
        <f>IF(OR(収支内訳書入力用!AU34=0,LEN(収支内訳書入力用!AU34)-1&lt;=0),"",MID(収支内訳書入力用!AU34,LEN(収支内訳書入力用!AU34)-1,1))</f>
        <v>0</v>
      </c>
      <c r="BV35" s="923"/>
      <c r="BW35" s="55"/>
      <c r="BX35" s="922" t="str">
        <f>IF(収支内訳書入力用!AU34&lt;&gt;0,RIGHT(収支内訳書入力用!AU34,1),"")</f>
        <v>0</v>
      </c>
      <c r="BY35" s="923"/>
      <c r="BZ35" s="126"/>
      <c r="CA35" s="120"/>
      <c r="CB35" s="138"/>
      <c r="CC35" s="120"/>
      <c r="CD35" s="139"/>
      <c r="CE35" s="139"/>
      <c r="CF35" s="88"/>
      <c r="CG35" s="205" t="s">
        <v>87</v>
      </c>
      <c r="CH35" s="204">
        <f>収支内訳書入力用!CF35</f>
        <v>21</v>
      </c>
      <c r="CI35" s="981" t="s">
        <v>90</v>
      </c>
      <c r="CJ35" s="981"/>
      <c r="CK35" s="950"/>
      <c r="CL35" s="951"/>
      <c r="CM35" s="951"/>
      <c r="CN35" s="951"/>
      <c r="CO35" s="951"/>
      <c r="CP35" s="952"/>
      <c r="CQ35" s="931"/>
      <c r="CR35" s="932"/>
      <c r="CS35" s="933"/>
      <c r="CT35" s="776"/>
      <c r="CU35" s="777"/>
      <c r="CV35" s="777"/>
      <c r="CW35" s="777"/>
      <c r="CX35" s="777"/>
      <c r="CY35" s="777"/>
      <c r="CZ35" s="777"/>
      <c r="DA35" s="777"/>
      <c r="DB35" s="777"/>
      <c r="DC35" s="777"/>
      <c r="DD35" s="778"/>
      <c r="DE35" s="818"/>
      <c r="DF35" s="818"/>
      <c r="DG35" s="818"/>
      <c r="DH35" s="818"/>
      <c r="DI35" s="818"/>
      <c r="DJ35" s="818"/>
      <c r="DK35" s="818"/>
      <c r="DL35" s="818"/>
      <c r="DM35" s="818"/>
      <c r="DN35" s="818"/>
      <c r="DO35" s="818"/>
      <c r="DP35" s="818"/>
      <c r="DQ35" s="818"/>
      <c r="DR35" s="818"/>
      <c r="DS35" s="819"/>
      <c r="DT35" s="71"/>
      <c r="DU35" s="71"/>
      <c r="DV35" s="71"/>
    </row>
    <row r="36" spans="1:126" ht="3.75" customHeight="1" thickBot="1">
      <c r="A36" s="71"/>
      <c r="B36" s="71"/>
      <c r="C36" s="71"/>
      <c r="D36" s="772"/>
      <c r="E36" s="235"/>
      <c r="F36" s="977"/>
      <c r="G36" s="977"/>
      <c r="H36" s="977"/>
      <c r="I36" s="977"/>
      <c r="J36" s="977"/>
      <c r="K36" s="977"/>
      <c r="L36" s="234"/>
      <c r="M36" s="961"/>
      <c r="N36" s="208"/>
      <c r="O36" s="209"/>
      <c r="P36" s="210"/>
      <c r="Q36" s="210"/>
      <c r="R36" s="210"/>
      <c r="S36" s="210"/>
      <c r="T36" s="210"/>
      <c r="U36" s="210"/>
      <c r="V36" s="210"/>
      <c r="W36" s="210"/>
      <c r="X36" s="210"/>
      <c r="Y36" s="210"/>
      <c r="Z36" s="210"/>
      <c r="AA36" s="210"/>
      <c r="AB36" s="210"/>
      <c r="AC36" s="211"/>
      <c r="AD36" s="211"/>
      <c r="AE36" s="212"/>
      <c r="AF36" s="962"/>
      <c r="AG36" s="963"/>
      <c r="AH36" s="979"/>
      <c r="AI36" s="980"/>
      <c r="AJ36" s="233"/>
      <c r="AK36" s="236"/>
      <c r="AL36" s="236"/>
      <c r="AM36" s="236"/>
      <c r="AN36" s="236"/>
      <c r="AO36" s="236"/>
      <c r="AP36" s="236"/>
      <c r="AQ36" s="236"/>
      <c r="AR36" s="125"/>
      <c r="AS36" s="939"/>
      <c r="AT36" s="939"/>
      <c r="AU36" s="939"/>
      <c r="AV36" s="940"/>
      <c r="AW36" s="89"/>
      <c r="AX36" s="56"/>
      <c r="AY36" s="56"/>
      <c r="AZ36" s="56"/>
      <c r="BA36" s="56"/>
      <c r="BB36" s="56"/>
      <c r="BC36" s="56"/>
      <c r="BD36" s="56"/>
      <c r="BE36" s="55"/>
      <c r="BF36" s="55"/>
      <c r="BG36" s="55"/>
      <c r="BH36" s="55"/>
      <c r="BI36" s="55"/>
      <c r="BJ36" s="55"/>
      <c r="BK36" s="55"/>
      <c r="BL36" s="55"/>
      <c r="BM36" s="55"/>
      <c r="BN36" s="55"/>
      <c r="BO36" s="55"/>
      <c r="BP36" s="55"/>
      <c r="BQ36" s="55"/>
      <c r="BR36" s="55"/>
      <c r="BS36" s="55"/>
      <c r="BT36" s="55"/>
      <c r="BU36" s="55"/>
      <c r="BV36" s="55"/>
      <c r="BW36" s="55"/>
      <c r="BX36" s="55"/>
      <c r="BY36" s="55"/>
      <c r="BZ36" s="126"/>
      <c r="CA36" s="120"/>
      <c r="CB36" s="138"/>
      <c r="CC36" s="120"/>
      <c r="CD36" s="139"/>
      <c r="CE36" s="139"/>
      <c r="CF36" s="88"/>
      <c r="CG36" s="152"/>
      <c r="CH36" s="152"/>
      <c r="CI36" s="152"/>
      <c r="CJ36" s="152"/>
      <c r="CK36" s="953"/>
      <c r="CL36" s="954"/>
      <c r="CM36" s="954"/>
      <c r="CN36" s="954"/>
      <c r="CO36" s="954"/>
      <c r="CP36" s="955"/>
      <c r="CQ36" s="931"/>
      <c r="CR36" s="932"/>
      <c r="CS36" s="933"/>
      <c r="CT36" s="776"/>
      <c r="CU36" s="777"/>
      <c r="CV36" s="777"/>
      <c r="CW36" s="777"/>
      <c r="CX36" s="777"/>
      <c r="CY36" s="777"/>
      <c r="CZ36" s="777"/>
      <c r="DA36" s="777"/>
      <c r="DB36" s="777"/>
      <c r="DC36" s="777"/>
      <c r="DD36" s="778"/>
      <c r="DE36" s="820"/>
      <c r="DF36" s="820"/>
      <c r="DG36" s="820"/>
      <c r="DH36" s="820"/>
      <c r="DI36" s="820"/>
      <c r="DJ36" s="820"/>
      <c r="DK36" s="820"/>
      <c r="DL36" s="820"/>
      <c r="DM36" s="820"/>
      <c r="DN36" s="820"/>
      <c r="DO36" s="820"/>
      <c r="DP36" s="820"/>
      <c r="DQ36" s="820"/>
      <c r="DR36" s="820"/>
      <c r="DS36" s="821"/>
      <c r="DT36" s="71"/>
      <c r="DU36" s="71"/>
      <c r="DV36" s="71"/>
    </row>
    <row r="37" spans="1:126" ht="3.75" customHeight="1" thickTop="1">
      <c r="A37" s="71"/>
      <c r="B37" s="71"/>
      <c r="C37" s="71"/>
      <c r="D37" s="771" t="s">
        <v>169</v>
      </c>
      <c r="E37" s="966" t="s">
        <v>232</v>
      </c>
      <c r="F37" s="898"/>
      <c r="G37" s="898"/>
      <c r="H37" s="898"/>
      <c r="I37" s="898"/>
      <c r="J37" s="898"/>
      <c r="K37" s="898"/>
      <c r="L37" s="967"/>
      <c r="M37" s="858" t="s">
        <v>12</v>
      </c>
      <c r="N37" s="237"/>
      <c r="O37" s="54"/>
      <c r="P37" s="47"/>
      <c r="Q37" s="47"/>
      <c r="R37" s="47"/>
      <c r="S37" s="47"/>
      <c r="T37" s="47"/>
      <c r="U37" s="47"/>
      <c r="V37" s="47"/>
      <c r="W37" s="47"/>
      <c r="X37" s="47"/>
      <c r="Y37" s="47"/>
      <c r="Z37" s="47"/>
      <c r="AA37" s="47"/>
      <c r="AB37" s="47"/>
      <c r="AC37" s="55"/>
      <c r="AD37" s="55"/>
      <c r="AE37" s="969"/>
      <c r="AF37" s="964"/>
      <c r="AG37" s="963"/>
      <c r="AH37" s="979"/>
      <c r="AI37" s="980"/>
      <c r="AJ37" s="914"/>
      <c r="AK37" s="190"/>
      <c r="AL37" s="190"/>
      <c r="AM37" s="190"/>
      <c r="AN37" s="190"/>
      <c r="AO37" s="190"/>
      <c r="AP37" s="190"/>
      <c r="AQ37" s="190"/>
      <c r="AR37" s="254"/>
      <c r="AS37" s="937" t="s">
        <v>201</v>
      </c>
      <c r="AT37" s="937"/>
      <c r="AU37" s="937"/>
      <c r="AV37" s="938"/>
      <c r="AW37" s="118"/>
      <c r="AX37" s="64"/>
      <c r="AY37" s="64"/>
      <c r="AZ37" s="64"/>
      <c r="BA37" s="64"/>
      <c r="BB37" s="64"/>
      <c r="BC37" s="64"/>
      <c r="BD37" s="64"/>
      <c r="BE37" s="59"/>
      <c r="BF37" s="59"/>
      <c r="BG37" s="59"/>
      <c r="BH37" s="59"/>
      <c r="BI37" s="59"/>
      <c r="BJ37" s="59"/>
      <c r="BK37" s="59"/>
      <c r="BL37" s="59"/>
      <c r="BM37" s="59"/>
      <c r="BN37" s="59"/>
      <c r="BO37" s="59"/>
      <c r="BP37" s="59"/>
      <c r="BQ37" s="59"/>
      <c r="BR37" s="59"/>
      <c r="BS37" s="59"/>
      <c r="BT37" s="59"/>
      <c r="BU37" s="59"/>
      <c r="BV37" s="59"/>
      <c r="BW37" s="59"/>
      <c r="BX37" s="59"/>
      <c r="BY37" s="59"/>
      <c r="BZ37" s="119"/>
      <c r="CA37" s="120"/>
      <c r="CB37" s="121"/>
      <c r="CC37" s="122"/>
      <c r="CD37" s="123"/>
      <c r="CE37" s="123"/>
      <c r="CF37" s="124"/>
      <c r="CG37" s="124"/>
      <c r="CH37" s="124"/>
      <c r="CI37" s="124"/>
      <c r="CJ37" s="124"/>
      <c r="CK37" s="947">
        <f>収支内訳書入力用!CI37</f>
        <v>0</v>
      </c>
      <c r="CL37" s="948"/>
      <c r="CM37" s="948"/>
      <c r="CN37" s="948"/>
      <c r="CO37" s="948"/>
      <c r="CP37" s="949"/>
      <c r="CQ37" s="928">
        <f>収支内訳書入力用!CO37</f>
        <v>0</v>
      </c>
      <c r="CR37" s="929"/>
      <c r="CS37" s="930"/>
      <c r="CT37" s="773">
        <f>収支内訳書入力用!CR37</f>
        <v>0</v>
      </c>
      <c r="CU37" s="774"/>
      <c r="CV37" s="774"/>
      <c r="CW37" s="774"/>
      <c r="CX37" s="774"/>
      <c r="CY37" s="774"/>
      <c r="CZ37" s="774"/>
      <c r="DA37" s="774"/>
      <c r="DB37" s="774"/>
      <c r="DC37" s="774"/>
      <c r="DD37" s="775"/>
      <c r="DE37" s="816">
        <f>収支内訳書入力用!DC37</f>
        <v>0</v>
      </c>
      <c r="DF37" s="816"/>
      <c r="DG37" s="816"/>
      <c r="DH37" s="816"/>
      <c r="DI37" s="816"/>
      <c r="DJ37" s="816"/>
      <c r="DK37" s="816"/>
      <c r="DL37" s="816"/>
      <c r="DM37" s="816"/>
      <c r="DN37" s="816"/>
      <c r="DO37" s="816"/>
      <c r="DP37" s="816"/>
      <c r="DQ37" s="816"/>
      <c r="DR37" s="816"/>
      <c r="DS37" s="817"/>
      <c r="DT37" s="71"/>
      <c r="DU37" s="71"/>
      <c r="DV37" s="71"/>
    </row>
    <row r="38" spans="1:126" ht="21.95" customHeight="1">
      <c r="A38" s="71"/>
      <c r="B38" s="71"/>
      <c r="C38" s="71"/>
      <c r="D38" s="771"/>
      <c r="E38" s="897"/>
      <c r="F38" s="898"/>
      <c r="G38" s="898"/>
      <c r="H38" s="898"/>
      <c r="I38" s="898"/>
      <c r="J38" s="898"/>
      <c r="K38" s="898"/>
      <c r="L38" s="899"/>
      <c r="M38" s="859"/>
      <c r="N38" s="237"/>
      <c r="O38" s="46" t="str">
        <f>IF(OR(収支内訳書入力用!N37=0,LEN(収支内訳書入力用!N37)-7&lt;=0),"",LEFT(収支内訳書入力用!N37,LEN(収支内訳書入力用!N37)-7))</f>
        <v/>
      </c>
      <c r="P38" s="47"/>
      <c r="Q38" s="48" t="str">
        <f>IF(OR(収支内訳書入力用!N37=0,LEN(収支内訳書入力用!N37)-6&lt;=0),"",MID(収支内訳書入力用!N37,LEN(収支内訳書入力用!N37)-6,1))</f>
        <v>3</v>
      </c>
      <c r="R38" s="49"/>
      <c r="S38" s="48" t="str">
        <f>IF(OR(収支内訳書入力用!N37=0,LEN(収支内訳書入力用!N37)-5&lt;=0),"",MID(収支内訳書入力用!N37,LEN(収支内訳書入力用!N37)-5,1))</f>
        <v>7</v>
      </c>
      <c r="T38" s="50"/>
      <c r="U38" s="48" t="str">
        <f>IF(OR(収支内訳書入力用!N37=0,LEN(収支内訳書入力用!N37)-4&lt;=0),"",MID(収支内訳書入力用!N37,LEN(収支内訳書入力用!N37)-4,1))</f>
        <v>0</v>
      </c>
      <c r="V38" s="47"/>
      <c r="W38" s="48" t="str">
        <f>IF(OR(収支内訳書入力用!N37=0,LEN(収支内訳書入力用!N37)-3&lt;=0),"",MID(収支内訳書入力用!N37,LEN(収支内訳書入力用!N37)-3,1))</f>
        <v>5</v>
      </c>
      <c r="X38" s="49"/>
      <c r="Y38" s="48" t="str">
        <f>IF(OR(収支内訳書入力用!N37=0,LEN(収支内訳書入力用!N37)-2&lt;=0),"",MID(収支内訳書入力用!N37,LEN(収支内訳書入力用!N37)-2,1))</f>
        <v>0</v>
      </c>
      <c r="Z38" s="50"/>
      <c r="AA38" s="48" t="str">
        <f>IF(OR(収支内訳書入力用!N37=0,LEN(収支内訳書入力用!N37)-1&lt;=0),"",MID(収支内訳書入力用!N37,LEN(収支内訳書入力用!N37)-1,1))</f>
        <v>0</v>
      </c>
      <c r="AB38" s="47"/>
      <c r="AC38" s="922" t="str">
        <f>IF(収支内訳書入力用!N37&lt;&gt;0,RIGHT(収支内訳書入力用!N37,1),"")</f>
        <v>0</v>
      </c>
      <c r="AD38" s="923"/>
      <c r="AE38" s="969"/>
      <c r="AF38" s="964"/>
      <c r="AG38" s="963"/>
      <c r="AH38" s="979"/>
      <c r="AI38" s="980"/>
      <c r="AJ38" s="825"/>
      <c r="AK38" s="789" t="s">
        <v>114</v>
      </c>
      <c r="AL38" s="789"/>
      <c r="AM38" s="789"/>
      <c r="AN38" s="789"/>
      <c r="AO38" s="789"/>
      <c r="AP38" s="789"/>
      <c r="AQ38" s="789"/>
      <c r="AR38" s="125"/>
      <c r="AS38" s="939"/>
      <c r="AT38" s="939"/>
      <c r="AU38" s="939"/>
      <c r="AV38" s="940"/>
      <c r="AW38" s="89"/>
      <c r="AX38" s="970" t="str">
        <f>IF(OR(収支内訳書入力用!AU37=0,LEN(収支内訳書入力用!AU37)-7&lt;=0),"",LEFT(収支内訳書入力用!AU37,LEN(収支内訳書入力用!AU37)-7))</f>
        <v/>
      </c>
      <c r="AY38" s="971"/>
      <c r="AZ38" s="971"/>
      <c r="BA38" s="971"/>
      <c r="BB38" s="971"/>
      <c r="BC38" s="971"/>
      <c r="BD38" s="972"/>
      <c r="BE38" s="55"/>
      <c r="BF38" s="922" t="str">
        <f>IF(OR(収支内訳書入力用!AU37=0,LEN(収支内訳書入力用!AU37)-6&lt;=0),"",MID(収支内訳書入力用!AU37,LEN(収支内訳書入力用!AU37)-6,1))</f>
        <v/>
      </c>
      <c r="BG38" s="923"/>
      <c r="BH38" s="63"/>
      <c r="BI38" s="922" t="str">
        <f>IF(OR(収支内訳書入力用!AU37=0,LEN(収支内訳書入力用!AU37)-5&lt;=0),"",MID(収支内訳書入力用!AU37,LEN(収支内訳書入力用!AU37)-5,1))</f>
        <v>1</v>
      </c>
      <c r="BJ38" s="923"/>
      <c r="BK38" s="55"/>
      <c r="BL38" s="922" t="str">
        <f>IF(OR(収支内訳書入力用!AU37=0,LEN(収支内訳書入力用!AU37)-4&lt;=0),"",MID(収支内訳書入力用!AU37,LEN(収支内訳書入力用!AU37)-4,1))</f>
        <v>0</v>
      </c>
      <c r="BM38" s="923"/>
      <c r="BN38" s="55"/>
      <c r="BO38" s="922" t="str">
        <f>IF(OR(収支内訳書入力用!AU37=0,LEN(収支内訳書入力用!AU37)-3&lt;=0),"",MID(収支内訳書入力用!AU37,LEN(収支内訳書入力用!AU37)-3,1))</f>
        <v>5</v>
      </c>
      <c r="BP38" s="923"/>
      <c r="BQ38" s="63"/>
      <c r="BR38" s="922" t="str">
        <f>IF(OR(収支内訳書入力用!AU37=0,LEN(収支内訳書入力用!AU37)-2&lt;=0),"",MID(収支内訳書入力用!AU37,LEN(収支内訳書入力用!AU37)-2,1))</f>
        <v>0</v>
      </c>
      <c r="BS38" s="923"/>
      <c r="BT38" s="55"/>
      <c r="BU38" s="922" t="str">
        <f>IF(OR(収支内訳書入力用!AU37=0,LEN(収支内訳書入力用!AU37)-1&lt;=0),"",MID(収支内訳書入力用!AU37,LEN(収支内訳書入力用!AU37)-1,1))</f>
        <v>0</v>
      </c>
      <c r="BV38" s="923"/>
      <c r="BW38" s="55"/>
      <c r="BX38" s="922" t="str">
        <f>IF(収支内訳書入力用!AU37&lt;&gt;0,RIGHT(収支内訳書入力用!AU37,1),"")</f>
        <v>0</v>
      </c>
      <c r="BY38" s="923"/>
      <c r="BZ38" s="126"/>
      <c r="CA38" s="120"/>
      <c r="CB38" s="926" t="str">
        <f>IF(収支内訳書入力用!BZ38&lt;&gt;0,収支内訳書入力用!BZ38,"")</f>
        <v/>
      </c>
      <c r="CC38" s="927"/>
      <c r="CD38" s="927"/>
      <c r="CE38" s="927"/>
      <c r="CF38" s="927"/>
      <c r="CG38" s="927"/>
      <c r="CH38" s="927"/>
      <c r="CI38" s="927"/>
      <c r="CJ38" s="983"/>
      <c r="CK38" s="950"/>
      <c r="CL38" s="951"/>
      <c r="CM38" s="951"/>
      <c r="CN38" s="951"/>
      <c r="CO38" s="951"/>
      <c r="CP38" s="952"/>
      <c r="CQ38" s="931"/>
      <c r="CR38" s="932"/>
      <c r="CS38" s="933"/>
      <c r="CT38" s="776"/>
      <c r="CU38" s="777"/>
      <c r="CV38" s="777"/>
      <c r="CW38" s="777"/>
      <c r="CX38" s="777"/>
      <c r="CY38" s="777"/>
      <c r="CZ38" s="777"/>
      <c r="DA38" s="777"/>
      <c r="DB38" s="777"/>
      <c r="DC38" s="777"/>
      <c r="DD38" s="778"/>
      <c r="DE38" s="818"/>
      <c r="DF38" s="818"/>
      <c r="DG38" s="818"/>
      <c r="DH38" s="818"/>
      <c r="DI38" s="818"/>
      <c r="DJ38" s="818"/>
      <c r="DK38" s="818"/>
      <c r="DL38" s="818"/>
      <c r="DM38" s="818"/>
      <c r="DN38" s="818"/>
      <c r="DO38" s="818"/>
      <c r="DP38" s="818"/>
      <c r="DQ38" s="818"/>
      <c r="DR38" s="818"/>
      <c r="DS38" s="819"/>
      <c r="DT38" s="71"/>
      <c r="DU38" s="71"/>
      <c r="DV38" s="71"/>
    </row>
    <row r="39" spans="1:126" ht="3.75" customHeight="1">
      <c r="A39" s="71"/>
      <c r="B39" s="71"/>
      <c r="C39" s="71"/>
      <c r="D39" s="771"/>
      <c r="E39" s="900"/>
      <c r="F39" s="901"/>
      <c r="G39" s="901"/>
      <c r="H39" s="901"/>
      <c r="I39" s="901"/>
      <c r="J39" s="901"/>
      <c r="K39" s="901"/>
      <c r="L39" s="902"/>
      <c r="M39" s="968"/>
      <c r="N39" s="128"/>
      <c r="O39" s="51"/>
      <c r="P39" s="52"/>
      <c r="Q39" s="52"/>
      <c r="R39" s="52"/>
      <c r="S39" s="52"/>
      <c r="T39" s="52"/>
      <c r="U39" s="52"/>
      <c r="V39" s="52"/>
      <c r="W39" s="52"/>
      <c r="X39" s="52"/>
      <c r="Y39" s="52"/>
      <c r="Z39" s="52"/>
      <c r="AA39" s="52"/>
      <c r="AB39" s="52"/>
      <c r="AC39" s="53"/>
      <c r="AD39" s="53"/>
      <c r="AE39" s="130"/>
      <c r="AF39" s="964"/>
      <c r="AG39" s="963"/>
      <c r="AH39" s="979"/>
      <c r="AI39" s="980"/>
      <c r="AJ39" s="252"/>
      <c r="AK39" s="239"/>
      <c r="AL39" s="239"/>
      <c r="AM39" s="239"/>
      <c r="AN39" s="239"/>
      <c r="AO39" s="239"/>
      <c r="AP39" s="239"/>
      <c r="AQ39" s="239"/>
      <c r="AR39" s="256"/>
      <c r="AS39" s="941"/>
      <c r="AT39" s="941"/>
      <c r="AU39" s="941"/>
      <c r="AV39" s="942"/>
      <c r="AW39" s="132"/>
      <c r="AX39" s="53"/>
      <c r="AY39" s="53"/>
      <c r="AZ39" s="53"/>
      <c r="BA39" s="53"/>
      <c r="BB39" s="53"/>
      <c r="BC39" s="53"/>
      <c r="BD39" s="53"/>
      <c r="BE39" s="62"/>
      <c r="BF39" s="62"/>
      <c r="BG39" s="62"/>
      <c r="BH39" s="62"/>
      <c r="BI39" s="62"/>
      <c r="BJ39" s="62"/>
      <c r="BK39" s="62"/>
      <c r="BL39" s="62"/>
      <c r="BM39" s="62"/>
      <c r="BN39" s="62"/>
      <c r="BO39" s="62"/>
      <c r="BP39" s="62"/>
      <c r="BQ39" s="62"/>
      <c r="BR39" s="62"/>
      <c r="BS39" s="62"/>
      <c r="BT39" s="62"/>
      <c r="BU39" s="62"/>
      <c r="BV39" s="62"/>
      <c r="BW39" s="62"/>
      <c r="BX39" s="62"/>
      <c r="BY39" s="62"/>
      <c r="BZ39" s="134"/>
      <c r="CA39" s="120"/>
      <c r="CB39" s="926"/>
      <c r="CC39" s="927"/>
      <c r="CD39" s="927"/>
      <c r="CE39" s="927"/>
      <c r="CF39" s="927"/>
      <c r="CG39" s="927"/>
      <c r="CH39" s="927"/>
      <c r="CI39" s="927"/>
      <c r="CJ39" s="983"/>
      <c r="CK39" s="950"/>
      <c r="CL39" s="951"/>
      <c r="CM39" s="951"/>
      <c r="CN39" s="951"/>
      <c r="CO39" s="951"/>
      <c r="CP39" s="952"/>
      <c r="CQ39" s="931"/>
      <c r="CR39" s="932"/>
      <c r="CS39" s="933"/>
      <c r="CT39" s="776"/>
      <c r="CU39" s="777"/>
      <c r="CV39" s="777"/>
      <c r="CW39" s="777"/>
      <c r="CX39" s="777"/>
      <c r="CY39" s="777"/>
      <c r="CZ39" s="777"/>
      <c r="DA39" s="777"/>
      <c r="DB39" s="777"/>
      <c r="DC39" s="777"/>
      <c r="DD39" s="778"/>
      <c r="DE39" s="818"/>
      <c r="DF39" s="818"/>
      <c r="DG39" s="818"/>
      <c r="DH39" s="818"/>
      <c r="DI39" s="818"/>
      <c r="DJ39" s="818"/>
      <c r="DK39" s="818"/>
      <c r="DL39" s="818"/>
      <c r="DM39" s="818"/>
      <c r="DN39" s="818"/>
      <c r="DO39" s="818"/>
      <c r="DP39" s="818"/>
      <c r="DQ39" s="818"/>
      <c r="DR39" s="818"/>
      <c r="DS39" s="819"/>
      <c r="DT39" s="71"/>
      <c r="DU39" s="71"/>
      <c r="DV39" s="71"/>
    </row>
    <row r="40" spans="1:126" ht="3.75" customHeight="1">
      <c r="A40" s="71"/>
      <c r="B40" s="71"/>
      <c r="C40" s="71"/>
      <c r="D40" s="771"/>
      <c r="E40" s="235"/>
      <c r="F40" s="234"/>
      <c r="G40" s="234"/>
      <c r="H40" s="234"/>
      <c r="I40" s="850" t="s">
        <v>274</v>
      </c>
      <c r="J40" s="850"/>
      <c r="K40" s="850"/>
      <c r="L40" s="246"/>
      <c r="M40" s="858" t="s">
        <v>13</v>
      </c>
      <c r="N40" s="237"/>
      <c r="O40" s="54"/>
      <c r="P40" s="47"/>
      <c r="Q40" s="47"/>
      <c r="R40" s="47"/>
      <c r="S40" s="47"/>
      <c r="T40" s="47"/>
      <c r="U40" s="47"/>
      <c r="V40" s="47"/>
      <c r="W40" s="47"/>
      <c r="X40" s="47"/>
      <c r="Y40" s="47"/>
      <c r="Z40" s="47"/>
      <c r="AA40" s="47"/>
      <c r="AB40" s="47"/>
      <c r="AC40" s="55"/>
      <c r="AD40" s="55"/>
      <c r="AE40" s="965"/>
      <c r="AF40" s="964"/>
      <c r="AG40" s="963"/>
      <c r="AH40" s="979"/>
      <c r="AI40" s="980"/>
      <c r="AJ40" s="233"/>
      <c r="AK40" s="236"/>
      <c r="AL40" s="236"/>
      <c r="AM40" s="236"/>
      <c r="AN40" s="236"/>
      <c r="AO40" s="236"/>
      <c r="AP40" s="236"/>
      <c r="AQ40" s="236"/>
      <c r="AR40" s="125"/>
      <c r="AS40" s="939" t="s">
        <v>202</v>
      </c>
      <c r="AT40" s="939"/>
      <c r="AU40" s="939"/>
      <c r="AV40" s="940"/>
      <c r="AW40" s="89"/>
      <c r="AX40" s="56"/>
      <c r="AY40" s="56"/>
      <c r="AZ40" s="56"/>
      <c r="BA40" s="56"/>
      <c r="BB40" s="56"/>
      <c r="BC40" s="56"/>
      <c r="BD40" s="56"/>
      <c r="BE40" s="55"/>
      <c r="BF40" s="55"/>
      <c r="BG40" s="55"/>
      <c r="BH40" s="55"/>
      <c r="BI40" s="55"/>
      <c r="BJ40" s="55"/>
      <c r="BK40" s="55"/>
      <c r="BL40" s="55"/>
      <c r="BM40" s="55"/>
      <c r="BN40" s="55"/>
      <c r="BO40" s="55"/>
      <c r="BP40" s="55"/>
      <c r="BQ40" s="55"/>
      <c r="BR40" s="55"/>
      <c r="BS40" s="55"/>
      <c r="BT40" s="55"/>
      <c r="BU40" s="55"/>
      <c r="BV40" s="55"/>
      <c r="BW40" s="55"/>
      <c r="BX40" s="55"/>
      <c r="BY40" s="55"/>
      <c r="BZ40" s="126"/>
      <c r="CA40" s="120"/>
      <c r="CB40" s="926"/>
      <c r="CC40" s="927"/>
      <c r="CD40" s="927"/>
      <c r="CE40" s="927"/>
      <c r="CF40" s="927"/>
      <c r="CG40" s="927"/>
      <c r="CH40" s="927"/>
      <c r="CI40" s="927"/>
      <c r="CJ40" s="983"/>
      <c r="CK40" s="950"/>
      <c r="CL40" s="951"/>
      <c r="CM40" s="951"/>
      <c r="CN40" s="951"/>
      <c r="CO40" s="951"/>
      <c r="CP40" s="952"/>
      <c r="CQ40" s="928">
        <f>収支内訳書入力用!CO40</f>
        <v>0</v>
      </c>
      <c r="CR40" s="929"/>
      <c r="CS40" s="930"/>
      <c r="CT40" s="776"/>
      <c r="CU40" s="777"/>
      <c r="CV40" s="777"/>
      <c r="CW40" s="777"/>
      <c r="CX40" s="777"/>
      <c r="CY40" s="777"/>
      <c r="CZ40" s="777"/>
      <c r="DA40" s="777"/>
      <c r="DB40" s="777"/>
      <c r="DC40" s="777"/>
      <c r="DD40" s="778"/>
      <c r="DE40" s="818"/>
      <c r="DF40" s="818"/>
      <c r="DG40" s="818"/>
      <c r="DH40" s="818"/>
      <c r="DI40" s="818"/>
      <c r="DJ40" s="818"/>
      <c r="DK40" s="818"/>
      <c r="DL40" s="818"/>
      <c r="DM40" s="818"/>
      <c r="DN40" s="818"/>
      <c r="DO40" s="818"/>
      <c r="DP40" s="818"/>
      <c r="DQ40" s="818"/>
      <c r="DR40" s="818"/>
      <c r="DS40" s="819"/>
      <c r="DT40" s="71"/>
      <c r="DU40" s="71"/>
      <c r="DV40" s="71"/>
    </row>
    <row r="41" spans="1:126" ht="21.95" customHeight="1">
      <c r="A41" s="71"/>
      <c r="B41" s="71"/>
      <c r="C41" s="71"/>
      <c r="D41" s="771"/>
      <c r="E41" s="148"/>
      <c r="F41" s="861" t="s">
        <v>104</v>
      </c>
      <c r="G41" s="861"/>
      <c r="H41" s="861"/>
      <c r="I41" s="850"/>
      <c r="J41" s="850"/>
      <c r="K41" s="850"/>
      <c r="L41" s="149"/>
      <c r="M41" s="859"/>
      <c r="N41" s="237"/>
      <c r="O41" s="46" t="str">
        <f>IF(OR(収支内訳書入力用!N40=0,LEN(収支内訳書入力用!N40)-7&lt;=0),"",LEFT(収支内訳書入力用!N40,LEN(収支内訳書入力用!N40)-7))</f>
        <v>3</v>
      </c>
      <c r="P41" s="47"/>
      <c r="Q41" s="48" t="str">
        <f>IF(OR(収支内訳書入力用!N40=0,LEN(収支内訳書入力用!N40)-6&lt;=0),"",MID(収支内訳書入力用!N40,LEN(収支内訳書入力用!N40)-6,1))</f>
        <v>8</v>
      </c>
      <c r="R41" s="49"/>
      <c r="S41" s="48" t="str">
        <f>IF(OR(収支内訳書入力用!N40=0,LEN(収支内訳書入力用!N40)-5&lt;=0),"",MID(収支内訳書入力用!N40,LEN(収支内訳書入力用!N40)-5,1))</f>
        <v>8</v>
      </c>
      <c r="T41" s="47"/>
      <c r="U41" s="48" t="str">
        <f>IF(OR(収支内訳書入力用!N40=0,LEN(収支内訳書入力用!N40)-4&lt;=0),"",MID(収支内訳書入力用!N40,LEN(収支内訳書入力用!N40)-4,1))</f>
        <v>2</v>
      </c>
      <c r="V41" s="47"/>
      <c r="W41" s="48" t="str">
        <f>IF(OR(収支内訳書入力用!N40=0,LEN(収支内訳書入力用!N40)-3&lt;=0),"",MID(収支内訳書入力用!N40,LEN(収支内訳書入力用!N40)-3,1))</f>
        <v>9</v>
      </c>
      <c r="X41" s="49"/>
      <c r="Y41" s="48" t="str">
        <f>IF(OR(収支内訳書入力用!N40=0,LEN(収支内訳書入力用!N40)-2&lt;=0),"",MID(収支内訳書入力用!N40,LEN(収支内訳書入力用!N40)-2,1))</f>
        <v>0</v>
      </c>
      <c r="Z41" s="47"/>
      <c r="AA41" s="48" t="str">
        <f>IF(OR(収支内訳書入力用!N40=0,LEN(収支内訳書入力用!N40)-1&lt;=0),"",MID(収支内訳書入力用!N40,LEN(収支内訳書入力用!N40)-1,1))</f>
        <v>0</v>
      </c>
      <c r="AB41" s="47"/>
      <c r="AC41" s="922" t="str">
        <f>IF(収支内訳書入力用!N40&lt;&gt;0,RIGHT(収支内訳書入力用!N40,1),"")</f>
        <v>0</v>
      </c>
      <c r="AD41" s="923"/>
      <c r="AE41" s="965"/>
      <c r="AF41" s="964"/>
      <c r="AG41" s="963"/>
      <c r="AH41" s="979"/>
      <c r="AI41" s="980"/>
      <c r="AJ41" s="71"/>
      <c r="AK41" s="789" t="s">
        <v>115</v>
      </c>
      <c r="AL41" s="789"/>
      <c r="AM41" s="789"/>
      <c r="AN41" s="789"/>
      <c r="AO41" s="789"/>
      <c r="AP41" s="789"/>
      <c r="AQ41" s="789"/>
      <c r="AR41" s="90"/>
      <c r="AS41" s="939"/>
      <c r="AT41" s="939"/>
      <c r="AU41" s="939"/>
      <c r="AV41" s="940"/>
      <c r="AW41" s="89"/>
      <c r="AX41" s="970" t="str">
        <f>IF(OR(収支内訳書入力用!AU40=0,LEN(収支内訳書入力用!AU40)-7&lt;=0),"",LEFT(収支内訳書入力用!AU40,LEN(収支内訳書入力用!AU40)-7))</f>
        <v/>
      </c>
      <c r="AY41" s="971"/>
      <c r="AZ41" s="971"/>
      <c r="BA41" s="971"/>
      <c r="BB41" s="971"/>
      <c r="BC41" s="971"/>
      <c r="BD41" s="972"/>
      <c r="BE41" s="55"/>
      <c r="BF41" s="922" t="str">
        <f>IF(OR(収支内訳書入力用!AU40=0,LEN(収支内訳書入力用!AU40)-6&lt;=0),"",MID(収支内訳書入力用!AU40,LEN(収支内訳書入力用!AU40)-6,1))</f>
        <v/>
      </c>
      <c r="BG41" s="923"/>
      <c r="BH41" s="63"/>
      <c r="BI41" s="922" t="str">
        <f>IF(OR(収支内訳書入力用!AU40=0,LEN(収支内訳書入力用!AU40)-5&lt;=0),"",MID(収支内訳書入力用!AU40,LEN(収支内訳書入力用!AU40)-5,1))</f>
        <v>2</v>
      </c>
      <c r="BJ41" s="923"/>
      <c r="BK41" s="55"/>
      <c r="BL41" s="922" t="str">
        <f>IF(OR(収支内訳書入力用!AU40=0,LEN(収支内訳書入力用!AU40)-4&lt;=0),"",MID(収支内訳書入力用!AU40,LEN(収支内訳書入力用!AU40)-4,1))</f>
        <v>5</v>
      </c>
      <c r="BM41" s="923"/>
      <c r="BN41" s="55"/>
      <c r="BO41" s="922" t="str">
        <f>IF(OR(収支内訳書入力用!AU40=0,LEN(収支内訳書入力用!AU40)-3&lt;=0),"",MID(収支内訳書入力用!AU40,LEN(収支内訳書入力用!AU40)-3,1))</f>
        <v>9</v>
      </c>
      <c r="BP41" s="923"/>
      <c r="BQ41" s="63"/>
      <c r="BR41" s="922" t="str">
        <f>IF(OR(収支内訳書入力用!AU40=0,LEN(収支内訳書入力用!AU40)-2&lt;=0),"",MID(収支内訳書入力用!AU40,LEN(収支内訳書入力用!AU40)-2,1))</f>
        <v>0</v>
      </c>
      <c r="BS41" s="923"/>
      <c r="BT41" s="55"/>
      <c r="BU41" s="922" t="str">
        <f>IF(OR(収支内訳書入力用!AU40=0,LEN(収支内訳書入力用!AU40)-1&lt;=0),"",MID(収支内訳書入力用!AU40,LEN(収支内訳書入力用!AU40)-1,1))</f>
        <v>0</v>
      </c>
      <c r="BV41" s="923"/>
      <c r="BW41" s="55"/>
      <c r="BX41" s="922" t="str">
        <f>IF(収支内訳書入力用!AU40&lt;&gt;0,RIGHT(収支内訳書入力用!AU40,1),"")</f>
        <v>0</v>
      </c>
      <c r="BY41" s="923"/>
      <c r="BZ41" s="126"/>
      <c r="CA41" s="120"/>
      <c r="CB41" s="138"/>
      <c r="CC41" s="120"/>
      <c r="CD41" s="139"/>
      <c r="CE41" s="139"/>
      <c r="CF41" s="88"/>
      <c r="CG41" s="205" t="s">
        <v>87</v>
      </c>
      <c r="CH41" s="204">
        <f>収支内訳書入力用!CF41</f>
        <v>0</v>
      </c>
      <c r="CI41" s="981" t="s">
        <v>89</v>
      </c>
      <c r="CJ41" s="981"/>
      <c r="CK41" s="950"/>
      <c r="CL41" s="951"/>
      <c r="CM41" s="951"/>
      <c r="CN41" s="951"/>
      <c r="CO41" s="951"/>
      <c r="CP41" s="952"/>
      <c r="CQ41" s="931"/>
      <c r="CR41" s="932"/>
      <c r="CS41" s="933"/>
      <c r="CT41" s="776"/>
      <c r="CU41" s="777"/>
      <c r="CV41" s="777"/>
      <c r="CW41" s="777"/>
      <c r="CX41" s="777"/>
      <c r="CY41" s="777"/>
      <c r="CZ41" s="777"/>
      <c r="DA41" s="777"/>
      <c r="DB41" s="777"/>
      <c r="DC41" s="777"/>
      <c r="DD41" s="778"/>
      <c r="DE41" s="818"/>
      <c r="DF41" s="818"/>
      <c r="DG41" s="818"/>
      <c r="DH41" s="818"/>
      <c r="DI41" s="818"/>
      <c r="DJ41" s="818"/>
      <c r="DK41" s="818"/>
      <c r="DL41" s="818"/>
      <c r="DM41" s="818"/>
      <c r="DN41" s="818"/>
      <c r="DO41" s="818"/>
      <c r="DP41" s="818"/>
      <c r="DQ41" s="818"/>
      <c r="DR41" s="818"/>
      <c r="DS41" s="819"/>
      <c r="DT41" s="71"/>
      <c r="DU41" s="71"/>
      <c r="DV41" s="71"/>
    </row>
    <row r="42" spans="1:126" ht="3.75" customHeight="1">
      <c r="A42" s="71"/>
      <c r="B42" s="71"/>
      <c r="C42" s="71"/>
      <c r="D42" s="771"/>
      <c r="E42" s="148"/>
      <c r="F42" s="234"/>
      <c r="G42" s="234"/>
      <c r="H42" s="234"/>
      <c r="I42" s="850"/>
      <c r="J42" s="850"/>
      <c r="K42" s="850"/>
      <c r="L42" s="149"/>
      <c r="M42" s="860"/>
      <c r="N42" s="237"/>
      <c r="O42" s="54"/>
      <c r="P42" s="47"/>
      <c r="Q42" s="47"/>
      <c r="R42" s="47"/>
      <c r="S42" s="47"/>
      <c r="T42" s="47"/>
      <c r="U42" s="47"/>
      <c r="V42" s="47"/>
      <c r="W42" s="47"/>
      <c r="X42" s="47"/>
      <c r="Y42" s="47"/>
      <c r="Z42" s="47"/>
      <c r="AA42" s="47"/>
      <c r="AB42" s="47"/>
      <c r="AC42" s="56"/>
      <c r="AD42" s="56"/>
      <c r="AE42" s="237"/>
      <c r="AF42" s="964"/>
      <c r="AG42" s="963"/>
      <c r="AH42" s="979"/>
      <c r="AI42" s="980"/>
      <c r="AJ42" s="71"/>
      <c r="AK42" s="236"/>
      <c r="AL42" s="236"/>
      <c r="AM42" s="236"/>
      <c r="AN42" s="236"/>
      <c r="AO42" s="236"/>
      <c r="AP42" s="236"/>
      <c r="AQ42" s="236"/>
      <c r="AR42" s="90"/>
      <c r="AS42" s="939"/>
      <c r="AT42" s="939"/>
      <c r="AU42" s="939"/>
      <c r="AV42" s="940"/>
      <c r="AW42" s="89"/>
      <c r="AX42" s="56"/>
      <c r="AY42" s="56"/>
      <c r="AZ42" s="56"/>
      <c r="BA42" s="56"/>
      <c r="BB42" s="56"/>
      <c r="BC42" s="56"/>
      <c r="BD42" s="56"/>
      <c r="BE42" s="55"/>
      <c r="BF42" s="55"/>
      <c r="BG42" s="55"/>
      <c r="BH42" s="55"/>
      <c r="BI42" s="55"/>
      <c r="BJ42" s="55"/>
      <c r="BK42" s="55"/>
      <c r="BL42" s="55"/>
      <c r="BM42" s="55"/>
      <c r="BN42" s="55"/>
      <c r="BO42" s="55"/>
      <c r="BP42" s="55"/>
      <c r="BQ42" s="55"/>
      <c r="BR42" s="55"/>
      <c r="BS42" s="55"/>
      <c r="BT42" s="55"/>
      <c r="BU42" s="55"/>
      <c r="BV42" s="55"/>
      <c r="BW42" s="55"/>
      <c r="BX42" s="55"/>
      <c r="BY42" s="55"/>
      <c r="BZ42" s="126"/>
      <c r="CA42" s="120"/>
      <c r="CB42" s="140"/>
      <c r="CC42" s="141"/>
      <c r="CD42" s="142"/>
      <c r="CE42" s="142"/>
      <c r="CF42" s="107"/>
      <c r="CG42" s="153"/>
      <c r="CH42" s="153"/>
      <c r="CI42" s="153"/>
      <c r="CJ42" s="153"/>
      <c r="CK42" s="953"/>
      <c r="CL42" s="954"/>
      <c r="CM42" s="954"/>
      <c r="CN42" s="954"/>
      <c r="CO42" s="954"/>
      <c r="CP42" s="955"/>
      <c r="CQ42" s="934"/>
      <c r="CR42" s="935"/>
      <c r="CS42" s="936"/>
      <c r="CT42" s="779"/>
      <c r="CU42" s="780"/>
      <c r="CV42" s="780"/>
      <c r="CW42" s="780"/>
      <c r="CX42" s="780"/>
      <c r="CY42" s="780"/>
      <c r="CZ42" s="780"/>
      <c r="DA42" s="780"/>
      <c r="DB42" s="780"/>
      <c r="DC42" s="780"/>
      <c r="DD42" s="781"/>
      <c r="DE42" s="820"/>
      <c r="DF42" s="820"/>
      <c r="DG42" s="820"/>
      <c r="DH42" s="820"/>
      <c r="DI42" s="820"/>
      <c r="DJ42" s="820"/>
      <c r="DK42" s="820"/>
      <c r="DL42" s="820"/>
      <c r="DM42" s="820"/>
      <c r="DN42" s="820"/>
      <c r="DO42" s="820"/>
      <c r="DP42" s="820"/>
      <c r="DQ42" s="820"/>
      <c r="DR42" s="820"/>
      <c r="DS42" s="821"/>
      <c r="DT42" s="71"/>
      <c r="DU42" s="71"/>
      <c r="DV42" s="71"/>
    </row>
    <row r="43" spans="1:126" ht="3.75" customHeight="1">
      <c r="A43" s="71"/>
      <c r="B43" s="71"/>
      <c r="C43" s="71"/>
      <c r="D43" s="771"/>
      <c r="E43" s="810"/>
      <c r="F43" s="811" t="s">
        <v>234</v>
      </c>
      <c r="G43" s="811"/>
      <c r="H43" s="811"/>
      <c r="I43" s="811"/>
      <c r="J43" s="811"/>
      <c r="K43" s="811"/>
      <c r="L43" s="812"/>
      <c r="M43" s="984" t="s">
        <v>15</v>
      </c>
      <c r="N43" s="114"/>
      <c r="O43" s="57"/>
      <c r="P43" s="58"/>
      <c r="Q43" s="58"/>
      <c r="R43" s="58"/>
      <c r="S43" s="58"/>
      <c r="T43" s="58"/>
      <c r="U43" s="58"/>
      <c r="V43" s="58"/>
      <c r="W43" s="58"/>
      <c r="X43" s="58"/>
      <c r="Y43" s="58"/>
      <c r="Z43" s="58"/>
      <c r="AA43" s="58"/>
      <c r="AB43" s="58"/>
      <c r="AC43" s="59"/>
      <c r="AD43" s="59"/>
      <c r="AE43" s="154"/>
      <c r="AF43" s="964"/>
      <c r="AG43" s="963"/>
      <c r="AH43" s="979"/>
      <c r="AI43" s="980"/>
      <c r="AJ43" s="914"/>
      <c r="AK43" s="190"/>
      <c r="AL43" s="190"/>
      <c r="AM43" s="190"/>
      <c r="AN43" s="190"/>
      <c r="AO43" s="190"/>
      <c r="AP43" s="190"/>
      <c r="AQ43" s="190"/>
      <c r="AR43" s="254"/>
      <c r="AS43" s="937" t="s">
        <v>203</v>
      </c>
      <c r="AT43" s="937"/>
      <c r="AU43" s="937"/>
      <c r="AV43" s="938"/>
      <c r="AW43" s="118"/>
      <c r="AX43" s="64"/>
      <c r="AY43" s="64"/>
      <c r="AZ43" s="64"/>
      <c r="BA43" s="64"/>
      <c r="BB43" s="64"/>
      <c r="BC43" s="64"/>
      <c r="BD43" s="64"/>
      <c r="BE43" s="59"/>
      <c r="BF43" s="59"/>
      <c r="BG43" s="59"/>
      <c r="BH43" s="59"/>
      <c r="BI43" s="59"/>
      <c r="BJ43" s="59"/>
      <c r="BK43" s="59"/>
      <c r="BL43" s="59"/>
      <c r="BM43" s="59"/>
      <c r="BN43" s="59"/>
      <c r="BO43" s="59"/>
      <c r="BP43" s="59"/>
      <c r="BQ43" s="59"/>
      <c r="BR43" s="59"/>
      <c r="BS43" s="59"/>
      <c r="BT43" s="59"/>
      <c r="BU43" s="59"/>
      <c r="BV43" s="59"/>
      <c r="BW43" s="59"/>
      <c r="BX43" s="59"/>
      <c r="BY43" s="59"/>
      <c r="BZ43" s="119"/>
      <c r="CA43" s="120"/>
      <c r="CB43" s="138"/>
      <c r="CC43" s="120"/>
      <c r="CD43" s="139"/>
      <c r="CE43" s="139"/>
      <c r="CF43" s="88"/>
      <c r="CG43" s="152"/>
      <c r="CH43" s="152"/>
      <c r="CI43" s="152"/>
      <c r="CJ43" s="152"/>
      <c r="CK43" s="947">
        <f>収支内訳書入力用!CI43</f>
        <v>0</v>
      </c>
      <c r="CL43" s="948"/>
      <c r="CM43" s="948"/>
      <c r="CN43" s="948"/>
      <c r="CO43" s="948"/>
      <c r="CP43" s="949"/>
      <c r="CQ43" s="931">
        <f>収支内訳書入力用!CO43</f>
        <v>0</v>
      </c>
      <c r="CR43" s="932"/>
      <c r="CS43" s="933"/>
      <c r="CT43" s="776">
        <f>収支内訳書入力用!CR43</f>
        <v>0</v>
      </c>
      <c r="CU43" s="777"/>
      <c r="CV43" s="777"/>
      <c r="CW43" s="777"/>
      <c r="CX43" s="777"/>
      <c r="CY43" s="777"/>
      <c r="CZ43" s="777"/>
      <c r="DA43" s="777"/>
      <c r="DB43" s="777"/>
      <c r="DC43" s="777"/>
      <c r="DD43" s="778"/>
      <c r="DE43" s="816">
        <f>収支内訳書入力用!DC43</f>
        <v>0</v>
      </c>
      <c r="DF43" s="816"/>
      <c r="DG43" s="816"/>
      <c r="DH43" s="816"/>
      <c r="DI43" s="816"/>
      <c r="DJ43" s="816"/>
      <c r="DK43" s="816"/>
      <c r="DL43" s="816"/>
      <c r="DM43" s="816"/>
      <c r="DN43" s="816"/>
      <c r="DO43" s="816"/>
      <c r="DP43" s="816"/>
      <c r="DQ43" s="816"/>
      <c r="DR43" s="816"/>
      <c r="DS43" s="817"/>
      <c r="DT43" s="71"/>
      <c r="DU43" s="71"/>
      <c r="DV43" s="71"/>
    </row>
    <row r="44" spans="1:126" ht="21.95" customHeight="1">
      <c r="A44" s="71"/>
      <c r="B44" s="71"/>
      <c r="C44" s="71"/>
      <c r="D44" s="771"/>
      <c r="E44" s="862"/>
      <c r="F44" s="861"/>
      <c r="G44" s="861"/>
      <c r="H44" s="861"/>
      <c r="I44" s="861"/>
      <c r="J44" s="861"/>
      <c r="K44" s="861"/>
      <c r="L44" s="815"/>
      <c r="M44" s="859"/>
      <c r="N44" s="237"/>
      <c r="O44" s="46" t="str">
        <f>IF(OR(収支内訳書入力用!N43=0,LEN(収支内訳書入力用!N43)-7&lt;=0),"",LEFT(収支内訳書入力用!N43,LEN(収支内訳書入力用!N43)-7))</f>
        <v>4</v>
      </c>
      <c r="P44" s="47"/>
      <c r="Q44" s="48" t="str">
        <f>IF(OR(収支内訳書入力用!N43=0,LEN(収支内訳書入力用!N43)-6&lt;=0),"",MID(収支内訳書入力用!N43,LEN(収支内訳書入力用!N43)-6,1))</f>
        <v>2</v>
      </c>
      <c r="R44" s="49"/>
      <c r="S44" s="48" t="str">
        <f>IF(OR(収支内訳書入力用!N43=0,LEN(収支内訳書入力用!N43)-5&lt;=0),"",MID(収支内訳書入力用!N43,LEN(収支内訳書入力用!N43)-5,1))</f>
        <v>5</v>
      </c>
      <c r="T44" s="50"/>
      <c r="U44" s="48" t="str">
        <f>IF(OR(収支内訳書入力用!N43=0,LEN(収支内訳書入力用!N43)-4&lt;=0),"",MID(収支内訳書入力用!N43,LEN(収支内訳書入力用!N43)-4,1))</f>
        <v>3</v>
      </c>
      <c r="V44" s="47"/>
      <c r="W44" s="48" t="str">
        <f>IF(OR(収支内訳書入力用!N43=0,LEN(収支内訳書入力用!N43)-3&lt;=0),"",MID(収支内訳書入力用!N43,LEN(収支内訳書入力用!N43)-3,1))</f>
        <v>4</v>
      </c>
      <c r="X44" s="49"/>
      <c r="Y44" s="48" t="str">
        <f>IF(OR(収支内訳書入力用!N43=0,LEN(収支内訳書入力用!N43)-2&lt;=0),"",MID(収支内訳書入力用!N43,LEN(収支内訳書入力用!N43)-2,1))</f>
        <v>0</v>
      </c>
      <c r="Z44" s="50"/>
      <c r="AA44" s="48" t="str">
        <f>IF(OR(収支内訳書入力用!N43=0,LEN(収支内訳書入力用!N43)-1&lt;=0),"",MID(収支内訳書入力用!N43,LEN(収支内訳書入力用!N43)-1,1))</f>
        <v>0</v>
      </c>
      <c r="AB44" s="47"/>
      <c r="AC44" s="922" t="str">
        <f>IF(収支内訳書入力用!N43&lt;&gt;0,RIGHT(収支内訳書入力用!N43,1),"")</f>
        <v>0</v>
      </c>
      <c r="AD44" s="923"/>
      <c r="AE44" s="247"/>
      <c r="AF44" s="964"/>
      <c r="AG44" s="963"/>
      <c r="AH44" s="979"/>
      <c r="AI44" s="980"/>
      <c r="AJ44" s="825"/>
      <c r="AK44" s="789" t="s">
        <v>60</v>
      </c>
      <c r="AL44" s="789"/>
      <c r="AM44" s="789"/>
      <c r="AN44" s="789"/>
      <c r="AO44" s="789"/>
      <c r="AP44" s="789"/>
      <c r="AQ44" s="789"/>
      <c r="AR44" s="125"/>
      <c r="AS44" s="939"/>
      <c r="AT44" s="939"/>
      <c r="AU44" s="939"/>
      <c r="AV44" s="940"/>
      <c r="AW44" s="89"/>
      <c r="AX44" s="970" t="str">
        <f>IF(OR(収支内訳書入力用!AU43=0,LEN(収支内訳書入力用!AU43)-7&lt;=0),"",LEFT(収支内訳書入力用!AU43,LEN(収支内訳書入力用!AU43)-7))</f>
        <v/>
      </c>
      <c r="AY44" s="971"/>
      <c r="AZ44" s="971"/>
      <c r="BA44" s="971"/>
      <c r="BB44" s="971"/>
      <c r="BC44" s="971"/>
      <c r="BD44" s="972"/>
      <c r="BE44" s="55"/>
      <c r="BF44" s="922" t="str">
        <f>IF(OR(収支内訳書入力用!AU43=0,LEN(収支内訳書入力用!AU43)-6&lt;=0),"",MID(収支内訳書入力用!AU43,LEN(収支内訳書入力用!AU43)-6,1))</f>
        <v/>
      </c>
      <c r="BG44" s="923"/>
      <c r="BH44" s="63"/>
      <c r="BI44" s="922" t="str">
        <f>IF(OR(収支内訳書入力用!AU43=0,LEN(収支内訳書入力用!AU43)-5&lt;=0),"",MID(収支内訳書入力用!AU43,LEN(収支内訳書入力用!AU43)-5,1))</f>
        <v>3</v>
      </c>
      <c r="BJ44" s="923"/>
      <c r="BK44" s="55"/>
      <c r="BL44" s="922" t="str">
        <f>IF(OR(収支内訳書入力用!AU43=0,LEN(収支内訳書入力用!AU43)-4&lt;=0),"",MID(収支内訳書入力用!AU43,LEN(収支内訳書入力用!AU43)-4,1))</f>
        <v>4</v>
      </c>
      <c r="BM44" s="923"/>
      <c r="BN44" s="55"/>
      <c r="BO44" s="922" t="str">
        <f>IF(OR(収支内訳書入力用!AU43=0,LEN(収支内訳書入力用!AU43)-3&lt;=0),"",MID(収支内訳書入力用!AU43,LEN(収支内訳書入力用!AU43)-3,1))</f>
        <v>8</v>
      </c>
      <c r="BP44" s="923"/>
      <c r="BQ44" s="63"/>
      <c r="BR44" s="922" t="str">
        <f>IF(OR(収支内訳書入力用!AU43=0,LEN(収支内訳書入力用!AU43)-2&lt;=0),"",MID(収支内訳書入力用!AU43,LEN(収支内訳書入力用!AU43)-2,1))</f>
        <v>0</v>
      </c>
      <c r="BS44" s="923"/>
      <c r="BT44" s="55"/>
      <c r="BU44" s="922" t="str">
        <f>IF(OR(収支内訳書入力用!AU43=0,LEN(収支内訳書入力用!AU43)-1&lt;=0),"",MID(収支内訳書入力用!AU43,LEN(収支内訳書入力用!AU43)-1,1))</f>
        <v>0</v>
      </c>
      <c r="BV44" s="923"/>
      <c r="BW44" s="55"/>
      <c r="BX44" s="922" t="str">
        <f>IF(収支内訳書入力用!AU43&lt;&gt;0,RIGHT(収支内訳書入力用!AU43,1),"")</f>
        <v>0</v>
      </c>
      <c r="BY44" s="923"/>
      <c r="BZ44" s="126"/>
      <c r="CA44" s="120"/>
      <c r="CB44" s="985" t="s">
        <v>194</v>
      </c>
      <c r="CC44" s="986"/>
      <c r="CD44" s="986"/>
      <c r="CE44" s="986"/>
      <c r="CF44" s="989">
        <f>収支内訳書入力用!CE44</f>
        <v>0</v>
      </c>
      <c r="CG44" s="989"/>
      <c r="CH44" s="987" t="s">
        <v>88</v>
      </c>
      <c r="CI44" s="987"/>
      <c r="CJ44" s="988"/>
      <c r="CK44" s="950"/>
      <c r="CL44" s="951"/>
      <c r="CM44" s="951"/>
      <c r="CN44" s="951"/>
      <c r="CO44" s="951"/>
      <c r="CP44" s="952"/>
      <c r="CQ44" s="931"/>
      <c r="CR44" s="932"/>
      <c r="CS44" s="933"/>
      <c r="CT44" s="776"/>
      <c r="CU44" s="777"/>
      <c r="CV44" s="777"/>
      <c r="CW44" s="777"/>
      <c r="CX44" s="777"/>
      <c r="CY44" s="777"/>
      <c r="CZ44" s="777"/>
      <c r="DA44" s="777"/>
      <c r="DB44" s="777"/>
      <c r="DC44" s="777"/>
      <c r="DD44" s="778"/>
      <c r="DE44" s="818"/>
      <c r="DF44" s="818"/>
      <c r="DG44" s="818"/>
      <c r="DH44" s="818"/>
      <c r="DI44" s="818"/>
      <c r="DJ44" s="818"/>
      <c r="DK44" s="818"/>
      <c r="DL44" s="818"/>
      <c r="DM44" s="818"/>
      <c r="DN44" s="818"/>
      <c r="DO44" s="818"/>
      <c r="DP44" s="818"/>
      <c r="DQ44" s="818"/>
      <c r="DR44" s="818"/>
      <c r="DS44" s="819"/>
      <c r="DT44" s="71"/>
      <c r="DU44" s="71"/>
      <c r="DV44" s="71"/>
    </row>
    <row r="45" spans="1:126" ht="3.75" customHeight="1">
      <c r="A45" s="71"/>
      <c r="B45" s="71"/>
      <c r="C45" s="71"/>
      <c r="D45" s="771"/>
      <c r="E45" s="251"/>
      <c r="F45" s="814"/>
      <c r="G45" s="814"/>
      <c r="H45" s="814"/>
      <c r="I45" s="814"/>
      <c r="J45" s="814"/>
      <c r="K45" s="814"/>
      <c r="L45" s="127"/>
      <c r="M45" s="968"/>
      <c r="N45" s="128"/>
      <c r="O45" s="51"/>
      <c r="P45" s="52"/>
      <c r="Q45" s="52"/>
      <c r="R45" s="52"/>
      <c r="S45" s="52"/>
      <c r="T45" s="52"/>
      <c r="U45" s="52"/>
      <c r="V45" s="52"/>
      <c r="W45" s="52"/>
      <c r="X45" s="52"/>
      <c r="Y45" s="52"/>
      <c r="Z45" s="52"/>
      <c r="AA45" s="52"/>
      <c r="AB45" s="52"/>
      <c r="AC45" s="53"/>
      <c r="AD45" s="53"/>
      <c r="AE45" s="130"/>
      <c r="AF45" s="964"/>
      <c r="AG45" s="963"/>
      <c r="AH45" s="979"/>
      <c r="AI45" s="980"/>
      <c r="AJ45" s="252"/>
      <c r="AK45" s="239"/>
      <c r="AL45" s="239"/>
      <c r="AM45" s="239"/>
      <c r="AN45" s="239"/>
      <c r="AO45" s="239"/>
      <c r="AP45" s="239"/>
      <c r="AQ45" s="239"/>
      <c r="AR45" s="256"/>
      <c r="AS45" s="941"/>
      <c r="AT45" s="941"/>
      <c r="AU45" s="941"/>
      <c r="AV45" s="942"/>
      <c r="AW45" s="132"/>
      <c r="AX45" s="53"/>
      <c r="AY45" s="53"/>
      <c r="AZ45" s="53"/>
      <c r="BA45" s="53"/>
      <c r="BB45" s="53"/>
      <c r="BC45" s="53"/>
      <c r="BD45" s="53"/>
      <c r="BE45" s="62"/>
      <c r="BF45" s="62"/>
      <c r="BG45" s="62"/>
      <c r="BH45" s="62"/>
      <c r="BI45" s="62"/>
      <c r="BJ45" s="62"/>
      <c r="BK45" s="62"/>
      <c r="BL45" s="62"/>
      <c r="BM45" s="62"/>
      <c r="BN45" s="62"/>
      <c r="BO45" s="62"/>
      <c r="BP45" s="62"/>
      <c r="BQ45" s="62"/>
      <c r="BR45" s="62"/>
      <c r="BS45" s="62"/>
      <c r="BT45" s="62"/>
      <c r="BU45" s="62"/>
      <c r="BV45" s="62"/>
      <c r="BW45" s="62"/>
      <c r="BX45" s="62"/>
      <c r="BY45" s="62"/>
      <c r="BZ45" s="134"/>
      <c r="CA45" s="120"/>
      <c r="CB45" s="985"/>
      <c r="CC45" s="986"/>
      <c r="CD45" s="986"/>
      <c r="CE45" s="986"/>
      <c r="CF45" s="989"/>
      <c r="CG45" s="989"/>
      <c r="CH45" s="987"/>
      <c r="CI45" s="987"/>
      <c r="CJ45" s="988"/>
      <c r="CK45" s="950"/>
      <c r="CL45" s="951"/>
      <c r="CM45" s="951"/>
      <c r="CN45" s="951"/>
      <c r="CO45" s="951"/>
      <c r="CP45" s="952"/>
      <c r="CQ45" s="931"/>
      <c r="CR45" s="932"/>
      <c r="CS45" s="933"/>
      <c r="CT45" s="776"/>
      <c r="CU45" s="777"/>
      <c r="CV45" s="777"/>
      <c r="CW45" s="777"/>
      <c r="CX45" s="777"/>
      <c r="CY45" s="777"/>
      <c r="CZ45" s="777"/>
      <c r="DA45" s="777"/>
      <c r="DB45" s="777"/>
      <c r="DC45" s="777"/>
      <c r="DD45" s="778"/>
      <c r="DE45" s="818"/>
      <c r="DF45" s="818"/>
      <c r="DG45" s="818"/>
      <c r="DH45" s="818"/>
      <c r="DI45" s="818"/>
      <c r="DJ45" s="818"/>
      <c r="DK45" s="818"/>
      <c r="DL45" s="818"/>
      <c r="DM45" s="818"/>
      <c r="DN45" s="818"/>
      <c r="DO45" s="818"/>
      <c r="DP45" s="818"/>
      <c r="DQ45" s="818"/>
      <c r="DR45" s="818"/>
      <c r="DS45" s="819"/>
      <c r="DT45" s="71"/>
      <c r="DU45" s="71"/>
      <c r="DV45" s="71"/>
    </row>
    <row r="46" spans="1:126" ht="3.75" customHeight="1">
      <c r="A46" s="71"/>
      <c r="B46" s="71"/>
      <c r="C46" s="71"/>
      <c r="D46" s="771"/>
      <c r="E46" s="897" t="s">
        <v>233</v>
      </c>
      <c r="F46" s="898"/>
      <c r="G46" s="898"/>
      <c r="H46" s="898"/>
      <c r="I46" s="898"/>
      <c r="J46" s="898"/>
      <c r="K46" s="898"/>
      <c r="L46" s="899"/>
      <c r="M46" s="858" t="s">
        <v>16</v>
      </c>
      <c r="N46" s="237"/>
      <c r="O46" s="54"/>
      <c r="P46" s="47"/>
      <c r="Q46" s="47"/>
      <c r="R46" s="47"/>
      <c r="S46" s="47"/>
      <c r="T46" s="47"/>
      <c r="U46" s="47"/>
      <c r="V46" s="47"/>
      <c r="W46" s="47"/>
      <c r="X46" s="47"/>
      <c r="Y46" s="47"/>
      <c r="Z46" s="47"/>
      <c r="AA46" s="47"/>
      <c r="AB46" s="47"/>
      <c r="AC46" s="55"/>
      <c r="AD46" s="55"/>
      <c r="AE46" s="237"/>
      <c r="AF46" s="964"/>
      <c r="AG46" s="963"/>
      <c r="AH46" s="979"/>
      <c r="AI46" s="980"/>
      <c r="AJ46" s="233"/>
      <c r="AK46" s="236"/>
      <c r="AL46" s="236"/>
      <c r="AM46" s="236"/>
      <c r="AN46" s="236"/>
      <c r="AO46" s="236"/>
      <c r="AP46" s="236"/>
      <c r="AQ46" s="236"/>
      <c r="AR46" s="125"/>
      <c r="AS46" s="939" t="s">
        <v>204</v>
      </c>
      <c r="AT46" s="939"/>
      <c r="AU46" s="939"/>
      <c r="AV46" s="940"/>
      <c r="AW46" s="89"/>
      <c r="AX46" s="56"/>
      <c r="AY46" s="56"/>
      <c r="AZ46" s="56"/>
      <c r="BA46" s="56"/>
      <c r="BB46" s="56"/>
      <c r="BC46" s="56"/>
      <c r="BD46" s="56"/>
      <c r="BE46" s="55"/>
      <c r="BF46" s="55"/>
      <c r="BG46" s="55"/>
      <c r="BH46" s="55"/>
      <c r="BI46" s="55"/>
      <c r="BJ46" s="55"/>
      <c r="BK46" s="55"/>
      <c r="BL46" s="55"/>
      <c r="BM46" s="55"/>
      <c r="BN46" s="55"/>
      <c r="BO46" s="55"/>
      <c r="BP46" s="55"/>
      <c r="BQ46" s="55"/>
      <c r="BR46" s="55"/>
      <c r="BS46" s="55"/>
      <c r="BT46" s="55"/>
      <c r="BU46" s="55"/>
      <c r="BV46" s="55"/>
      <c r="BW46" s="55"/>
      <c r="BX46" s="55"/>
      <c r="BY46" s="55"/>
      <c r="BZ46" s="126"/>
      <c r="CA46" s="120"/>
      <c r="CB46" s="985"/>
      <c r="CC46" s="986"/>
      <c r="CD46" s="986"/>
      <c r="CE46" s="986"/>
      <c r="CF46" s="989"/>
      <c r="CG46" s="989"/>
      <c r="CH46" s="987"/>
      <c r="CI46" s="987"/>
      <c r="CJ46" s="988"/>
      <c r="CK46" s="950"/>
      <c r="CL46" s="951"/>
      <c r="CM46" s="951"/>
      <c r="CN46" s="951"/>
      <c r="CO46" s="951"/>
      <c r="CP46" s="952"/>
      <c r="CQ46" s="928">
        <f>収支内訳書入力用!CO46</f>
        <v>0</v>
      </c>
      <c r="CR46" s="929"/>
      <c r="CS46" s="930"/>
      <c r="CT46" s="776"/>
      <c r="CU46" s="777"/>
      <c r="CV46" s="777"/>
      <c r="CW46" s="777"/>
      <c r="CX46" s="777"/>
      <c r="CY46" s="777"/>
      <c r="CZ46" s="777"/>
      <c r="DA46" s="777"/>
      <c r="DB46" s="777"/>
      <c r="DC46" s="777"/>
      <c r="DD46" s="778"/>
      <c r="DE46" s="818"/>
      <c r="DF46" s="818"/>
      <c r="DG46" s="818"/>
      <c r="DH46" s="818"/>
      <c r="DI46" s="818"/>
      <c r="DJ46" s="818"/>
      <c r="DK46" s="818"/>
      <c r="DL46" s="818"/>
      <c r="DM46" s="818"/>
      <c r="DN46" s="818"/>
      <c r="DO46" s="818"/>
      <c r="DP46" s="818"/>
      <c r="DQ46" s="818"/>
      <c r="DR46" s="818"/>
      <c r="DS46" s="819"/>
      <c r="DT46" s="71"/>
      <c r="DU46" s="71"/>
      <c r="DV46" s="71"/>
    </row>
    <row r="47" spans="1:126" ht="21.95" customHeight="1">
      <c r="A47" s="71"/>
      <c r="B47" s="71"/>
      <c r="C47" s="71"/>
      <c r="D47" s="771"/>
      <c r="E47" s="897"/>
      <c r="F47" s="898"/>
      <c r="G47" s="898"/>
      <c r="H47" s="898"/>
      <c r="I47" s="898"/>
      <c r="J47" s="898"/>
      <c r="K47" s="898"/>
      <c r="L47" s="899"/>
      <c r="M47" s="859"/>
      <c r="N47" s="237"/>
      <c r="O47" s="46" t="str">
        <f>IF(OR(収支内訳書入力用!N46=0,LEN(収支内訳書入力用!N46)-7&lt;=0),"",LEFT(収支内訳書入力用!N46,LEN(収支内訳書入力用!N46)-7))</f>
        <v/>
      </c>
      <c r="P47" s="47"/>
      <c r="Q47" s="48" t="str">
        <f>IF(OR(収支内訳書入力用!N46=0,LEN(収支内訳書入力用!N46)-6&lt;=0),"",MID(収支内訳書入力用!N46,LEN(収支内訳書入力用!N46)-6,1))</f>
        <v>3</v>
      </c>
      <c r="R47" s="49"/>
      <c r="S47" s="48" t="str">
        <f>IF(OR(収支内訳書入力用!N46=0,LEN(収支内訳書入力用!N46)-5&lt;=0),"",MID(収支内訳書入力用!N46,LEN(収支内訳書入力用!N46)-5,1))</f>
        <v>8</v>
      </c>
      <c r="T47" s="47"/>
      <c r="U47" s="48" t="str">
        <f>IF(OR(収支内訳書入力用!N46=0,LEN(収支内訳書入力用!N46)-4&lt;=0),"",MID(収支内訳書入力用!N46,LEN(収支内訳書入力用!N46)-4,1))</f>
        <v>1</v>
      </c>
      <c r="V47" s="47"/>
      <c r="W47" s="48" t="str">
        <f>IF(OR(収支内訳書入力用!N46=0,LEN(収支内訳書入力用!N46)-3&lt;=0),"",MID(収支内訳書入力用!N46,LEN(収支内訳書入力用!N46)-3,1))</f>
        <v>4</v>
      </c>
      <c r="X47" s="49"/>
      <c r="Y47" s="48" t="str">
        <f>IF(OR(収支内訳書入力用!N46=0,LEN(収支内訳書入力用!N46)-2&lt;=0),"",MID(収支内訳書入力用!N46,LEN(収支内訳書入力用!N46)-2,1))</f>
        <v>0</v>
      </c>
      <c r="Z47" s="47"/>
      <c r="AA47" s="48" t="str">
        <f>IF(OR(収支内訳書入力用!N46=0,LEN(収支内訳書入力用!N46)-1&lt;=0),"",MID(収支内訳書入力用!N46,LEN(収支内訳書入力用!N46)-1,1))</f>
        <v>0</v>
      </c>
      <c r="AB47" s="47"/>
      <c r="AC47" s="922" t="str">
        <f>IF(収支内訳書入力用!N46&lt;&gt;0,RIGHT(収支内訳書入力用!N46,1),"")</f>
        <v>0</v>
      </c>
      <c r="AD47" s="923"/>
      <c r="AE47" s="88"/>
      <c r="AF47" s="964"/>
      <c r="AG47" s="963"/>
      <c r="AH47" s="979"/>
      <c r="AI47" s="980"/>
      <c r="AJ47" s="71"/>
      <c r="AK47" s="789" t="s">
        <v>79</v>
      </c>
      <c r="AL47" s="789"/>
      <c r="AM47" s="789"/>
      <c r="AN47" s="789"/>
      <c r="AO47" s="789"/>
      <c r="AP47" s="789"/>
      <c r="AQ47" s="789"/>
      <c r="AR47" s="90"/>
      <c r="AS47" s="939"/>
      <c r="AT47" s="939"/>
      <c r="AU47" s="939"/>
      <c r="AV47" s="940"/>
      <c r="AW47" s="89"/>
      <c r="AX47" s="970" t="str">
        <f>IF(OR(収支内訳書入力用!AU46=0,LEN(収支内訳書入力用!AU46)-7&lt;=0),"",LEFT(収支内訳書入力用!AU46,LEN(収支内訳書入力用!AU46)-7))</f>
        <v/>
      </c>
      <c r="AY47" s="971"/>
      <c r="AZ47" s="971"/>
      <c r="BA47" s="971"/>
      <c r="BB47" s="971"/>
      <c r="BC47" s="971"/>
      <c r="BD47" s="972"/>
      <c r="BE47" s="55"/>
      <c r="BF47" s="922" t="str">
        <f>IF(OR(収支内訳書入力用!AU46=0,LEN(収支内訳書入力用!AU46)-6&lt;=0),"",MID(収支内訳書入力用!AU46,LEN(収支内訳書入力用!AU46)-6,1))</f>
        <v/>
      </c>
      <c r="BG47" s="923"/>
      <c r="BH47" s="63"/>
      <c r="BI47" s="922" t="str">
        <f>IF(OR(収支内訳書入力用!AU46=0,LEN(収支内訳書入力用!AU46)-5&lt;=0),"",MID(収支内訳書入力用!AU46,LEN(収支内訳書入力用!AU46)-5,1))</f>
        <v>1</v>
      </c>
      <c r="BJ47" s="923"/>
      <c r="BK47" s="55"/>
      <c r="BL47" s="922" t="str">
        <f>IF(OR(収支内訳書入力用!AU46=0,LEN(収支内訳書入力用!AU46)-4&lt;=0),"",MID(収支内訳書入力用!AU46,LEN(収支内訳書入力用!AU46)-4,1))</f>
        <v>7</v>
      </c>
      <c r="BM47" s="923"/>
      <c r="BN47" s="55"/>
      <c r="BO47" s="922" t="str">
        <f>IF(OR(収支内訳書入力用!AU46=0,LEN(収支内訳書入力用!AU46)-3&lt;=0),"",MID(収支内訳書入力用!AU46,LEN(収支内訳書入力用!AU46)-3,1))</f>
        <v>7</v>
      </c>
      <c r="BP47" s="923"/>
      <c r="BQ47" s="63"/>
      <c r="BR47" s="922" t="str">
        <f>IF(OR(収支内訳書入力用!AU46=0,LEN(収支内訳書入力用!AU46)-2&lt;=0),"",MID(収支内訳書入力用!AU46,LEN(収支内訳書入力用!AU46)-2,1))</f>
        <v>0</v>
      </c>
      <c r="BS47" s="923"/>
      <c r="BT47" s="55"/>
      <c r="BU47" s="922" t="str">
        <f>IF(OR(収支内訳書入力用!AU46=0,LEN(収支内訳書入力用!AU46)-1&lt;=0),"",MID(収支内訳書入力用!AU46,LEN(収支内訳書入力用!AU46)-1,1))</f>
        <v>0</v>
      </c>
      <c r="BV47" s="923"/>
      <c r="BW47" s="55"/>
      <c r="BX47" s="922" t="str">
        <f>IF(収支内訳書入力用!AU46&lt;&gt;0,RIGHT(収支内訳書入力用!AU46,1),"")</f>
        <v>0</v>
      </c>
      <c r="BY47" s="923"/>
      <c r="BZ47" s="126"/>
      <c r="CA47" s="120"/>
      <c r="CB47" s="985"/>
      <c r="CC47" s="986"/>
      <c r="CD47" s="986"/>
      <c r="CE47" s="986"/>
      <c r="CF47" s="989"/>
      <c r="CG47" s="989"/>
      <c r="CH47" s="987"/>
      <c r="CI47" s="987"/>
      <c r="CJ47" s="988"/>
      <c r="CK47" s="950"/>
      <c r="CL47" s="951"/>
      <c r="CM47" s="951"/>
      <c r="CN47" s="951"/>
      <c r="CO47" s="951"/>
      <c r="CP47" s="952"/>
      <c r="CQ47" s="931"/>
      <c r="CR47" s="932"/>
      <c r="CS47" s="933"/>
      <c r="CT47" s="776"/>
      <c r="CU47" s="777"/>
      <c r="CV47" s="777"/>
      <c r="CW47" s="777"/>
      <c r="CX47" s="777"/>
      <c r="CY47" s="777"/>
      <c r="CZ47" s="777"/>
      <c r="DA47" s="777"/>
      <c r="DB47" s="777"/>
      <c r="DC47" s="777"/>
      <c r="DD47" s="778"/>
      <c r="DE47" s="818"/>
      <c r="DF47" s="818"/>
      <c r="DG47" s="818"/>
      <c r="DH47" s="818"/>
      <c r="DI47" s="818"/>
      <c r="DJ47" s="818"/>
      <c r="DK47" s="818"/>
      <c r="DL47" s="818"/>
      <c r="DM47" s="818"/>
      <c r="DN47" s="818"/>
      <c r="DO47" s="818"/>
      <c r="DP47" s="818"/>
      <c r="DQ47" s="818"/>
      <c r="DR47" s="818"/>
      <c r="DS47" s="819"/>
      <c r="DT47" s="71"/>
      <c r="DU47" s="71"/>
      <c r="DV47" s="71"/>
    </row>
    <row r="48" spans="1:126" ht="3.75" customHeight="1" thickBot="1">
      <c r="A48" s="71"/>
      <c r="B48" s="71"/>
      <c r="C48" s="71"/>
      <c r="D48" s="771"/>
      <c r="E48" s="897"/>
      <c r="F48" s="898"/>
      <c r="G48" s="898"/>
      <c r="H48" s="898"/>
      <c r="I48" s="898"/>
      <c r="J48" s="898"/>
      <c r="K48" s="898"/>
      <c r="L48" s="899"/>
      <c r="M48" s="860"/>
      <c r="N48" s="237"/>
      <c r="O48" s="54"/>
      <c r="P48" s="47"/>
      <c r="Q48" s="47"/>
      <c r="R48" s="47"/>
      <c r="S48" s="47"/>
      <c r="T48" s="47"/>
      <c r="U48" s="47"/>
      <c r="V48" s="47"/>
      <c r="W48" s="47"/>
      <c r="X48" s="47"/>
      <c r="Y48" s="47"/>
      <c r="Z48" s="47"/>
      <c r="AA48" s="47"/>
      <c r="AB48" s="47"/>
      <c r="AC48" s="56"/>
      <c r="AD48" s="56"/>
      <c r="AE48" s="88"/>
      <c r="AF48" s="964"/>
      <c r="AG48" s="963"/>
      <c r="AH48" s="979"/>
      <c r="AI48" s="980"/>
      <c r="AJ48" s="71"/>
      <c r="AK48" s="236"/>
      <c r="AL48" s="236"/>
      <c r="AM48" s="236"/>
      <c r="AN48" s="236"/>
      <c r="AO48" s="236"/>
      <c r="AP48" s="236"/>
      <c r="AQ48" s="236"/>
      <c r="AR48" s="90"/>
      <c r="AS48" s="939"/>
      <c r="AT48" s="939"/>
      <c r="AU48" s="939"/>
      <c r="AV48" s="940"/>
      <c r="AW48" s="89"/>
      <c r="AX48" s="56"/>
      <c r="AY48" s="56"/>
      <c r="AZ48" s="56"/>
      <c r="BA48" s="56"/>
      <c r="BB48" s="56"/>
      <c r="BC48" s="56"/>
      <c r="BD48" s="56"/>
      <c r="BE48" s="55"/>
      <c r="BF48" s="55"/>
      <c r="BG48" s="55"/>
      <c r="BH48" s="55"/>
      <c r="BI48" s="55"/>
      <c r="BJ48" s="55"/>
      <c r="BK48" s="55"/>
      <c r="BL48" s="55"/>
      <c r="BM48" s="55"/>
      <c r="BN48" s="55"/>
      <c r="BO48" s="55"/>
      <c r="BP48" s="55"/>
      <c r="BQ48" s="55"/>
      <c r="BR48" s="55"/>
      <c r="BS48" s="55"/>
      <c r="BT48" s="55"/>
      <c r="BU48" s="55"/>
      <c r="BV48" s="55"/>
      <c r="BW48" s="55"/>
      <c r="BX48" s="55"/>
      <c r="BY48" s="55"/>
      <c r="BZ48" s="126"/>
      <c r="CA48" s="120"/>
      <c r="CB48" s="138"/>
      <c r="CC48" s="120"/>
      <c r="CD48" s="139"/>
      <c r="CE48" s="139"/>
      <c r="CF48" s="233"/>
      <c r="CG48" s="152"/>
      <c r="CH48" s="152"/>
      <c r="CI48" s="152"/>
      <c r="CJ48" s="152"/>
      <c r="CK48" s="953"/>
      <c r="CL48" s="954"/>
      <c r="CM48" s="954"/>
      <c r="CN48" s="954"/>
      <c r="CO48" s="954"/>
      <c r="CP48" s="955"/>
      <c r="CQ48" s="934"/>
      <c r="CR48" s="935"/>
      <c r="CS48" s="936"/>
      <c r="CT48" s="776"/>
      <c r="CU48" s="777"/>
      <c r="CV48" s="777"/>
      <c r="CW48" s="777"/>
      <c r="CX48" s="777"/>
      <c r="CY48" s="777"/>
      <c r="CZ48" s="777"/>
      <c r="DA48" s="777"/>
      <c r="DB48" s="777"/>
      <c r="DC48" s="777"/>
      <c r="DD48" s="778"/>
      <c r="DE48" s="820"/>
      <c r="DF48" s="820"/>
      <c r="DG48" s="820"/>
      <c r="DH48" s="820"/>
      <c r="DI48" s="820"/>
      <c r="DJ48" s="820"/>
      <c r="DK48" s="820"/>
      <c r="DL48" s="820"/>
      <c r="DM48" s="820"/>
      <c r="DN48" s="820"/>
      <c r="DO48" s="820"/>
      <c r="DP48" s="820"/>
      <c r="DQ48" s="820"/>
      <c r="DR48" s="820"/>
      <c r="DS48" s="821"/>
      <c r="DT48" s="71"/>
      <c r="DU48" s="71"/>
      <c r="DV48" s="71"/>
    </row>
    <row r="49" spans="1:126" ht="3.75" customHeight="1">
      <c r="A49" s="71"/>
      <c r="B49" s="71"/>
      <c r="C49" s="71"/>
      <c r="D49" s="771"/>
      <c r="E49" s="810" t="s">
        <v>235</v>
      </c>
      <c r="F49" s="811"/>
      <c r="G49" s="811"/>
      <c r="H49" s="811"/>
      <c r="I49" s="811"/>
      <c r="J49" s="811"/>
      <c r="K49" s="811"/>
      <c r="L49" s="811"/>
      <c r="M49" s="851" t="s">
        <v>17</v>
      </c>
      <c r="N49" s="206"/>
      <c r="O49" s="213"/>
      <c r="P49" s="214"/>
      <c r="Q49" s="214"/>
      <c r="R49" s="214"/>
      <c r="S49" s="214"/>
      <c r="T49" s="214"/>
      <c r="U49" s="214"/>
      <c r="V49" s="214"/>
      <c r="W49" s="214"/>
      <c r="X49" s="214"/>
      <c r="Y49" s="214"/>
      <c r="Z49" s="214"/>
      <c r="AA49" s="214"/>
      <c r="AB49" s="214"/>
      <c r="AC49" s="215"/>
      <c r="AD49" s="215"/>
      <c r="AE49" s="854"/>
      <c r="AF49" s="962"/>
      <c r="AG49" s="963"/>
      <c r="AH49" s="979"/>
      <c r="AI49" s="980"/>
      <c r="AJ49" s="242"/>
      <c r="AK49" s="190"/>
      <c r="AL49" s="190"/>
      <c r="AM49" s="190"/>
      <c r="AN49" s="190"/>
      <c r="AO49" s="190"/>
      <c r="AP49" s="190"/>
      <c r="AQ49" s="190"/>
      <c r="AR49" s="254"/>
      <c r="AS49" s="937" t="s">
        <v>205</v>
      </c>
      <c r="AT49" s="937"/>
      <c r="AU49" s="937"/>
      <c r="AV49" s="938"/>
      <c r="AW49" s="118"/>
      <c r="AX49" s="64"/>
      <c r="AY49" s="64"/>
      <c r="AZ49" s="64"/>
      <c r="BA49" s="64"/>
      <c r="BB49" s="64"/>
      <c r="BC49" s="64"/>
      <c r="BD49" s="64"/>
      <c r="BE49" s="59"/>
      <c r="BF49" s="59"/>
      <c r="BG49" s="59"/>
      <c r="BH49" s="59"/>
      <c r="BI49" s="59"/>
      <c r="BJ49" s="59"/>
      <c r="BK49" s="59"/>
      <c r="BL49" s="59"/>
      <c r="BM49" s="59"/>
      <c r="BN49" s="59"/>
      <c r="BO49" s="59"/>
      <c r="BP49" s="59"/>
      <c r="BQ49" s="59"/>
      <c r="BR49" s="59"/>
      <c r="BS49" s="59"/>
      <c r="BT49" s="59"/>
      <c r="BU49" s="59"/>
      <c r="BV49" s="59"/>
      <c r="BW49" s="59"/>
      <c r="BX49" s="59"/>
      <c r="BY49" s="59"/>
      <c r="BZ49" s="119"/>
      <c r="CA49" s="120"/>
      <c r="CB49" s="1026" t="s">
        <v>14</v>
      </c>
      <c r="CC49" s="1027"/>
      <c r="CD49" s="1030" t="s">
        <v>278</v>
      </c>
      <c r="CE49" s="1031"/>
      <c r="CF49" s="1036"/>
      <c r="CG49" s="1036"/>
      <c r="CH49" s="1036"/>
      <c r="CI49" s="1036"/>
      <c r="CJ49" s="1036"/>
      <c r="CK49" s="1036"/>
      <c r="CL49" s="1036"/>
      <c r="CM49" s="1036"/>
      <c r="CN49" s="1036"/>
      <c r="CO49" s="1036"/>
      <c r="CP49" s="1037"/>
      <c r="CQ49" s="931">
        <f>収支内訳書入力用!CO49</f>
        <v>1860000</v>
      </c>
      <c r="CR49" s="932"/>
      <c r="CS49" s="933"/>
      <c r="CT49" s="773">
        <f>収支内訳書入力用!CR49</f>
        <v>2325000</v>
      </c>
      <c r="CU49" s="774"/>
      <c r="CV49" s="774"/>
      <c r="CW49" s="774"/>
      <c r="CX49" s="774"/>
      <c r="CY49" s="774"/>
      <c r="CZ49" s="774"/>
      <c r="DA49" s="774"/>
      <c r="DB49" s="774"/>
      <c r="DC49" s="774"/>
      <c r="DD49" s="775"/>
      <c r="DE49" s="155"/>
      <c r="DF49" s="155"/>
      <c r="DG49" s="155"/>
      <c r="DH49" s="155"/>
      <c r="DI49" s="155"/>
      <c r="DJ49" s="155"/>
      <c r="DK49" s="155"/>
      <c r="DL49" s="155"/>
      <c r="DM49" s="155"/>
      <c r="DN49" s="155"/>
      <c r="DO49" s="155"/>
      <c r="DP49" s="155"/>
      <c r="DQ49" s="155"/>
      <c r="DR49" s="155"/>
      <c r="DS49" s="156"/>
      <c r="DT49" s="71"/>
      <c r="DU49" s="71"/>
      <c r="DV49" s="71"/>
    </row>
    <row r="50" spans="1:126" ht="5.25" customHeight="1">
      <c r="A50" s="71"/>
      <c r="B50" s="71"/>
      <c r="C50" s="71"/>
      <c r="D50" s="771"/>
      <c r="E50" s="862"/>
      <c r="F50" s="861"/>
      <c r="G50" s="861"/>
      <c r="H50" s="861"/>
      <c r="I50" s="861"/>
      <c r="J50" s="861"/>
      <c r="K50" s="861"/>
      <c r="L50" s="861"/>
      <c r="M50" s="852"/>
      <c r="N50" s="237"/>
      <c r="O50" s="973" t="str">
        <f>IF(OR(収支内訳書入力用!N49=0,LEN(収支内訳書入力用!N49)-7&lt;=0),"",LEFT(収支内訳書入力用!N49,LEN(収支内訳書入力用!N49)-7))</f>
        <v>3</v>
      </c>
      <c r="P50" s="47"/>
      <c r="Q50" s="783" t="str">
        <f>IF(OR(収支内訳書入力用!N49=0,LEN(収支内訳書入力用!N49)-6&lt;=0),"",MID(収支内訳書入力用!N49,LEN(収支内訳書入力用!N49)-6,1))</f>
        <v>8</v>
      </c>
      <c r="R50" s="990"/>
      <c r="S50" s="783" t="str">
        <f>IF(OR(収支内訳書入力用!N49=0,LEN(収支内訳書入力用!N49)-5&lt;=0),"",MID(収支内訳書入力用!N49,LEN(収支内訳書入力用!N49)-5,1))</f>
        <v>7</v>
      </c>
      <c r="T50" s="47"/>
      <c r="U50" s="783" t="str">
        <f>IF(OR(収支内訳書入力用!N49=0,LEN(収支内訳書入力用!N49)-4&lt;=0),"",MID(収支内訳書入力用!N49,LEN(収支内訳書入力用!N49)-4,1))</f>
        <v>2</v>
      </c>
      <c r="V50" s="47"/>
      <c r="W50" s="783" t="str">
        <f>IF(OR(収支内訳書入力用!N49=0,LEN(収支内訳書入力用!N49)-3&lt;=0),"",MID(収支内訳書入力用!N49,LEN(収支内訳書入力用!N49)-3,1))</f>
        <v>0</v>
      </c>
      <c r="X50" s="990"/>
      <c r="Y50" s="783" t="str">
        <f>IF(OR(収支内訳書入力用!N49=0,LEN(収支内訳書入力用!N49)-2&lt;=0),"",MID(収支内訳書入力用!N49,LEN(収支内訳書入力用!N49)-2,1))</f>
        <v>0</v>
      </c>
      <c r="Z50" s="47"/>
      <c r="AA50" s="783" t="str">
        <f>IF(OR(収支内訳書入力用!N49=0,LEN(収支内訳書入力用!N49)-1&lt;=0),"",MID(収支内訳書入力用!N49,LEN(収支内訳書入力用!N49)-1,1))</f>
        <v>0</v>
      </c>
      <c r="AB50" s="47"/>
      <c r="AC50" s="992" t="str">
        <f>IF(収支内訳書入力用!N49&lt;&gt;0,RIGHT(収支内訳書入力用!N49,1),"")</f>
        <v>0</v>
      </c>
      <c r="AD50" s="993"/>
      <c r="AE50" s="855"/>
      <c r="AF50" s="962"/>
      <c r="AG50" s="963"/>
      <c r="AH50" s="979"/>
      <c r="AI50" s="980"/>
      <c r="AJ50" s="111"/>
      <c r="AK50" s="782">
        <f>収支内訳書入力用!AK50</f>
        <v>0</v>
      </c>
      <c r="AL50" s="782"/>
      <c r="AM50" s="782"/>
      <c r="AN50" s="782"/>
      <c r="AO50" s="782"/>
      <c r="AP50" s="782"/>
      <c r="AQ50" s="782"/>
      <c r="AR50" s="90"/>
      <c r="AS50" s="939"/>
      <c r="AT50" s="939"/>
      <c r="AU50" s="939"/>
      <c r="AV50" s="940"/>
      <c r="AW50" s="89"/>
      <c r="AX50" s="1009" t="str">
        <f>IF(OR(収支内訳書入力用!AU49=0,LEN(収支内訳書入力用!AU49)-7&lt;=0),"",LEFT(収支内訳書入力用!AU49,LEN(収支内訳書入力用!AU49)-7))</f>
        <v/>
      </c>
      <c r="AY50" s="1010"/>
      <c r="AZ50" s="1010"/>
      <c r="BA50" s="1010"/>
      <c r="BB50" s="1010"/>
      <c r="BC50" s="1010"/>
      <c r="BD50" s="1011"/>
      <c r="BE50" s="55"/>
      <c r="BF50" s="992" t="str">
        <f>IF(OR(収支内訳書入力用!AU49=0,LEN(収支内訳書入力用!AU49)-6&lt;=0),"",MID(収支内訳書入力用!AU49,LEN(収支内訳書入力用!AU49)-6,1))</f>
        <v/>
      </c>
      <c r="BG50" s="993"/>
      <c r="BH50" s="1018"/>
      <c r="BI50" s="992" t="str">
        <f>IF(OR(収支内訳書入力用!AU49=0,LEN(収支内訳書入力用!AU49)-5&lt;=0),"",MID(収支内訳書入力用!AU49,LEN(収支内訳書入力用!AU49)-5,1))</f>
        <v/>
      </c>
      <c r="BJ50" s="993"/>
      <c r="BK50" s="55"/>
      <c r="BL50" s="992" t="str">
        <f>IF(OR(収支内訳書入力用!AU49=0,LEN(収支内訳書入力用!AU49)-4&lt;=0),"",MID(収支内訳書入力用!AU49,LEN(収支内訳書入力用!AU49)-4,1))</f>
        <v/>
      </c>
      <c r="BM50" s="993"/>
      <c r="BN50" s="55"/>
      <c r="BO50" s="992" t="str">
        <f>IF(OR(収支内訳書入力用!AU49=0,LEN(収支内訳書入力用!AU49)-3&lt;=0),"",MID(収支内訳書入力用!AU49,LEN(収支内訳書入力用!AU49)-3,1))</f>
        <v/>
      </c>
      <c r="BP50" s="993"/>
      <c r="BQ50" s="1018"/>
      <c r="BR50" s="992" t="str">
        <f>IF(OR(収支内訳書入力用!AU49=0,LEN(収支内訳書入力用!AU49)-2&lt;=0),"",MID(収支内訳書入力用!AU49,LEN(収支内訳書入力用!AU49)-2,1))</f>
        <v/>
      </c>
      <c r="BS50" s="993"/>
      <c r="BT50" s="55"/>
      <c r="BU50" s="992" t="str">
        <f>IF(OR(収支内訳書入力用!AU49=0,LEN(収支内訳書入力用!AU49)-1&lt;=0),"",MID(収支内訳書入力用!AU49,LEN(収支内訳書入力用!AU49)-1,1))</f>
        <v/>
      </c>
      <c r="BV50" s="993"/>
      <c r="BW50" s="55"/>
      <c r="BX50" s="992" t="str">
        <f>IF(収支内訳書入力用!AU49&lt;&gt;0,RIGHT(収支内訳書入力用!AU49,1),"")</f>
        <v/>
      </c>
      <c r="BY50" s="993"/>
      <c r="BZ50" s="126"/>
      <c r="CA50" s="120"/>
      <c r="CB50" s="964"/>
      <c r="CC50" s="962"/>
      <c r="CD50" s="1032"/>
      <c r="CE50" s="1033"/>
      <c r="CF50" s="1038"/>
      <c r="CG50" s="1038"/>
      <c r="CH50" s="1038"/>
      <c r="CI50" s="1038"/>
      <c r="CJ50" s="1038"/>
      <c r="CK50" s="1038"/>
      <c r="CL50" s="1038"/>
      <c r="CM50" s="1038"/>
      <c r="CN50" s="1038"/>
      <c r="CO50" s="1038"/>
      <c r="CP50" s="1039"/>
      <c r="CQ50" s="931"/>
      <c r="CR50" s="932"/>
      <c r="CS50" s="933"/>
      <c r="CT50" s="776"/>
      <c r="CU50" s="777"/>
      <c r="CV50" s="777"/>
      <c r="CW50" s="777"/>
      <c r="CX50" s="777"/>
      <c r="CY50" s="777"/>
      <c r="CZ50" s="777"/>
      <c r="DA50" s="777"/>
      <c r="DB50" s="777"/>
      <c r="DC50" s="777"/>
      <c r="DD50" s="778"/>
      <c r="DE50" s="157"/>
      <c r="DF50" s="157"/>
      <c r="DG50" s="157"/>
      <c r="DH50" s="157"/>
      <c r="DI50" s="157"/>
      <c r="DJ50" s="157"/>
      <c r="DK50" s="157"/>
      <c r="DL50" s="157"/>
      <c r="DM50" s="157"/>
      <c r="DN50" s="157"/>
      <c r="DO50" s="157"/>
      <c r="DP50" s="157"/>
      <c r="DQ50" s="157"/>
      <c r="DR50" s="157"/>
      <c r="DS50" s="158"/>
      <c r="DT50" s="71"/>
      <c r="DU50" s="71"/>
      <c r="DV50" s="71"/>
    </row>
    <row r="51" spans="1:126" ht="3.75" customHeight="1">
      <c r="A51" s="71"/>
      <c r="B51" s="71"/>
      <c r="C51" s="71"/>
      <c r="D51" s="771"/>
      <c r="E51" s="862"/>
      <c r="F51" s="861"/>
      <c r="G51" s="861"/>
      <c r="H51" s="861"/>
      <c r="I51" s="861"/>
      <c r="J51" s="861"/>
      <c r="K51" s="861"/>
      <c r="L51" s="861"/>
      <c r="M51" s="852"/>
      <c r="N51" s="237"/>
      <c r="O51" s="974" t="str">
        <f>IF(OR(収支内訳書入力用!O51=0,LEN(収支内訳書入力用!O51)-7&lt;=0),"",MID(収支内訳書入力用!O51,LEN(収支内訳書入力用!O51)-7,1))</f>
        <v/>
      </c>
      <c r="P51" s="47"/>
      <c r="Q51" s="856" t="str">
        <f>IF(OR(収支内訳書入力用!O51=0,LEN(収支内訳書入力用!O51)-6&lt;=0),"",MID(収支内訳書入力用!O51,LEN(収支内訳書入力用!O51)-6,1))</f>
        <v/>
      </c>
      <c r="R51" s="991"/>
      <c r="S51" s="856" t="str">
        <f>IF(OR(収支内訳書入力用!O51=0,LEN(収支内訳書入力用!O51)-5&lt;=0),"",MID(収支内訳書入力用!O51,LEN(収支内訳書入力用!O51)-5,1))</f>
        <v/>
      </c>
      <c r="T51" s="47"/>
      <c r="U51" s="856" t="str">
        <f>IF(OR(収支内訳書入力用!O51=0,LEN(収支内訳書入力用!O51)-4&lt;=0),"",MID(収支内訳書入力用!O51,LEN(収支内訳書入力用!O51)-4,1))</f>
        <v/>
      </c>
      <c r="V51" s="47"/>
      <c r="W51" s="856" t="str">
        <f>IF(OR(収支内訳書入力用!O51=0,LEN(収支内訳書入力用!O51)-3&lt;=0),"",MID(収支内訳書入力用!O51,LEN(収支内訳書入力用!O51)-3,1))</f>
        <v/>
      </c>
      <c r="X51" s="991"/>
      <c r="Y51" s="856" t="str">
        <f>IF(OR(収支内訳書入力用!O51=0,LEN(収支内訳書入力用!O51)-2&lt;=0),"",MID(収支内訳書入力用!O51,LEN(収支内訳書入力用!O51)-2,1))</f>
        <v/>
      </c>
      <c r="Z51" s="47"/>
      <c r="AA51" s="856" t="str">
        <f>IF(OR(収支内訳書入力用!O51=0,LEN(収支内訳書入力用!O51)-1&lt;=0),"",MID(収支内訳書入力用!O51,LEN(収支内訳書入力用!O51)-1,1))</f>
        <v/>
      </c>
      <c r="AB51" s="47"/>
      <c r="AC51" s="994" t="str">
        <f>IF(収支内訳書入力用!O51&lt;&gt;0,RIGHT(収支内訳書入力用!O51,1),"")</f>
        <v/>
      </c>
      <c r="AD51" s="995"/>
      <c r="AE51" s="241"/>
      <c r="AF51" s="962"/>
      <c r="AG51" s="963"/>
      <c r="AH51" s="979"/>
      <c r="AI51" s="980"/>
      <c r="AJ51" s="111"/>
      <c r="AK51" s="782"/>
      <c r="AL51" s="782"/>
      <c r="AM51" s="782"/>
      <c r="AN51" s="782"/>
      <c r="AO51" s="782"/>
      <c r="AP51" s="782"/>
      <c r="AQ51" s="782"/>
      <c r="AR51" s="90"/>
      <c r="AS51" s="939"/>
      <c r="AT51" s="939"/>
      <c r="AU51" s="939"/>
      <c r="AV51" s="940"/>
      <c r="AW51" s="89"/>
      <c r="AX51" s="1012" t="str">
        <f>IF(OR(収支内訳書入力用!AU50=0,LEN(収支内訳書入力用!AU50)-7&lt;=0),"",MID(収支内訳書入力用!AU50,LEN(収支内訳書入力用!AU50)-7,1))</f>
        <v/>
      </c>
      <c r="AY51" s="1013"/>
      <c r="AZ51" s="1013"/>
      <c r="BA51" s="1013"/>
      <c r="BB51" s="1013"/>
      <c r="BC51" s="1013"/>
      <c r="BD51" s="1014"/>
      <c r="BE51" s="55"/>
      <c r="BF51" s="1004" t="str">
        <f>IF(OR(収支内訳書入力用!AU50=0,LEN(収支内訳書入力用!AU50)-6&lt;=0),"",MID(収支内訳書入力用!AU50,LEN(収支内訳書入力用!AU50)-6,1))</f>
        <v/>
      </c>
      <c r="BG51" s="1005"/>
      <c r="BH51" s="1018"/>
      <c r="BI51" s="1004" t="str">
        <f>IF(OR(収支内訳書入力用!AU50=0,LEN(収支内訳書入力用!AU50)-5&lt;=0),"",MID(収支内訳書入力用!AU50,LEN(収支内訳書入力用!AU50)-5,1))</f>
        <v/>
      </c>
      <c r="BJ51" s="1005"/>
      <c r="BK51" s="55"/>
      <c r="BL51" s="1004" t="str">
        <f>IF(OR(収支内訳書入力用!AU50=0,LEN(収支内訳書入力用!AU50)-4&lt;=0),"",MID(収支内訳書入力用!AU50,LEN(収支内訳書入力用!AU50)-4,1))</f>
        <v/>
      </c>
      <c r="BM51" s="1005"/>
      <c r="BN51" s="55"/>
      <c r="BO51" s="1004" t="str">
        <f>IF(OR(収支内訳書入力用!AU50=0,LEN(収支内訳書入力用!AU50)-3&lt;=0),"",MID(収支内訳書入力用!AU50,LEN(収支内訳書入力用!AU50)-3,1))</f>
        <v/>
      </c>
      <c r="BP51" s="1005"/>
      <c r="BQ51" s="991"/>
      <c r="BR51" s="1004" t="str">
        <f>IF(OR(収支内訳書入力用!AU50=0,LEN(収支内訳書入力用!AU50)-2&lt;=0),"",MID(収支内訳書入力用!AU50,LEN(収支内訳書入力用!AU50)-2,1))</f>
        <v/>
      </c>
      <c r="BS51" s="1005"/>
      <c r="BT51" s="55"/>
      <c r="BU51" s="1004" t="str">
        <f>IF(OR(収支内訳書入力用!AU50=0,LEN(収支内訳書入力用!AU50)-1&lt;=0),"",MID(収支内訳書入力用!AU50,LEN(収支内訳書入力用!AU50)-1,1))</f>
        <v/>
      </c>
      <c r="BV51" s="1005"/>
      <c r="BW51" s="55"/>
      <c r="BX51" s="994" t="str">
        <f>IF(収支内訳書入力用!AU50&lt;&gt;0,RIGHT(収支内訳書入力用!AU50,1),"")</f>
        <v/>
      </c>
      <c r="BY51" s="995"/>
      <c r="BZ51" s="126"/>
      <c r="CA51" s="120"/>
      <c r="CB51" s="964"/>
      <c r="CC51" s="962"/>
      <c r="CD51" s="1032"/>
      <c r="CE51" s="1033"/>
      <c r="CF51" s="242"/>
      <c r="CG51" s="159"/>
      <c r="CH51" s="159"/>
      <c r="CI51" s="159"/>
      <c r="CJ51" s="159"/>
      <c r="CK51" s="159"/>
      <c r="CL51" s="159"/>
      <c r="CM51" s="159"/>
      <c r="CN51" s="159"/>
      <c r="CO51" s="159"/>
      <c r="CP51" s="87"/>
      <c r="CQ51" s="931"/>
      <c r="CR51" s="932"/>
      <c r="CS51" s="933"/>
      <c r="CT51" s="776"/>
      <c r="CU51" s="777"/>
      <c r="CV51" s="777"/>
      <c r="CW51" s="777"/>
      <c r="CX51" s="777"/>
      <c r="CY51" s="777"/>
      <c r="CZ51" s="777"/>
      <c r="DA51" s="777"/>
      <c r="DB51" s="777"/>
      <c r="DC51" s="777"/>
      <c r="DD51" s="778"/>
      <c r="DE51" s="94"/>
      <c r="DF51" s="115"/>
      <c r="DG51" s="115"/>
      <c r="DH51" s="115"/>
      <c r="DI51" s="115"/>
      <c r="DJ51" s="115"/>
      <c r="DK51" s="115"/>
      <c r="DL51" s="115"/>
      <c r="DM51" s="115"/>
      <c r="DN51" s="115"/>
      <c r="DO51" s="115"/>
      <c r="DP51" s="115"/>
      <c r="DQ51" s="115"/>
      <c r="DR51" s="115"/>
      <c r="DS51" s="87"/>
      <c r="DT51" s="71"/>
      <c r="DU51" s="71"/>
      <c r="DV51" s="71"/>
    </row>
    <row r="52" spans="1:126" ht="9" customHeight="1">
      <c r="A52" s="71"/>
      <c r="B52" s="71"/>
      <c r="C52" s="71"/>
      <c r="D52" s="771"/>
      <c r="E52" s="862"/>
      <c r="F52" s="861"/>
      <c r="G52" s="861"/>
      <c r="H52" s="861"/>
      <c r="I52" s="861"/>
      <c r="J52" s="861"/>
      <c r="K52" s="861"/>
      <c r="L52" s="861"/>
      <c r="M52" s="852"/>
      <c r="N52" s="237"/>
      <c r="O52" s="975" t="str">
        <f>IF(OR(収支内訳書入力用!O52=0,LEN(収支内訳書入力用!O52)-7&lt;=0),"",MID(収支内訳書入力用!O52,LEN(収支内訳書入力用!O52)-7,1))</f>
        <v/>
      </c>
      <c r="P52" s="47"/>
      <c r="Q52" s="857" t="str">
        <f>IF(OR(収支内訳書入力用!O52=0,LEN(収支内訳書入力用!O52)-6&lt;=0),"",MID(収支内訳書入力用!O52,LEN(収支内訳書入力用!O52)-6,1))</f>
        <v/>
      </c>
      <c r="R52" s="991"/>
      <c r="S52" s="857" t="str">
        <f>IF(OR(収支内訳書入力用!O52=0,LEN(収支内訳書入力用!O52)-5&lt;=0),"",MID(収支内訳書入力用!O52,LEN(収支内訳書入力用!O52)-5,1))</f>
        <v/>
      </c>
      <c r="T52" s="47"/>
      <c r="U52" s="857" t="str">
        <f>IF(OR(収支内訳書入力用!O52=0,LEN(収支内訳書入力用!O52)-4&lt;=0),"",MID(収支内訳書入力用!O52,LEN(収支内訳書入力用!O52)-4,1))</f>
        <v/>
      </c>
      <c r="V52" s="47"/>
      <c r="W52" s="857" t="str">
        <f>IF(OR(収支内訳書入力用!O52=0,LEN(収支内訳書入力用!O52)-3&lt;=0),"",MID(収支内訳書入力用!O52,LEN(収支内訳書入力用!O52)-3,1))</f>
        <v/>
      </c>
      <c r="X52" s="991"/>
      <c r="Y52" s="857" t="str">
        <f>IF(OR(収支内訳書入力用!O52=0,LEN(収支内訳書入力用!O52)-2&lt;=0),"",MID(収支内訳書入力用!O52,LEN(収支内訳書入力用!O52)-2,1))</f>
        <v/>
      </c>
      <c r="Z52" s="47"/>
      <c r="AA52" s="857" t="str">
        <f>IF(OR(収支内訳書入力用!O52=0,LEN(収支内訳書入力用!O52)-1&lt;=0),"",MID(収支内訳書入力用!O52,LEN(収支内訳書入力用!O52)-1,1))</f>
        <v/>
      </c>
      <c r="AB52" s="47"/>
      <c r="AC52" s="996" t="str">
        <f>IF(収支内訳書入力用!O52&lt;&gt;0,RIGHT(収支内訳書入力用!O52,1),"")</f>
        <v/>
      </c>
      <c r="AD52" s="997"/>
      <c r="AE52" s="241"/>
      <c r="AF52" s="962"/>
      <c r="AG52" s="963"/>
      <c r="AH52" s="979"/>
      <c r="AI52" s="980"/>
      <c r="AJ52" s="111"/>
      <c r="AK52" s="782"/>
      <c r="AL52" s="782"/>
      <c r="AM52" s="782"/>
      <c r="AN52" s="782"/>
      <c r="AO52" s="782"/>
      <c r="AP52" s="782"/>
      <c r="AQ52" s="782"/>
      <c r="AR52" s="90"/>
      <c r="AS52" s="939"/>
      <c r="AT52" s="939"/>
      <c r="AU52" s="939"/>
      <c r="AV52" s="940"/>
      <c r="AW52" s="89"/>
      <c r="AX52" s="1015" t="str">
        <f>IF(OR(収支内訳書入力用!AU51=0,LEN(収支内訳書入力用!AU51)-7&lt;=0),"",MID(収支内訳書入力用!AU51,LEN(収支内訳書入力用!AU51)-7,1))</f>
        <v/>
      </c>
      <c r="AY52" s="1016"/>
      <c r="AZ52" s="1016"/>
      <c r="BA52" s="1016"/>
      <c r="BB52" s="1016"/>
      <c r="BC52" s="1016"/>
      <c r="BD52" s="1017"/>
      <c r="BE52" s="55"/>
      <c r="BF52" s="1006" t="str">
        <f>IF(OR(収支内訳書入力用!AU51=0,LEN(収支内訳書入力用!AU51)-6&lt;=0),"",MID(収支内訳書入力用!AU51,LEN(収支内訳書入力用!AU51)-6,1))</f>
        <v/>
      </c>
      <c r="BG52" s="1007"/>
      <c r="BH52" s="1018"/>
      <c r="BI52" s="1006" t="str">
        <f>IF(OR(収支内訳書入力用!AU51=0,LEN(収支内訳書入力用!AU51)-5&lt;=0),"",MID(収支内訳書入力用!AU51,LEN(収支内訳書入力用!AU51)-5,1))</f>
        <v/>
      </c>
      <c r="BJ52" s="1007"/>
      <c r="BK52" s="55"/>
      <c r="BL52" s="1006" t="str">
        <f>IF(OR(収支内訳書入力用!AU51=0,LEN(収支内訳書入力用!AU51)-4&lt;=0),"",MID(収支内訳書入力用!AU51,LEN(収支内訳書入力用!AU51)-4,1))</f>
        <v/>
      </c>
      <c r="BM52" s="1007"/>
      <c r="BN52" s="55"/>
      <c r="BO52" s="1006" t="str">
        <f>IF(OR(収支内訳書入力用!AU51=0,LEN(収支内訳書入力用!AU51)-3&lt;=0),"",MID(収支内訳書入力用!AU51,LEN(収支内訳書入力用!AU51)-3,1))</f>
        <v/>
      </c>
      <c r="BP52" s="1007"/>
      <c r="BQ52" s="991"/>
      <c r="BR52" s="1006" t="str">
        <f>IF(OR(収支内訳書入力用!AU51=0,LEN(収支内訳書入力用!AU51)-2&lt;=0),"",MID(収支内訳書入力用!AU51,LEN(収支内訳書入力用!AU51)-2,1))</f>
        <v/>
      </c>
      <c r="BS52" s="1007"/>
      <c r="BT52" s="55"/>
      <c r="BU52" s="1006" t="str">
        <f>IF(OR(収支内訳書入力用!AU51=0,LEN(収支内訳書入力用!AU51)-1&lt;=0),"",MID(収支内訳書入力用!AU51,LEN(収支内訳書入力用!AU51)-1,1))</f>
        <v/>
      </c>
      <c r="BV52" s="1007"/>
      <c r="BW52" s="55"/>
      <c r="BX52" s="996" t="str">
        <f>IF(収支内訳書入力用!AU51&lt;&gt;0,RIGHT(収支内訳書入力用!AU51,1),"")</f>
        <v/>
      </c>
      <c r="BY52" s="997"/>
      <c r="BZ52" s="126"/>
      <c r="CA52" s="120"/>
      <c r="CB52" s="964"/>
      <c r="CC52" s="962"/>
      <c r="CD52" s="1032"/>
      <c r="CE52" s="1033"/>
      <c r="CF52" s="243"/>
      <c r="CG52" s="998" t="str">
        <f>IF(OR(収支内訳書入力用!CE52=0,LEN(収支内訳書入力用!CE52)-2&lt;=0),"",LEFT(収支内訳書入力用!CE52,LEN(収支内訳書入力用!CE52)-2))</f>
        <v/>
      </c>
      <c r="CH52" s="999"/>
      <c r="CI52" s="66"/>
      <c r="CJ52" s="829" t="str">
        <f>IF(OR(収支内訳書入力用!CE52=0,LEN(収支内訳書入力用!CE52)-1&lt;=0),"",MID(収支内訳書入力用!CE52,LEN(収支内訳書入力用!CE52)-1,1))</f>
        <v>2</v>
      </c>
      <c r="CK52" s="831"/>
      <c r="CL52" s="67"/>
      <c r="CM52" s="829" t="str">
        <f>IF(収支内訳書入力用!CE52&lt;&gt;0,RIGHT(収支内訳書入力用!CE52,1),"")</f>
        <v>4</v>
      </c>
      <c r="CN52" s="830"/>
      <c r="CO52" s="831"/>
      <c r="CP52" s="90"/>
      <c r="CQ52" s="931"/>
      <c r="CR52" s="932"/>
      <c r="CS52" s="933"/>
      <c r="CT52" s="776"/>
      <c r="CU52" s="777"/>
      <c r="CV52" s="777"/>
      <c r="CW52" s="777"/>
      <c r="CX52" s="777"/>
      <c r="CY52" s="777"/>
      <c r="CZ52" s="777"/>
      <c r="DA52" s="777"/>
      <c r="DB52" s="777"/>
      <c r="DC52" s="777"/>
      <c r="DD52" s="778"/>
      <c r="DE52" s="160"/>
      <c r="DF52" s="1009" t="str">
        <f>IF(OR(収支内訳書入力用!DD52=0,LEN(収支内訳書入力用!DD52)-5&lt;=0),"",LEFT(収支内訳書入力用!DD52,LEN(収支内訳書入力用!DD52)-5))</f>
        <v/>
      </c>
      <c r="DG52" s="1010"/>
      <c r="DH52" s="1011"/>
      <c r="DI52" s="55"/>
      <c r="DJ52" s="767" t="str">
        <f>IF(OR(収支内訳書入力用!DD52=0,LEN(収支内訳書入力用!DD52)-4&lt;=0),"",MID(収支内訳書入力用!DD52,LEN(収支内訳書入力用!DD52)-4,1))</f>
        <v/>
      </c>
      <c r="DK52" s="55"/>
      <c r="DL52" s="767" t="str">
        <f>IF(OR(収支内訳書入力用!DD52=0,LEN(収支内訳書入力用!DD52)-3&lt;=0),"",MID(収支内訳書入力用!DD52,LEN(収支内訳書入力用!DD52)-3,1))</f>
        <v>9</v>
      </c>
      <c r="DM52" s="69"/>
      <c r="DN52" s="767" t="str">
        <f>IF(OR(収支内訳書入力用!DD52=0,LEN(収支内訳書入力用!DD52)-2&lt;=0),"",MID(収支内訳書入力用!DD52,LEN(収支内訳書入力用!DD52)-2,1))</f>
        <v>9</v>
      </c>
      <c r="DO52" s="55"/>
      <c r="DP52" s="767" t="str">
        <f>IF(OR(収支内訳書入力用!DD52=0,LEN(収支内訳書入力用!DD52)-1&lt;=0),"",MID(収支内訳書入力用!DD52,LEN(収支内訳書入力用!DD52)-1,1))</f>
        <v>0</v>
      </c>
      <c r="DQ52" s="55"/>
      <c r="DR52" s="767" t="str">
        <f>IF(収支内訳書入力用!DD52&lt;&gt;0,RIGHT(収支内訳書入力用!DD52,1),"")</f>
        <v>0</v>
      </c>
      <c r="DS52" s="90"/>
      <c r="DT52" s="71"/>
      <c r="DU52" s="71"/>
      <c r="DV52" s="71"/>
    </row>
    <row r="53" spans="1:126" ht="3.75" customHeight="1" thickBot="1">
      <c r="A53" s="71"/>
      <c r="B53" s="71"/>
      <c r="C53" s="71"/>
      <c r="D53" s="771"/>
      <c r="E53" s="862"/>
      <c r="F53" s="861"/>
      <c r="G53" s="861"/>
      <c r="H53" s="861"/>
      <c r="I53" s="861"/>
      <c r="J53" s="861"/>
      <c r="K53" s="861"/>
      <c r="L53" s="861"/>
      <c r="M53" s="853"/>
      <c r="N53" s="237"/>
      <c r="O53" s="54"/>
      <c r="P53" s="47"/>
      <c r="Q53" s="47"/>
      <c r="R53" s="47"/>
      <c r="S53" s="47"/>
      <c r="T53" s="47"/>
      <c r="U53" s="47"/>
      <c r="V53" s="47"/>
      <c r="W53" s="47"/>
      <c r="X53" s="47"/>
      <c r="Y53" s="47"/>
      <c r="Z53" s="47"/>
      <c r="AA53" s="47"/>
      <c r="AB53" s="47"/>
      <c r="AC53" s="56"/>
      <c r="AD53" s="56"/>
      <c r="AE53" s="241"/>
      <c r="AF53" s="962"/>
      <c r="AG53" s="963"/>
      <c r="AH53" s="979"/>
      <c r="AI53" s="980"/>
      <c r="AJ53" s="151"/>
      <c r="AK53" s="185"/>
      <c r="AL53" s="185"/>
      <c r="AM53" s="186"/>
      <c r="AN53" s="186"/>
      <c r="AO53" s="186"/>
      <c r="AP53" s="186"/>
      <c r="AQ53" s="186"/>
      <c r="AR53" s="100"/>
      <c r="AS53" s="941"/>
      <c r="AT53" s="941"/>
      <c r="AU53" s="941"/>
      <c r="AV53" s="942"/>
      <c r="AW53" s="132"/>
      <c r="AX53" s="53"/>
      <c r="AY53" s="53"/>
      <c r="AZ53" s="53"/>
      <c r="BA53" s="53"/>
      <c r="BB53" s="53"/>
      <c r="BC53" s="53"/>
      <c r="BD53" s="53"/>
      <c r="BE53" s="62"/>
      <c r="BF53" s="62"/>
      <c r="BG53" s="62"/>
      <c r="BH53" s="62"/>
      <c r="BI53" s="62"/>
      <c r="BJ53" s="62"/>
      <c r="BK53" s="62"/>
      <c r="BL53" s="62"/>
      <c r="BM53" s="62"/>
      <c r="BN53" s="62"/>
      <c r="BO53" s="62"/>
      <c r="BP53" s="62"/>
      <c r="BQ53" s="62"/>
      <c r="BR53" s="62"/>
      <c r="BS53" s="62"/>
      <c r="BT53" s="62"/>
      <c r="BU53" s="62"/>
      <c r="BV53" s="62"/>
      <c r="BW53" s="62"/>
      <c r="BX53" s="62"/>
      <c r="BY53" s="62"/>
      <c r="BZ53" s="134"/>
      <c r="CA53" s="120"/>
      <c r="CB53" s="964"/>
      <c r="CC53" s="962"/>
      <c r="CD53" s="1032"/>
      <c r="CE53" s="1033"/>
      <c r="CF53" s="243"/>
      <c r="CG53" s="1000"/>
      <c r="CH53" s="1001"/>
      <c r="CI53" s="66"/>
      <c r="CJ53" s="832"/>
      <c r="CK53" s="834"/>
      <c r="CL53" s="67"/>
      <c r="CM53" s="832"/>
      <c r="CN53" s="833"/>
      <c r="CO53" s="834"/>
      <c r="CP53" s="90"/>
      <c r="CQ53" s="931"/>
      <c r="CR53" s="932"/>
      <c r="CS53" s="933"/>
      <c r="CT53" s="776"/>
      <c r="CU53" s="777"/>
      <c r="CV53" s="777"/>
      <c r="CW53" s="777"/>
      <c r="CX53" s="777"/>
      <c r="CY53" s="777"/>
      <c r="CZ53" s="777"/>
      <c r="DA53" s="777"/>
      <c r="DB53" s="777"/>
      <c r="DC53" s="777"/>
      <c r="DD53" s="778"/>
      <c r="DE53" s="160"/>
      <c r="DF53" s="1012"/>
      <c r="DG53" s="1013"/>
      <c r="DH53" s="1014"/>
      <c r="DI53" s="55"/>
      <c r="DJ53" s="768"/>
      <c r="DK53" s="55"/>
      <c r="DL53" s="768"/>
      <c r="DM53" s="69"/>
      <c r="DN53" s="768"/>
      <c r="DO53" s="55"/>
      <c r="DP53" s="768"/>
      <c r="DQ53" s="55"/>
      <c r="DR53" s="768"/>
      <c r="DS53" s="90"/>
      <c r="DT53" s="71"/>
      <c r="DU53" s="71"/>
      <c r="DV53" s="71"/>
    </row>
    <row r="54" spans="1:126" ht="3.75" customHeight="1" thickTop="1">
      <c r="A54" s="71"/>
      <c r="B54" s="71"/>
      <c r="C54" s="71"/>
      <c r="D54" s="1019" t="s">
        <v>236</v>
      </c>
      <c r="E54" s="1020"/>
      <c r="F54" s="1020"/>
      <c r="G54" s="1020"/>
      <c r="H54" s="1020"/>
      <c r="I54" s="1020"/>
      <c r="J54" s="1020"/>
      <c r="K54" s="1020"/>
      <c r="L54" s="1021"/>
      <c r="M54" s="851" t="s">
        <v>19</v>
      </c>
      <c r="N54" s="206"/>
      <c r="O54" s="213"/>
      <c r="P54" s="214"/>
      <c r="Q54" s="214"/>
      <c r="R54" s="214"/>
      <c r="S54" s="214"/>
      <c r="T54" s="214"/>
      <c r="U54" s="214"/>
      <c r="V54" s="214"/>
      <c r="W54" s="214"/>
      <c r="X54" s="214"/>
      <c r="Y54" s="214"/>
      <c r="Z54" s="214"/>
      <c r="AA54" s="214"/>
      <c r="AB54" s="214"/>
      <c r="AC54" s="215"/>
      <c r="AD54" s="215"/>
      <c r="AE54" s="854"/>
      <c r="AF54" s="962"/>
      <c r="AG54" s="963"/>
      <c r="AH54" s="979"/>
      <c r="AI54" s="980"/>
      <c r="AJ54" s="875"/>
      <c r="AK54" s="187"/>
      <c r="AL54" s="187"/>
      <c r="AM54" s="184"/>
      <c r="AN54" s="184"/>
      <c r="AO54" s="184"/>
      <c r="AP54" s="184"/>
      <c r="AQ54" s="184"/>
      <c r="AR54" s="125"/>
      <c r="AS54" s="939" t="s">
        <v>206</v>
      </c>
      <c r="AT54" s="939"/>
      <c r="AU54" s="939"/>
      <c r="AV54" s="940"/>
      <c r="AW54" s="89"/>
      <c r="AX54" s="56"/>
      <c r="AY54" s="56"/>
      <c r="AZ54" s="56"/>
      <c r="BA54" s="56"/>
      <c r="BB54" s="56"/>
      <c r="BC54" s="56"/>
      <c r="BD54" s="56"/>
      <c r="BE54" s="55"/>
      <c r="BF54" s="55"/>
      <c r="BG54" s="55"/>
      <c r="BH54" s="55"/>
      <c r="BI54" s="55"/>
      <c r="BJ54" s="55"/>
      <c r="BK54" s="55"/>
      <c r="BL54" s="55"/>
      <c r="BM54" s="55"/>
      <c r="BN54" s="55"/>
      <c r="BO54" s="55"/>
      <c r="BP54" s="55"/>
      <c r="BQ54" s="55"/>
      <c r="BR54" s="55"/>
      <c r="BS54" s="55"/>
      <c r="BT54" s="55"/>
      <c r="BU54" s="55"/>
      <c r="BV54" s="55"/>
      <c r="BW54" s="55"/>
      <c r="BX54" s="55"/>
      <c r="BY54" s="55"/>
      <c r="BZ54" s="126"/>
      <c r="CA54" s="161"/>
      <c r="CB54" s="964"/>
      <c r="CC54" s="962"/>
      <c r="CD54" s="1032"/>
      <c r="CE54" s="1033"/>
      <c r="CF54" s="162"/>
      <c r="CG54" s="1000"/>
      <c r="CH54" s="1001"/>
      <c r="CI54" s="68"/>
      <c r="CJ54" s="832"/>
      <c r="CK54" s="834"/>
      <c r="CL54" s="68"/>
      <c r="CM54" s="832"/>
      <c r="CN54" s="833"/>
      <c r="CO54" s="834"/>
      <c r="CP54" s="163"/>
      <c r="CQ54" s="928">
        <f>収支内訳書入力用!CO54</f>
        <v>465000</v>
      </c>
      <c r="CR54" s="929"/>
      <c r="CS54" s="930"/>
      <c r="CT54" s="776"/>
      <c r="CU54" s="777"/>
      <c r="CV54" s="777"/>
      <c r="CW54" s="777"/>
      <c r="CX54" s="777"/>
      <c r="CY54" s="777"/>
      <c r="CZ54" s="777"/>
      <c r="DA54" s="777"/>
      <c r="DB54" s="777"/>
      <c r="DC54" s="777"/>
      <c r="DD54" s="778"/>
      <c r="DE54" s="160"/>
      <c r="DF54" s="1012"/>
      <c r="DG54" s="1013"/>
      <c r="DH54" s="1014"/>
      <c r="DI54" s="55"/>
      <c r="DJ54" s="768"/>
      <c r="DK54" s="55"/>
      <c r="DL54" s="768"/>
      <c r="DM54" s="69"/>
      <c r="DN54" s="768"/>
      <c r="DO54" s="55"/>
      <c r="DP54" s="768"/>
      <c r="DQ54" s="55"/>
      <c r="DR54" s="768"/>
      <c r="DS54" s="164"/>
      <c r="DT54" s="71"/>
      <c r="DU54" s="71"/>
      <c r="DV54" s="71"/>
    </row>
    <row r="55" spans="1:126" ht="9" customHeight="1">
      <c r="A55" s="71"/>
      <c r="B55" s="71"/>
      <c r="C55" s="71"/>
      <c r="D55" s="862"/>
      <c r="E55" s="861"/>
      <c r="F55" s="861"/>
      <c r="G55" s="861"/>
      <c r="H55" s="861"/>
      <c r="I55" s="861"/>
      <c r="J55" s="861"/>
      <c r="K55" s="861"/>
      <c r="L55" s="1022"/>
      <c r="M55" s="852"/>
      <c r="N55" s="237"/>
      <c r="O55" s="973" t="str">
        <f>IF(OR(収支内訳書入力用!N54=0,LEN(収支内訳書入力用!N54)-7&lt;=0),"",LEFT(収支内訳書入力用!N54,LEN(収支内訳書入力用!N54)-7))</f>
        <v/>
      </c>
      <c r="P55" s="47"/>
      <c r="Q55" s="783" t="str">
        <f>IF(OR(収支内訳書入力用!N54=0,LEN(収支内訳書入力用!N54)-6&lt;=0),"",MID(収支内訳書入力用!N54,LEN(収支内訳書入力用!N54)-6,1))</f>
        <v>9</v>
      </c>
      <c r="R55" s="990"/>
      <c r="S55" s="783" t="str">
        <f>IF(OR(収支内訳書入力用!N54=0,LEN(収支内訳書入力用!N54)-5&lt;=0),"",MID(収支内訳書入力用!N54,LEN(収支内訳書入力用!N54)-5,1))</f>
        <v>5</v>
      </c>
      <c r="T55" s="47"/>
      <c r="U55" s="783" t="str">
        <f>IF(OR(収支内訳書入力用!N54=0,LEN(収支内訳書入力用!N54)-4&lt;=0),"",MID(収支内訳書入力用!N54,LEN(収支内訳書入力用!N54)-4,1))</f>
        <v>9</v>
      </c>
      <c r="V55" s="47"/>
      <c r="W55" s="783" t="str">
        <f>IF(OR(収支内訳書入力用!N54=0,LEN(収支内訳書入力用!N54)-3&lt;=0),"",MID(収支内訳書入力用!N54,LEN(収支内訳書入力用!N54)-3,1))</f>
        <v>4</v>
      </c>
      <c r="X55" s="990"/>
      <c r="Y55" s="783" t="str">
        <f>IF(OR(収支内訳書入力用!N54=0,LEN(収支内訳書入力用!N54)-2&lt;=0),"",MID(収支内訳書入力用!N54,LEN(収支内訳書入力用!N54)-2,1))</f>
        <v>0</v>
      </c>
      <c r="Z55" s="47"/>
      <c r="AA55" s="783" t="str">
        <f>IF(OR(収支内訳書入力用!N54=0,LEN(収支内訳書入力用!N54)-1&lt;=0),"",MID(収支内訳書入力用!N54,LEN(収支内訳書入力用!N54)-1,1))</f>
        <v>0</v>
      </c>
      <c r="AB55" s="47"/>
      <c r="AC55" s="992" t="str">
        <f>IF(収支内訳書入力用!N54&lt;&gt;0,RIGHT(収支内訳書入力用!N54,1),"")</f>
        <v>0</v>
      </c>
      <c r="AD55" s="993"/>
      <c r="AE55" s="855"/>
      <c r="AF55" s="962"/>
      <c r="AG55" s="963"/>
      <c r="AH55" s="979"/>
      <c r="AI55" s="980"/>
      <c r="AJ55" s="875"/>
      <c r="AK55" s="782">
        <f>収支内訳書入力用!AK55</f>
        <v>0</v>
      </c>
      <c r="AL55" s="782"/>
      <c r="AM55" s="782"/>
      <c r="AN55" s="782"/>
      <c r="AO55" s="782"/>
      <c r="AP55" s="782"/>
      <c r="AQ55" s="782"/>
      <c r="AR55" s="125"/>
      <c r="AS55" s="939"/>
      <c r="AT55" s="939"/>
      <c r="AU55" s="939"/>
      <c r="AV55" s="940"/>
      <c r="AW55" s="89"/>
      <c r="AX55" s="1009" t="str">
        <f>IF(OR(収支内訳書入力用!AU54=0,LEN(収支内訳書入力用!AU54)-7&lt;=0),"",LEFT(収支内訳書入力用!AU54,LEN(収支内訳書入力用!AU54)-7))</f>
        <v/>
      </c>
      <c r="AY55" s="1010"/>
      <c r="AZ55" s="1010"/>
      <c r="BA55" s="1010"/>
      <c r="BB55" s="1010"/>
      <c r="BC55" s="1010"/>
      <c r="BD55" s="1011"/>
      <c r="BE55" s="55"/>
      <c r="BF55" s="992" t="str">
        <f>IF(OR(収支内訳書入力用!AU54=0,LEN(収支内訳書入力用!AU54)-6&lt;=0),"",MID(収支内訳書入力用!AU54,LEN(収支内訳書入力用!AU54)-6,1))</f>
        <v/>
      </c>
      <c r="BG55" s="993"/>
      <c r="BH55" s="1018"/>
      <c r="BI55" s="992" t="str">
        <f>IF(OR(収支内訳書入力用!AU54=0,LEN(収支内訳書入力用!AU54)-5&lt;=0),"",MID(収支内訳書入力用!AU54,LEN(収支内訳書入力用!AU54)-5,1))</f>
        <v/>
      </c>
      <c r="BJ55" s="993"/>
      <c r="BK55" s="55"/>
      <c r="BL55" s="992" t="str">
        <f>IF(OR(収支内訳書入力用!AU54=0,LEN(収支内訳書入力用!AU54)-4&lt;=0),"",MID(収支内訳書入力用!AU54,LEN(収支内訳書入力用!AU54)-4,1))</f>
        <v/>
      </c>
      <c r="BM55" s="993"/>
      <c r="BN55" s="55"/>
      <c r="BO55" s="992" t="str">
        <f>IF(OR(収支内訳書入力用!AU54=0,LEN(収支内訳書入力用!AU54)-3&lt;=0),"",MID(収支内訳書入力用!AU54,LEN(収支内訳書入力用!AU54)-3,1))</f>
        <v/>
      </c>
      <c r="BP55" s="993"/>
      <c r="BQ55" s="1018"/>
      <c r="BR55" s="992" t="str">
        <f>IF(OR(収支内訳書入力用!AU54=0,LEN(収支内訳書入力用!AU54)-2&lt;=0),"",MID(収支内訳書入力用!AU54,LEN(収支内訳書入力用!AU54)-2,1))</f>
        <v/>
      </c>
      <c r="BS55" s="993"/>
      <c r="BT55" s="55"/>
      <c r="BU55" s="992" t="str">
        <f>IF(OR(収支内訳書入力用!AU54=0,LEN(収支内訳書入力用!AU54)-1&lt;=0),"",MID(収支内訳書入力用!AU54,LEN(収支内訳書入力用!AU54)-1,1))</f>
        <v/>
      </c>
      <c r="BV55" s="993"/>
      <c r="BW55" s="55"/>
      <c r="BX55" s="992" t="str">
        <f>IF(収支内訳書入力用!AU54&lt;&gt;0,RIGHT(収支内訳書入力用!AU54,1),"")</f>
        <v/>
      </c>
      <c r="BY55" s="1008"/>
      <c r="BZ55" s="126"/>
      <c r="CA55" s="161"/>
      <c r="CB55" s="964"/>
      <c r="CC55" s="962"/>
      <c r="CD55" s="1032"/>
      <c r="CE55" s="1033"/>
      <c r="CF55" s="162"/>
      <c r="CG55" s="1002"/>
      <c r="CH55" s="1003"/>
      <c r="CI55" s="68"/>
      <c r="CJ55" s="835"/>
      <c r="CK55" s="837"/>
      <c r="CL55" s="68"/>
      <c r="CM55" s="835"/>
      <c r="CN55" s="836"/>
      <c r="CO55" s="837"/>
      <c r="CP55" s="163"/>
      <c r="CQ55" s="931"/>
      <c r="CR55" s="932"/>
      <c r="CS55" s="933"/>
      <c r="CT55" s="776"/>
      <c r="CU55" s="777"/>
      <c r="CV55" s="777"/>
      <c r="CW55" s="777"/>
      <c r="CX55" s="777"/>
      <c r="CY55" s="777"/>
      <c r="CZ55" s="777"/>
      <c r="DA55" s="777"/>
      <c r="DB55" s="777"/>
      <c r="DC55" s="777"/>
      <c r="DD55" s="778"/>
      <c r="DE55" s="160"/>
      <c r="DF55" s="1015"/>
      <c r="DG55" s="1016"/>
      <c r="DH55" s="1017"/>
      <c r="DI55" s="55"/>
      <c r="DJ55" s="769"/>
      <c r="DK55" s="55"/>
      <c r="DL55" s="769"/>
      <c r="DM55" s="69"/>
      <c r="DN55" s="769"/>
      <c r="DO55" s="55"/>
      <c r="DP55" s="769"/>
      <c r="DQ55" s="55"/>
      <c r="DR55" s="769"/>
      <c r="DS55" s="164"/>
      <c r="DT55" s="71"/>
      <c r="DU55" s="71"/>
      <c r="DV55" s="71"/>
    </row>
    <row r="56" spans="1:126" ht="3.75" customHeight="1">
      <c r="A56" s="71"/>
      <c r="B56" s="71"/>
      <c r="C56" s="71"/>
      <c r="D56" s="862"/>
      <c r="E56" s="861"/>
      <c r="F56" s="861"/>
      <c r="G56" s="861"/>
      <c r="H56" s="861"/>
      <c r="I56" s="861"/>
      <c r="J56" s="861"/>
      <c r="K56" s="861"/>
      <c r="L56" s="1022"/>
      <c r="M56" s="852"/>
      <c r="N56" s="237"/>
      <c r="O56" s="974" t="str">
        <f>IF(OR(収支内訳書入力用!O56=0,LEN(収支内訳書入力用!O56)-7&lt;=0),"",MID(収支内訳書入力用!O56,LEN(収支内訳書入力用!O56)-7,1))</f>
        <v/>
      </c>
      <c r="P56" s="47"/>
      <c r="Q56" s="856" t="str">
        <f>IF(OR(収支内訳書入力用!O56=0,LEN(収支内訳書入力用!O56)-6&lt;=0),"",MID(収支内訳書入力用!O56,LEN(収支内訳書入力用!O56)-6,1))</f>
        <v/>
      </c>
      <c r="R56" s="991"/>
      <c r="S56" s="856" t="str">
        <f>IF(OR(収支内訳書入力用!O56=0,LEN(収支内訳書入力用!O56)-5&lt;=0),"",MID(収支内訳書入力用!O56,LEN(収支内訳書入力用!O56)-5,1))</f>
        <v/>
      </c>
      <c r="T56" s="47"/>
      <c r="U56" s="856" t="str">
        <f>IF(OR(収支内訳書入力用!O56=0,LEN(収支内訳書入力用!O56)-4&lt;=0),"",MID(収支内訳書入力用!O56,LEN(収支内訳書入力用!O56)-4,1))</f>
        <v/>
      </c>
      <c r="V56" s="47"/>
      <c r="W56" s="856" t="str">
        <f>IF(OR(収支内訳書入力用!O56=0,LEN(収支内訳書入力用!O56)-3&lt;=0),"",MID(収支内訳書入力用!O56,LEN(収支内訳書入力用!O56)-3,1))</f>
        <v/>
      </c>
      <c r="X56" s="991"/>
      <c r="Y56" s="856" t="str">
        <f>IF(OR(収支内訳書入力用!O56=0,LEN(収支内訳書入力用!O56)-2&lt;=0),"",MID(収支内訳書入力用!O56,LEN(収支内訳書入力用!O56)-2,1))</f>
        <v/>
      </c>
      <c r="Z56" s="47"/>
      <c r="AA56" s="856" t="str">
        <f>IF(OR(収支内訳書入力用!O56=0,LEN(収支内訳書入力用!O56)-1&lt;=0),"",MID(収支内訳書入力用!O56,LEN(収支内訳書入力用!O56)-1,1))</f>
        <v/>
      </c>
      <c r="AB56" s="47"/>
      <c r="AC56" s="994" t="str">
        <f>IF(収支内訳書入力用!O56&lt;&gt;0,RIGHT(収支内訳書入力用!O56,1),"")</f>
        <v/>
      </c>
      <c r="AD56" s="995"/>
      <c r="AE56" s="241"/>
      <c r="AF56" s="962"/>
      <c r="AG56" s="963"/>
      <c r="AH56" s="979"/>
      <c r="AI56" s="980"/>
      <c r="AJ56" s="233"/>
      <c r="AK56" s="782"/>
      <c r="AL56" s="782"/>
      <c r="AM56" s="782"/>
      <c r="AN56" s="782"/>
      <c r="AO56" s="782"/>
      <c r="AP56" s="782"/>
      <c r="AQ56" s="782"/>
      <c r="AR56" s="125"/>
      <c r="AS56" s="939"/>
      <c r="AT56" s="939"/>
      <c r="AU56" s="939"/>
      <c r="AV56" s="940"/>
      <c r="AW56" s="89"/>
      <c r="AX56" s="1012" t="str">
        <f>IF(OR(収支内訳書入力用!AV56=0,LEN(収支内訳書入力用!AV56)-7&lt;=0),"",MID(収支内訳書入力用!AV56,LEN(収支内訳書入力用!AV56)-7,1))</f>
        <v/>
      </c>
      <c r="AY56" s="1013"/>
      <c r="AZ56" s="1013"/>
      <c r="BA56" s="1013"/>
      <c r="BB56" s="1013"/>
      <c r="BC56" s="1013"/>
      <c r="BD56" s="1014"/>
      <c r="BE56" s="55"/>
      <c r="BF56" s="1004" t="str">
        <f>IF(OR(収支内訳書入力用!AV56=0,LEN(収支内訳書入力用!AV56)-6&lt;=0),"",MID(収支内訳書入力用!AV56,LEN(収支内訳書入力用!AV56)-6,1))</f>
        <v/>
      </c>
      <c r="BG56" s="1005"/>
      <c r="BH56" s="1018"/>
      <c r="BI56" s="1004" t="str">
        <f>IF(OR(収支内訳書入力用!AV56=0,LEN(収支内訳書入力用!AV56)-5&lt;=0),"",MID(収支内訳書入力用!AV56,LEN(収支内訳書入力用!AV56)-5,1))</f>
        <v/>
      </c>
      <c r="BJ56" s="1005"/>
      <c r="BK56" s="55"/>
      <c r="BL56" s="1004" t="str">
        <f>IF(OR(収支内訳書入力用!AV56=0,LEN(収支内訳書入力用!AV56)-4&lt;=0),"",MID(収支内訳書入力用!AV56,LEN(収支内訳書入力用!AV56)-4,1))</f>
        <v/>
      </c>
      <c r="BM56" s="1005"/>
      <c r="BN56" s="55"/>
      <c r="BO56" s="1004" t="str">
        <f>IF(OR(収支内訳書入力用!AV56=0,LEN(収支内訳書入力用!AV56)-3&lt;=0),"",MID(収支内訳書入力用!AV56,LEN(収支内訳書入力用!AV56)-3,1))</f>
        <v/>
      </c>
      <c r="BP56" s="1005"/>
      <c r="BQ56" s="991"/>
      <c r="BR56" s="1004" t="str">
        <f>IF(OR(収支内訳書入力用!AV56=0,LEN(収支内訳書入力用!AV56)-2&lt;=0),"",MID(収支内訳書入力用!AV56,LEN(収支内訳書入力用!AV56)-2,1))</f>
        <v/>
      </c>
      <c r="BS56" s="1005"/>
      <c r="BT56" s="55"/>
      <c r="BU56" s="1004" t="str">
        <f>IF(OR(収支内訳書入力用!AV56=0,LEN(収支内訳書入力用!AV56)-1&lt;=0),"",MID(収支内訳書入力用!AV56,LEN(収支内訳書入力用!AV56)-1,1))</f>
        <v/>
      </c>
      <c r="BV56" s="1005"/>
      <c r="BW56" s="55"/>
      <c r="BX56" s="994" t="str">
        <f>IF(収支内訳書入力用!AV56&lt;&gt;0,RIGHT(収支内訳書入力用!AV56,1),"")</f>
        <v/>
      </c>
      <c r="BY56" s="995"/>
      <c r="BZ56" s="126"/>
      <c r="CA56" s="161"/>
      <c r="CB56" s="964"/>
      <c r="CC56" s="962"/>
      <c r="CD56" s="1032"/>
      <c r="CE56" s="1033"/>
      <c r="CF56" s="165"/>
      <c r="CG56" s="166"/>
      <c r="CH56" s="166"/>
      <c r="CI56" s="166"/>
      <c r="CJ56" s="166"/>
      <c r="CK56" s="166"/>
      <c r="CL56" s="166"/>
      <c r="CM56" s="166"/>
      <c r="CN56" s="166"/>
      <c r="CO56" s="166"/>
      <c r="CP56" s="167"/>
      <c r="CQ56" s="931"/>
      <c r="CR56" s="932"/>
      <c r="CS56" s="933"/>
      <c r="CT56" s="776"/>
      <c r="CU56" s="777"/>
      <c r="CV56" s="777"/>
      <c r="CW56" s="777"/>
      <c r="CX56" s="777"/>
      <c r="CY56" s="777"/>
      <c r="CZ56" s="777"/>
      <c r="DA56" s="777"/>
      <c r="DB56" s="777"/>
      <c r="DC56" s="777"/>
      <c r="DD56" s="778"/>
      <c r="DE56" s="106"/>
      <c r="DF56" s="133"/>
      <c r="DG56" s="133"/>
      <c r="DH56" s="133"/>
      <c r="DI56" s="133"/>
      <c r="DJ56" s="133"/>
      <c r="DK56" s="133"/>
      <c r="DL56" s="133"/>
      <c r="DM56" s="133"/>
      <c r="DN56" s="133"/>
      <c r="DO56" s="133"/>
      <c r="DP56" s="133"/>
      <c r="DQ56" s="133"/>
      <c r="DR56" s="133"/>
      <c r="DS56" s="168"/>
      <c r="DT56" s="71"/>
      <c r="DU56" s="71"/>
      <c r="DV56" s="71"/>
    </row>
    <row r="57" spans="1:126" ht="5.25" customHeight="1">
      <c r="A57" s="71"/>
      <c r="B57" s="71"/>
      <c r="C57" s="71"/>
      <c r="D57" s="862"/>
      <c r="E57" s="861"/>
      <c r="F57" s="861"/>
      <c r="G57" s="861"/>
      <c r="H57" s="861"/>
      <c r="I57" s="861"/>
      <c r="J57" s="861"/>
      <c r="K57" s="861"/>
      <c r="L57" s="1022"/>
      <c r="M57" s="852"/>
      <c r="N57" s="237"/>
      <c r="O57" s="975" t="str">
        <f>IF(OR(収支内訳書入力用!O57=0,LEN(収支内訳書入力用!O57)-7&lt;=0),"",MID(収支内訳書入力用!O57,LEN(収支内訳書入力用!O57)-7,1))</f>
        <v/>
      </c>
      <c r="P57" s="47"/>
      <c r="Q57" s="857" t="str">
        <f>IF(OR(収支内訳書入力用!O57=0,LEN(収支内訳書入力用!O57)-6&lt;=0),"",MID(収支内訳書入力用!O57,LEN(収支内訳書入力用!O57)-6,1))</f>
        <v/>
      </c>
      <c r="R57" s="991"/>
      <c r="S57" s="857" t="str">
        <f>IF(OR(収支内訳書入力用!O57=0,LEN(収支内訳書入力用!O57)-5&lt;=0),"",MID(収支内訳書入力用!O57,LEN(収支内訳書入力用!O57)-5,1))</f>
        <v/>
      </c>
      <c r="T57" s="47"/>
      <c r="U57" s="857" t="str">
        <f>IF(OR(収支内訳書入力用!O57=0,LEN(収支内訳書入力用!O57)-4&lt;=0),"",MID(収支内訳書入力用!O57,LEN(収支内訳書入力用!O57)-4,1))</f>
        <v/>
      </c>
      <c r="V57" s="47"/>
      <c r="W57" s="857" t="str">
        <f>IF(OR(収支内訳書入力用!O57=0,LEN(収支内訳書入力用!O57)-3&lt;=0),"",MID(収支内訳書入力用!O57,LEN(収支内訳書入力用!O57)-3,1))</f>
        <v/>
      </c>
      <c r="X57" s="991"/>
      <c r="Y57" s="857" t="str">
        <f>IF(OR(収支内訳書入力用!O57=0,LEN(収支内訳書入力用!O57)-2&lt;=0),"",MID(収支内訳書入力用!O57,LEN(収支内訳書入力用!O57)-2,1))</f>
        <v/>
      </c>
      <c r="Z57" s="47"/>
      <c r="AA57" s="857" t="str">
        <f>IF(OR(収支内訳書入力用!O57=0,LEN(収支内訳書入力用!O57)-1&lt;=0),"",MID(収支内訳書入力用!O57,LEN(収支内訳書入力用!O57)-1,1))</f>
        <v/>
      </c>
      <c r="AB57" s="47"/>
      <c r="AC57" s="996" t="str">
        <f>IF(収支内訳書入力用!O57&lt;&gt;0,RIGHT(収支内訳書入力用!O57,1),"")</f>
        <v/>
      </c>
      <c r="AD57" s="997"/>
      <c r="AE57" s="241"/>
      <c r="AF57" s="962"/>
      <c r="AG57" s="963"/>
      <c r="AH57" s="979"/>
      <c r="AI57" s="980"/>
      <c r="AJ57" s="233"/>
      <c r="AK57" s="782"/>
      <c r="AL57" s="782"/>
      <c r="AM57" s="782"/>
      <c r="AN57" s="782"/>
      <c r="AO57" s="782"/>
      <c r="AP57" s="782"/>
      <c r="AQ57" s="782"/>
      <c r="AR57" s="125"/>
      <c r="AS57" s="939"/>
      <c r="AT57" s="939"/>
      <c r="AU57" s="939"/>
      <c r="AV57" s="940"/>
      <c r="AW57" s="89"/>
      <c r="AX57" s="1015" t="str">
        <f>IF(OR(収支内訳書入力用!AV57=0,LEN(収支内訳書入力用!AV57)-7&lt;=0),"",MID(収支内訳書入力用!AV57,LEN(収支内訳書入力用!AV57)-7,1))</f>
        <v/>
      </c>
      <c r="AY57" s="1016"/>
      <c r="AZ57" s="1016"/>
      <c r="BA57" s="1016"/>
      <c r="BB57" s="1016"/>
      <c r="BC57" s="1016"/>
      <c r="BD57" s="1017"/>
      <c r="BE57" s="55"/>
      <c r="BF57" s="1006" t="str">
        <f>IF(OR(収支内訳書入力用!AV57=0,LEN(収支内訳書入力用!AV57)-6&lt;=0),"",MID(収支内訳書入力用!AV57,LEN(収支内訳書入力用!AV57)-6,1))</f>
        <v/>
      </c>
      <c r="BG57" s="1007"/>
      <c r="BH57" s="1018"/>
      <c r="BI57" s="1006" t="str">
        <f>IF(OR(収支内訳書入力用!AV57=0,LEN(収支内訳書入力用!AV57)-5&lt;=0),"",MID(収支内訳書入力用!AV57,LEN(収支内訳書入力用!AV57)-5,1))</f>
        <v/>
      </c>
      <c r="BJ57" s="1007"/>
      <c r="BK57" s="55"/>
      <c r="BL57" s="1006" t="str">
        <f>IF(OR(収支内訳書入力用!AV57=0,LEN(収支内訳書入力用!AV57)-4&lt;=0),"",MID(収支内訳書入力用!AV57,LEN(収支内訳書入力用!AV57)-4,1))</f>
        <v/>
      </c>
      <c r="BM57" s="1007"/>
      <c r="BN57" s="55"/>
      <c r="BO57" s="1006" t="str">
        <f>IF(OR(収支内訳書入力用!AV57=0,LEN(収支内訳書入力用!AV57)-3&lt;=0),"",MID(収支内訳書入力用!AV57,LEN(収支内訳書入力用!AV57)-3,1))</f>
        <v/>
      </c>
      <c r="BP57" s="1007"/>
      <c r="BQ57" s="991"/>
      <c r="BR57" s="1006" t="str">
        <f>IF(OR(収支内訳書入力用!AV57=0,LEN(収支内訳書入力用!AV57)-2&lt;=0),"",MID(収支内訳書入力用!AV57,LEN(収支内訳書入力用!AV57)-2,1))</f>
        <v/>
      </c>
      <c r="BS57" s="1007"/>
      <c r="BT57" s="55"/>
      <c r="BU57" s="1006" t="str">
        <f>IF(OR(収支内訳書入力用!AV57=0,LEN(収支内訳書入力用!AV57)-1&lt;=0),"",MID(収支内訳書入力用!AV57,LEN(収支内訳書入力用!AV57)-1,1))</f>
        <v/>
      </c>
      <c r="BV57" s="1007"/>
      <c r="BW57" s="55"/>
      <c r="BX57" s="996" t="str">
        <f>IF(収支内訳書入力用!AV57&lt;&gt;0,RIGHT(収支内訳書入力用!AV57,1),"")</f>
        <v/>
      </c>
      <c r="BY57" s="997"/>
      <c r="BZ57" s="126"/>
      <c r="CA57" s="161"/>
      <c r="CB57" s="964"/>
      <c r="CC57" s="962"/>
      <c r="CD57" s="1032"/>
      <c r="CE57" s="1033"/>
      <c r="CF57" s="1040"/>
      <c r="CG57" s="1040"/>
      <c r="CH57" s="1040"/>
      <c r="CI57" s="1040"/>
      <c r="CJ57" s="1040"/>
      <c r="CK57" s="1040"/>
      <c r="CL57" s="1040"/>
      <c r="CM57" s="1040"/>
      <c r="CN57" s="1040"/>
      <c r="CO57" s="1040"/>
      <c r="CP57" s="1041"/>
      <c r="CQ57" s="931"/>
      <c r="CR57" s="932"/>
      <c r="CS57" s="933"/>
      <c r="CT57" s="776"/>
      <c r="CU57" s="777"/>
      <c r="CV57" s="777"/>
      <c r="CW57" s="777"/>
      <c r="CX57" s="777"/>
      <c r="CY57" s="777"/>
      <c r="CZ57" s="777"/>
      <c r="DA57" s="777"/>
      <c r="DB57" s="777"/>
      <c r="DC57" s="777"/>
      <c r="DD57" s="778"/>
      <c r="DE57" s="157"/>
      <c r="DF57" s="157"/>
      <c r="DG57" s="157"/>
      <c r="DH57" s="157"/>
      <c r="DI57" s="157"/>
      <c r="DJ57" s="157"/>
      <c r="DK57" s="157"/>
      <c r="DL57" s="157"/>
      <c r="DM57" s="157"/>
      <c r="DN57" s="157"/>
      <c r="DO57" s="157"/>
      <c r="DP57" s="157"/>
      <c r="DQ57" s="157"/>
      <c r="DR57" s="157"/>
      <c r="DS57" s="158"/>
      <c r="DT57" s="71"/>
      <c r="DU57" s="71"/>
      <c r="DV57" s="71"/>
    </row>
    <row r="58" spans="1:126" ht="3.75" customHeight="1" thickBot="1">
      <c r="A58" s="71"/>
      <c r="B58" s="71"/>
      <c r="C58" s="71"/>
      <c r="D58" s="1023"/>
      <c r="E58" s="1024"/>
      <c r="F58" s="1024"/>
      <c r="G58" s="1024"/>
      <c r="H58" s="1024"/>
      <c r="I58" s="1024"/>
      <c r="J58" s="1024"/>
      <c r="K58" s="1024"/>
      <c r="L58" s="1025"/>
      <c r="M58" s="961"/>
      <c r="N58" s="208"/>
      <c r="O58" s="209"/>
      <c r="P58" s="210"/>
      <c r="Q58" s="210"/>
      <c r="R58" s="210"/>
      <c r="S58" s="210"/>
      <c r="T58" s="210"/>
      <c r="U58" s="210"/>
      <c r="V58" s="210"/>
      <c r="W58" s="210"/>
      <c r="X58" s="210"/>
      <c r="Y58" s="210"/>
      <c r="Z58" s="210"/>
      <c r="AA58" s="210"/>
      <c r="AB58" s="210"/>
      <c r="AC58" s="211"/>
      <c r="AD58" s="211"/>
      <c r="AE58" s="212"/>
      <c r="AF58" s="962"/>
      <c r="AG58" s="963"/>
      <c r="AH58" s="979"/>
      <c r="AI58" s="980"/>
      <c r="AJ58" s="233"/>
      <c r="AK58" s="187"/>
      <c r="AL58" s="187"/>
      <c r="AM58" s="184"/>
      <c r="AN58" s="184"/>
      <c r="AO58" s="184"/>
      <c r="AP58" s="184"/>
      <c r="AQ58" s="184"/>
      <c r="AR58" s="125"/>
      <c r="AS58" s="939"/>
      <c r="AT58" s="939"/>
      <c r="AU58" s="939"/>
      <c r="AV58" s="940"/>
      <c r="AW58" s="89"/>
      <c r="AX58" s="56"/>
      <c r="AY58" s="56"/>
      <c r="AZ58" s="56"/>
      <c r="BA58" s="56"/>
      <c r="BB58" s="56"/>
      <c r="BC58" s="56"/>
      <c r="BD58" s="56"/>
      <c r="BE58" s="55"/>
      <c r="BF58" s="55"/>
      <c r="BG58" s="55"/>
      <c r="BH58" s="55"/>
      <c r="BI58" s="55"/>
      <c r="BJ58" s="55"/>
      <c r="BK58" s="55"/>
      <c r="BL58" s="55"/>
      <c r="BM58" s="55"/>
      <c r="BN58" s="55"/>
      <c r="BO58" s="55"/>
      <c r="BP58" s="55"/>
      <c r="BQ58" s="55"/>
      <c r="BR58" s="55"/>
      <c r="BS58" s="55"/>
      <c r="BT58" s="55"/>
      <c r="BU58" s="55"/>
      <c r="BV58" s="55"/>
      <c r="BW58" s="55"/>
      <c r="BX58" s="55"/>
      <c r="BY58" s="55"/>
      <c r="BZ58" s="126"/>
      <c r="CA58" s="161"/>
      <c r="CB58" s="1028"/>
      <c r="CC58" s="1029"/>
      <c r="CD58" s="1034"/>
      <c r="CE58" s="1035"/>
      <c r="CF58" s="1042"/>
      <c r="CG58" s="1042"/>
      <c r="CH58" s="1042"/>
      <c r="CI58" s="1042"/>
      <c r="CJ58" s="1042"/>
      <c r="CK58" s="1042"/>
      <c r="CL58" s="1042"/>
      <c r="CM58" s="1042"/>
      <c r="CN58" s="1042"/>
      <c r="CO58" s="1042"/>
      <c r="CP58" s="1043"/>
      <c r="CQ58" s="934"/>
      <c r="CR58" s="935"/>
      <c r="CS58" s="936"/>
      <c r="CT58" s="779"/>
      <c r="CU58" s="780"/>
      <c r="CV58" s="780"/>
      <c r="CW58" s="780"/>
      <c r="CX58" s="780"/>
      <c r="CY58" s="780"/>
      <c r="CZ58" s="780"/>
      <c r="DA58" s="780"/>
      <c r="DB58" s="780"/>
      <c r="DC58" s="780"/>
      <c r="DD58" s="781"/>
      <c r="DE58" s="169"/>
      <c r="DF58" s="169"/>
      <c r="DG58" s="169"/>
      <c r="DH58" s="169"/>
      <c r="DI58" s="169"/>
      <c r="DJ58" s="169"/>
      <c r="DK58" s="169"/>
      <c r="DL58" s="169"/>
      <c r="DM58" s="169"/>
      <c r="DN58" s="169"/>
      <c r="DO58" s="169"/>
      <c r="DP58" s="169"/>
      <c r="DQ58" s="169"/>
      <c r="DR58" s="169"/>
      <c r="DS58" s="170"/>
      <c r="DT58" s="71"/>
      <c r="DU58" s="71"/>
      <c r="DV58" s="71"/>
    </row>
    <row r="59" spans="1:126" ht="3.75" customHeight="1" thickTop="1">
      <c r="A59" s="71"/>
      <c r="B59" s="71"/>
      <c r="C59" s="71"/>
      <c r="D59" s="848" t="s">
        <v>230</v>
      </c>
      <c r="E59" s="235"/>
      <c r="F59" s="789" t="s">
        <v>44</v>
      </c>
      <c r="G59" s="789"/>
      <c r="H59" s="789"/>
      <c r="I59" s="789"/>
      <c r="J59" s="789"/>
      <c r="K59" s="789"/>
      <c r="L59" s="234"/>
      <c r="M59" s="978" t="s">
        <v>20</v>
      </c>
      <c r="N59" s="237"/>
      <c r="O59" s="54"/>
      <c r="P59" s="47"/>
      <c r="Q59" s="47"/>
      <c r="R59" s="47"/>
      <c r="S59" s="47"/>
      <c r="T59" s="47"/>
      <c r="U59" s="47"/>
      <c r="V59" s="47"/>
      <c r="W59" s="47"/>
      <c r="X59" s="47"/>
      <c r="Y59" s="47"/>
      <c r="Z59" s="47"/>
      <c r="AA59" s="47"/>
      <c r="AB59" s="47"/>
      <c r="AC59" s="55"/>
      <c r="AD59" s="55"/>
      <c r="AE59" s="855"/>
      <c r="AF59" s="962"/>
      <c r="AG59" s="963"/>
      <c r="AH59" s="979"/>
      <c r="AI59" s="980"/>
      <c r="AJ59" s="242"/>
      <c r="AK59" s="188"/>
      <c r="AL59" s="188"/>
      <c r="AM59" s="189"/>
      <c r="AN59" s="189"/>
      <c r="AO59" s="189"/>
      <c r="AP59" s="189"/>
      <c r="AQ59" s="189"/>
      <c r="AR59" s="254"/>
      <c r="AS59" s="937" t="s">
        <v>207</v>
      </c>
      <c r="AT59" s="937"/>
      <c r="AU59" s="937"/>
      <c r="AV59" s="938"/>
      <c r="AW59" s="118"/>
      <c r="AX59" s="64"/>
      <c r="AY59" s="64"/>
      <c r="AZ59" s="64"/>
      <c r="BA59" s="64"/>
      <c r="BB59" s="64"/>
      <c r="BC59" s="64"/>
      <c r="BD59" s="64"/>
      <c r="BE59" s="59"/>
      <c r="BF59" s="59"/>
      <c r="BG59" s="59"/>
      <c r="BH59" s="59"/>
      <c r="BI59" s="59"/>
      <c r="BJ59" s="59"/>
      <c r="BK59" s="59"/>
      <c r="BL59" s="59"/>
      <c r="BM59" s="59"/>
      <c r="BN59" s="59"/>
      <c r="BO59" s="59"/>
      <c r="BP59" s="59"/>
      <c r="BQ59" s="59"/>
      <c r="BR59" s="59"/>
      <c r="BS59" s="59"/>
      <c r="BT59" s="59"/>
      <c r="BU59" s="59"/>
      <c r="BV59" s="59"/>
      <c r="BW59" s="59"/>
      <c r="BX59" s="59"/>
      <c r="BY59" s="59"/>
      <c r="BZ59" s="119"/>
      <c r="CA59" s="171"/>
      <c r="CB59" s="171"/>
      <c r="CC59" s="171"/>
      <c r="CD59" s="233"/>
      <c r="CE59" s="233"/>
      <c r="CF59" s="233"/>
      <c r="CG59" s="233"/>
      <c r="CH59" s="233"/>
      <c r="CI59" s="233"/>
      <c r="CJ59" s="233"/>
      <c r="CK59" s="233"/>
      <c r="CL59" s="233"/>
      <c r="CM59" s="233"/>
      <c r="CN59" s="233"/>
      <c r="CO59" s="233"/>
      <c r="CP59" s="233"/>
      <c r="CQ59" s="233"/>
      <c r="CR59" s="233"/>
      <c r="CS59" s="233"/>
      <c r="CT59" s="233"/>
      <c r="CU59" s="233"/>
      <c r="CV59" s="233"/>
      <c r="CW59" s="233"/>
      <c r="CX59" s="88"/>
      <c r="CY59" s="89"/>
      <c r="CZ59" s="136"/>
      <c r="DA59" s="136"/>
      <c r="DB59" s="136"/>
      <c r="DC59" s="136"/>
      <c r="DD59" s="136"/>
      <c r="DE59" s="136"/>
      <c r="DF59" s="136"/>
      <c r="DG59" s="136"/>
      <c r="DH59" s="136"/>
      <c r="DI59" s="136"/>
      <c r="DJ59" s="136"/>
      <c r="DK59" s="136"/>
      <c r="DL59" s="136"/>
      <c r="DM59" s="136"/>
      <c r="DN59" s="136"/>
      <c r="DO59" s="136"/>
      <c r="DP59" s="136"/>
      <c r="DQ59" s="136"/>
      <c r="DR59" s="136"/>
      <c r="DS59" s="136"/>
      <c r="DT59" s="71"/>
      <c r="DU59" s="71"/>
      <c r="DV59" s="71"/>
    </row>
    <row r="60" spans="1:126" ht="21.95" customHeight="1">
      <c r="A60" s="71"/>
      <c r="B60" s="71"/>
      <c r="C60" s="71"/>
      <c r="D60" s="848"/>
      <c r="E60" s="148"/>
      <c r="F60" s="789"/>
      <c r="G60" s="789"/>
      <c r="H60" s="789"/>
      <c r="I60" s="789"/>
      <c r="J60" s="789"/>
      <c r="K60" s="789"/>
      <c r="L60" s="236"/>
      <c r="M60" s="852"/>
      <c r="N60" s="237"/>
      <c r="O60" s="46" t="str">
        <f>IF(OR(収支内訳書入力用!N59=0,LEN(収支内訳書入力用!N59)-7&lt;=0),"",LEFT(収支内訳書入力用!N59,LEN(収支内訳書入力用!N59)-7))</f>
        <v/>
      </c>
      <c r="P60" s="47"/>
      <c r="Q60" s="48" t="str">
        <f>IF(OR(収支内訳書入力用!N59=0,LEN(収支内訳書入力用!N59)-6&lt;=0),"",MID(収支内訳書入力用!N59,LEN(収支内訳書入力用!N59)-6,1))</f>
        <v>2</v>
      </c>
      <c r="R60" s="49"/>
      <c r="S60" s="48" t="str">
        <f>IF(OR(収支内訳書入力用!N59=0,LEN(収支内訳書入力用!N59)-5&lt;=0),"",MID(収支内訳書入力用!N59,LEN(収支内訳書入力用!N59)-5,1))</f>
        <v>3</v>
      </c>
      <c r="T60" s="47"/>
      <c r="U60" s="48" t="str">
        <f>IF(OR(収支内訳書入力用!N59=0,LEN(収支内訳書入力用!N59)-4&lt;=0),"",MID(収支内訳書入力用!N59,LEN(収支内訳書入力用!N59)-4,1))</f>
        <v>2</v>
      </c>
      <c r="V60" s="47"/>
      <c r="W60" s="48" t="str">
        <f>IF(OR(収支内訳書入力用!N59=0,LEN(収支内訳書入力用!N59)-3&lt;=0),"",MID(収支内訳書入力用!N59,LEN(収支内訳書入力用!N59)-3,1))</f>
        <v>5</v>
      </c>
      <c r="X60" s="49"/>
      <c r="Y60" s="48" t="str">
        <f>IF(OR(収支内訳書入力用!N59=0,LEN(収支内訳書入力用!N59)-2&lt;=0),"",MID(収支内訳書入力用!N59,LEN(収支内訳書入力用!N59)-2,1))</f>
        <v>0</v>
      </c>
      <c r="Z60" s="47"/>
      <c r="AA60" s="48" t="str">
        <f>IF(OR(収支内訳書入力用!N59=0,LEN(収支内訳書入力用!N59)-1&lt;=0),"",MID(収支内訳書入力用!N59,LEN(収支内訳書入力用!N59)-1,1))</f>
        <v>0</v>
      </c>
      <c r="AB60" s="47"/>
      <c r="AC60" s="922" t="str">
        <f>IF(収支内訳書入力用!N59&lt;&gt;0,RIGHT(収支内訳書入力用!N59,1),"")</f>
        <v>0</v>
      </c>
      <c r="AD60" s="923"/>
      <c r="AE60" s="855"/>
      <c r="AF60" s="962"/>
      <c r="AG60" s="963"/>
      <c r="AH60" s="979"/>
      <c r="AI60" s="980"/>
      <c r="AJ60" s="111"/>
      <c r="AK60" s="782">
        <f>収支内訳書入力用!AK60</f>
        <v>0</v>
      </c>
      <c r="AL60" s="782"/>
      <c r="AM60" s="782"/>
      <c r="AN60" s="782"/>
      <c r="AO60" s="782"/>
      <c r="AP60" s="782"/>
      <c r="AQ60" s="782"/>
      <c r="AR60" s="90"/>
      <c r="AS60" s="939"/>
      <c r="AT60" s="939"/>
      <c r="AU60" s="939"/>
      <c r="AV60" s="940"/>
      <c r="AW60" s="89"/>
      <c r="AX60" s="970" t="str">
        <f>IF(OR(収支内訳書入力用!AU59=0,LEN(収支内訳書入力用!AU59)-7&lt;=0),"",LEFT(収支内訳書入力用!AU59,LEN(収支内訳書入力用!AU59)-7))</f>
        <v/>
      </c>
      <c r="AY60" s="971"/>
      <c r="AZ60" s="971"/>
      <c r="BA60" s="971"/>
      <c r="BB60" s="971"/>
      <c r="BC60" s="971"/>
      <c r="BD60" s="972"/>
      <c r="BE60" s="55"/>
      <c r="BF60" s="922" t="str">
        <f>IF(OR(収支内訳書入力用!AU59=0,LEN(収支内訳書入力用!AU59)-6&lt;=0),"",MID(収支内訳書入力用!AU59,LEN(収支内訳書入力用!AU59)-6,1))</f>
        <v/>
      </c>
      <c r="BG60" s="923"/>
      <c r="BH60" s="63"/>
      <c r="BI60" s="922" t="str">
        <f>IF(OR(収支内訳書入力用!AU59=0,LEN(収支内訳書入力用!AU59)-5&lt;=0),"",MID(収支内訳書入力用!AU59,LEN(収支内訳書入力用!AU59)-5,1))</f>
        <v/>
      </c>
      <c r="BJ60" s="923"/>
      <c r="BK60" s="55"/>
      <c r="BL60" s="922" t="str">
        <f>IF(OR(収支内訳書入力用!AU59=0,LEN(収支内訳書入力用!AU59)-4&lt;=0),"",MID(収支内訳書入力用!AU59,LEN(収支内訳書入力用!AU59)-4,1))</f>
        <v/>
      </c>
      <c r="BM60" s="923"/>
      <c r="BN60" s="55"/>
      <c r="BO60" s="922" t="str">
        <f>IF(OR(収支内訳書入力用!AU59=0,LEN(収支内訳書入力用!AU59)-3&lt;=0),"",MID(収支内訳書入力用!AU59,LEN(収支内訳書入力用!AU59)-3,1))</f>
        <v/>
      </c>
      <c r="BP60" s="923"/>
      <c r="BQ60" s="63"/>
      <c r="BR60" s="922" t="str">
        <f>IF(OR(収支内訳書入力用!AU59=0,LEN(収支内訳書入力用!AU59)-2&lt;=0),"",MID(収支内訳書入力用!AU59,LEN(収支内訳書入力用!AU59)-2,1))</f>
        <v/>
      </c>
      <c r="BS60" s="923"/>
      <c r="BT60" s="55"/>
      <c r="BU60" s="922" t="str">
        <f>IF(OR(収支内訳書入力用!AU59=0,LEN(収支内訳書入力用!AU59)-1&lt;=0),"",MID(収支内訳書入力用!AU59,LEN(収支内訳書入力用!AU59)-1,1))</f>
        <v/>
      </c>
      <c r="BV60" s="923"/>
      <c r="BW60" s="55"/>
      <c r="BX60" s="922" t="str">
        <f>IF(収支内訳書入力用!AU59&lt;&gt;0,RIGHT(収支内訳書入力用!AU59,1),"")</f>
        <v/>
      </c>
      <c r="BY60" s="923"/>
      <c r="BZ60" s="126"/>
      <c r="CA60" s="88"/>
      <c r="CB60" s="946" t="s">
        <v>96</v>
      </c>
      <c r="CC60" s="946"/>
      <c r="CD60" s="946"/>
      <c r="CE60" s="946"/>
      <c r="CF60" s="946"/>
      <c r="CG60" s="946"/>
      <c r="CH60" s="946"/>
      <c r="CI60" s="946"/>
      <c r="CJ60" s="946"/>
      <c r="CK60" s="946"/>
      <c r="CL60" s="946"/>
      <c r="CM60" s="946"/>
      <c r="CN60" s="946"/>
      <c r="CO60" s="946"/>
      <c r="CP60" s="946"/>
      <c r="CQ60" s="946"/>
      <c r="CR60" s="946"/>
      <c r="CS60" s="946"/>
      <c r="CT60" s="946"/>
      <c r="CU60" s="946"/>
      <c r="CV60" s="946"/>
      <c r="CW60" s="946"/>
      <c r="CX60" s="946"/>
      <c r="CY60" s="946"/>
      <c r="CZ60" s="946"/>
      <c r="DA60" s="88"/>
      <c r="DB60" s="88"/>
      <c r="DC60" s="88"/>
      <c r="DD60" s="88"/>
      <c r="DE60" s="88"/>
      <c r="DF60" s="88"/>
      <c r="DG60" s="88"/>
      <c r="DH60" s="88"/>
      <c r="DI60" s="88"/>
      <c r="DJ60" s="88"/>
      <c r="DK60" s="88"/>
      <c r="DL60" s="88"/>
      <c r="DM60" s="88"/>
      <c r="DN60" s="88"/>
      <c r="DO60" s="88"/>
      <c r="DP60" s="88"/>
      <c r="DQ60" s="88"/>
      <c r="DR60" s="88"/>
      <c r="DS60" s="136"/>
      <c r="DT60" s="71"/>
      <c r="DU60" s="71"/>
      <c r="DV60" s="71"/>
    </row>
    <row r="61" spans="1:126" ht="3.75" customHeight="1" thickBot="1">
      <c r="A61" s="71"/>
      <c r="B61" s="71"/>
      <c r="C61" s="71"/>
      <c r="D61" s="848"/>
      <c r="E61" s="148"/>
      <c r="F61" s="789"/>
      <c r="G61" s="789"/>
      <c r="H61" s="789"/>
      <c r="I61" s="789"/>
      <c r="J61" s="789"/>
      <c r="K61" s="789"/>
      <c r="L61" s="236"/>
      <c r="M61" s="853"/>
      <c r="N61" s="237"/>
      <c r="O61" s="54"/>
      <c r="P61" s="47"/>
      <c r="Q61" s="47"/>
      <c r="R61" s="47"/>
      <c r="S61" s="47"/>
      <c r="T61" s="47"/>
      <c r="U61" s="47"/>
      <c r="V61" s="47"/>
      <c r="W61" s="47"/>
      <c r="X61" s="47"/>
      <c r="Y61" s="47"/>
      <c r="Z61" s="47"/>
      <c r="AA61" s="47"/>
      <c r="AB61" s="47"/>
      <c r="AC61" s="56"/>
      <c r="AD61" s="56"/>
      <c r="AE61" s="241"/>
      <c r="AF61" s="962"/>
      <c r="AG61" s="963"/>
      <c r="AH61" s="244"/>
      <c r="AI61" s="248"/>
      <c r="AJ61" s="151"/>
      <c r="AK61" s="185"/>
      <c r="AL61" s="185"/>
      <c r="AM61" s="186"/>
      <c r="AN61" s="186"/>
      <c r="AO61" s="186"/>
      <c r="AP61" s="186"/>
      <c r="AQ61" s="186"/>
      <c r="AR61" s="100"/>
      <c r="AS61" s="941"/>
      <c r="AT61" s="941"/>
      <c r="AU61" s="941"/>
      <c r="AV61" s="942"/>
      <c r="AW61" s="132"/>
      <c r="AX61" s="53"/>
      <c r="AY61" s="53"/>
      <c r="AZ61" s="53"/>
      <c r="BA61" s="53"/>
      <c r="BB61" s="53"/>
      <c r="BC61" s="53"/>
      <c r="BD61" s="53"/>
      <c r="BE61" s="62"/>
      <c r="BF61" s="62"/>
      <c r="BG61" s="62"/>
      <c r="BH61" s="62"/>
      <c r="BI61" s="62"/>
      <c r="BJ61" s="62"/>
      <c r="BK61" s="62"/>
      <c r="BL61" s="62"/>
      <c r="BM61" s="62"/>
      <c r="BN61" s="62"/>
      <c r="BO61" s="62"/>
      <c r="BP61" s="62"/>
      <c r="BQ61" s="62"/>
      <c r="BR61" s="62"/>
      <c r="BS61" s="62"/>
      <c r="BT61" s="62"/>
      <c r="BU61" s="62"/>
      <c r="BV61" s="62"/>
      <c r="BW61" s="62"/>
      <c r="BX61" s="62"/>
      <c r="BY61" s="62"/>
      <c r="BZ61" s="134"/>
      <c r="CA61" s="71"/>
      <c r="CB61" s="71"/>
      <c r="CC61" s="71"/>
      <c r="CD61" s="71"/>
      <c r="CE61" s="71"/>
      <c r="CF61" s="71"/>
      <c r="CG61" s="71"/>
      <c r="CH61" s="71"/>
      <c r="CI61" s="71"/>
      <c r="CJ61" s="71"/>
      <c r="CK61" s="71"/>
      <c r="CL61" s="71"/>
      <c r="CM61" s="71"/>
      <c r="CN61" s="71"/>
      <c r="CO61" s="71"/>
      <c r="CP61" s="233"/>
      <c r="CQ61" s="233"/>
      <c r="CR61" s="233"/>
      <c r="CS61" s="233"/>
      <c r="CT61" s="233"/>
      <c r="CU61" s="233"/>
      <c r="CV61" s="233"/>
      <c r="CW61" s="233"/>
      <c r="CX61" s="88"/>
      <c r="CY61" s="89"/>
      <c r="CZ61" s="136"/>
      <c r="DA61" s="136"/>
      <c r="DB61" s="136"/>
      <c r="DC61" s="136"/>
      <c r="DD61" s="136"/>
      <c r="DE61" s="136"/>
      <c r="DF61" s="136"/>
      <c r="DG61" s="136"/>
      <c r="DH61" s="136"/>
      <c r="DI61" s="136"/>
      <c r="DJ61" s="136"/>
      <c r="DK61" s="136"/>
      <c r="DL61" s="136"/>
      <c r="DM61" s="136"/>
      <c r="DN61" s="136"/>
      <c r="DO61" s="136"/>
      <c r="DP61" s="136"/>
      <c r="DQ61" s="136"/>
      <c r="DR61" s="136"/>
      <c r="DS61" s="71"/>
      <c r="DT61" s="71"/>
      <c r="DU61" s="71"/>
      <c r="DV61" s="71"/>
    </row>
    <row r="62" spans="1:126" ht="3.75" customHeight="1">
      <c r="A62" s="71"/>
      <c r="B62" s="71"/>
      <c r="C62" s="71"/>
      <c r="D62" s="848"/>
      <c r="E62" s="172"/>
      <c r="F62" s="765" t="s">
        <v>80</v>
      </c>
      <c r="G62" s="765"/>
      <c r="H62" s="765"/>
      <c r="I62" s="765"/>
      <c r="J62" s="765"/>
      <c r="K62" s="765"/>
      <c r="L62" s="811"/>
      <c r="M62" s="851" t="s">
        <v>21</v>
      </c>
      <c r="N62" s="206"/>
      <c r="O62" s="213"/>
      <c r="P62" s="214"/>
      <c r="Q62" s="214"/>
      <c r="R62" s="214"/>
      <c r="S62" s="214"/>
      <c r="T62" s="214"/>
      <c r="U62" s="214"/>
      <c r="V62" s="214"/>
      <c r="W62" s="214"/>
      <c r="X62" s="214"/>
      <c r="Y62" s="214"/>
      <c r="Z62" s="214"/>
      <c r="AA62" s="214"/>
      <c r="AB62" s="214"/>
      <c r="AC62" s="215"/>
      <c r="AD62" s="215"/>
      <c r="AE62" s="854"/>
      <c r="AF62" s="962"/>
      <c r="AG62" s="963"/>
      <c r="AH62" s="111"/>
      <c r="AI62" s="90"/>
      <c r="AJ62" s="875"/>
      <c r="AK62" s="187"/>
      <c r="AL62" s="187"/>
      <c r="AM62" s="184"/>
      <c r="AN62" s="184"/>
      <c r="AO62" s="184"/>
      <c r="AP62" s="184"/>
      <c r="AQ62" s="184"/>
      <c r="AR62" s="125"/>
      <c r="AS62" s="939" t="s">
        <v>208</v>
      </c>
      <c r="AT62" s="939"/>
      <c r="AU62" s="939"/>
      <c r="AV62" s="940"/>
      <c r="AW62" s="89"/>
      <c r="AX62" s="56"/>
      <c r="AY62" s="56"/>
      <c r="AZ62" s="56"/>
      <c r="BA62" s="56"/>
      <c r="BB62" s="56"/>
      <c r="BC62" s="56"/>
      <c r="BD62" s="56"/>
      <c r="BE62" s="55"/>
      <c r="BF62" s="55"/>
      <c r="BG62" s="55"/>
      <c r="BH62" s="55"/>
      <c r="BI62" s="55"/>
      <c r="BJ62" s="55"/>
      <c r="BK62" s="55"/>
      <c r="BL62" s="55"/>
      <c r="BM62" s="55"/>
      <c r="BN62" s="55"/>
      <c r="BO62" s="55"/>
      <c r="BP62" s="55"/>
      <c r="BQ62" s="55"/>
      <c r="BR62" s="55"/>
      <c r="BS62" s="55"/>
      <c r="BT62" s="55"/>
      <c r="BU62" s="55"/>
      <c r="BV62" s="55"/>
      <c r="BW62" s="55"/>
      <c r="BX62" s="65"/>
      <c r="BY62" s="55"/>
      <c r="BZ62" s="126"/>
      <c r="CA62" s="71"/>
      <c r="CB62" s="91"/>
      <c r="CC62" s="190"/>
      <c r="CD62" s="190"/>
      <c r="CE62" s="190"/>
      <c r="CF62" s="190"/>
      <c r="CG62" s="190"/>
      <c r="CH62" s="190"/>
      <c r="CI62" s="190"/>
      <c r="CJ62" s="190"/>
      <c r="CK62" s="190"/>
      <c r="CL62" s="190"/>
      <c r="CM62" s="190"/>
      <c r="CN62" s="190"/>
      <c r="CO62" s="190"/>
      <c r="CP62" s="190"/>
      <c r="CQ62" s="190"/>
      <c r="CR62" s="190"/>
      <c r="CS62" s="799" t="s">
        <v>279</v>
      </c>
      <c r="CT62" s="800"/>
      <c r="CU62" s="800"/>
      <c r="CV62" s="800"/>
      <c r="CW62" s="800"/>
      <c r="CX62" s="800"/>
      <c r="CY62" s="800"/>
      <c r="CZ62" s="800"/>
      <c r="DA62" s="801"/>
      <c r="DB62" s="799" t="s">
        <v>284</v>
      </c>
      <c r="DC62" s="800"/>
      <c r="DD62" s="800"/>
      <c r="DE62" s="800"/>
      <c r="DF62" s="800"/>
      <c r="DG62" s="800"/>
      <c r="DH62" s="800"/>
      <c r="DI62" s="800"/>
      <c r="DJ62" s="801"/>
      <c r="DK62" s="173"/>
      <c r="DL62" s="190"/>
      <c r="DM62" s="190"/>
      <c r="DN62" s="190"/>
      <c r="DO62" s="190"/>
      <c r="DP62" s="190"/>
      <c r="DQ62" s="190"/>
      <c r="DR62" s="190"/>
      <c r="DS62" s="87"/>
      <c r="DT62" s="71"/>
      <c r="DU62" s="71"/>
      <c r="DV62" s="71"/>
    </row>
    <row r="63" spans="1:126" ht="21.95" customHeight="1">
      <c r="A63" s="71"/>
      <c r="B63" s="71"/>
      <c r="C63" s="71"/>
      <c r="D63" s="848"/>
      <c r="E63" s="113"/>
      <c r="F63" s="789"/>
      <c r="G63" s="789"/>
      <c r="H63" s="789"/>
      <c r="I63" s="789"/>
      <c r="J63" s="789"/>
      <c r="K63" s="789"/>
      <c r="L63" s="861"/>
      <c r="M63" s="852"/>
      <c r="N63" s="237"/>
      <c r="O63" s="46" t="str">
        <f>IF(OR(収支内訳書入力用!N62=0,LEN(収支内訳書入力用!N62)-7&lt;=0),"",LEFT(収支内訳書入力用!N62,LEN(収支内訳書入力用!N62)-7))</f>
        <v/>
      </c>
      <c r="P63" s="47"/>
      <c r="Q63" s="48" t="str">
        <f>IF(OR(収支内訳書入力用!N62=0,LEN(収支内訳書入力用!N62)-6&lt;=0),"",MID(収支内訳書入力用!N62,LEN(収支内訳書入力用!N62)-6,1))</f>
        <v/>
      </c>
      <c r="R63" s="49"/>
      <c r="S63" s="48" t="str">
        <f>IF(OR(収支内訳書入力用!N62=0,LEN(収支内訳書入力用!N62)-5&lt;=0),"",MID(収支内訳書入力用!N62,LEN(収支内訳書入力用!N62)-5,1))</f>
        <v/>
      </c>
      <c r="T63" s="47"/>
      <c r="U63" s="48" t="str">
        <f>IF(OR(収支内訳書入力用!N62=0,LEN(収支内訳書入力用!N62)-4&lt;=0),"",MID(収支内訳書入力用!N62,LEN(収支内訳書入力用!N62)-4,1))</f>
        <v/>
      </c>
      <c r="V63" s="47"/>
      <c r="W63" s="48" t="str">
        <f>IF(OR(収支内訳書入力用!N62=0,LEN(収支内訳書入力用!N62)-3&lt;=0),"",MID(収支内訳書入力用!N62,LEN(収支内訳書入力用!N62)-3,1))</f>
        <v/>
      </c>
      <c r="X63" s="49"/>
      <c r="Y63" s="48" t="str">
        <f>IF(OR(収支内訳書入力用!N62=0,LEN(収支内訳書入力用!N62)-2&lt;=0),"",MID(収支内訳書入力用!N62,LEN(収支内訳書入力用!N62)-2,1))</f>
        <v/>
      </c>
      <c r="Z63" s="47"/>
      <c r="AA63" s="48" t="str">
        <f>IF(OR(収支内訳書入力用!N62=0,LEN(収支内訳書入力用!N62)-1&lt;=0),"",MID(収支内訳書入力用!N62,LEN(収支内訳書入力用!N62)-1,1))</f>
        <v/>
      </c>
      <c r="AB63" s="47"/>
      <c r="AC63" s="922" t="str">
        <f>IF(収支内訳書入力用!N62&lt;&gt;0,RIGHT(収支内訳書入力用!N62,1),"")</f>
        <v/>
      </c>
      <c r="AD63" s="923"/>
      <c r="AE63" s="855"/>
      <c r="AF63" s="962"/>
      <c r="AG63" s="963"/>
      <c r="AH63" s="111"/>
      <c r="AI63" s="90"/>
      <c r="AJ63" s="875"/>
      <c r="AK63" s="782">
        <f>収支内訳書入力用!AK63</f>
        <v>0</v>
      </c>
      <c r="AL63" s="782"/>
      <c r="AM63" s="782"/>
      <c r="AN63" s="782"/>
      <c r="AO63" s="782"/>
      <c r="AP63" s="782"/>
      <c r="AQ63" s="782"/>
      <c r="AR63" s="125"/>
      <c r="AS63" s="939"/>
      <c r="AT63" s="939"/>
      <c r="AU63" s="939"/>
      <c r="AV63" s="940"/>
      <c r="AW63" s="89"/>
      <c r="AX63" s="970" t="str">
        <f>IF(OR(収支内訳書入力用!AU62=0,LEN(収支内訳書入力用!AU62)-7&lt;=0),"",LEFT(収支内訳書入力用!AU62,LEN(収支内訳書入力用!AU62)-7))</f>
        <v/>
      </c>
      <c r="AY63" s="971"/>
      <c r="AZ63" s="971"/>
      <c r="BA63" s="971"/>
      <c r="BB63" s="971"/>
      <c r="BC63" s="971"/>
      <c r="BD63" s="972"/>
      <c r="BE63" s="55"/>
      <c r="BF63" s="922" t="str">
        <f>IF(OR(収支内訳書入力用!AU62=0,LEN(収支内訳書入力用!AU62)-6&lt;=0),"",MID(収支内訳書入力用!AU62,LEN(収支内訳書入力用!AU62)-6,1))</f>
        <v/>
      </c>
      <c r="BG63" s="923"/>
      <c r="BH63" s="63"/>
      <c r="BI63" s="922" t="str">
        <f>IF(OR(収支内訳書入力用!AU62=0,LEN(収支内訳書入力用!AU62)-5&lt;=0),"",MID(収支内訳書入力用!AU62,LEN(収支内訳書入力用!AU62)-5,1))</f>
        <v/>
      </c>
      <c r="BJ63" s="923"/>
      <c r="BK63" s="55"/>
      <c r="BL63" s="922" t="str">
        <f>IF(OR(収支内訳書入力用!AU62=0,LEN(収支内訳書入力用!AU62)-4&lt;=0),"",MID(収支内訳書入力用!AU62,LEN(収支内訳書入力用!AU62)-4,1))</f>
        <v/>
      </c>
      <c r="BM63" s="923"/>
      <c r="BN63" s="55"/>
      <c r="BO63" s="922" t="str">
        <f>IF(OR(収支内訳書入力用!AU62=0,LEN(収支内訳書入力用!AU62)-3&lt;=0),"",MID(収支内訳書入力用!AU62,LEN(収支内訳書入力用!AU62)-3,1))</f>
        <v/>
      </c>
      <c r="BP63" s="923"/>
      <c r="BQ63" s="63"/>
      <c r="BR63" s="922" t="str">
        <f>IF(OR(収支内訳書入力用!AU62=0,LEN(収支内訳書入力用!AU62)-2&lt;=0),"",MID(収支内訳書入力用!AU62,LEN(収支内訳書入力用!AU62)-2,1))</f>
        <v/>
      </c>
      <c r="BS63" s="923"/>
      <c r="BT63" s="55"/>
      <c r="BU63" s="922" t="str">
        <f>IF(OR(収支内訳書入力用!AU62=0,LEN(収支内訳書入力用!AU62)-1&lt;=0),"",MID(収支内訳書入力用!AU62,LEN(収支内訳書入力用!AU62)-1,1))</f>
        <v/>
      </c>
      <c r="BV63" s="923"/>
      <c r="BW63" s="55"/>
      <c r="BX63" s="922" t="str">
        <f>IF(収支内訳書入力用!AU62&lt;&gt;0,RIGHT(収支内訳書入力用!AU62,1),"")</f>
        <v/>
      </c>
      <c r="BY63" s="923"/>
      <c r="BZ63" s="126"/>
      <c r="CA63" s="71"/>
      <c r="CB63" s="111"/>
      <c r="CC63" s="1044" t="s">
        <v>117</v>
      </c>
      <c r="CD63" s="1044"/>
      <c r="CE63" s="1044"/>
      <c r="CF63" s="1044"/>
      <c r="CG63" s="1044"/>
      <c r="CH63" s="1044"/>
      <c r="CI63" s="1044"/>
      <c r="CJ63" s="1044"/>
      <c r="CK63" s="1044"/>
      <c r="CL63" s="1044"/>
      <c r="CM63" s="1044"/>
      <c r="CN63" s="1044"/>
      <c r="CO63" s="1044"/>
      <c r="CP63" s="1044"/>
      <c r="CQ63" s="1044"/>
      <c r="CR63" s="1045"/>
      <c r="CS63" s="802"/>
      <c r="CT63" s="803"/>
      <c r="CU63" s="803"/>
      <c r="CV63" s="803"/>
      <c r="CW63" s="803"/>
      <c r="CX63" s="803"/>
      <c r="CY63" s="803"/>
      <c r="CZ63" s="803"/>
      <c r="DA63" s="804"/>
      <c r="DB63" s="802"/>
      <c r="DC63" s="803"/>
      <c r="DD63" s="803"/>
      <c r="DE63" s="803"/>
      <c r="DF63" s="803"/>
      <c r="DG63" s="803"/>
      <c r="DH63" s="803"/>
      <c r="DI63" s="803"/>
      <c r="DJ63" s="804"/>
      <c r="DK63" s="148"/>
      <c r="DL63" s="1046" t="s">
        <v>242</v>
      </c>
      <c r="DM63" s="1046"/>
      <c r="DN63" s="1046"/>
      <c r="DO63" s="1046"/>
      <c r="DP63" s="1046"/>
      <c r="DQ63" s="1046"/>
      <c r="DR63" s="1046"/>
      <c r="DS63" s="90"/>
      <c r="DT63" s="71"/>
      <c r="DU63" s="71"/>
      <c r="DV63" s="71"/>
    </row>
    <row r="64" spans="1:126" ht="3.75" customHeight="1" thickBot="1">
      <c r="A64" s="71"/>
      <c r="B64" s="71"/>
      <c r="C64" s="71"/>
      <c r="D64" s="848"/>
      <c r="E64" s="251"/>
      <c r="F64" s="766"/>
      <c r="G64" s="766"/>
      <c r="H64" s="766"/>
      <c r="I64" s="766"/>
      <c r="J64" s="766"/>
      <c r="K64" s="766"/>
      <c r="L64" s="245"/>
      <c r="M64" s="961"/>
      <c r="N64" s="208"/>
      <c r="O64" s="209"/>
      <c r="P64" s="210"/>
      <c r="Q64" s="210"/>
      <c r="R64" s="210"/>
      <c r="S64" s="210"/>
      <c r="T64" s="210"/>
      <c r="U64" s="210"/>
      <c r="V64" s="210"/>
      <c r="W64" s="210"/>
      <c r="X64" s="210"/>
      <c r="Y64" s="210"/>
      <c r="Z64" s="210"/>
      <c r="AA64" s="210"/>
      <c r="AB64" s="210"/>
      <c r="AC64" s="211"/>
      <c r="AD64" s="211"/>
      <c r="AE64" s="212"/>
      <c r="AF64" s="962"/>
      <c r="AG64" s="963"/>
      <c r="AH64" s="111"/>
      <c r="AI64" s="90"/>
      <c r="AJ64" s="233"/>
      <c r="AK64" s="187"/>
      <c r="AL64" s="187"/>
      <c r="AM64" s="184"/>
      <c r="AN64" s="184"/>
      <c r="AO64" s="184"/>
      <c r="AP64" s="184"/>
      <c r="AQ64" s="184"/>
      <c r="AR64" s="125"/>
      <c r="AS64" s="939"/>
      <c r="AT64" s="939"/>
      <c r="AU64" s="939"/>
      <c r="AV64" s="940"/>
      <c r="AW64" s="89"/>
      <c r="AX64" s="56"/>
      <c r="AY64" s="56"/>
      <c r="AZ64" s="56"/>
      <c r="BA64" s="56"/>
      <c r="BB64" s="56"/>
      <c r="BC64" s="56"/>
      <c r="BD64" s="56"/>
      <c r="BE64" s="55"/>
      <c r="BF64" s="55"/>
      <c r="BG64" s="55"/>
      <c r="BH64" s="55"/>
      <c r="BI64" s="55"/>
      <c r="BJ64" s="55"/>
      <c r="BK64" s="55"/>
      <c r="BL64" s="55"/>
      <c r="BM64" s="55"/>
      <c r="BN64" s="55"/>
      <c r="BO64" s="55"/>
      <c r="BP64" s="55"/>
      <c r="BQ64" s="55"/>
      <c r="BR64" s="55"/>
      <c r="BS64" s="55"/>
      <c r="BT64" s="55"/>
      <c r="BU64" s="55"/>
      <c r="BV64" s="55"/>
      <c r="BW64" s="55"/>
      <c r="BX64" s="55"/>
      <c r="BY64" s="55"/>
      <c r="BZ64" s="126"/>
      <c r="CA64" s="71"/>
      <c r="CB64" s="111"/>
      <c r="CC64" s="236"/>
      <c r="CD64" s="236"/>
      <c r="CE64" s="236"/>
      <c r="CF64" s="236"/>
      <c r="CG64" s="236"/>
      <c r="CH64" s="236"/>
      <c r="CI64" s="236"/>
      <c r="CJ64" s="236"/>
      <c r="CK64" s="236"/>
      <c r="CL64" s="236"/>
      <c r="CM64" s="236"/>
      <c r="CN64" s="236"/>
      <c r="CO64" s="236"/>
      <c r="CP64" s="236"/>
      <c r="CQ64" s="236"/>
      <c r="CR64" s="236"/>
      <c r="CS64" s="805"/>
      <c r="CT64" s="806"/>
      <c r="CU64" s="806"/>
      <c r="CV64" s="806"/>
      <c r="CW64" s="806"/>
      <c r="CX64" s="806"/>
      <c r="CY64" s="806"/>
      <c r="CZ64" s="806"/>
      <c r="DA64" s="807"/>
      <c r="DB64" s="805"/>
      <c r="DC64" s="806"/>
      <c r="DD64" s="806"/>
      <c r="DE64" s="806"/>
      <c r="DF64" s="806"/>
      <c r="DG64" s="806"/>
      <c r="DH64" s="806"/>
      <c r="DI64" s="806"/>
      <c r="DJ64" s="807"/>
      <c r="DK64" s="148"/>
      <c r="DL64" s="236"/>
      <c r="DM64" s="236"/>
      <c r="DN64" s="236"/>
      <c r="DO64" s="236"/>
      <c r="DP64" s="236"/>
      <c r="DQ64" s="236"/>
      <c r="DR64" s="236"/>
      <c r="DS64" s="90"/>
      <c r="DT64" s="71"/>
      <c r="DU64" s="71"/>
      <c r="DV64" s="71"/>
    </row>
    <row r="65" spans="1:126" ht="3.75" customHeight="1">
      <c r="A65" s="71"/>
      <c r="B65" s="71"/>
      <c r="C65" s="71"/>
      <c r="D65" s="848"/>
      <c r="E65" s="862"/>
      <c r="F65" s="789" t="s">
        <v>18</v>
      </c>
      <c r="G65" s="789"/>
      <c r="H65" s="789"/>
      <c r="I65" s="789"/>
      <c r="J65" s="789"/>
      <c r="K65" s="789"/>
      <c r="L65" s="861"/>
      <c r="M65" s="978" t="s">
        <v>24</v>
      </c>
      <c r="N65" s="237"/>
      <c r="O65" s="54"/>
      <c r="P65" s="47"/>
      <c r="Q65" s="47"/>
      <c r="R65" s="47"/>
      <c r="S65" s="47"/>
      <c r="T65" s="47"/>
      <c r="U65" s="47"/>
      <c r="V65" s="47"/>
      <c r="W65" s="47"/>
      <c r="X65" s="47"/>
      <c r="Y65" s="47"/>
      <c r="Z65" s="47"/>
      <c r="AA65" s="47"/>
      <c r="AB65" s="47"/>
      <c r="AC65" s="55"/>
      <c r="AD65" s="55"/>
      <c r="AE65" s="855"/>
      <c r="AF65" s="962"/>
      <c r="AG65" s="963"/>
      <c r="AH65" s="111"/>
      <c r="AI65" s="90"/>
      <c r="AJ65" s="914"/>
      <c r="AK65" s="188"/>
      <c r="AL65" s="188"/>
      <c r="AM65" s="189"/>
      <c r="AN65" s="189"/>
      <c r="AO65" s="189"/>
      <c r="AP65" s="189"/>
      <c r="AQ65" s="189"/>
      <c r="AR65" s="254"/>
      <c r="AS65" s="1047" t="s">
        <v>209</v>
      </c>
      <c r="AT65" s="937"/>
      <c r="AU65" s="937"/>
      <c r="AV65" s="938"/>
      <c r="AW65" s="118"/>
      <c r="AX65" s="64"/>
      <c r="AY65" s="64"/>
      <c r="AZ65" s="64"/>
      <c r="BA65" s="64"/>
      <c r="BB65" s="64"/>
      <c r="BC65" s="64"/>
      <c r="BD65" s="64"/>
      <c r="BE65" s="59"/>
      <c r="BF65" s="59"/>
      <c r="BG65" s="59"/>
      <c r="BH65" s="59"/>
      <c r="BI65" s="59"/>
      <c r="BJ65" s="59"/>
      <c r="BK65" s="59"/>
      <c r="BL65" s="59"/>
      <c r="BM65" s="59"/>
      <c r="BN65" s="59"/>
      <c r="BO65" s="59"/>
      <c r="BP65" s="59"/>
      <c r="BQ65" s="59"/>
      <c r="BR65" s="59"/>
      <c r="BS65" s="59"/>
      <c r="BT65" s="59"/>
      <c r="BU65" s="59"/>
      <c r="BV65" s="59"/>
      <c r="BW65" s="59"/>
      <c r="BX65" s="59"/>
      <c r="BY65" s="59"/>
      <c r="BZ65" s="119"/>
      <c r="CA65" s="71"/>
      <c r="CB65" s="1054" t="str">
        <f>IF(収支内訳書入力用!BZ65&lt;&gt;0,収支内訳書入力用!BZ65,"")</f>
        <v/>
      </c>
      <c r="CC65" s="1055"/>
      <c r="CD65" s="1055"/>
      <c r="CE65" s="1055"/>
      <c r="CF65" s="1055"/>
      <c r="CG65" s="1055"/>
      <c r="CH65" s="1055"/>
      <c r="CI65" s="1055"/>
      <c r="CJ65" s="1055"/>
      <c r="CK65" s="1055"/>
      <c r="CL65" s="1055"/>
      <c r="CM65" s="1055"/>
      <c r="CN65" s="1055"/>
      <c r="CO65" s="1055"/>
      <c r="CP65" s="1055"/>
      <c r="CQ65" s="1055"/>
      <c r="CR65" s="1055"/>
      <c r="CS65" s="790" t="str">
        <f>IF(収支内訳書入力用!CQ65&lt;&gt;0,収支内訳書入力用!CQ65,"")</f>
        <v/>
      </c>
      <c r="CT65" s="791"/>
      <c r="CU65" s="791"/>
      <c r="CV65" s="791"/>
      <c r="CW65" s="791"/>
      <c r="CX65" s="791"/>
      <c r="CY65" s="791"/>
      <c r="CZ65" s="791"/>
      <c r="DA65" s="792"/>
      <c r="DB65" s="790" t="str">
        <f>IF(収支内訳書入力用!CX65&lt;&gt;0,収支内訳書入力用!CX65,"")</f>
        <v/>
      </c>
      <c r="DC65" s="791"/>
      <c r="DD65" s="791"/>
      <c r="DE65" s="791"/>
      <c r="DF65" s="791"/>
      <c r="DG65" s="791"/>
      <c r="DH65" s="791"/>
      <c r="DI65" s="791"/>
      <c r="DJ65" s="792"/>
      <c r="DK65" s="790" t="str">
        <f>IF(収支内訳書入力用!DI65&lt;&gt;0,収支内訳書入力用!DI65,"")</f>
        <v/>
      </c>
      <c r="DL65" s="791"/>
      <c r="DM65" s="791"/>
      <c r="DN65" s="791"/>
      <c r="DO65" s="791"/>
      <c r="DP65" s="791"/>
      <c r="DQ65" s="791"/>
      <c r="DR65" s="791"/>
      <c r="DS65" s="792"/>
      <c r="DT65" s="71"/>
      <c r="DU65" s="71"/>
      <c r="DV65" s="71"/>
    </row>
    <row r="66" spans="1:126" ht="21.95" customHeight="1">
      <c r="A66" s="71"/>
      <c r="B66" s="71"/>
      <c r="C66" s="71"/>
      <c r="D66" s="848"/>
      <c r="E66" s="862"/>
      <c r="F66" s="789"/>
      <c r="G66" s="789"/>
      <c r="H66" s="789"/>
      <c r="I66" s="789"/>
      <c r="J66" s="789"/>
      <c r="K66" s="789"/>
      <c r="L66" s="861"/>
      <c r="M66" s="852"/>
      <c r="N66" s="237"/>
      <c r="O66" s="46" t="str">
        <f>IF(OR(収支内訳書入力用!N65=0,LEN(収支内訳書入力用!N65)-7&lt;=0),"",LEFT(収支内訳書入力用!N65,LEN(収支内訳書入力用!N65)-7))</f>
        <v/>
      </c>
      <c r="P66" s="47"/>
      <c r="Q66" s="48" t="str">
        <f>IF(OR(収支内訳書入力用!N65=0,LEN(収支内訳書入力用!N65)-6&lt;=0),"",MID(収支内訳書入力用!N65,LEN(収支内訳書入力用!N65)-6,1))</f>
        <v/>
      </c>
      <c r="R66" s="49"/>
      <c r="S66" s="48" t="str">
        <f>IF(OR(収支内訳書入力用!N65=0,LEN(収支内訳書入力用!N65)-5&lt;=0),"",MID(収支内訳書入力用!N65,LEN(収支内訳書入力用!N65)-5,1))</f>
        <v>4</v>
      </c>
      <c r="T66" s="47"/>
      <c r="U66" s="48" t="str">
        <f>IF(OR(収支内訳書入力用!N65=0,LEN(収支内訳書入力用!N65)-4&lt;=0),"",MID(収支内訳書入力用!N65,LEN(収支内訳書入力用!N65)-4,1))</f>
        <v>6</v>
      </c>
      <c r="V66" s="47"/>
      <c r="W66" s="48" t="str">
        <f>IF(OR(収支内訳書入力用!N65=0,LEN(収支内訳書入力用!N65)-3&lt;=0),"",MID(収支内訳書入力用!N65,LEN(収支内訳書入力用!N65)-3,1))</f>
        <v>7</v>
      </c>
      <c r="X66" s="49"/>
      <c r="Y66" s="48" t="str">
        <f>IF(OR(収支内訳書入力用!N65=0,LEN(収支内訳書入力用!N65)-2&lt;=0),"",MID(収支内訳書入力用!N65,LEN(収支内訳書入力用!N65)-2,1))</f>
        <v>9</v>
      </c>
      <c r="Z66" s="47"/>
      <c r="AA66" s="48" t="str">
        <f>IF(OR(収支内訳書入力用!N65=0,LEN(収支内訳書入力用!N65)-1&lt;=0),"",MID(収支内訳書入力用!N65,LEN(収支内訳書入力用!N65)-1,1))</f>
        <v>5</v>
      </c>
      <c r="AB66" s="47"/>
      <c r="AC66" s="922" t="str">
        <f>IF(収支内訳書入力用!N65&lt;&gt;0,RIGHT(収支内訳書入力用!N65,1),"")</f>
        <v>9</v>
      </c>
      <c r="AD66" s="923"/>
      <c r="AE66" s="855"/>
      <c r="AF66" s="71"/>
      <c r="AG66" s="90"/>
      <c r="AH66" s="111"/>
      <c r="AI66" s="90"/>
      <c r="AJ66" s="825"/>
      <c r="AK66" s="782">
        <f>収支内訳書入力用!AK66</f>
        <v>0</v>
      </c>
      <c r="AL66" s="782"/>
      <c r="AM66" s="782"/>
      <c r="AN66" s="782"/>
      <c r="AO66" s="782"/>
      <c r="AP66" s="782"/>
      <c r="AQ66" s="782"/>
      <c r="AR66" s="125"/>
      <c r="AS66" s="1048"/>
      <c r="AT66" s="939"/>
      <c r="AU66" s="939"/>
      <c r="AV66" s="940"/>
      <c r="AW66" s="89"/>
      <c r="AX66" s="970" t="str">
        <f>IF(OR(収支内訳書入力用!AU65=0,LEN(収支内訳書入力用!AU65)-7&lt;=0),"",LEFT(収支内訳書入力用!AU65,LEN(収支内訳書入力用!AU65)-7))</f>
        <v/>
      </c>
      <c r="AY66" s="971"/>
      <c r="AZ66" s="971"/>
      <c r="BA66" s="971"/>
      <c r="BB66" s="971"/>
      <c r="BC66" s="971"/>
      <c r="BD66" s="972"/>
      <c r="BE66" s="55"/>
      <c r="BF66" s="922" t="str">
        <f>IF(OR(収支内訳書入力用!AU65=0,LEN(収支内訳書入力用!AU65)-6&lt;=0),"",MID(収支内訳書入力用!AU65,LEN(収支内訳書入力用!AU65)-6,1))</f>
        <v/>
      </c>
      <c r="BG66" s="923"/>
      <c r="BH66" s="63"/>
      <c r="BI66" s="922" t="str">
        <f>IF(OR(収支内訳書入力用!AU65=0,LEN(収支内訳書入力用!AU65)-5&lt;=0),"",MID(収支内訳書入力用!AU65,LEN(収支内訳書入力用!AU65)-5,1))</f>
        <v/>
      </c>
      <c r="BJ66" s="923"/>
      <c r="BK66" s="55"/>
      <c r="BL66" s="922" t="str">
        <f>IF(OR(収支内訳書入力用!AU65=0,LEN(収支内訳書入力用!AU65)-4&lt;=0),"",MID(収支内訳書入力用!AU65,LEN(収支内訳書入力用!AU65)-4,1))</f>
        <v/>
      </c>
      <c r="BM66" s="923"/>
      <c r="BN66" s="55"/>
      <c r="BO66" s="922" t="str">
        <f>IF(OR(収支内訳書入力用!AU65=0,LEN(収支内訳書入力用!AU65)-3&lt;=0),"",MID(収支内訳書入力用!AU65,LEN(収支内訳書入力用!AU65)-3,1))</f>
        <v/>
      </c>
      <c r="BP66" s="923"/>
      <c r="BQ66" s="63"/>
      <c r="BR66" s="922" t="str">
        <f>IF(OR(収支内訳書入力用!AU65=0,LEN(収支内訳書入力用!AU65)-2&lt;=0),"",MID(収支内訳書入力用!AU65,LEN(収支内訳書入力用!AU65)-2,1))</f>
        <v/>
      </c>
      <c r="BS66" s="923"/>
      <c r="BT66" s="55"/>
      <c r="BU66" s="922" t="str">
        <f>IF(OR(収支内訳書入力用!AU65=0,LEN(収支内訳書入力用!AU65)-1&lt;=0),"",MID(収支内訳書入力用!AU65,LEN(収支内訳書入力用!AU65)-1,1))</f>
        <v/>
      </c>
      <c r="BV66" s="923"/>
      <c r="BW66" s="55"/>
      <c r="BX66" s="922" t="str">
        <f>IF(収支内訳書入力用!AU65&lt;&gt;0,RIGHT(収支内訳書入力用!AU65,1),"")</f>
        <v/>
      </c>
      <c r="BY66" s="923"/>
      <c r="BZ66" s="126"/>
      <c r="CA66" s="71"/>
      <c r="CB66" s="1050"/>
      <c r="CC66" s="1051"/>
      <c r="CD66" s="1051"/>
      <c r="CE66" s="1051"/>
      <c r="CF66" s="1051"/>
      <c r="CG66" s="1051"/>
      <c r="CH66" s="1051"/>
      <c r="CI66" s="1051"/>
      <c r="CJ66" s="1051"/>
      <c r="CK66" s="1051"/>
      <c r="CL66" s="1051"/>
      <c r="CM66" s="1051"/>
      <c r="CN66" s="1051"/>
      <c r="CO66" s="1051"/>
      <c r="CP66" s="1051"/>
      <c r="CQ66" s="1051"/>
      <c r="CR66" s="1051"/>
      <c r="CS66" s="793"/>
      <c r="CT66" s="794"/>
      <c r="CU66" s="794"/>
      <c r="CV66" s="794"/>
      <c r="CW66" s="794"/>
      <c r="CX66" s="794"/>
      <c r="CY66" s="794"/>
      <c r="CZ66" s="794"/>
      <c r="DA66" s="795"/>
      <c r="DB66" s="793"/>
      <c r="DC66" s="794"/>
      <c r="DD66" s="794"/>
      <c r="DE66" s="794"/>
      <c r="DF66" s="794"/>
      <c r="DG66" s="794"/>
      <c r="DH66" s="794"/>
      <c r="DI66" s="794"/>
      <c r="DJ66" s="795"/>
      <c r="DK66" s="793"/>
      <c r="DL66" s="794"/>
      <c r="DM66" s="794"/>
      <c r="DN66" s="794"/>
      <c r="DO66" s="794"/>
      <c r="DP66" s="794"/>
      <c r="DQ66" s="794"/>
      <c r="DR66" s="794"/>
      <c r="DS66" s="795"/>
      <c r="DT66" s="71"/>
      <c r="DU66" s="71"/>
      <c r="DV66" s="71"/>
    </row>
    <row r="67" spans="1:126" ht="3.75" customHeight="1" thickBot="1">
      <c r="A67" s="71"/>
      <c r="B67" s="71"/>
      <c r="C67" s="71"/>
      <c r="D67" s="848"/>
      <c r="E67" s="235"/>
      <c r="F67" s="789"/>
      <c r="G67" s="789"/>
      <c r="H67" s="789"/>
      <c r="I67" s="789"/>
      <c r="J67" s="789"/>
      <c r="K67" s="789"/>
      <c r="L67" s="234"/>
      <c r="M67" s="853"/>
      <c r="N67" s="237"/>
      <c r="O67" s="54"/>
      <c r="P67" s="47"/>
      <c r="Q67" s="47"/>
      <c r="R67" s="47"/>
      <c r="S67" s="47"/>
      <c r="T67" s="47"/>
      <c r="U67" s="47"/>
      <c r="V67" s="47"/>
      <c r="W67" s="47"/>
      <c r="X67" s="47"/>
      <c r="Y67" s="47"/>
      <c r="Z67" s="47"/>
      <c r="AA67" s="47"/>
      <c r="AB67" s="47"/>
      <c r="AC67" s="56"/>
      <c r="AD67" s="56"/>
      <c r="AE67" s="241"/>
      <c r="AF67" s="71"/>
      <c r="AG67" s="90"/>
      <c r="AH67" s="111"/>
      <c r="AI67" s="90"/>
      <c r="AJ67" s="252"/>
      <c r="AK67" s="239"/>
      <c r="AL67" s="239"/>
      <c r="AM67" s="239"/>
      <c r="AN67" s="239"/>
      <c r="AO67" s="239"/>
      <c r="AP67" s="239"/>
      <c r="AQ67" s="239"/>
      <c r="AR67" s="256"/>
      <c r="AS67" s="1049"/>
      <c r="AT67" s="941"/>
      <c r="AU67" s="941"/>
      <c r="AV67" s="942"/>
      <c r="AW67" s="132"/>
      <c r="AX67" s="53"/>
      <c r="AY67" s="53"/>
      <c r="AZ67" s="53"/>
      <c r="BA67" s="53"/>
      <c r="BB67" s="53"/>
      <c r="BC67" s="53"/>
      <c r="BD67" s="53"/>
      <c r="BE67" s="62"/>
      <c r="BF67" s="62"/>
      <c r="BG67" s="62"/>
      <c r="BH67" s="62"/>
      <c r="BI67" s="62"/>
      <c r="BJ67" s="62"/>
      <c r="BK67" s="62"/>
      <c r="BL67" s="62"/>
      <c r="BM67" s="62"/>
      <c r="BN67" s="62"/>
      <c r="BO67" s="62"/>
      <c r="BP67" s="62"/>
      <c r="BQ67" s="62"/>
      <c r="BR67" s="62"/>
      <c r="BS67" s="62"/>
      <c r="BT67" s="62"/>
      <c r="BU67" s="62"/>
      <c r="BV67" s="62"/>
      <c r="BW67" s="62"/>
      <c r="BX67" s="62"/>
      <c r="BY67" s="62"/>
      <c r="BZ67" s="134"/>
      <c r="CA67" s="71"/>
      <c r="CB67" s="1052"/>
      <c r="CC67" s="1053"/>
      <c r="CD67" s="1053"/>
      <c r="CE67" s="1053"/>
      <c r="CF67" s="1053"/>
      <c r="CG67" s="1053"/>
      <c r="CH67" s="1053"/>
      <c r="CI67" s="1053"/>
      <c r="CJ67" s="1053"/>
      <c r="CK67" s="1053"/>
      <c r="CL67" s="1053"/>
      <c r="CM67" s="1053"/>
      <c r="CN67" s="1053"/>
      <c r="CO67" s="1053"/>
      <c r="CP67" s="1053"/>
      <c r="CQ67" s="1053"/>
      <c r="CR67" s="1053"/>
      <c r="CS67" s="796"/>
      <c r="CT67" s="797"/>
      <c r="CU67" s="797"/>
      <c r="CV67" s="797"/>
      <c r="CW67" s="797"/>
      <c r="CX67" s="797"/>
      <c r="CY67" s="797"/>
      <c r="CZ67" s="797"/>
      <c r="DA67" s="798"/>
      <c r="DB67" s="796"/>
      <c r="DC67" s="797"/>
      <c r="DD67" s="797"/>
      <c r="DE67" s="797"/>
      <c r="DF67" s="797"/>
      <c r="DG67" s="797"/>
      <c r="DH67" s="797"/>
      <c r="DI67" s="797"/>
      <c r="DJ67" s="798"/>
      <c r="DK67" s="796"/>
      <c r="DL67" s="797"/>
      <c r="DM67" s="797"/>
      <c r="DN67" s="797"/>
      <c r="DO67" s="797"/>
      <c r="DP67" s="797"/>
      <c r="DQ67" s="797"/>
      <c r="DR67" s="797"/>
      <c r="DS67" s="798"/>
      <c r="DT67" s="71"/>
      <c r="DU67" s="71"/>
      <c r="DV67" s="71"/>
    </row>
    <row r="68" spans="1:126" ht="3.75" customHeight="1">
      <c r="A68" s="71"/>
      <c r="B68" s="71"/>
      <c r="C68" s="71"/>
      <c r="D68" s="848"/>
      <c r="E68" s="238"/>
      <c r="F68" s="190"/>
      <c r="G68" s="190"/>
      <c r="H68" s="190"/>
      <c r="I68" s="190"/>
      <c r="J68" s="190"/>
      <c r="K68" s="190"/>
      <c r="L68" s="240"/>
      <c r="M68" s="851" t="s">
        <v>25</v>
      </c>
      <c r="N68" s="206"/>
      <c r="O68" s="213"/>
      <c r="P68" s="214"/>
      <c r="Q68" s="214"/>
      <c r="R68" s="214"/>
      <c r="S68" s="214"/>
      <c r="T68" s="214"/>
      <c r="U68" s="214"/>
      <c r="V68" s="214"/>
      <c r="W68" s="214"/>
      <c r="X68" s="214"/>
      <c r="Y68" s="214"/>
      <c r="Z68" s="214"/>
      <c r="AA68" s="214"/>
      <c r="AB68" s="214"/>
      <c r="AC68" s="215"/>
      <c r="AD68" s="215"/>
      <c r="AE68" s="854"/>
      <c r="AF68" s="71"/>
      <c r="AG68" s="90"/>
      <c r="AH68" s="111"/>
      <c r="AI68" s="90"/>
      <c r="AJ68" s="233"/>
      <c r="AK68" s="236"/>
      <c r="AL68" s="236"/>
      <c r="AM68" s="236"/>
      <c r="AN68" s="236"/>
      <c r="AO68" s="236"/>
      <c r="AP68" s="236"/>
      <c r="AQ68" s="236"/>
      <c r="AR68" s="125"/>
      <c r="AS68" s="939" t="s">
        <v>210</v>
      </c>
      <c r="AT68" s="939"/>
      <c r="AU68" s="939"/>
      <c r="AV68" s="940"/>
      <c r="AW68" s="89"/>
      <c r="AX68" s="56"/>
      <c r="AY68" s="56"/>
      <c r="AZ68" s="56"/>
      <c r="BA68" s="56"/>
      <c r="BB68" s="56"/>
      <c r="BC68" s="56"/>
      <c r="BD68" s="56"/>
      <c r="BE68" s="55"/>
      <c r="BF68" s="55"/>
      <c r="BG68" s="55"/>
      <c r="BH68" s="55"/>
      <c r="BI68" s="55"/>
      <c r="BJ68" s="55"/>
      <c r="BK68" s="55"/>
      <c r="BL68" s="55"/>
      <c r="BM68" s="55"/>
      <c r="BN68" s="55"/>
      <c r="BO68" s="55"/>
      <c r="BP68" s="55"/>
      <c r="BQ68" s="55"/>
      <c r="BR68" s="55"/>
      <c r="BS68" s="55"/>
      <c r="BT68" s="55"/>
      <c r="BU68" s="55"/>
      <c r="BV68" s="55"/>
      <c r="BW68" s="55"/>
      <c r="BX68" s="55"/>
      <c r="BY68" s="55"/>
      <c r="BZ68" s="126"/>
      <c r="CA68" s="71"/>
      <c r="CB68" s="1050" t="str">
        <f>IF(収支内訳書入力用!BZ68&lt;&gt;0,収支内訳書入力用!BZ68,"")</f>
        <v/>
      </c>
      <c r="CC68" s="1051"/>
      <c r="CD68" s="1051"/>
      <c r="CE68" s="1051"/>
      <c r="CF68" s="1051"/>
      <c r="CG68" s="1051"/>
      <c r="CH68" s="1051"/>
      <c r="CI68" s="1051"/>
      <c r="CJ68" s="1051"/>
      <c r="CK68" s="1051"/>
      <c r="CL68" s="1051"/>
      <c r="CM68" s="1051"/>
      <c r="CN68" s="1051"/>
      <c r="CO68" s="1051"/>
      <c r="CP68" s="1051"/>
      <c r="CQ68" s="1051"/>
      <c r="CR68" s="1051"/>
      <c r="CS68" s="790" t="str">
        <f>IF(収支内訳書入力用!CQ68&lt;&gt;0,収支内訳書入力用!CQ68,"")</f>
        <v/>
      </c>
      <c r="CT68" s="791"/>
      <c r="CU68" s="791"/>
      <c r="CV68" s="791"/>
      <c r="CW68" s="791"/>
      <c r="CX68" s="791"/>
      <c r="CY68" s="791"/>
      <c r="CZ68" s="791"/>
      <c r="DA68" s="792"/>
      <c r="DB68" s="790" t="str">
        <f>IF(収支内訳書入力用!CX68&lt;&gt;0,収支内訳書入力用!CX68,"")</f>
        <v/>
      </c>
      <c r="DC68" s="791"/>
      <c r="DD68" s="791"/>
      <c r="DE68" s="791"/>
      <c r="DF68" s="791"/>
      <c r="DG68" s="791"/>
      <c r="DH68" s="791"/>
      <c r="DI68" s="791"/>
      <c r="DJ68" s="792"/>
      <c r="DK68" s="793" t="str">
        <f>IF(収支内訳書入力用!DI68&lt;&gt;0,収支内訳書入力用!DI68,"")</f>
        <v/>
      </c>
      <c r="DL68" s="794"/>
      <c r="DM68" s="794"/>
      <c r="DN68" s="794"/>
      <c r="DO68" s="794"/>
      <c r="DP68" s="794"/>
      <c r="DQ68" s="794"/>
      <c r="DR68" s="794"/>
      <c r="DS68" s="795"/>
      <c r="DT68" s="71"/>
      <c r="DU68" s="71"/>
      <c r="DV68" s="71"/>
    </row>
    <row r="69" spans="1:126" ht="21.95" customHeight="1">
      <c r="A69" s="71"/>
      <c r="B69" s="71"/>
      <c r="C69" s="71"/>
      <c r="D69" s="848"/>
      <c r="E69" s="148"/>
      <c r="F69" s="789" t="s">
        <v>105</v>
      </c>
      <c r="G69" s="789"/>
      <c r="H69" s="789"/>
      <c r="I69" s="789"/>
      <c r="J69" s="789"/>
      <c r="K69" s="789"/>
      <c r="L69" s="236"/>
      <c r="M69" s="852"/>
      <c r="N69" s="237"/>
      <c r="O69" s="46" t="str">
        <f>IF(OR(収支内訳書入力用!N68=0,LEN(収支内訳書入力用!N68)-7&lt;=0),"",LEFT(収支内訳書入力用!N68,LEN(収支内訳書入力用!N68)-7))</f>
        <v/>
      </c>
      <c r="P69" s="47"/>
      <c r="Q69" s="48" t="str">
        <f>IF(OR(収支内訳書入力用!N68=0,LEN(収支内訳書入力用!N68)-6&lt;=0),"",MID(収支内訳書入力用!N68,LEN(収支内訳書入力用!N68)-6,1))</f>
        <v/>
      </c>
      <c r="R69" s="49"/>
      <c r="S69" s="48" t="str">
        <f>IF(OR(収支内訳書入力用!N68=0,LEN(収支内訳書入力用!N68)-5&lt;=0),"",MID(収支内訳書入力用!N68,LEN(収支内訳書入力用!N68)-5,1))</f>
        <v/>
      </c>
      <c r="T69" s="47"/>
      <c r="U69" s="48" t="str">
        <f>IF(OR(収支内訳書入力用!N68=0,LEN(収支内訳書入力用!N68)-4&lt;=0),"",MID(収支内訳書入力用!N68,LEN(収支内訳書入力用!N68)-4,1))</f>
        <v/>
      </c>
      <c r="V69" s="47"/>
      <c r="W69" s="48" t="str">
        <f>IF(OR(収支内訳書入力用!N68=0,LEN(収支内訳書入力用!N68)-3&lt;=0),"",MID(収支内訳書入力用!N68,LEN(収支内訳書入力用!N68)-3,1))</f>
        <v/>
      </c>
      <c r="X69" s="49"/>
      <c r="Y69" s="48" t="str">
        <f>IF(OR(収支内訳書入力用!N68=0,LEN(収支内訳書入力用!N68)-2&lt;=0),"",MID(収支内訳書入力用!N68,LEN(収支内訳書入力用!N68)-2,1))</f>
        <v/>
      </c>
      <c r="Z69" s="47"/>
      <c r="AA69" s="48" t="str">
        <f>IF(OR(収支内訳書入力用!N68=0,LEN(収支内訳書入力用!N68)-1&lt;=0),"",MID(収支内訳書入力用!N68,LEN(収支内訳書入力用!N68)-1,1))</f>
        <v/>
      </c>
      <c r="AB69" s="47"/>
      <c r="AC69" s="922" t="str">
        <f>IF(収支内訳書入力用!N68&lt;&gt;0,RIGHT(収支内訳書入力用!N68,1),"")</f>
        <v/>
      </c>
      <c r="AD69" s="923"/>
      <c r="AE69" s="855"/>
      <c r="AF69" s="71"/>
      <c r="AG69" s="90"/>
      <c r="AH69" s="111"/>
      <c r="AI69" s="90"/>
      <c r="AJ69" s="71"/>
      <c r="AK69" s="789" t="s">
        <v>116</v>
      </c>
      <c r="AL69" s="789"/>
      <c r="AM69" s="789"/>
      <c r="AN69" s="789"/>
      <c r="AO69" s="789"/>
      <c r="AP69" s="789"/>
      <c r="AQ69" s="789"/>
      <c r="AR69" s="90"/>
      <c r="AS69" s="939"/>
      <c r="AT69" s="939"/>
      <c r="AU69" s="939"/>
      <c r="AV69" s="940"/>
      <c r="AW69" s="89"/>
      <c r="AX69" s="970" t="str">
        <f>IF(OR(収支内訳書入力用!AU68=0,LEN(収支内訳書入力用!AU68)-7&lt;=0),"",LEFT(収支内訳書入力用!AU68,LEN(収支内訳書入力用!AU68)-7))</f>
        <v/>
      </c>
      <c r="AY69" s="971"/>
      <c r="AZ69" s="971"/>
      <c r="BA69" s="971"/>
      <c r="BB69" s="971"/>
      <c r="BC69" s="971"/>
      <c r="BD69" s="972"/>
      <c r="BE69" s="55"/>
      <c r="BF69" s="922" t="str">
        <f>IF(OR(収支内訳書入力用!AU68=0,LEN(収支内訳書入力用!AU68)-6&lt;=0),"",MID(収支内訳書入力用!AU68,LEN(収支内訳書入力用!AU68)-6,1))</f>
        <v/>
      </c>
      <c r="BG69" s="923"/>
      <c r="BH69" s="63"/>
      <c r="BI69" s="922" t="str">
        <f>IF(OR(収支内訳書入力用!AU68=0,LEN(収支内訳書入力用!AU68)-5&lt;=0),"",MID(収支内訳書入力用!AU68,LEN(収支内訳書入力用!AU68)-5,1))</f>
        <v/>
      </c>
      <c r="BJ69" s="923"/>
      <c r="BK69" s="55"/>
      <c r="BL69" s="922" t="str">
        <f>IF(OR(収支内訳書入力用!AU68=0,LEN(収支内訳書入力用!AU68)-4&lt;=0),"",MID(収支内訳書入力用!AU68,LEN(収支内訳書入力用!AU68)-4,1))</f>
        <v>6</v>
      </c>
      <c r="BM69" s="923"/>
      <c r="BN69" s="55"/>
      <c r="BO69" s="922" t="str">
        <f>IF(OR(収支内訳書入力用!AU68=0,LEN(収支内訳書入力用!AU68)-3&lt;=0),"",MID(収支内訳書入力用!AU68,LEN(収支内訳書入力用!AU68)-3,1))</f>
        <v>6</v>
      </c>
      <c r="BP69" s="923"/>
      <c r="BQ69" s="63"/>
      <c r="BR69" s="922" t="str">
        <f>IF(OR(収支内訳書入力用!AU68=0,LEN(収支内訳書入力用!AU68)-2&lt;=0),"",MID(収支内訳書入力用!AU68,LEN(収支内訳書入力用!AU68)-2,1))</f>
        <v>0</v>
      </c>
      <c r="BS69" s="923"/>
      <c r="BT69" s="55"/>
      <c r="BU69" s="922" t="str">
        <f>IF(OR(収支内訳書入力用!AU68=0,LEN(収支内訳書入力用!AU68)-1&lt;=0),"",MID(収支内訳書入力用!AU68,LEN(収支内訳書入力用!AU68)-1,1))</f>
        <v>0</v>
      </c>
      <c r="BV69" s="923"/>
      <c r="BW69" s="55"/>
      <c r="BX69" s="922" t="str">
        <f>IF(収支内訳書入力用!AU68&lt;&gt;0,RIGHT(収支内訳書入力用!AU68,1),"")</f>
        <v>0</v>
      </c>
      <c r="BY69" s="923"/>
      <c r="BZ69" s="126"/>
      <c r="CA69" s="71"/>
      <c r="CB69" s="1050"/>
      <c r="CC69" s="1051"/>
      <c r="CD69" s="1051"/>
      <c r="CE69" s="1051"/>
      <c r="CF69" s="1051"/>
      <c r="CG69" s="1051"/>
      <c r="CH69" s="1051"/>
      <c r="CI69" s="1051"/>
      <c r="CJ69" s="1051"/>
      <c r="CK69" s="1051"/>
      <c r="CL69" s="1051"/>
      <c r="CM69" s="1051"/>
      <c r="CN69" s="1051"/>
      <c r="CO69" s="1051"/>
      <c r="CP69" s="1051"/>
      <c r="CQ69" s="1051"/>
      <c r="CR69" s="1051"/>
      <c r="CS69" s="793"/>
      <c r="CT69" s="794"/>
      <c r="CU69" s="794"/>
      <c r="CV69" s="794"/>
      <c r="CW69" s="794"/>
      <c r="CX69" s="794"/>
      <c r="CY69" s="794"/>
      <c r="CZ69" s="794"/>
      <c r="DA69" s="795"/>
      <c r="DB69" s="793"/>
      <c r="DC69" s="794"/>
      <c r="DD69" s="794"/>
      <c r="DE69" s="794"/>
      <c r="DF69" s="794"/>
      <c r="DG69" s="794"/>
      <c r="DH69" s="794"/>
      <c r="DI69" s="794"/>
      <c r="DJ69" s="795"/>
      <c r="DK69" s="793"/>
      <c r="DL69" s="794"/>
      <c r="DM69" s="794"/>
      <c r="DN69" s="794"/>
      <c r="DO69" s="794"/>
      <c r="DP69" s="794"/>
      <c r="DQ69" s="794"/>
      <c r="DR69" s="794"/>
      <c r="DS69" s="795"/>
      <c r="DT69" s="71"/>
      <c r="DU69" s="71"/>
      <c r="DV69" s="71"/>
    </row>
    <row r="70" spans="1:126" ht="3.75" customHeight="1" thickBot="1">
      <c r="A70" s="71"/>
      <c r="B70" s="71"/>
      <c r="C70" s="71"/>
      <c r="D70" s="848"/>
      <c r="E70" s="150"/>
      <c r="F70" s="239"/>
      <c r="G70" s="239"/>
      <c r="H70" s="239"/>
      <c r="I70" s="239"/>
      <c r="J70" s="239"/>
      <c r="K70" s="239"/>
      <c r="L70" s="239"/>
      <c r="M70" s="961"/>
      <c r="N70" s="208"/>
      <c r="O70" s="209"/>
      <c r="P70" s="210"/>
      <c r="Q70" s="210"/>
      <c r="R70" s="210"/>
      <c r="S70" s="210"/>
      <c r="T70" s="210"/>
      <c r="U70" s="210"/>
      <c r="V70" s="210"/>
      <c r="W70" s="210"/>
      <c r="X70" s="210"/>
      <c r="Y70" s="210"/>
      <c r="Z70" s="210"/>
      <c r="AA70" s="210"/>
      <c r="AB70" s="210"/>
      <c r="AC70" s="211"/>
      <c r="AD70" s="211"/>
      <c r="AE70" s="212"/>
      <c r="AF70" s="71"/>
      <c r="AG70" s="90"/>
      <c r="AH70" s="111"/>
      <c r="AI70" s="90"/>
      <c r="AJ70" s="71"/>
      <c r="AK70" s="236"/>
      <c r="AL70" s="236"/>
      <c r="AM70" s="236"/>
      <c r="AN70" s="236"/>
      <c r="AO70" s="236"/>
      <c r="AP70" s="236"/>
      <c r="AQ70" s="236"/>
      <c r="AR70" s="90"/>
      <c r="AS70" s="939"/>
      <c r="AT70" s="939"/>
      <c r="AU70" s="939"/>
      <c r="AV70" s="940"/>
      <c r="AW70" s="89"/>
      <c r="AX70" s="56"/>
      <c r="AY70" s="56"/>
      <c r="AZ70" s="56"/>
      <c r="BA70" s="56"/>
      <c r="BB70" s="56"/>
      <c r="BC70" s="56"/>
      <c r="BD70" s="56"/>
      <c r="BE70" s="55"/>
      <c r="BF70" s="55"/>
      <c r="BG70" s="55"/>
      <c r="BH70" s="55"/>
      <c r="BI70" s="55"/>
      <c r="BJ70" s="55"/>
      <c r="BK70" s="55"/>
      <c r="BL70" s="55"/>
      <c r="BM70" s="55"/>
      <c r="BN70" s="55"/>
      <c r="BO70" s="55"/>
      <c r="BP70" s="55"/>
      <c r="BQ70" s="55"/>
      <c r="BR70" s="55"/>
      <c r="BS70" s="55"/>
      <c r="BT70" s="55"/>
      <c r="BU70" s="55"/>
      <c r="BV70" s="55"/>
      <c r="BW70" s="55"/>
      <c r="BX70" s="55"/>
      <c r="BY70" s="55"/>
      <c r="BZ70" s="126"/>
      <c r="CA70" s="71"/>
      <c r="CB70" s="1052"/>
      <c r="CC70" s="1053"/>
      <c r="CD70" s="1053"/>
      <c r="CE70" s="1053"/>
      <c r="CF70" s="1053"/>
      <c r="CG70" s="1053"/>
      <c r="CH70" s="1053"/>
      <c r="CI70" s="1053"/>
      <c r="CJ70" s="1053"/>
      <c r="CK70" s="1053"/>
      <c r="CL70" s="1053"/>
      <c r="CM70" s="1053"/>
      <c r="CN70" s="1053"/>
      <c r="CO70" s="1053"/>
      <c r="CP70" s="1053"/>
      <c r="CQ70" s="1053"/>
      <c r="CR70" s="1053"/>
      <c r="CS70" s="796"/>
      <c r="CT70" s="797"/>
      <c r="CU70" s="797"/>
      <c r="CV70" s="797"/>
      <c r="CW70" s="797"/>
      <c r="CX70" s="797"/>
      <c r="CY70" s="797"/>
      <c r="CZ70" s="797"/>
      <c r="DA70" s="798"/>
      <c r="DB70" s="796"/>
      <c r="DC70" s="797"/>
      <c r="DD70" s="797"/>
      <c r="DE70" s="797"/>
      <c r="DF70" s="797"/>
      <c r="DG70" s="797"/>
      <c r="DH70" s="797"/>
      <c r="DI70" s="797"/>
      <c r="DJ70" s="798"/>
      <c r="DK70" s="796"/>
      <c r="DL70" s="797"/>
      <c r="DM70" s="797"/>
      <c r="DN70" s="797"/>
      <c r="DO70" s="797"/>
      <c r="DP70" s="797"/>
      <c r="DQ70" s="797"/>
      <c r="DR70" s="797"/>
      <c r="DS70" s="798"/>
      <c r="DT70" s="71"/>
      <c r="DU70" s="71"/>
      <c r="DV70" s="71"/>
    </row>
    <row r="71" spans="1:126" ht="3.75" customHeight="1">
      <c r="A71" s="71"/>
      <c r="B71" s="71"/>
      <c r="C71" s="71"/>
      <c r="D71" s="848"/>
      <c r="E71" s="113"/>
      <c r="F71" s="789" t="s">
        <v>81</v>
      </c>
      <c r="G71" s="789"/>
      <c r="H71" s="789"/>
      <c r="I71" s="789"/>
      <c r="J71" s="789"/>
      <c r="K71" s="789"/>
      <c r="L71" s="861"/>
      <c r="M71" s="851" t="s">
        <v>45</v>
      </c>
      <c r="N71" s="206"/>
      <c r="O71" s="213"/>
      <c r="P71" s="214"/>
      <c r="Q71" s="214"/>
      <c r="R71" s="214"/>
      <c r="S71" s="214"/>
      <c r="T71" s="214"/>
      <c r="U71" s="214"/>
      <c r="V71" s="214"/>
      <c r="W71" s="214"/>
      <c r="X71" s="214"/>
      <c r="Y71" s="214"/>
      <c r="Z71" s="214"/>
      <c r="AA71" s="214"/>
      <c r="AB71" s="214"/>
      <c r="AC71" s="215"/>
      <c r="AD71" s="215"/>
      <c r="AE71" s="854"/>
      <c r="AF71" s="71"/>
      <c r="AG71" s="90"/>
      <c r="AH71" s="111"/>
      <c r="AI71" s="90"/>
      <c r="AJ71" s="914"/>
      <c r="AK71" s="764" t="s">
        <v>283</v>
      </c>
      <c r="AL71" s="765"/>
      <c r="AM71" s="765"/>
      <c r="AN71" s="765"/>
      <c r="AO71" s="765"/>
      <c r="AP71" s="765"/>
      <c r="AQ71" s="765"/>
      <c r="AR71" s="253"/>
      <c r="AS71" s="1057" t="s">
        <v>211</v>
      </c>
      <c r="AT71" s="1058"/>
      <c r="AU71" s="1058"/>
      <c r="AV71" s="1059"/>
      <c r="AW71" s="216"/>
      <c r="AX71" s="217"/>
      <c r="AY71" s="217"/>
      <c r="AZ71" s="217"/>
      <c r="BA71" s="217"/>
      <c r="BB71" s="217"/>
      <c r="BC71" s="217"/>
      <c r="BD71" s="217"/>
      <c r="BE71" s="215"/>
      <c r="BF71" s="215"/>
      <c r="BG71" s="215"/>
      <c r="BH71" s="215"/>
      <c r="BI71" s="215"/>
      <c r="BJ71" s="215"/>
      <c r="BK71" s="215"/>
      <c r="BL71" s="215"/>
      <c r="BM71" s="215"/>
      <c r="BN71" s="215"/>
      <c r="BO71" s="215"/>
      <c r="BP71" s="215"/>
      <c r="BQ71" s="215"/>
      <c r="BR71" s="215"/>
      <c r="BS71" s="215"/>
      <c r="BT71" s="215"/>
      <c r="BU71" s="215"/>
      <c r="BV71" s="215"/>
      <c r="BW71" s="215"/>
      <c r="BX71" s="215"/>
      <c r="BY71" s="215"/>
      <c r="BZ71" s="218"/>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row>
    <row r="72" spans="1:126" ht="21.95" customHeight="1">
      <c r="A72" s="71"/>
      <c r="B72" s="71"/>
      <c r="C72" s="71"/>
      <c r="D72" s="848"/>
      <c r="E72" s="113"/>
      <c r="F72" s="789"/>
      <c r="G72" s="789"/>
      <c r="H72" s="789"/>
      <c r="I72" s="789"/>
      <c r="J72" s="789"/>
      <c r="K72" s="789"/>
      <c r="L72" s="861"/>
      <c r="M72" s="852"/>
      <c r="N72" s="237"/>
      <c r="O72" s="46" t="str">
        <f>IF(OR(収支内訳書入力用!N71=0,LEN(収支内訳書入力用!N71)-7&lt;=0),"",LEFT(収支内訳書入力用!N71,LEN(収支内訳書入力用!N71)-7))</f>
        <v/>
      </c>
      <c r="P72" s="47"/>
      <c r="Q72" s="48" t="str">
        <f>IF(OR(収支内訳書入力用!N71=0,LEN(収支内訳書入力用!N71)-6&lt;=0),"",MID(収支内訳書入力用!N71,LEN(収支内訳書入力用!N71)-6,1))</f>
        <v/>
      </c>
      <c r="R72" s="49"/>
      <c r="S72" s="48" t="str">
        <f>IF(OR(収支内訳書入力用!N71=0,LEN(収支内訳書入力用!N71)-5&lt;=0),"",MID(収支内訳書入力用!N71,LEN(収支内訳書入力用!N71)-5,1))</f>
        <v>1</v>
      </c>
      <c r="T72" s="47"/>
      <c r="U72" s="48" t="str">
        <f>IF(OR(収支内訳書入力用!N71=0,LEN(収支内訳書入力用!N71)-4&lt;=0),"",MID(収支内訳書入力用!N71,LEN(収支内訳書入力用!N71)-4,1))</f>
        <v>9</v>
      </c>
      <c r="V72" s="47"/>
      <c r="W72" s="48" t="str">
        <f>IF(OR(収支内訳書入力用!N71=0,LEN(収支内訳書入力用!N71)-3&lt;=0),"",MID(収支内訳書入力用!N71,LEN(収支内訳書入力用!N71)-3,1))</f>
        <v>2</v>
      </c>
      <c r="X72" s="49"/>
      <c r="Y72" s="48" t="str">
        <f>IF(OR(収支内訳書入力用!N71=0,LEN(収支内訳書入力用!N71)-2&lt;=0),"",MID(収支内訳書入力用!N71,LEN(収支内訳書入力用!N71)-2,1))</f>
        <v>0</v>
      </c>
      <c r="Z72" s="47"/>
      <c r="AA72" s="48" t="str">
        <f>IF(OR(収支内訳書入力用!N71=0,LEN(収支内訳書入力用!N71)-1&lt;=0),"",MID(収支内訳書入力用!N71,LEN(収支内訳書入力用!N71)-1,1))</f>
        <v>0</v>
      </c>
      <c r="AB72" s="47"/>
      <c r="AC72" s="922" t="str">
        <f>IF(収支内訳書入力用!N71&lt;&gt;0,RIGHT(収支内訳書入力用!N71,1),"")</f>
        <v>0</v>
      </c>
      <c r="AD72" s="923"/>
      <c r="AE72" s="855"/>
      <c r="AF72" s="71"/>
      <c r="AG72" s="90"/>
      <c r="AH72" s="111"/>
      <c r="AI72" s="90"/>
      <c r="AJ72" s="825"/>
      <c r="AK72" s="789"/>
      <c r="AL72" s="789"/>
      <c r="AM72" s="789"/>
      <c r="AN72" s="789"/>
      <c r="AO72" s="789"/>
      <c r="AP72" s="789"/>
      <c r="AQ72" s="789"/>
      <c r="AR72" s="233"/>
      <c r="AS72" s="1060"/>
      <c r="AT72" s="939"/>
      <c r="AU72" s="939"/>
      <c r="AV72" s="940"/>
      <c r="AW72" s="89"/>
      <c r="AX72" s="970" t="str">
        <f>IF(OR(収支内訳書入力用!AU71=0,LEN(収支内訳書入力用!AU71)-7&lt;=0),"",LEFT(収支内訳書入力用!AU71,LEN(収支内訳書入力用!AU71)-7))</f>
        <v/>
      </c>
      <c r="AY72" s="971"/>
      <c r="AZ72" s="971"/>
      <c r="BA72" s="971"/>
      <c r="BB72" s="971"/>
      <c r="BC72" s="971"/>
      <c r="BD72" s="972"/>
      <c r="BE72" s="55"/>
      <c r="BF72" s="922" t="str">
        <f>IF(OR(収支内訳書入力用!AU71=0,LEN(収支内訳書入力用!AU71)-6&lt;=0),"",MID(収支内訳書入力用!AU71,LEN(収支内訳書入力用!AU71)-6,1))</f>
        <v>2</v>
      </c>
      <c r="BG72" s="923"/>
      <c r="BH72" s="63"/>
      <c r="BI72" s="922" t="str">
        <f>IF(OR(収支内訳書入力用!AU71=0,LEN(収支内訳書入力用!AU71)-5&lt;=0),"",MID(収支内訳書入力用!AU71,LEN(収支内訳書入力用!AU71)-5,1))</f>
        <v>0</v>
      </c>
      <c r="BJ72" s="923"/>
      <c r="BK72" s="55"/>
      <c r="BL72" s="922" t="str">
        <f>IF(OR(収支内訳書入力用!AU71=0,LEN(収支内訳書入力用!AU71)-4&lt;=0),"",MID(収支内訳書入力用!AU71,LEN(収支内訳書入力用!AU71)-4,1))</f>
        <v>2</v>
      </c>
      <c r="BM72" s="923"/>
      <c r="BN72" s="55"/>
      <c r="BO72" s="922" t="str">
        <f>IF(OR(収支内訳書入力用!AU71=0,LEN(収支内訳書入力用!AU71)-3&lt;=0),"",MID(収支内訳書入力用!AU71,LEN(収支内訳書入力用!AU71)-3,1))</f>
        <v>7</v>
      </c>
      <c r="BP72" s="923"/>
      <c r="BQ72" s="63"/>
      <c r="BR72" s="922" t="str">
        <f>IF(OR(収支内訳書入力用!AU71=0,LEN(収支内訳書入力用!AU71)-2&lt;=0),"",MID(収支内訳書入力用!AU71,LEN(収支内訳書入力用!AU71)-2,1))</f>
        <v>0</v>
      </c>
      <c r="BS72" s="923"/>
      <c r="BT72" s="55"/>
      <c r="BU72" s="922" t="str">
        <f>IF(OR(収支内訳書入力用!AU71=0,LEN(収支内訳書入力用!AU71)-1&lt;=0),"",MID(収支内訳書入力用!AU71,LEN(収支内訳書入力用!AU71)-1,1))</f>
        <v>0</v>
      </c>
      <c r="BV72" s="923"/>
      <c r="BW72" s="55"/>
      <c r="BX72" s="922" t="str">
        <f>IF(収支内訳書入力用!AU71&lt;&gt;0,RIGHT(収支内訳書入力用!AU71,1),"")</f>
        <v>0</v>
      </c>
      <c r="BY72" s="923"/>
      <c r="BZ72" s="219"/>
      <c r="CA72" s="71"/>
      <c r="CB72" s="946" t="s">
        <v>97</v>
      </c>
      <c r="CC72" s="946"/>
      <c r="CD72" s="946"/>
      <c r="CE72" s="946"/>
      <c r="CF72" s="946"/>
      <c r="CG72" s="946"/>
      <c r="CH72" s="946"/>
      <c r="CI72" s="946"/>
      <c r="CJ72" s="946"/>
      <c r="CK72" s="946"/>
      <c r="CL72" s="946"/>
      <c r="CM72" s="946"/>
      <c r="CN72" s="946"/>
      <c r="CO72" s="946"/>
      <c r="CP72" s="946"/>
      <c r="CQ72" s="946"/>
      <c r="CR72" s="71"/>
      <c r="CS72" s="71"/>
      <c r="CT72" s="71"/>
      <c r="CU72" s="71"/>
      <c r="CV72" s="71"/>
      <c r="CW72" s="71"/>
      <c r="CX72" s="71"/>
      <c r="CY72" s="71"/>
      <c r="CZ72" s="71"/>
      <c r="DA72" s="71"/>
      <c r="DB72" s="875" t="s">
        <v>101</v>
      </c>
      <c r="DC72" s="875"/>
      <c r="DD72" s="875"/>
      <c r="DE72" s="875"/>
      <c r="DF72" s="875"/>
      <c r="DG72" s="875"/>
      <c r="DH72" s="875"/>
      <c r="DI72" s="875"/>
      <c r="DJ72" s="875"/>
      <c r="DK72" s="875"/>
      <c r="DL72" s="875"/>
      <c r="DM72" s="71"/>
      <c r="DN72" s="71"/>
      <c r="DO72" s="71"/>
      <c r="DP72" s="71"/>
      <c r="DQ72" s="71"/>
      <c r="DR72" s="71"/>
      <c r="DS72" s="71"/>
      <c r="DT72" s="71"/>
      <c r="DU72" s="71"/>
      <c r="DV72" s="71"/>
    </row>
    <row r="73" spans="1:126" ht="3.75" customHeight="1" thickBot="1">
      <c r="A73" s="71"/>
      <c r="B73" s="71"/>
      <c r="C73" s="71"/>
      <c r="D73" s="848"/>
      <c r="E73" s="235"/>
      <c r="F73" s="789"/>
      <c r="G73" s="789"/>
      <c r="H73" s="789"/>
      <c r="I73" s="789"/>
      <c r="J73" s="789"/>
      <c r="K73" s="789"/>
      <c r="L73" s="234"/>
      <c r="M73" s="961"/>
      <c r="N73" s="208"/>
      <c r="O73" s="209"/>
      <c r="P73" s="210"/>
      <c r="Q73" s="210"/>
      <c r="R73" s="210"/>
      <c r="S73" s="210"/>
      <c r="T73" s="210"/>
      <c r="U73" s="210"/>
      <c r="V73" s="210"/>
      <c r="W73" s="210"/>
      <c r="X73" s="210"/>
      <c r="Y73" s="210"/>
      <c r="Z73" s="210"/>
      <c r="AA73" s="210"/>
      <c r="AB73" s="210"/>
      <c r="AC73" s="211"/>
      <c r="AD73" s="211"/>
      <c r="AE73" s="212"/>
      <c r="AF73" s="71"/>
      <c r="AG73" s="90"/>
      <c r="AH73" s="111"/>
      <c r="AI73" s="90"/>
      <c r="AJ73" s="243"/>
      <c r="AK73" s="766"/>
      <c r="AL73" s="766"/>
      <c r="AM73" s="766"/>
      <c r="AN73" s="766"/>
      <c r="AO73" s="766"/>
      <c r="AP73" s="766"/>
      <c r="AQ73" s="766"/>
      <c r="AR73" s="233"/>
      <c r="AS73" s="1060"/>
      <c r="AT73" s="939"/>
      <c r="AU73" s="939"/>
      <c r="AV73" s="940"/>
      <c r="AW73" s="89"/>
      <c r="AX73" s="56"/>
      <c r="AY73" s="56"/>
      <c r="AZ73" s="56"/>
      <c r="BA73" s="56"/>
      <c r="BB73" s="56"/>
      <c r="BC73" s="56"/>
      <c r="BD73" s="56"/>
      <c r="BE73" s="55"/>
      <c r="BF73" s="55"/>
      <c r="BG73" s="55"/>
      <c r="BH73" s="55"/>
      <c r="BI73" s="55"/>
      <c r="BJ73" s="55"/>
      <c r="BK73" s="55"/>
      <c r="BL73" s="55"/>
      <c r="BM73" s="55"/>
      <c r="BN73" s="55"/>
      <c r="BO73" s="55"/>
      <c r="BP73" s="55"/>
      <c r="BQ73" s="55"/>
      <c r="BR73" s="55"/>
      <c r="BS73" s="55"/>
      <c r="BT73" s="55"/>
      <c r="BU73" s="55"/>
      <c r="BV73" s="55"/>
      <c r="BW73" s="55"/>
      <c r="BX73" s="55"/>
      <c r="BY73" s="55"/>
      <c r="BZ73" s="219"/>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row>
    <row r="74" spans="1:126" ht="3.75" customHeight="1">
      <c r="A74" s="71"/>
      <c r="B74" s="71"/>
      <c r="C74" s="71"/>
      <c r="D74" s="848"/>
      <c r="E74" s="810"/>
      <c r="F74" s="765" t="s">
        <v>106</v>
      </c>
      <c r="G74" s="765"/>
      <c r="H74" s="765"/>
      <c r="I74" s="765"/>
      <c r="J74" s="765"/>
      <c r="K74" s="765"/>
      <c r="L74" s="811"/>
      <c r="M74" s="978" t="s">
        <v>46</v>
      </c>
      <c r="N74" s="237"/>
      <c r="O74" s="54"/>
      <c r="P74" s="47"/>
      <c r="Q74" s="47"/>
      <c r="R74" s="47"/>
      <c r="S74" s="47"/>
      <c r="T74" s="47"/>
      <c r="U74" s="47"/>
      <c r="V74" s="47"/>
      <c r="W74" s="47"/>
      <c r="X74" s="47"/>
      <c r="Y74" s="47"/>
      <c r="Z74" s="47"/>
      <c r="AA74" s="47"/>
      <c r="AB74" s="47"/>
      <c r="AC74" s="55"/>
      <c r="AD74" s="55"/>
      <c r="AE74" s="855"/>
      <c r="AF74" s="236"/>
      <c r="AG74" s="149"/>
      <c r="AH74" s="173"/>
      <c r="AI74" s="764" t="s">
        <v>237</v>
      </c>
      <c r="AJ74" s="764"/>
      <c r="AK74" s="764"/>
      <c r="AL74" s="764"/>
      <c r="AM74" s="764"/>
      <c r="AN74" s="764"/>
      <c r="AO74" s="764"/>
      <c r="AP74" s="764"/>
      <c r="AQ74" s="764"/>
      <c r="AR74" s="240"/>
      <c r="AS74" s="1057" t="s">
        <v>55</v>
      </c>
      <c r="AT74" s="1058"/>
      <c r="AU74" s="1058"/>
      <c r="AV74" s="1059"/>
      <c r="AW74" s="216"/>
      <c r="AX74" s="217"/>
      <c r="AY74" s="217"/>
      <c r="AZ74" s="217"/>
      <c r="BA74" s="217"/>
      <c r="BB74" s="217"/>
      <c r="BC74" s="217"/>
      <c r="BD74" s="217"/>
      <c r="BE74" s="215"/>
      <c r="BF74" s="215"/>
      <c r="BG74" s="215"/>
      <c r="BH74" s="215"/>
      <c r="BI74" s="215"/>
      <c r="BJ74" s="215"/>
      <c r="BK74" s="215"/>
      <c r="BL74" s="215"/>
      <c r="BM74" s="215"/>
      <c r="BN74" s="215"/>
      <c r="BO74" s="215"/>
      <c r="BP74" s="215"/>
      <c r="BQ74" s="215"/>
      <c r="BR74" s="215"/>
      <c r="BS74" s="215"/>
      <c r="BT74" s="215"/>
      <c r="BU74" s="215"/>
      <c r="BV74" s="215"/>
      <c r="BW74" s="215"/>
      <c r="BX74" s="215"/>
      <c r="BY74" s="215"/>
      <c r="BZ74" s="218"/>
      <c r="CA74" s="71"/>
      <c r="CB74" s="91"/>
      <c r="CC74" s="190"/>
      <c r="CD74" s="190"/>
      <c r="CE74" s="190"/>
      <c r="CF74" s="190"/>
      <c r="CG74" s="190"/>
      <c r="CH74" s="190"/>
      <c r="CI74" s="190"/>
      <c r="CJ74" s="190"/>
      <c r="CK74" s="190"/>
      <c r="CL74" s="190"/>
      <c r="CM74" s="190"/>
      <c r="CN74" s="190"/>
      <c r="CO74" s="190"/>
      <c r="CP74" s="190"/>
      <c r="CQ74" s="190"/>
      <c r="CR74" s="173"/>
      <c r="CS74" s="195"/>
      <c r="CT74" s="1072" t="s">
        <v>251</v>
      </c>
      <c r="CU74" s="1072"/>
      <c r="CV74" s="1072"/>
      <c r="CW74" s="1072"/>
      <c r="CX74" s="1073"/>
      <c r="CY74" s="71"/>
      <c r="CZ74" s="71"/>
      <c r="DA74" s="1076">
        <v>91</v>
      </c>
      <c r="DB74" s="1077"/>
      <c r="DC74" s="92"/>
      <c r="DD74" s="86"/>
      <c r="DE74" s="86"/>
      <c r="DF74" s="86"/>
      <c r="DG74" s="86"/>
      <c r="DH74" s="86"/>
      <c r="DI74" s="86"/>
      <c r="DJ74" s="86"/>
      <c r="DK74" s="86"/>
      <c r="DL74" s="86"/>
      <c r="DM74" s="86"/>
      <c r="DN74" s="86"/>
      <c r="DO74" s="86"/>
      <c r="DP74" s="86"/>
      <c r="DQ74" s="86"/>
      <c r="DR74" s="86"/>
      <c r="DS74" s="87"/>
      <c r="DT74" s="71"/>
      <c r="DU74" s="71"/>
      <c r="DV74" s="71"/>
    </row>
    <row r="75" spans="1:126" ht="21.95" customHeight="1">
      <c r="A75" s="71"/>
      <c r="B75" s="71"/>
      <c r="C75" s="71"/>
      <c r="D75" s="848"/>
      <c r="E75" s="862"/>
      <c r="F75" s="789"/>
      <c r="G75" s="789"/>
      <c r="H75" s="789"/>
      <c r="I75" s="789"/>
      <c r="J75" s="789"/>
      <c r="K75" s="789"/>
      <c r="L75" s="861"/>
      <c r="M75" s="852"/>
      <c r="N75" s="237"/>
      <c r="O75" s="46" t="str">
        <f>IF(OR(収支内訳書入力用!N74=0,LEN(収支内訳書入力用!N74)-7&lt;=0),"",LEFT(収支内訳書入力用!N74,LEN(収支内訳書入力用!N74)-7))</f>
        <v/>
      </c>
      <c r="P75" s="47"/>
      <c r="Q75" s="48" t="str">
        <f>IF(OR(収支内訳書入力用!N74=0,LEN(収支内訳書入力用!N74)-6&lt;=0),"",MID(収支内訳書入力用!N74,LEN(収支内訳書入力用!N74)-6,1))</f>
        <v/>
      </c>
      <c r="R75" s="49"/>
      <c r="S75" s="48" t="str">
        <f>IF(OR(収支内訳書入力用!N74=0,LEN(収支内訳書入力用!N74)-5&lt;=0),"",MID(収支内訳書入力用!N74,LEN(収支内訳書入力用!N74)-5,1))</f>
        <v>1</v>
      </c>
      <c r="T75" s="47"/>
      <c r="U75" s="48" t="str">
        <f>IF(OR(収支内訳書入力用!N74=0,LEN(収支内訳書入力用!N74)-4&lt;=0),"",MID(収支内訳書入力用!N74,LEN(収支内訳書入力用!N74)-4,1))</f>
        <v>4</v>
      </c>
      <c r="V75" s="47"/>
      <c r="W75" s="48" t="str">
        <f>IF(OR(収支内訳書入力用!N74=0,LEN(収支内訳書入力用!N74)-3&lt;=0),"",MID(収支内訳書入力用!N74,LEN(収支内訳書入力用!N74)-3,1))</f>
        <v>7</v>
      </c>
      <c r="X75" s="49"/>
      <c r="Y75" s="48" t="str">
        <f>IF(OR(収支内訳書入力用!N74=0,LEN(収支内訳書入力用!N74)-2&lt;=0),"",MID(収支内訳書入力用!N74,LEN(収支内訳書入力用!N74)-2,1))</f>
        <v>0</v>
      </c>
      <c r="Z75" s="47"/>
      <c r="AA75" s="48" t="str">
        <f>IF(OR(収支内訳書入力用!N74=0,LEN(収支内訳書入力用!N74)-1&lt;=0),"",MID(収支内訳書入力用!N74,LEN(収支内訳書入力用!N74)-1,1))</f>
        <v>0</v>
      </c>
      <c r="AB75" s="47"/>
      <c r="AC75" s="922" t="str">
        <f>IF(収支内訳書入力用!N74&lt;&gt;0,RIGHT(収支内訳書入力用!N74,1),"")</f>
        <v>0</v>
      </c>
      <c r="AD75" s="923"/>
      <c r="AE75" s="855"/>
      <c r="AF75" s="236"/>
      <c r="AG75" s="149"/>
      <c r="AH75" s="148"/>
      <c r="AI75" s="1056"/>
      <c r="AJ75" s="1056"/>
      <c r="AK75" s="1056"/>
      <c r="AL75" s="1056"/>
      <c r="AM75" s="1056"/>
      <c r="AN75" s="1056"/>
      <c r="AO75" s="1056"/>
      <c r="AP75" s="1056"/>
      <c r="AQ75" s="1056"/>
      <c r="AR75" s="236"/>
      <c r="AS75" s="1060"/>
      <c r="AT75" s="939"/>
      <c r="AU75" s="939"/>
      <c r="AV75" s="940"/>
      <c r="AW75" s="89"/>
      <c r="AX75" s="970" t="str">
        <f>IF(OR(収支内訳書入力用!AU74=0,LEN(収支内訳書入力用!AU74)-7&lt;=0),"",LEFT(収支内訳書入力用!AU74,LEN(収支内訳書入力用!AU74)-7))</f>
        <v/>
      </c>
      <c r="AY75" s="971"/>
      <c r="AZ75" s="971"/>
      <c r="BA75" s="971"/>
      <c r="BB75" s="971"/>
      <c r="BC75" s="971"/>
      <c r="BD75" s="972"/>
      <c r="BE75" s="55"/>
      <c r="BF75" s="922" t="str">
        <f>IF(OR(収支内訳書入力用!AU74=0,LEN(収支内訳書入力用!AU74)-6&lt;=0),"",MID(収支内訳書入力用!AU74,LEN(収支内訳書入力用!AU74)-6,1))</f>
        <v>5</v>
      </c>
      <c r="BG75" s="923"/>
      <c r="BH75" s="63"/>
      <c r="BI75" s="922" t="str">
        <f>IF(OR(収支内訳書入力用!AU74=0,LEN(収支内訳書入力用!AU74)-5&lt;=0),"",MID(収支内訳書入力用!AU74,LEN(収支内訳書入力用!AU74)-5,1))</f>
        <v>1</v>
      </c>
      <c r="BJ75" s="923"/>
      <c r="BK75" s="55"/>
      <c r="BL75" s="922" t="str">
        <f>IF(OR(収支内訳書入力用!AU74=0,LEN(収支内訳書入力用!AU74)-4&lt;=0),"",MID(収支内訳書入力用!AU74,LEN(収支内訳書入力用!AU74)-4,1))</f>
        <v>5</v>
      </c>
      <c r="BM75" s="923"/>
      <c r="BN75" s="55"/>
      <c r="BO75" s="922" t="str">
        <f>IF(OR(収支内訳書入力用!AU74=0,LEN(収支内訳書入力用!AU74)-3&lt;=0),"",MID(収支内訳書入力用!AU74,LEN(収支内訳書入力用!AU74)-3,1))</f>
        <v>8</v>
      </c>
      <c r="BP75" s="923"/>
      <c r="BQ75" s="63"/>
      <c r="BR75" s="922" t="str">
        <f>IF(OR(収支内訳書入力用!AU74=0,LEN(収支内訳書入力用!AU74)-2&lt;=0),"",MID(収支内訳書入力用!AU74,LEN(収支内訳書入力用!AU74)-2,1))</f>
        <v>9</v>
      </c>
      <c r="BS75" s="923"/>
      <c r="BT75" s="55"/>
      <c r="BU75" s="922" t="str">
        <f>IF(OR(収支内訳書入力用!AU74=0,LEN(収支内訳書入力用!AU74)-1&lt;=0),"",MID(収支内訳書入力用!AU74,LEN(収支内訳書入力用!AU74)-1,1))</f>
        <v>5</v>
      </c>
      <c r="BV75" s="923"/>
      <c r="BW75" s="55"/>
      <c r="BX75" s="922" t="str">
        <f>IF(収支内訳書入力用!AU74&lt;&gt;0,RIGHT(収支内訳書入力用!AU74,1),"")</f>
        <v>9</v>
      </c>
      <c r="BY75" s="923"/>
      <c r="BZ75" s="219"/>
      <c r="CA75" s="233"/>
      <c r="CB75" s="111"/>
      <c r="CC75" s="861" t="s">
        <v>250</v>
      </c>
      <c r="CD75" s="861"/>
      <c r="CE75" s="861"/>
      <c r="CF75" s="861"/>
      <c r="CG75" s="861"/>
      <c r="CH75" s="861"/>
      <c r="CI75" s="861"/>
      <c r="CJ75" s="861"/>
      <c r="CK75" s="1081" t="s">
        <v>99</v>
      </c>
      <c r="CL75" s="1081"/>
      <c r="CM75" s="1081"/>
      <c r="CN75" s="1081"/>
      <c r="CO75" s="1081"/>
      <c r="CP75" s="1081"/>
      <c r="CQ75" s="1081"/>
      <c r="CR75" s="862" t="s">
        <v>252</v>
      </c>
      <c r="CS75" s="815"/>
      <c r="CT75" s="1074"/>
      <c r="CU75" s="1074"/>
      <c r="CV75" s="1074"/>
      <c r="CW75" s="1074"/>
      <c r="CX75" s="1075"/>
      <c r="CY75" s="71"/>
      <c r="CZ75" s="71"/>
      <c r="DA75" s="1078"/>
      <c r="DB75" s="1079"/>
      <c r="DC75" s="107"/>
      <c r="DD75" s="174"/>
      <c r="DE75" s="174"/>
      <c r="DF75" s="174"/>
      <c r="DG75" s="174"/>
      <c r="DH75" s="174"/>
      <c r="DI75" s="174"/>
      <c r="DJ75" s="174"/>
      <c r="DK75" s="174"/>
      <c r="DL75" s="174"/>
      <c r="DM75" s="174"/>
      <c r="DN75" s="174"/>
      <c r="DO75" s="174"/>
      <c r="DP75" s="174"/>
      <c r="DQ75" s="174"/>
      <c r="DR75" s="174"/>
      <c r="DS75" s="100"/>
      <c r="DT75" s="71"/>
      <c r="DU75" s="71"/>
      <c r="DV75" s="71"/>
    </row>
    <row r="76" spans="1:126" ht="3.75" customHeight="1" thickBot="1">
      <c r="A76" s="71"/>
      <c r="B76" s="71"/>
      <c r="C76" s="71"/>
      <c r="D76" s="848"/>
      <c r="E76" s="251"/>
      <c r="F76" s="766"/>
      <c r="G76" s="766"/>
      <c r="H76" s="766"/>
      <c r="I76" s="766"/>
      <c r="J76" s="766"/>
      <c r="K76" s="766"/>
      <c r="L76" s="245"/>
      <c r="M76" s="961"/>
      <c r="N76" s="208"/>
      <c r="O76" s="209"/>
      <c r="P76" s="210"/>
      <c r="Q76" s="210"/>
      <c r="R76" s="210"/>
      <c r="S76" s="210"/>
      <c r="T76" s="210"/>
      <c r="U76" s="210"/>
      <c r="V76" s="210"/>
      <c r="W76" s="210"/>
      <c r="X76" s="210"/>
      <c r="Y76" s="210"/>
      <c r="Z76" s="210"/>
      <c r="AA76" s="210"/>
      <c r="AB76" s="210"/>
      <c r="AC76" s="211"/>
      <c r="AD76" s="211"/>
      <c r="AE76" s="212"/>
      <c r="AF76" s="236"/>
      <c r="AG76" s="149"/>
      <c r="AH76" s="148"/>
      <c r="AI76" s="1056"/>
      <c r="AJ76" s="1056"/>
      <c r="AK76" s="1056"/>
      <c r="AL76" s="1056"/>
      <c r="AM76" s="1056"/>
      <c r="AN76" s="1056"/>
      <c r="AO76" s="1056"/>
      <c r="AP76" s="1056"/>
      <c r="AQ76" s="1056"/>
      <c r="AR76" s="236"/>
      <c r="AS76" s="1069"/>
      <c r="AT76" s="1070"/>
      <c r="AU76" s="1070"/>
      <c r="AV76" s="1071"/>
      <c r="AW76" s="220"/>
      <c r="AX76" s="211"/>
      <c r="AY76" s="211"/>
      <c r="AZ76" s="211"/>
      <c r="BA76" s="211"/>
      <c r="BB76" s="211"/>
      <c r="BC76" s="211"/>
      <c r="BD76" s="211"/>
      <c r="BE76" s="225"/>
      <c r="BF76" s="225"/>
      <c r="BG76" s="225"/>
      <c r="BH76" s="225"/>
      <c r="BI76" s="225"/>
      <c r="BJ76" s="225"/>
      <c r="BK76" s="225"/>
      <c r="BL76" s="225"/>
      <c r="BM76" s="225"/>
      <c r="BN76" s="225"/>
      <c r="BO76" s="225"/>
      <c r="BP76" s="225"/>
      <c r="BQ76" s="225"/>
      <c r="BR76" s="225"/>
      <c r="BS76" s="225"/>
      <c r="BT76" s="225"/>
      <c r="BU76" s="225"/>
      <c r="BV76" s="225"/>
      <c r="BW76" s="225"/>
      <c r="BX76" s="225"/>
      <c r="BY76" s="225"/>
      <c r="BZ76" s="222"/>
      <c r="CA76" s="71"/>
      <c r="CB76" s="111"/>
      <c r="CC76" s="236"/>
      <c r="CD76" s="236"/>
      <c r="CE76" s="236"/>
      <c r="CF76" s="236"/>
      <c r="CG76" s="236"/>
      <c r="CH76" s="236"/>
      <c r="CI76" s="236"/>
      <c r="CJ76" s="236"/>
      <c r="CK76" s="1081"/>
      <c r="CL76" s="1081"/>
      <c r="CM76" s="1081"/>
      <c r="CN76" s="1081"/>
      <c r="CO76" s="1081"/>
      <c r="CP76" s="1081"/>
      <c r="CQ76" s="1081"/>
      <c r="CR76" s="148"/>
      <c r="CS76" s="149"/>
      <c r="CT76" s="1074"/>
      <c r="CU76" s="1074"/>
      <c r="CV76" s="1074"/>
      <c r="CW76" s="1074"/>
      <c r="CX76" s="1075"/>
      <c r="CY76" s="71"/>
      <c r="CZ76" s="71"/>
      <c r="DA76" s="1061">
        <v>92</v>
      </c>
      <c r="DB76" s="1062"/>
      <c r="DC76" s="88"/>
      <c r="DD76" s="71"/>
      <c r="DE76" s="71"/>
      <c r="DF76" s="71"/>
      <c r="DG76" s="71"/>
      <c r="DH76" s="71"/>
      <c r="DI76" s="71"/>
      <c r="DJ76" s="71"/>
      <c r="DK76" s="71"/>
      <c r="DL76" s="71"/>
      <c r="DM76" s="71"/>
      <c r="DN76" s="71"/>
      <c r="DO76" s="71"/>
      <c r="DP76" s="71"/>
      <c r="DQ76" s="71"/>
      <c r="DR76" s="71"/>
      <c r="DS76" s="90"/>
      <c r="DT76" s="71"/>
      <c r="DU76" s="71"/>
      <c r="DV76" s="71"/>
    </row>
    <row r="77" spans="1:126" ht="3.75" customHeight="1" thickTop="1">
      <c r="A77" s="71"/>
      <c r="B77" s="71"/>
      <c r="C77" s="71"/>
      <c r="D77" s="848"/>
      <c r="E77" s="1118" t="s">
        <v>7</v>
      </c>
      <c r="F77" s="1119"/>
      <c r="G77" s="233"/>
      <c r="H77" s="233"/>
      <c r="I77" s="233"/>
      <c r="J77" s="233"/>
      <c r="K77" s="233"/>
      <c r="L77" s="233"/>
      <c r="M77" s="1082" t="s">
        <v>122</v>
      </c>
      <c r="N77" s="237"/>
      <c r="O77" s="54"/>
      <c r="P77" s="47"/>
      <c r="Q77" s="47"/>
      <c r="R77" s="47"/>
      <c r="S77" s="47"/>
      <c r="T77" s="47"/>
      <c r="U77" s="47"/>
      <c r="V77" s="47"/>
      <c r="W77" s="47"/>
      <c r="X77" s="47"/>
      <c r="Y77" s="47"/>
      <c r="Z77" s="47"/>
      <c r="AA77" s="47"/>
      <c r="AB77" s="47"/>
      <c r="AC77" s="55"/>
      <c r="AD77" s="55"/>
      <c r="AE77" s="965"/>
      <c r="AF77" s="230"/>
      <c r="AG77" s="231"/>
      <c r="AH77" s="231"/>
      <c r="AI77" s="231"/>
      <c r="AJ77" s="231"/>
      <c r="AK77" s="231"/>
      <c r="AL77" s="231"/>
      <c r="AM77" s="231"/>
      <c r="AN77" s="231"/>
      <c r="AO77" s="231"/>
      <c r="AP77" s="231"/>
      <c r="AQ77" s="231"/>
      <c r="AR77" s="232"/>
      <c r="AS77" s="1060" t="s">
        <v>56</v>
      </c>
      <c r="AT77" s="939"/>
      <c r="AU77" s="939"/>
      <c r="AV77" s="940"/>
      <c r="AW77" s="89"/>
      <c r="AX77" s="56"/>
      <c r="AY77" s="56"/>
      <c r="AZ77" s="56"/>
      <c r="BA77" s="56"/>
      <c r="BB77" s="56"/>
      <c r="BC77" s="56"/>
      <c r="BD77" s="56"/>
      <c r="BE77" s="55"/>
      <c r="BF77" s="55"/>
      <c r="BG77" s="55"/>
      <c r="BH77" s="55"/>
      <c r="BI77" s="55"/>
      <c r="BJ77" s="55"/>
      <c r="BK77" s="55"/>
      <c r="BL77" s="55"/>
      <c r="BM77" s="55"/>
      <c r="BN77" s="55"/>
      <c r="BO77" s="55"/>
      <c r="BP77" s="55"/>
      <c r="BQ77" s="55"/>
      <c r="BR77" s="55"/>
      <c r="BS77" s="55"/>
      <c r="BT77" s="55"/>
      <c r="BU77" s="55"/>
      <c r="BV77" s="55"/>
      <c r="BW77" s="55"/>
      <c r="BX77" s="55"/>
      <c r="BY77" s="55"/>
      <c r="BZ77" s="219"/>
      <c r="CA77" s="71"/>
      <c r="CB77" s="91"/>
      <c r="CC77" s="86"/>
      <c r="CD77" s="86"/>
      <c r="CE77" s="86"/>
      <c r="CF77" s="86"/>
      <c r="CG77" s="86"/>
      <c r="CH77" s="86"/>
      <c r="CI77" s="86"/>
      <c r="CJ77" s="86"/>
      <c r="CK77" s="86"/>
      <c r="CL77" s="86"/>
      <c r="CM77" s="86"/>
      <c r="CN77" s="86"/>
      <c r="CO77" s="86"/>
      <c r="CP77" s="86"/>
      <c r="CQ77" s="86"/>
      <c r="CR77" s="91"/>
      <c r="CS77" s="87"/>
      <c r="CT77" s="86"/>
      <c r="CU77" s="86"/>
      <c r="CV77" s="86"/>
      <c r="CW77" s="86"/>
      <c r="CX77" s="87"/>
      <c r="CY77" s="71"/>
      <c r="CZ77" s="71"/>
      <c r="DA77" s="1063"/>
      <c r="DB77" s="1064"/>
      <c r="DC77" s="88"/>
      <c r="DD77" s="71"/>
      <c r="DE77" s="71"/>
      <c r="DF77" s="71"/>
      <c r="DG77" s="71"/>
      <c r="DH77" s="71"/>
      <c r="DI77" s="71"/>
      <c r="DJ77" s="71"/>
      <c r="DK77" s="71"/>
      <c r="DL77" s="71"/>
      <c r="DM77" s="71"/>
      <c r="DN77" s="71"/>
      <c r="DO77" s="71"/>
      <c r="DP77" s="71"/>
      <c r="DQ77" s="71"/>
      <c r="DR77" s="71"/>
      <c r="DS77" s="90"/>
      <c r="DT77" s="71"/>
      <c r="DU77" s="71"/>
      <c r="DV77" s="71"/>
    </row>
    <row r="78" spans="1:126" ht="16.5" customHeight="1">
      <c r="A78" s="71"/>
      <c r="B78" s="71"/>
      <c r="C78" s="71"/>
      <c r="D78" s="848"/>
      <c r="E78" s="1120"/>
      <c r="F78" s="1121"/>
      <c r="G78" s="861" t="s">
        <v>223</v>
      </c>
      <c r="H78" s="861"/>
      <c r="I78" s="861"/>
      <c r="J78" s="861"/>
      <c r="K78" s="861"/>
      <c r="L78" s="861"/>
      <c r="M78" s="1083"/>
      <c r="N78" s="237"/>
      <c r="O78" s="973" t="str">
        <f>IF(OR(収支内訳書入力用!N77=0,LEN(収支内訳書入力用!N77)-7&lt;=0),"",LEFT(収支内訳書入力用!N77,LEN(収支内訳書入力用!N77)-7))</f>
        <v/>
      </c>
      <c r="P78" s="47"/>
      <c r="Q78" s="783" t="str">
        <f>IF(OR(収支内訳書入力用!N77=0,LEN(収支内訳書入力用!N77)-6&lt;=0),"",MID(収支内訳書入力用!N77,LEN(収支内訳書入力用!N77)-6,1))</f>
        <v/>
      </c>
      <c r="R78" s="49"/>
      <c r="S78" s="783" t="str">
        <f>IF(OR(収支内訳書入力用!N77=0,LEN(収支内訳書入力用!N77)-5&lt;=0),"",MID(収支内訳書入力用!N77,LEN(収支内訳書入力用!N77)-5,1))</f>
        <v>1</v>
      </c>
      <c r="T78" s="47"/>
      <c r="U78" s="783" t="str">
        <f>IF(OR(収支内訳書入力用!N77=0,LEN(収支内訳書入力用!N77)-4&lt;=0),"",MID(収支内訳書入力用!N77,LEN(収支内訳書入力用!N77)-4,1))</f>
        <v>6</v>
      </c>
      <c r="V78" s="47"/>
      <c r="W78" s="783" t="str">
        <f>IF(OR(収支内訳書入力用!N77=0,LEN(収支内訳書入力用!N77)-3&lt;=0),"",MID(収支内訳書入力用!N77,LEN(収支内訳書入力用!N77)-3,1))</f>
        <v>5</v>
      </c>
      <c r="X78" s="49"/>
      <c r="Y78" s="783" t="str">
        <f>IF(OR(収支内訳書入力用!N77=0,LEN(収支内訳書入力用!N77)-2&lt;=0),"",MID(収支内訳書入力用!N77,LEN(収支内訳書入力用!N77)-2,1))</f>
        <v>0</v>
      </c>
      <c r="Z78" s="47"/>
      <c r="AA78" s="783" t="str">
        <f>IF(OR(収支内訳書入力用!N77=0,LEN(収支内訳書入力用!N77)-1&lt;=0),"",MID(収支内訳書入力用!N77,LEN(収支内訳書入力用!N77)-1,1))</f>
        <v>0</v>
      </c>
      <c r="AB78" s="47"/>
      <c r="AC78" s="992" t="str">
        <f>IF(収支内訳書入力用!N77&lt;&gt;0,RIGHT(収支内訳書入力用!N77,1),"")</f>
        <v>0</v>
      </c>
      <c r="AD78" s="993"/>
      <c r="AE78" s="965"/>
      <c r="AF78" s="175"/>
      <c r="AG78" s="1074" t="s">
        <v>238</v>
      </c>
      <c r="AH78" s="1074"/>
      <c r="AI78" s="1074"/>
      <c r="AJ78" s="1074"/>
      <c r="AK78" s="1074"/>
      <c r="AL78" s="1074"/>
      <c r="AM78" s="1074"/>
      <c r="AN78" s="1074"/>
      <c r="AO78" s="1074"/>
      <c r="AP78" s="1074"/>
      <c r="AQ78" s="1074"/>
      <c r="AR78" s="223"/>
      <c r="AS78" s="1060"/>
      <c r="AT78" s="939"/>
      <c r="AU78" s="939"/>
      <c r="AV78" s="940"/>
      <c r="AW78" s="89"/>
      <c r="AX78" s="1009" t="str">
        <f>IF(OR(収支内訳書入力用!AU77=0,LEN(収支内訳書入力用!AU77)-7&lt;=0),"",LEFT(収支内訳書入力用!AU77,LEN(収支内訳書入力用!AU77)-7))</f>
        <v/>
      </c>
      <c r="AY78" s="1010"/>
      <c r="AZ78" s="1010"/>
      <c r="BA78" s="1010"/>
      <c r="BB78" s="1010"/>
      <c r="BC78" s="1010"/>
      <c r="BD78" s="1011"/>
      <c r="BE78" s="55"/>
      <c r="BF78" s="992" t="str">
        <f>IF(OR(収支内訳書入力用!AU77=0,LEN(収支内訳書入力用!AU77)-6&lt;=0),"",MID(収支内訳書入力用!AU77,LEN(収支内訳書入力用!AU77)-6,1))</f>
        <v>4</v>
      </c>
      <c r="BG78" s="993"/>
      <c r="BH78" s="63"/>
      <c r="BI78" s="992" t="str">
        <f>IF(OR(収支内訳書入力用!AU77=0,LEN(収支内訳書入力用!AU77)-5&lt;=0),"",MID(収支内訳書入力用!AU77,LEN(収支内訳書入力用!AU77)-5,1))</f>
        <v>4</v>
      </c>
      <c r="BJ78" s="993"/>
      <c r="BK78" s="55"/>
      <c r="BL78" s="992" t="str">
        <f>IF(OR(収支内訳書入力用!AU77=0,LEN(収支内訳書入力用!AU77)-4&lt;=0),"",MID(収支内訳書入力用!AU77,LEN(収支内訳書入力用!AU77)-4,1))</f>
        <v>3</v>
      </c>
      <c r="BM78" s="993"/>
      <c r="BN78" s="55"/>
      <c r="BO78" s="992" t="str">
        <f>IF(OR(収支内訳書入力用!AU77=0,LEN(収支内訳書入力用!AU77)-3&lt;=0),"",MID(収支内訳書入力用!AU77,LEN(収支内訳書入力用!AU77)-3,1))</f>
        <v>5</v>
      </c>
      <c r="BP78" s="993"/>
      <c r="BQ78" s="63"/>
      <c r="BR78" s="992" t="str">
        <f>IF(OR(収支内訳書入力用!AU77=0,LEN(収支内訳書入力用!AU77)-2&lt;=0),"",MID(収支内訳書入力用!AU77,LEN(収支内訳書入力用!AU77)-2,1))</f>
        <v>0</v>
      </c>
      <c r="BS78" s="993"/>
      <c r="BT78" s="55"/>
      <c r="BU78" s="992" t="str">
        <f>IF(OR(収支内訳書入力用!AU77=0,LEN(収支内訳書入力用!AU77)-1&lt;=0),"",MID(収支内訳書入力用!AU77,LEN(収支内訳書入力用!AU77)-1,1))</f>
        <v>4</v>
      </c>
      <c r="BV78" s="993"/>
      <c r="BW78" s="55"/>
      <c r="BX78" s="992" t="str">
        <f>IF(収支内訳書入力用!AU77&lt;&gt;0,RIGHT(収支内訳書入力用!AU77,1),"")</f>
        <v>1</v>
      </c>
      <c r="BY78" s="993"/>
      <c r="BZ78" s="219"/>
      <c r="CA78" s="391"/>
      <c r="CB78" s="111"/>
      <c r="CC78" s="951" t="str">
        <f>IF(収支内訳書入力用!CA77&lt;&gt;0,収支内訳書入力用!CA77,"")</f>
        <v>国税　春子</v>
      </c>
      <c r="CD78" s="951"/>
      <c r="CE78" s="951"/>
      <c r="CF78" s="951"/>
      <c r="CG78" s="951"/>
      <c r="CH78" s="951"/>
      <c r="CI78" s="951"/>
      <c r="CJ78" s="951"/>
      <c r="CK78" s="1067" t="s">
        <v>87</v>
      </c>
      <c r="CL78" s="1068" t="str">
        <f>収支内訳書入力用!CJ77</f>
        <v>43</v>
      </c>
      <c r="CM78" s="951"/>
      <c r="CN78" s="951"/>
      <c r="CO78" s="951"/>
      <c r="CP78" s="951"/>
      <c r="CQ78" s="1067" t="s">
        <v>89</v>
      </c>
      <c r="CR78" s="950" t="str">
        <f>収支内訳書入力用!CP77</f>
        <v>妻</v>
      </c>
      <c r="CS78" s="952"/>
      <c r="CT78" s="71"/>
      <c r="CU78" s="1080">
        <f>収支内訳書入力用!CS77</f>
        <v>12</v>
      </c>
      <c r="CV78" s="1080"/>
      <c r="CW78" s="1080"/>
      <c r="CX78" s="90"/>
      <c r="CY78" s="71"/>
      <c r="CZ78" s="71"/>
      <c r="DA78" s="1065"/>
      <c r="DB78" s="1066"/>
      <c r="DC78" s="88"/>
      <c r="DD78" s="71"/>
      <c r="DE78" s="71"/>
      <c r="DF78" s="71"/>
      <c r="DG78" s="71"/>
      <c r="DH78" s="71"/>
      <c r="DI78" s="71"/>
      <c r="DJ78" s="71"/>
      <c r="DK78" s="71"/>
      <c r="DL78" s="71"/>
      <c r="DM78" s="71"/>
      <c r="DN78" s="71"/>
      <c r="DO78" s="71"/>
      <c r="DP78" s="71"/>
      <c r="DQ78" s="71"/>
      <c r="DR78" s="71"/>
      <c r="DS78" s="90"/>
      <c r="DT78" s="71"/>
      <c r="DU78" s="71"/>
      <c r="DV78" s="71"/>
    </row>
    <row r="79" spans="1:126" ht="3.75" customHeight="1">
      <c r="A79" s="71"/>
      <c r="B79" s="71"/>
      <c r="C79" s="71"/>
      <c r="D79" s="848"/>
      <c r="E79" s="1120"/>
      <c r="F79" s="1121"/>
      <c r="G79" s="861"/>
      <c r="H79" s="861"/>
      <c r="I79" s="861"/>
      <c r="J79" s="861"/>
      <c r="K79" s="861"/>
      <c r="L79" s="861"/>
      <c r="M79" s="1083"/>
      <c r="N79" s="237"/>
      <c r="O79" s="1089" t="str">
        <f>IF(OR(収支内訳書入力用!O79=0,LEN(収支内訳書入力用!O79)-7&lt;=0),"",MID(収支内訳書入力用!O79,LEN(収支内訳書入力用!O79)-7,1))</f>
        <v/>
      </c>
      <c r="P79" s="47"/>
      <c r="Q79" s="785" t="str">
        <f>IF(OR(収支内訳書入力用!O79=0,LEN(収支内訳書入力用!O79)-6&lt;=0),"",MID(収支内訳書入力用!O79,LEN(収支内訳書入力用!O79)-6,1))</f>
        <v/>
      </c>
      <c r="R79" s="49"/>
      <c r="S79" s="785" t="str">
        <f>IF(OR(収支内訳書入力用!O79=0,LEN(収支内訳書入力用!O79)-5&lt;=0),"",MID(収支内訳書入力用!O79,LEN(収支内訳書入力用!O79)-5,1))</f>
        <v/>
      </c>
      <c r="T79" s="47"/>
      <c r="U79" s="785" t="str">
        <f>IF(OR(収支内訳書入力用!O79=0,LEN(収支内訳書入力用!O79)-4&lt;=0),"",MID(収支内訳書入力用!O79,LEN(収支内訳書入力用!O79)-4,1))</f>
        <v/>
      </c>
      <c r="V79" s="47"/>
      <c r="W79" s="785" t="str">
        <f>IF(OR(収支内訳書入力用!O79=0,LEN(収支内訳書入力用!O79)-3&lt;=0),"",MID(収支内訳書入力用!O79,LEN(収支内訳書入力用!O79)-3,1))</f>
        <v/>
      </c>
      <c r="X79" s="49"/>
      <c r="Y79" s="785" t="str">
        <f>IF(OR(収支内訳書入力用!O79=0,LEN(収支内訳書入力用!O79)-2&lt;=0),"",MID(収支内訳書入力用!O79,LEN(収支内訳書入力用!O79)-2,1))</f>
        <v/>
      </c>
      <c r="Z79" s="47"/>
      <c r="AA79" s="785" t="str">
        <f>IF(OR(収支内訳書入力用!O79=0,LEN(収支内訳書入力用!O79)-1&lt;=0),"",MID(収支内訳書入力用!O79,LEN(収支内訳書入力用!O79)-1,1))</f>
        <v/>
      </c>
      <c r="AB79" s="47"/>
      <c r="AC79" s="1006" t="str">
        <f>IF(収支内訳書入力用!O79&lt;&gt;0,RIGHT(収支内訳書入力用!O79,1),"")</f>
        <v/>
      </c>
      <c r="AD79" s="1007"/>
      <c r="AE79" s="237"/>
      <c r="AF79" s="175"/>
      <c r="AG79" s="1074"/>
      <c r="AH79" s="1074"/>
      <c r="AI79" s="1074"/>
      <c r="AJ79" s="1074"/>
      <c r="AK79" s="1074"/>
      <c r="AL79" s="1074"/>
      <c r="AM79" s="1074"/>
      <c r="AN79" s="1074"/>
      <c r="AO79" s="1074"/>
      <c r="AP79" s="1074"/>
      <c r="AQ79" s="1074"/>
      <c r="AR79" s="223"/>
      <c r="AS79" s="1060"/>
      <c r="AT79" s="939"/>
      <c r="AU79" s="939"/>
      <c r="AV79" s="940"/>
      <c r="AW79" s="89"/>
      <c r="AX79" s="1015" t="str">
        <f>IF(OR(収支内訳書入力用!AV79=0,LEN(収支内訳書入力用!AV79)-7&lt;=0),"",MID(収支内訳書入力用!AV79,LEN(収支内訳書入力用!AV79)-7,1))</f>
        <v/>
      </c>
      <c r="AY79" s="1016"/>
      <c r="AZ79" s="1016"/>
      <c r="BA79" s="1016"/>
      <c r="BB79" s="1016"/>
      <c r="BC79" s="1016"/>
      <c r="BD79" s="1017"/>
      <c r="BE79" s="55"/>
      <c r="BF79" s="1006" t="str">
        <f>IF(OR(収支内訳書入力用!AV79=0,LEN(収支内訳書入力用!AV79)-6&lt;=0),"",MID(収支内訳書入力用!AV79,LEN(収支内訳書入力用!AV79)-6,1))</f>
        <v/>
      </c>
      <c r="BG79" s="1007"/>
      <c r="BH79" s="63"/>
      <c r="BI79" s="1006" t="str">
        <f>IF(OR(収支内訳書入力用!AV79=0,LEN(収支内訳書入力用!AV79)-5&lt;=0),"",MID(収支内訳書入力用!AV79,LEN(収支内訳書入力用!AV79)-5,1))</f>
        <v/>
      </c>
      <c r="BJ79" s="1007"/>
      <c r="BK79" s="55"/>
      <c r="BL79" s="1006" t="str">
        <f>IF(OR(収支内訳書入力用!AV79=0,LEN(収支内訳書入力用!AV79)-4&lt;=0),"",MID(収支内訳書入力用!AV79,LEN(収支内訳書入力用!AV79)-4,1))</f>
        <v/>
      </c>
      <c r="BM79" s="1007"/>
      <c r="BN79" s="55"/>
      <c r="BO79" s="1006" t="str">
        <f>IF(OR(収支内訳書入力用!AV79=0,LEN(収支内訳書入力用!AV79)-3&lt;=0),"",MID(収支内訳書入力用!AV79,LEN(収支内訳書入力用!AV79)-3,1))</f>
        <v/>
      </c>
      <c r="BP79" s="1007"/>
      <c r="BQ79" s="63"/>
      <c r="BR79" s="1006" t="str">
        <f>IF(OR(収支内訳書入力用!AV79=0,LEN(収支内訳書入力用!AV79)-2&lt;=0),"",MID(収支内訳書入力用!AV79,LEN(収支内訳書入力用!AV79)-2,1))</f>
        <v/>
      </c>
      <c r="BS79" s="1007"/>
      <c r="BT79" s="55"/>
      <c r="BU79" s="1006" t="str">
        <f>IF(OR(収支内訳書入力用!AV79=0,LEN(収支内訳書入力用!AV79)-1&lt;=0),"",MID(収支内訳書入力用!AV79,LEN(収支内訳書入力用!AV79)-1,1))</f>
        <v/>
      </c>
      <c r="BV79" s="1007"/>
      <c r="BW79" s="55"/>
      <c r="BX79" s="1006" t="str">
        <f>IF(収支内訳書入力用!AV79&lt;&gt;0,RIGHT(収支内訳書入力用!AV79,1),"")</f>
        <v/>
      </c>
      <c r="BY79" s="1007"/>
      <c r="BZ79" s="219"/>
      <c r="CA79" s="391"/>
      <c r="CB79" s="111"/>
      <c r="CC79" s="951"/>
      <c r="CD79" s="951"/>
      <c r="CE79" s="951"/>
      <c r="CF79" s="951"/>
      <c r="CG79" s="951"/>
      <c r="CH79" s="951"/>
      <c r="CI79" s="951"/>
      <c r="CJ79" s="951"/>
      <c r="CK79" s="1067"/>
      <c r="CL79" s="951"/>
      <c r="CM79" s="951"/>
      <c r="CN79" s="951"/>
      <c r="CO79" s="951"/>
      <c r="CP79" s="951"/>
      <c r="CQ79" s="1067"/>
      <c r="CR79" s="950"/>
      <c r="CS79" s="952"/>
      <c r="CT79" s="71"/>
      <c r="CU79" s="1080"/>
      <c r="CV79" s="1080"/>
      <c r="CW79" s="1080"/>
      <c r="CX79" s="90"/>
      <c r="CY79" s="71"/>
      <c r="CZ79" s="71"/>
      <c r="DA79" s="1076">
        <v>93</v>
      </c>
      <c r="DB79" s="1077"/>
      <c r="DC79" s="92"/>
      <c r="DD79" s="86"/>
      <c r="DE79" s="86"/>
      <c r="DF79" s="86"/>
      <c r="DG79" s="86"/>
      <c r="DH79" s="86"/>
      <c r="DI79" s="86"/>
      <c r="DJ79" s="86"/>
      <c r="DK79" s="86"/>
      <c r="DL79" s="86"/>
      <c r="DM79" s="86"/>
      <c r="DN79" s="86"/>
      <c r="DO79" s="86"/>
      <c r="DP79" s="86"/>
      <c r="DQ79" s="86"/>
      <c r="DR79" s="86"/>
      <c r="DS79" s="87"/>
      <c r="DT79" s="71"/>
      <c r="DU79" s="71"/>
      <c r="DV79" s="71"/>
    </row>
    <row r="80" spans="1:126" ht="3.75" customHeight="1" thickBot="1">
      <c r="A80" s="71"/>
      <c r="B80" s="71"/>
      <c r="C80" s="71"/>
      <c r="D80" s="848"/>
      <c r="E80" s="1120"/>
      <c r="F80" s="1121"/>
      <c r="G80" s="234"/>
      <c r="H80" s="234"/>
      <c r="I80" s="234"/>
      <c r="J80" s="234"/>
      <c r="K80" s="234"/>
      <c r="L80" s="236"/>
      <c r="M80" s="1084"/>
      <c r="N80" s="237"/>
      <c r="O80" s="135"/>
      <c r="P80" s="237"/>
      <c r="Q80" s="237"/>
      <c r="R80" s="237"/>
      <c r="S80" s="237"/>
      <c r="T80" s="237"/>
      <c r="U80" s="237"/>
      <c r="V80" s="237"/>
      <c r="W80" s="237"/>
      <c r="X80" s="237"/>
      <c r="Y80" s="237"/>
      <c r="Z80" s="237"/>
      <c r="AA80" s="237"/>
      <c r="AB80" s="237"/>
      <c r="AC80" s="137"/>
      <c r="AD80" s="137"/>
      <c r="AE80" s="237"/>
      <c r="AF80" s="175"/>
      <c r="AG80" s="223"/>
      <c r="AH80" s="223"/>
      <c r="AI80" s="223"/>
      <c r="AJ80" s="223"/>
      <c r="AK80" s="223"/>
      <c r="AL80" s="223"/>
      <c r="AM80" s="223"/>
      <c r="AN80" s="223"/>
      <c r="AO80" s="223"/>
      <c r="AP80" s="223"/>
      <c r="AQ80" s="223"/>
      <c r="AR80" s="223"/>
      <c r="AS80" s="1069"/>
      <c r="AT80" s="1070"/>
      <c r="AU80" s="1070"/>
      <c r="AV80" s="1071"/>
      <c r="AW80" s="220"/>
      <c r="AX80" s="224"/>
      <c r="AY80" s="224"/>
      <c r="AZ80" s="224"/>
      <c r="BA80" s="224"/>
      <c r="BB80" s="224"/>
      <c r="BC80" s="224"/>
      <c r="BD80" s="224"/>
      <c r="BE80" s="221"/>
      <c r="BF80" s="221"/>
      <c r="BG80" s="221"/>
      <c r="BH80" s="221"/>
      <c r="BI80" s="221"/>
      <c r="BJ80" s="221"/>
      <c r="BK80" s="221"/>
      <c r="BL80" s="221"/>
      <c r="BM80" s="221"/>
      <c r="BN80" s="221"/>
      <c r="BO80" s="221"/>
      <c r="BP80" s="221"/>
      <c r="BQ80" s="221"/>
      <c r="BR80" s="221"/>
      <c r="BS80" s="221"/>
      <c r="BT80" s="221"/>
      <c r="BU80" s="221"/>
      <c r="BV80" s="221"/>
      <c r="BW80" s="221"/>
      <c r="BX80" s="221"/>
      <c r="BY80" s="221"/>
      <c r="BZ80" s="222"/>
      <c r="CA80" s="71"/>
      <c r="CB80" s="151"/>
      <c r="CC80" s="196"/>
      <c r="CD80" s="196"/>
      <c r="CE80" s="196"/>
      <c r="CF80" s="196"/>
      <c r="CG80" s="196"/>
      <c r="CH80" s="196"/>
      <c r="CI80" s="196"/>
      <c r="CJ80" s="196"/>
      <c r="CK80" s="919"/>
      <c r="CL80" s="954"/>
      <c r="CM80" s="954"/>
      <c r="CN80" s="954"/>
      <c r="CO80" s="954"/>
      <c r="CP80" s="954"/>
      <c r="CQ80" s="919"/>
      <c r="CR80" s="197"/>
      <c r="CS80" s="198"/>
      <c r="CT80" s="174"/>
      <c r="CU80" s="201"/>
      <c r="CV80" s="201"/>
      <c r="CW80" s="201"/>
      <c r="CX80" s="100"/>
      <c r="CY80" s="71"/>
      <c r="CZ80" s="71"/>
      <c r="DA80" s="1063"/>
      <c r="DB80" s="1064"/>
      <c r="DC80" s="88"/>
      <c r="DD80" s="71"/>
      <c r="DE80" s="71"/>
      <c r="DF80" s="71"/>
      <c r="DG80" s="71"/>
      <c r="DH80" s="71"/>
      <c r="DI80" s="71"/>
      <c r="DJ80" s="71"/>
      <c r="DK80" s="71"/>
      <c r="DL80" s="71"/>
      <c r="DM80" s="71"/>
      <c r="DN80" s="71"/>
      <c r="DO80" s="71"/>
      <c r="DP80" s="71"/>
      <c r="DQ80" s="71"/>
      <c r="DR80" s="71"/>
      <c r="DS80" s="90"/>
      <c r="DT80" s="71"/>
      <c r="DU80" s="71"/>
      <c r="DV80" s="71"/>
    </row>
    <row r="81" spans="1:126" ht="3.75" customHeight="1" thickTop="1">
      <c r="A81" s="71"/>
      <c r="B81" s="71"/>
      <c r="C81" s="71"/>
      <c r="D81" s="848"/>
      <c r="E81" s="1120"/>
      <c r="F81" s="1121"/>
      <c r="G81" s="172"/>
      <c r="H81" s="109"/>
      <c r="I81" s="109"/>
      <c r="J81" s="109"/>
      <c r="K81" s="109"/>
      <c r="L81" s="109"/>
      <c r="M81" s="1085" t="s">
        <v>123</v>
      </c>
      <c r="N81" s="114"/>
      <c r="O81" s="143"/>
      <c r="P81" s="114"/>
      <c r="Q81" s="114"/>
      <c r="R81" s="114"/>
      <c r="S81" s="114"/>
      <c r="T81" s="114"/>
      <c r="U81" s="114"/>
      <c r="V81" s="114"/>
      <c r="W81" s="114"/>
      <c r="X81" s="114"/>
      <c r="Y81" s="114"/>
      <c r="Z81" s="114"/>
      <c r="AA81" s="114"/>
      <c r="AB81" s="114"/>
      <c r="AC81" s="115"/>
      <c r="AD81" s="115"/>
      <c r="AE81" s="154"/>
      <c r="AF81" s="226"/>
      <c r="AG81" s="1087" t="s">
        <v>28</v>
      </c>
      <c r="AH81" s="1087"/>
      <c r="AI81" s="1087"/>
      <c r="AJ81" s="1087"/>
      <c r="AK81" s="1087"/>
      <c r="AL81" s="1087"/>
      <c r="AM81" s="1087"/>
      <c r="AN81" s="1087"/>
      <c r="AO81" s="1087"/>
      <c r="AP81" s="1087"/>
      <c r="AQ81" s="1087"/>
      <c r="AR81" s="227"/>
      <c r="AS81" s="939" t="s">
        <v>57</v>
      </c>
      <c r="AT81" s="939"/>
      <c r="AU81" s="939"/>
      <c r="AV81" s="940"/>
      <c r="AW81" s="89"/>
      <c r="AX81" s="137"/>
      <c r="AY81" s="137"/>
      <c r="AZ81" s="137"/>
      <c r="BA81" s="137"/>
      <c r="BB81" s="137"/>
      <c r="BC81" s="137"/>
      <c r="BD81" s="137"/>
      <c r="BE81" s="136"/>
      <c r="BF81" s="136"/>
      <c r="BG81" s="136"/>
      <c r="BH81" s="136"/>
      <c r="BI81" s="136"/>
      <c r="BJ81" s="136"/>
      <c r="BK81" s="136"/>
      <c r="BL81" s="136"/>
      <c r="BM81" s="136"/>
      <c r="BN81" s="136"/>
      <c r="BO81" s="136"/>
      <c r="BP81" s="136"/>
      <c r="BQ81" s="136"/>
      <c r="BR81" s="136"/>
      <c r="BS81" s="136"/>
      <c r="BT81" s="136"/>
      <c r="BU81" s="136"/>
      <c r="BV81" s="136"/>
      <c r="BW81" s="136"/>
      <c r="BX81" s="136"/>
      <c r="BY81" s="136"/>
      <c r="BZ81" s="126"/>
      <c r="CA81" s="71"/>
      <c r="CB81" s="111"/>
      <c r="CC81" s="194"/>
      <c r="CD81" s="194"/>
      <c r="CE81" s="194"/>
      <c r="CF81" s="194"/>
      <c r="CG81" s="194"/>
      <c r="CH81" s="194"/>
      <c r="CI81" s="194"/>
      <c r="CJ81" s="194"/>
      <c r="CK81" s="71"/>
      <c r="CL81" s="194"/>
      <c r="CM81" s="194"/>
      <c r="CN81" s="194"/>
      <c r="CO81" s="194"/>
      <c r="CP81" s="194"/>
      <c r="CQ81" s="71"/>
      <c r="CR81" s="193"/>
      <c r="CS81" s="199"/>
      <c r="CT81" s="71"/>
      <c r="CU81" s="202"/>
      <c r="CV81" s="202"/>
      <c r="CW81" s="202"/>
      <c r="CX81" s="90"/>
      <c r="CY81" s="71"/>
      <c r="CZ81" s="71"/>
      <c r="DA81" s="1063"/>
      <c r="DB81" s="1064"/>
      <c r="DC81" s="88"/>
      <c r="DD81" s="71"/>
      <c r="DE81" s="71"/>
      <c r="DF81" s="71"/>
      <c r="DG81" s="71"/>
      <c r="DH81" s="71"/>
      <c r="DI81" s="71"/>
      <c r="DJ81" s="71"/>
      <c r="DK81" s="71"/>
      <c r="DL81" s="71"/>
      <c r="DM81" s="71"/>
      <c r="DN81" s="71"/>
      <c r="DO81" s="71"/>
      <c r="DP81" s="71"/>
      <c r="DQ81" s="71"/>
      <c r="DR81" s="71"/>
      <c r="DS81" s="90"/>
      <c r="DT81" s="71"/>
      <c r="DU81" s="71"/>
      <c r="DV81" s="71"/>
    </row>
    <row r="82" spans="1:126" ht="15" customHeight="1">
      <c r="A82" s="71"/>
      <c r="B82" s="71"/>
      <c r="C82" s="71"/>
      <c r="D82" s="848"/>
      <c r="E82" s="1120"/>
      <c r="F82" s="1121"/>
      <c r="G82" s="862" t="s">
        <v>224</v>
      </c>
      <c r="H82" s="861"/>
      <c r="I82" s="861"/>
      <c r="J82" s="861"/>
      <c r="K82" s="861"/>
      <c r="L82" s="861"/>
      <c r="M82" s="1083"/>
      <c r="N82" s="237"/>
      <c r="O82" s="973" t="str">
        <f>IF(OR(収支内訳書入力用!N81=0,LEN(収支内訳書入力用!N81)-7&lt;=0),"",LEFT(収支内訳書入力用!N81,LEN(収支内訳書入力用!N81)-7))</f>
        <v/>
      </c>
      <c r="P82" s="47"/>
      <c r="Q82" s="783" t="str">
        <f>IF(OR(収支内訳書入力用!N81=0,LEN(収支内訳書入力用!N81)-6&lt;=0),"",MID(収支内訳書入力用!N81,LEN(収支内訳書入力用!N81)-6,1))</f>
        <v/>
      </c>
      <c r="R82" s="49"/>
      <c r="S82" s="783" t="str">
        <f>IF(OR(収支内訳書入力用!N81=0,LEN(収支内訳書入力用!N81)-5&lt;=0),"",MID(収支内訳書入力用!N81,LEN(収支内訳書入力用!N81)-5,1))</f>
        <v/>
      </c>
      <c r="T82" s="47"/>
      <c r="U82" s="783" t="str">
        <f>IF(OR(収支内訳書入力用!N81=0,LEN(収支内訳書入力用!N81)-4&lt;=0),"",MID(収支内訳書入力用!N81,LEN(収支内訳書入力用!N81)-4,1))</f>
        <v/>
      </c>
      <c r="V82" s="47"/>
      <c r="W82" s="783" t="str">
        <f>IF(OR(収支内訳書入力用!N81=0,LEN(収支内訳書入力用!N81)-3&lt;=0),"",MID(収支内訳書入力用!N81,LEN(収支内訳書入力用!N81)-3,1))</f>
        <v/>
      </c>
      <c r="X82" s="49"/>
      <c r="Y82" s="783" t="str">
        <f>IF(OR(収支内訳書入力用!N81=0,LEN(収支内訳書入力用!N81)-2&lt;=0),"",MID(収支内訳書入力用!N81,LEN(収支内訳書入力用!N81)-2,1))</f>
        <v/>
      </c>
      <c r="Z82" s="47"/>
      <c r="AA82" s="783" t="str">
        <f>IF(OR(収支内訳書入力用!N81=0,LEN(収支内訳書入力用!N81)-1&lt;=0),"",MID(収支内訳書入力用!N81,LEN(収支内訳書入力用!N81)-1,1))</f>
        <v/>
      </c>
      <c r="AB82" s="47"/>
      <c r="AC82" s="992" t="str">
        <f>IF(収支内訳書入力用!N81&lt;&gt;0,RIGHT(収支内訳書入力用!N81,1),"")</f>
        <v/>
      </c>
      <c r="AD82" s="993"/>
      <c r="AE82" s="247"/>
      <c r="AF82" s="148"/>
      <c r="AG82" s="789"/>
      <c r="AH82" s="789"/>
      <c r="AI82" s="789"/>
      <c r="AJ82" s="789"/>
      <c r="AK82" s="789"/>
      <c r="AL82" s="789"/>
      <c r="AM82" s="789"/>
      <c r="AN82" s="789"/>
      <c r="AO82" s="789"/>
      <c r="AP82" s="789"/>
      <c r="AQ82" s="789"/>
      <c r="AR82" s="246"/>
      <c r="AS82" s="939"/>
      <c r="AT82" s="939"/>
      <c r="AU82" s="939"/>
      <c r="AV82" s="940"/>
      <c r="AW82" s="89"/>
      <c r="AX82" s="1009" t="str">
        <f>IF(OR(収支内訳書入力用!AU81=0,LEN(収支内訳書入力用!AU81)-7&lt;=0),"",LEFT(収支内訳書入力用!AU81,LEN(収支内訳書入力用!AU81)-7))</f>
        <v/>
      </c>
      <c r="AY82" s="1010"/>
      <c r="AZ82" s="1010"/>
      <c r="BA82" s="1010"/>
      <c r="BB82" s="1010"/>
      <c r="BC82" s="1010"/>
      <c r="BD82" s="1011"/>
      <c r="BE82" s="55"/>
      <c r="BF82" s="992" t="str">
        <f>IF(OR(収支内訳書入力用!AU81=0,LEN(収支内訳書入力用!AU81)-6&lt;=0),"",MID(収支内訳書入力用!AU81,LEN(収支内訳書入力用!AU81)-6,1))</f>
        <v/>
      </c>
      <c r="BG82" s="993"/>
      <c r="BH82" s="63"/>
      <c r="BI82" s="992" t="str">
        <f>IF(OR(収支内訳書入力用!AU81=0,LEN(収支内訳書入力用!AU81)-5&lt;=0),"",MID(収支内訳書入力用!AU81,LEN(収支内訳書入力用!AU81)-5,1))</f>
        <v>8</v>
      </c>
      <c r="BJ82" s="993"/>
      <c r="BK82" s="55"/>
      <c r="BL82" s="992" t="str">
        <f>IF(OR(収支内訳書入力用!AU81=0,LEN(収支内訳書入力用!AU81)-4&lt;=0),"",MID(収支内訳書入力用!AU81,LEN(収支内訳書入力用!AU81)-4,1))</f>
        <v>6</v>
      </c>
      <c r="BM82" s="993"/>
      <c r="BN82" s="55"/>
      <c r="BO82" s="992" t="str">
        <f>IF(OR(収支内訳書入力用!AU81=0,LEN(収支内訳書入力用!AU81)-3&lt;=0),"",MID(収支内訳書入力用!AU81,LEN(収支内訳書入力用!AU81)-3,1))</f>
        <v>0</v>
      </c>
      <c r="BP82" s="993"/>
      <c r="BQ82" s="63"/>
      <c r="BR82" s="992" t="str">
        <f>IF(OR(収支内訳書入力用!AU81=0,LEN(収支内訳書入力用!AU81)-2&lt;=0),"",MID(収支内訳書入力用!AU81,LEN(収支内訳書入力用!AU81)-2,1))</f>
        <v>0</v>
      </c>
      <c r="BS82" s="993"/>
      <c r="BT82" s="55"/>
      <c r="BU82" s="992" t="str">
        <f>IF(OR(収支内訳書入力用!AU81=0,LEN(収支内訳書入力用!AU81)-1&lt;=0),"",MID(収支内訳書入力用!AU81,LEN(収支内訳書入力用!AU81)-1,1))</f>
        <v>0</v>
      </c>
      <c r="BV82" s="993"/>
      <c r="BW82" s="55"/>
      <c r="BX82" s="992" t="str">
        <f>IF(収支内訳書入力用!AU81&lt;&gt;0,RIGHT(収支内訳書入力用!AU81,1),"")</f>
        <v>0</v>
      </c>
      <c r="BY82" s="993"/>
      <c r="BZ82" s="126"/>
      <c r="CA82" s="71"/>
      <c r="CB82" s="111"/>
      <c r="CC82" s="951" t="str">
        <f>IF(収支内訳書入力用!CA81&lt;&gt;0,収支内訳書入力用!CA81,"")</f>
        <v/>
      </c>
      <c r="CD82" s="951"/>
      <c r="CE82" s="951"/>
      <c r="CF82" s="951"/>
      <c r="CG82" s="951"/>
      <c r="CH82" s="951"/>
      <c r="CI82" s="951"/>
      <c r="CJ82" s="951"/>
      <c r="CK82" s="1067" t="s">
        <v>87</v>
      </c>
      <c r="CL82" s="951">
        <f>収支内訳書入力用!CJ81</f>
        <v>0</v>
      </c>
      <c r="CM82" s="951"/>
      <c r="CN82" s="951"/>
      <c r="CO82" s="951"/>
      <c r="CP82" s="951"/>
      <c r="CQ82" s="1067" t="s">
        <v>216</v>
      </c>
      <c r="CR82" s="950">
        <f>収支内訳書入力用!CP81</f>
        <v>0</v>
      </c>
      <c r="CS82" s="952"/>
      <c r="CT82" s="71"/>
      <c r="CU82" s="1080">
        <f>収支内訳書入力用!CS81</f>
        <v>0</v>
      </c>
      <c r="CV82" s="1080"/>
      <c r="CW82" s="1080"/>
      <c r="CX82" s="90"/>
      <c r="CY82" s="71"/>
      <c r="CZ82" s="71"/>
      <c r="DA82" s="1078"/>
      <c r="DB82" s="1079"/>
      <c r="DC82" s="107"/>
      <c r="DD82" s="174"/>
      <c r="DE82" s="174"/>
      <c r="DF82" s="174"/>
      <c r="DG82" s="174"/>
      <c r="DH82" s="174"/>
      <c r="DI82" s="174"/>
      <c r="DJ82" s="174"/>
      <c r="DK82" s="174"/>
      <c r="DL82" s="174"/>
      <c r="DM82" s="174"/>
      <c r="DN82" s="174"/>
      <c r="DO82" s="174"/>
      <c r="DP82" s="174"/>
      <c r="DQ82" s="174"/>
      <c r="DR82" s="174"/>
      <c r="DS82" s="100"/>
      <c r="DT82" s="71"/>
      <c r="DU82" s="71"/>
      <c r="DV82" s="71"/>
    </row>
    <row r="83" spans="1:126" ht="4.5" customHeight="1">
      <c r="A83" s="71"/>
      <c r="B83" s="71"/>
      <c r="C83" s="71"/>
      <c r="D83" s="848"/>
      <c r="E83" s="1120"/>
      <c r="F83" s="1121"/>
      <c r="G83" s="862"/>
      <c r="H83" s="861"/>
      <c r="I83" s="861"/>
      <c r="J83" s="861"/>
      <c r="K83" s="861"/>
      <c r="L83" s="861"/>
      <c r="M83" s="1083"/>
      <c r="N83" s="237"/>
      <c r="O83" s="1089" t="str">
        <f>IF(OR(収支内訳書入力用!O83=0,LEN(収支内訳書入力用!O83)-7&lt;=0),"",MID(収支内訳書入力用!O83,LEN(収支内訳書入力用!O83)-7,1))</f>
        <v/>
      </c>
      <c r="P83" s="47"/>
      <c r="Q83" s="785" t="str">
        <f>IF(OR(収支内訳書入力用!O83=0,LEN(収支内訳書入力用!O83)-6&lt;=0),"",MID(収支内訳書入力用!O83,LEN(収支内訳書入力用!O83)-6,1))</f>
        <v/>
      </c>
      <c r="R83" s="49"/>
      <c r="S83" s="785" t="str">
        <f>IF(OR(収支内訳書入力用!O83=0,LEN(収支内訳書入力用!O83)-5&lt;=0),"",MID(収支内訳書入力用!O83,LEN(収支内訳書入力用!O83)-5,1))</f>
        <v/>
      </c>
      <c r="T83" s="47"/>
      <c r="U83" s="785" t="str">
        <f>IF(OR(収支内訳書入力用!O83=0,LEN(収支内訳書入力用!O83)-4&lt;=0),"",MID(収支内訳書入力用!O83,LEN(収支内訳書入力用!O83)-4,1))</f>
        <v/>
      </c>
      <c r="V83" s="47"/>
      <c r="W83" s="785" t="str">
        <f>IF(OR(収支内訳書入力用!O83=0,LEN(収支内訳書入力用!O83)-3&lt;=0),"",MID(収支内訳書入力用!O83,LEN(収支内訳書入力用!O83)-3,1))</f>
        <v/>
      </c>
      <c r="X83" s="49"/>
      <c r="Y83" s="785" t="str">
        <f>IF(OR(収支内訳書入力用!O83=0,LEN(収支内訳書入力用!O83)-2&lt;=0),"",MID(収支内訳書入力用!O83,LEN(収支内訳書入力用!O83)-2,1))</f>
        <v/>
      </c>
      <c r="Z83" s="47"/>
      <c r="AA83" s="785" t="str">
        <f>IF(OR(収支内訳書入力用!O83=0,LEN(収支内訳書入力用!O83)-1&lt;=0),"",MID(収支内訳書入力用!O83,LEN(収支内訳書入力用!O83)-1,1))</f>
        <v/>
      </c>
      <c r="AB83" s="47"/>
      <c r="AC83" s="1006" t="str">
        <f>IF(収支内訳書入力用!O83&lt;&gt;0,RIGHT(収支内訳書入力用!O83,1),"")</f>
        <v/>
      </c>
      <c r="AD83" s="1007"/>
      <c r="AE83" s="247"/>
      <c r="AF83" s="148"/>
      <c r="AG83" s="789"/>
      <c r="AH83" s="789"/>
      <c r="AI83" s="789"/>
      <c r="AJ83" s="789"/>
      <c r="AK83" s="789"/>
      <c r="AL83" s="789"/>
      <c r="AM83" s="789"/>
      <c r="AN83" s="789"/>
      <c r="AO83" s="789"/>
      <c r="AP83" s="789"/>
      <c r="AQ83" s="789"/>
      <c r="AR83" s="246"/>
      <c r="AS83" s="939"/>
      <c r="AT83" s="939"/>
      <c r="AU83" s="939"/>
      <c r="AV83" s="940"/>
      <c r="AW83" s="89"/>
      <c r="AX83" s="1015" t="str">
        <f>IF(OR(収支内訳書入力用!AU82=0,LEN(収支内訳書入力用!AU82)-7&lt;=0),"",MID(収支内訳書入力用!AU82,LEN(収支内訳書入力用!AU82)-7,1))</f>
        <v/>
      </c>
      <c r="AY83" s="1016"/>
      <c r="AZ83" s="1016"/>
      <c r="BA83" s="1016"/>
      <c r="BB83" s="1016"/>
      <c r="BC83" s="1016"/>
      <c r="BD83" s="1017"/>
      <c r="BE83" s="55"/>
      <c r="BF83" s="1006" t="str">
        <f>IF(OR(収支内訳書入力用!AU82=0,LEN(収支内訳書入力用!AU82)-6&lt;=0),"",MID(収支内訳書入力用!AU82,LEN(収支内訳書入力用!AU82)-6,1))</f>
        <v/>
      </c>
      <c r="BG83" s="1007"/>
      <c r="BH83" s="63"/>
      <c r="BI83" s="1006" t="str">
        <f>IF(OR(収支内訳書入力用!AU82=0,LEN(収支内訳書入力用!AU82)-5&lt;=0),"",MID(収支内訳書入力用!AU82,LEN(収支内訳書入力用!AU82)-5,1))</f>
        <v/>
      </c>
      <c r="BJ83" s="1007"/>
      <c r="BK83" s="55"/>
      <c r="BL83" s="1006" t="str">
        <f>IF(OR(収支内訳書入力用!AU82=0,LEN(収支内訳書入力用!AU82)-4&lt;=0),"",MID(収支内訳書入力用!AU82,LEN(収支内訳書入力用!AU82)-4,1))</f>
        <v/>
      </c>
      <c r="BM83" s="1007"/>
      <c r="BN83" s="55"/>
      <c r="BO83" s="1006" t="str">
        <f>IF(OR(収支内訳書入力用!AU82=0,LEN(収支内訳書入力用!AU82)-3&lt;=0),"",MID(収支内訳書入力用!AU82,LEN(収支内訳書入力用!AU82)-3,1))</f>
        <v/>
      </c>
      <c r="BP83" s="1007"/>
      <c r="BQ83" s="63"/>
      <c r="BR83" s="1006" t="str">
        <f>IF(OR(収支内訳書入力用!AU82=0,LEN(収支内訳書入力用!AU82)-2&lt;=0),"",MID(収支内訳書入力用!AU82,LEN(収支内訳書入力用!AU82)-2,1))</f>
        <v/>
      </c>
      <c r="BS83" s="1007"/>
      <c r="BT83" s="55"/>
      <c r="BU83" s="1006" t="str">
        <f>IF(OR(収支内訳書入力用!AU82=0,LEN(収支内訳書入力用!AU82)-1&lt;=0),"",MID(収支内訳書入力用!AU82,LEN(収支内訳書入力用!AU82)-1,1))</f>
        <v/>
      </c>
      <c r="BV83" s="1007"/>
      <c r="BW83" s="55"/>
      <c r="BX83" s="1006" t="str">
        <f>IF(収支内訳書入力用!AU82&lt;&gt;0,RIGHT(収支内訳書入力用!AU82,1),"")</f>
        <v/>
      </c>
      <c r="BY83" s="1007"/>
      <c r="BZ83" s="126"/>
      <c r="CA83" s="71"/>
      <c r="CB83" s="111"/>
      <c r="CC83" s="951"/>
      <c r="CD83" s="951"/>
      <c r="CE83" s="951"/>
      <c r="CF83" s="951"/>
      <c r="CG83" s="951"/>
      <c r="CH83" s="951"/>
      <c r="CI83" s="951"/>
      <c r="CJ83" s="951"/>
      <c r="CK83" s="1067"/>
      <c r="CL83" s="951"/>
      <c r="CM83" s="951"/>
      <c r="CN83" s="951"/>
      <c r="CO83" s="951"/>
      <c r="CP83" s="951"/>
      <c r="CQ83" s="1067"/>
      <c r="CR83" s="950"/>
      <c r="CS83" s="952"/>
      <c r="CT83" s="71"/>
      <c r="CU83" s="1080"/>
      <c r="CV83" s="1080"/>
      <c r="CW83" s="1080"/>
      <c r="CX83" s="90"/>
      <c r="CY83" s="71"/>
      <c r="CZ83" s="71"/>
      <c r="DA83" s="1061">
        <v>94</v>
      </c>
      <c r="DB83" s="1062"/>
      <c r="DC83" s="88"/>
      <c r="DD83" s="71"/>
      <c r="DE83" s="71"/>
      <c r="DF83" s="71"/>
      <c r="DG83" s="71"/>
      <c r="DH83" s="71"/>
      <c r="DI83" s="71"/>
      <c r="DJ83" s="71"/>
      <c r="DK83" s="71"/>
      <c r="DL83" s="71"/>
      <c r="DM83" s="71"/>
      <c r="DN83" s="71"/>
      <c r="DO83" s="71"/>
      <c r="DP83" s="71"/>
      <c r="DQ83" s="71"/>
      <c r="DR83" s="71"/>
      <c r="DS83" s="90"/>
      <c r="DT83" s="71"/>
      <c r="DU83" s="71"/>
      <c r="DV83" s="71"/>
    </row>
    <row r="84" spans="1:126" ht="3.75" customHeight="1" thickBot="1">
      <c r="A84" s="71"/>
      <c r="B84" s="71"/>
      <c r="C84" s="71"/>
      <c r="D84" s="848"/>
      <c r="E84" s="1120"/>
      <c r="F84" s="1121"/>
      <c r="G84" s="176"/>
      <c r="H84" s="131"/>
      <c r="I84" s="131"/>
      <c r="J84" s="131"/>
      <c r="K84" s="131"/>
      <c r="L84" s="245"/>
      <c r="M84" s="1086"/>
      <c r="N84" s="128"/>
      <c r="O84" s="51"/>
      <c r="P84" s="52"/>
      <c r="Q84" s="52"/>
      <c r="R84" s="52"/>
      <c r="S84" s="52"/>
      <c r="T84" s="52"/>
      <c r="U84" s="52"/>
      <c r="V84" s="52"/>
      <c r="W84" s="52"/>
      <c r="X84" s="52"/>
      <c r="Y84" s="52"/>
      <c r="Z84" s="52"/>
      <c r="AA84" s="52"/>
      <c r="AB84" s="52"/>
      <c r="AC84" s="53"/>
      <c r="AD84" s="53"/>
      <c r="AE84" s="130"/>
      <c r="AF84" s="228"/>
      <c r="AG84" s="1088"/>
      <c r="AH84" s="1088"/>
      <c r="AI84" s="1088"/>
      <c r="AJ84" s="1088"/>
      <c r="AK84" s="1088"/>
      <c r="AL84" s="1088"/>
      <c r="AM84" s="1088"/>
      <c r="AN84" s="1088"/>
      <c r="AO84" s="1088"/>
      <c r="AP84" s="1088"/>
      <c r="AQ84" s="1088"/>
      <c r="AR84" s="229"/>
      <c r="AS84" s="939"/>
      <c r="AT84" s="939"/>
      <c r="AU84" s="939"/>
      <c r="AV84" s="940"/>
      <c r="AW84" s="89"/>
      <c r="AX84" s="56"/>
      <c r="AY84" s="56"/>
      <c r="AZ84" s="56"/>
      <c r="BA84" s="56"/>
      <c r="BB84" s="56"/>
      <c r="BC84" s="56"/>
      <c r="BD84" s="56"/>
      <c r="BE84" s="55"/>
      <c r="BF84" s="55"/>
      <c r="BG84" s="55"/>
      <c r="BH84" s="55"/>
      <c r="BI84" s="55"/>
      <c r="BJ84" s="55"/>
      <c r="BK84" s="55"/>
      <c r="BL84" s="55"/>
      <c r="BM84" s="55"/>
      <c r="BN84" s="55"/>
      <c r="BO84" s="55"/>
      <c r="BP84" s="55"/>
      <c r="BQ84" s="55"/>
      <c r="BR84" s="55"/>
      <c r="BS84" s="55"/>
      <c r="BT84" s="55"/>
      <c r="BU84" s="55"/>
      <c r="BV84" s="55"/>
      <c r="BW84" s="55"/>
      <c r="BX84" s="55"/>
      <c r="BY84" s="55"/>
      <c r="BZ84" s="126"/>
      <c r="CA84" s="71"/>
      <c r="CB84" s="111"/>
      <c r="CC84" s="194"/>
      <c r="CD84" s="194"/>
      <c r="CE84" s="194"/>
      <c r="CF84" s="194"/>
      <c r="CG84" s="194"/>
      <c r="CH84" s="194"/>
      <c r="CI84" s="194"/>
      <c r="CJ84" s="194"/>
      <c r="CK84" s="1067"/>
      <c r="CL84" s="954"/>
      <c r="CM84" s="954"/>
      <c r="CN84" s="954"/>
      <c r="CO84" s="954"/>
      <c r="CP84" s="954"/>
      <c r="CQ84" s="1067"/>
      <c r="CR84" s="193"/>
      <c r="CS84" s="199"/>
      <c r="CT84" s="71"/>
      <c r="CU84" s="202"/>
      <c r="CV84" s="202"/>
      <c r="CW84" s="202"/>
      <c r="CX84" s="90"/>
      <c r="CY84" s="71"/>
      <c r="CZ84" s="71"/>
      <c r="DA84" s="1063"/>
      <c r="DB84" s="1064"/>
      <c r="DC84" s="88"/>
      <c r="DD84" s="71"/>
      <c r="DE84" s="71"/>
      <c r="DF84" s="71"/>
      <c r="DG84" s="71"/>
      <c r="DH84" s="71"/>
      <c r="DI84" s="71"/>
      <c r="DJ84" s="71"/>
      <c r="DK84" s="71"/>
      <c r="DL84" s="71"/>
      <c r="DM84" s="71"/>
      <c r="DN84" s="71"/>
      <c r="DO84" s="71"/>
      <c r="DP84" s="71"/>
      <c r="DQ84" s="71"/>
      <c r="DR84" s="71"/>
      <c r="DS84" s="90"/>
      <c r="DT84" s="71"/>
      <c r="DU84" s="71"/>
      <c r="DV84" s="71"/>
    </row>
    <row r="85" spans="1:126" ht="3.75" customHeight="1" thickTop="1">
      <c r="A85" s="71"/>
      <c r="B85" s="71"/>
      <c r="C85" s="71"/>
      <c r="D85" s="848"/>
      <c r="E85" s="1120"/>
      <c r="F85" s="1121"/>
      <c r="G85" s="234"/>
      <c r="H85" s="234"/>
      <c r="I85" s="234"/>
      <c r="J85" s="234"/>
      <c r="K85" s="234"/>
      <c r="L85" s="234"/>
      <c r="M85" s="1082" t="s">
        <v>124</v>
      </c>
      <c r="N85" s="237"/>
      <c r="O85" s="54"/>
      <c r="P85" s="47"/>
      <c r="Q85" s="47"/>
      <c r="R85" s="47"/>
      <c r="S85" s="47"/>
      <c r="T85" s="47"/>
      <c r="U85" s="47"/>
      <c r="V85" s="47"/>
      <c r="W85" s="47"/>
      <c r="X85" s="47"/>
      <c r="Y85" s="47"/>
      <c r="Z85" s="47"/>
      <c r="AA85" s="47"/>
      <c r="AB85" s="47"/>
      <c r="AC85" s="55"/>
      <c r="AD85" s="55"/>
      <c r="AE85" s="237"/>
      <c r="AF85" s="897" t="s">
        <v>326</v>
      </c>
      <c r="AG85" s="898"/>
      <c r="AH85" s="898"/>
      <c r="AI85" s="898"/>
      <c r="AJ85" s="898"/>
      <c r="AK85" s="898"/>
      <c r="AL85" s="898"/>
      <c r="AM85" s="898"/>
      <c r="AN85" s="898"/>
      <c r="AO85" s="898"/>
      <c r="AP85" s="898"/>
      <c r="AQ85" s="898"/>
      <c r="AR85" s="898"/>
      <c r="AS85" s="1057" t="s">
        <v>212</v>
      </c>
      <c r="AT85" s="1058"/>
      <c r="AU85" s="1058"/>
      <c r="AV85" s="1059"/>
      <c r="AW85" s="216"/>
      <c r="AX85" s="217"/>
      <c r="AY85" s="217"/>
      <c r="AZ85" s="217"/>
      <c r="BA85" s="217"/>
      <c r="BB85" s="217"/>
      <c r="BC85" s="217"/>
      <c r="BD85" s="217"/>
      <c r="BE85" s="215"/>
      <c r="BF85" s="215"/>
      <c r="BG85" s="215"/>
      <c r="BH85" s="215"/>
      <c r="BI85" s="215"/>
      <c r="BJ85" s="215"/>
      <c r="BK85" s="215"/>
      <c r="BL85" s="215"/>
      <c r="BM85" s="215"/>
      <c r="BN85" s="215"/>
      <c r="BO85" s="215"/>
      <c r="BP85" s="215"/>
      <c r="BQ85" s="215"/>
      <c r="BR85" s="215"/>
      <c r="BS85" s="215"/>
      <c r="BT85" s="215"/>
      <c r="BU85" s="215"/>
      <c r="BV85" s="215"/>
      <c r="BW85" s="215"/>
      <c r="BX85" s="215"/>
      <c r="BY85" s="215"/>
      <c r="BZ85" s="218"/>
      <c r="CA85" s="71"/>
      <c r="CB85" s="91"/>
      <c r="CC85" s="191"/>
      <c r="CD85" s="191"/>
      <c r="CE85" s="191"/>
      <c r="CF85" s="191"/>
      <c r="CG85" s="191"/>
      <c r="CH85" s="191"/>
      <c r="CI85" s="191"/>
      <c r="CJ85" s="191"/>
      <c r="CK85" s="86"/>
      <c r="CL85" s="191"/>
      <c r="CM85" s="191"/>
      <c r="CN85" s="191"/>
      <c r="CO85" s="191"/>
      <c r="CP85" s="191"/>
      <c r="CQ85" s="86"/>
      <c r="CR85" s="192"/>
      <c r="CS85" s="200"/>
      <c r="CT85" s="86"/>
      <c r="CU85" s="203"/>
      <c r="CV85" s="203"/>
      <c r="CW85" s="203"/>
      <c r="CX85" s="87"/>
      <c r="CY85" s="71"/>
      <c r="CZ85" s="71"/>
      <c r="DA85" s="1063"/>
      <c r="DB85" s="1064"/>
      <c r="DC85" s="88"/>
      <c r="DD85" s="71"/>
      <c r="DE85" s="71"/>
      <c r="DF85" s="71"/>
      <c r="DG85" s="71"/>
      <c r="DH85" s="71"/>
      <c r="DI85" s="71"/>
      <c r="DJ85" s="71"/>
      <c r="DK85" s="71"/>
      <c r="DL85" s="71"/>
      <c r="DM85" s="71"/>
      <c r="DN85" s="71"/>
      <c r="DO85" s="71"/>
      <c r="DP85" s="71"/>
      <c r="DQ85" s="71"/>
      <c r="DR85" s="71"/>
      <c r="DS85" s="90"/>
      <c r="DT85" s="71"/>
      <c r="DU85" s="71"/>
      <c r="DV85" s="71"/>
    </row>
    <row r="86" spans="1:126" ht="14.25" customHeight="1">
      <c r="A86" s="71"/>
      <c r="B86" s="71"/>
      <c r="C86" s="71"/>
      <c r="D86" s="848"/>
      <c r="E86" s="1120"/>
      <c r="F86" s="1121"/>
      <c r="G86" s="861" t="s">
        <v>225</v>
      </c>
      <c r="H86" s="861"/>
      <c r="I86" s="861"/>
      <c r="J86" s="861"/>
      <c r="K86" s="861"/>
      <c r="L86" s="861"/>
      <c r="M86" s="1083"/>
      <c r="N86" s="237"/>
      <c r="O86" s="973" t="str">
        <f>IF(OR(収支内訳書入力用!N85=0,LEN(収支内訳書入力用!N85)-7&lt;=0),"",LEFT(収支内訳書入力用!N85,LEN(収支内訳書入力用!N85)-7))</f>
        <v/>
      </c>
      <c r="P86" s="47"/>
      <c r="Q86" s="783" t="str">
        <f>IF(OR(収支内訳書入力用!N85=0,LEN(収支内訳書入力用!N85)-6&lt;=0),"",MID(収支内訳書入力用!N85,LEN(収支内訳書入力用!N85)-6,1))</f>
        <v/>
      </c>
      <c r="R86" s="49"/>
      <c r="S86" s="783" t="str">
        <f>IF(OR(収支内訳書入力用!N85=0,LEN(収支内訳書入力用!N85)-5&lt;=0),"",MID(収支内訳書入力用!N85,LEN(収支内訳書入力用!N85)-5,1))</f>
        <v>2</v>
      </c>
      <c r="T86" s="47"/>
      <c r="U86" s="783" t="str">
        <f>IF(OR(収支内訳書入力用!N85=0,LEN(収支内訳書入力用!N85)-4&lt;=0),"",MID(収支内訳書入力用!N85,LEN(収支内訳書入力用!N85)-4,1))</f>
        <v>2</v>
      </c>
      <c r="V86" s="47"/>
      <c r="W86" s="783" t="str">
        <f>IF(OR(収支内訳書入力用!N85=0,LEN(収支内訳書入力用!N85)-3&lt;=0),"",MID(収支内訳書入力用!N85,LEN(収支内訳書入力用!N85)-3,1))</f>
        <v>4</v>
      </c>
      <c r="X86" s="49"/>
      <c r="Y86" s="783" t="str">
        <f>IF(OR(収支内訳書入力用!N85=0,LEN(収支内訳書入力用!N85)-2&lt;=0),"",MID(収支内訳書入力用!N85,LEN(収支内訳書入力用!N85)-2,1))</f>
        <v>0</v>
      </c>
      <c r="Z86" s="47"/>
      <c r="AA86" s="783" t="str">
        <f>IF(OR(収支内訳書入力用!N85=0,LEN(収支内訳書入力用!N85)-1&lt;=0),"",MID(収支内訳書入力用!N85,LEN(収支内訳書入力用!N85)-1,1))</f>
        <v>0</v>
      </c>
      <c r="AB86" s="47"/>
      <c r="AC86" s="992" t="str">
        <f>IF(収支内訳書入力用!N85&lt;&gt;0,RIGHT(収支内訳書入力用!N85,1),"")</f>
        <v>0</v>
      </c>
      <c r="AD86" s="993"/>
      <c r="AE86" s="88"/>
      <c r="AF86" s="897"/>
      <c r="AG86" s="898"/>
      <c r="AH86" s="898"/>
      <c r="AI86" s="898"/>
      <c r="AJ86" s="898"/>
      <c r="AK86" s="898"/>
      <c r="AL86" s="898"/>
      <c r="AM86" s="898"/>
      <c r="AN86" s="898"/>
      <c r="AO86" s="898"/>
      <c r="AP86" s="898"/>
      <c r="AQ86" s="898"/>
      <c r="AR86" s="898"/>
      <c r="AS86" s="1060"/>
      <c r="AT86" s="939"/>
      <c r="AU86" s="939"/>
      <c r="AV86" s="940"/>
      <c r="AW86" s="89"/>
      <c r="AX86" s="1009" t="str">
        <f>IF(OR(収支内訳書入力用!AU85=0,LEN(収支内訳書入力用!AU85)-7&lt;=0),"",LEFT(収支内訳書入力用!AU85,LEN(収支内訳書入力用!AU85)-7))</f>
        <v/>
      </c>
      <c r="AY86" s="1010"/>
      <c r="AZ86" s="1010"/>
      <c r="BA86" s="1010"/>
      <c r="BB86" s="1010"/>
      <c r="BC86" s="1010"/>
      <c r="BD86" s="1011"/>
      <c r="BE86" s="55"/>
      <c r="BF86" s="992" t="str">
        <f>IF(OR(収支内訳書入力用!AU85=0,LEN(収支内訳書入力用!AU85)-6&lt;=0),"",MID(収支内訳書入力用!AU85,LEN(収支内訳書入力用!AU85)-6,1))</f>
        <v>3</v>
      </c>
      <c r="BG86" s="993"/>
      <c r="BH86" s="63"/>
      <c r="BI86" s="992" t="str">
        <f>IF(OR(収支内訳書入力用!AU85=0,LEN(収支内訳書入力用!AU85)-5&lt;=0),"",MID(収支内訳書入力用!AU85,LEN(収支内訳書入力用!AU85)-5,1))</f>
        <v>5</v>
      </c>
      <c r="BJ86" s="993"/>
      <c r="BK86" s="55"/>
      <c r="BL86" s="992" t="str">
        <f>IF(OR(収支内訳書入力用!AU85=0,LEN(収支内訳書入力用!AU85)-4&lt;=0),"",MID(収支内訳書入力用!AU85,LEN(収支内訳書入力用!AU85)-4,1))</f>
        <v>7</v>
      </c>
      <c r="BM86" s="993"/>
      <c r="BN86" s="55"/>
      <c r="BO86" s="992" t="str">
        <f>IF(OR(収支内訳書入力用!AU85=0,LEN(収支内訳書入力用!AU85)-3&lt;=0),"",MID(収支内訳書入力用!AU85,LEN(収支内訳書入力用!AU85)-3,1))</f>
        <v>5</v>
      </c>
      <c r="BP86" s="993"/>
      <c r="BQ86" s="63"/>
      <c r="BR86" s="992" t="str">
        <f>IF(OR(収支内訳書入力用!AU85=0,LEN(収支内訳書入力用!AU85)-2&lt;=0),"",MID(収支内訳書入力用!AU85,LEN(収支内訳書入力用!AU85)-2,1))</f>
        <v>0</v>
      </c>
      <c r="BS86" s="993"/>
      <c r="BT86" s="55"/>
      <c r="BU86" s="992" t="str">
        <f>IF(OR(収支内訳書入力用!AU85=0,LEN(収支内訳書入力用!AU85)-1&lt;=0),"",MID(収支内訳書入力用!AU85,LEN(収支内訳書入力用!AU85)-1,1))</f>
        <v>4</v>
      </c>
      <c r="BV86" s="993"/>
      <c r="BW86" s="55"/>
      <c r="BX86" s="992" t="str">
        <f>IF(収支内訳書入力用!AU85&lt;&gt;0,RIGHT(収支内訳書入力用!AU85,1),"")</f>
        <v>1</v>
      </c>
      <c r="BY86" s="993"/>
      <c r="BZ86" s="219"/>
      <c r="CA86" s="71"/>
      <c r="CB86" s="111"/>
      <c r="CC86" s="951" t="str">
        <f>IF(収支内訳書入力用!CA85&lt;&gt;0,収支内訳書入力用!CA85,"")</f>
        <v/>
      </c>
      <c r="CD86" s="951"/>
      <c r="CE86" s="951"/>
      <c r="CF86" s="951"/>
      <c r="CG86" s="951"/>
      <c r="CH86" s="951"/>
      <c r="CI86" s="951"/>
      <c r="CJ86" s="951"/>
      <c r="CK86" s="1067" t="s">
        <v>87</v>
      </c>
      <c r="CL86" s="951">
        <f>収支内訳書入力用!CJ85</f>
        <v>0</v>
      </c>
      <c r="CM86" s="951"/>
      <c r="CN86" s="951"/>
      <c r="CO86" s="951"/>
      <c r="CP86" s="951"/>
      <c r="CQ86" s="1067" t="s">
        <v>217</v>
      </c>
      <c r="CR86" s="950">
        <f>収支内訳書入力用!CP85</f>
        <v>0</v>
      </c>
      <c r="CS86" s="952"/>
      <c r="CT86" s="71"/>
      <c r="CU86" s="1080">
        <f>収支内訳書入力用!CS85</f>
        <v>0</v>
      </c>
      <c r="CV86" s="1080"/>
      <c r="CW86" s="1080"/>
      <c r="CX86" s="90"/>
      <c r="CY86" s="71"/>
      <c r="CZ86" s="71"/>
      <c r="DA86" s="1065"/>
      <c r="DB86" s="1066"/>
      <c r="DC86" s="88"/>
      <c r="DD86" s="71"/>
      <c r="DE86" s="71"/>
      <c r="DF86" s="71"/>
      <c r="DG86" s="71"/>
      <c r="DH86" s="71"/>
      <c r="DI86" s="71"/>
      <c r="DJ86" s="71"/>
      <c r="DK86" s="71"/>
      <c r="DL86" s="71"/>
      <c r="DM86" s="71"/>
      <c r="DN86" s="71"/>
      <c r="DO86" s="71"/>
      <c r="DP86" s="71"/>
      <c r="DQ86" s="71"/>
      <c r="DR86" s="71"/>
      <c r="DS86" s="90"/>
      <c r="DT86" s="71"/>
      <c r="DU86" s="71"/>
      <c r="DV86" s="71"/>
    </row>
    <row r="87" spans="1:126" ht="7.5" customHeight="1">
      <c r="A87" s="71"/>
      <c r="B87" s="71"/>
      <c r="C87" s="71"/>
      <c r="D87" s="848"/>
      <c r="E87" s="1120"/>
      <c r="F87" s="1121"/>
      <c r="G87" s="861"/>
      <c r="H87" s="861"/>
      <c r="I87" s="861"/>
      <c r="J87" s="861"/>
      <c r="K87" s="861"/>
      <c r="L87" s="861"/>
      <c r="M87" s="1083"/>
      <c r="N87" s="237"/>
      <c r="O87" s="1089" t="str">
        <f>IF(OR(収支内訳書入力用!O87=0,LEN(収支内訳書入力用!O87)-7&lt;=0),"",MID(収支内訳書入力用!O87,LEN(収支内訳書入力用!O87)-7,1))</f>
        <v/>
      </c>
      <c r="P87" s="47"/>
      <c r="Q87" s="785" t="str">
        <f>IF(OR(収支内訳書入力用!O87=0,LEN(収支内訳書入力用!O87)-6&lt;=0),"",MID(収支内訳書入力用!O87,LEN(収支内訳書入力用!O87)-6,1))</f>
        <v/>
      </c>
      <c r="R87" s="49"/>
      <c r="S87" s="785" t="str">
        <f>IF(OR(収支内訳書入力用!O87=0,LEN(収支内訳書入力用!O87)-5&lt;=0),"",MID(収支内訳書入力用!O87,LEN(収支内訳書入力用!O87)-5,1))</f>
        <v/>
      </c>
      <c r="T87" s="47"/>
      <c r="U87" s="785" t="str">
        <f>IF(OR(収支内訳書入力用!O87=0,LEN(収支内訳書入力用!O87)-4&lt;=0),"",MID(収支内訳書入力用!O87,LEN(収支内訳書入力用!O87)-4,1))</f>
        <v/>
      </c>
      <c r="V87" s="47"/>
      <c r="W87" s="785" t="str">
        <f>IF(OR(収支内訳書入力用!O87=0,LEN(収支内訳書入力用!O87)-3&lt;=0),"",MID(収支内訳書入力用!O87,LEN(収支内訳書入力用!O87)-3,1))</f>
        <v/>
      </c>
      <c r="X87" s="49"/>
      <c r="Y87" s="785" t="str">
        <f>IF(OR(収支内訳書入力用!O87=0,LEN(収支内訳書入力用!O87)-2&lt;=0),"",MID(収支内訳書入力用!O87,LEN(収支内訳書入力用!O87)-2,1))</f>
        <v/>
      </c>
      <c r="Z87" s="47"/>
      <c r="AA87" s="785" t="str">
        <f>IF(OR(収支内訳書入力用!O87=0,LEN(収支内訳書入力用!O87)-1&lt;=0),"",MID(収支内訳書入力用!O87,LEN(収支内訳書入力用!O87)-1,1))</f>
        <v/>
      </c>
      <c r="AB87" s="47"/>
      <c r="AC87" s="1006" t="str">
        <f>IF(収支内訳書入力用!O87&lt;&gt;0,RIGHT(収支内訳書入力用!O87,1),"")</f>
        <v/>
      </c>
      <c r="AD87" s="1007"/>
      <c r="AE87" s="88"/>
      <c r="AF87" s="897"/>
      <c r="AG87" s="898"/>
      <c r="AH87" s="898"/>
      <c r="AI87" s="898"/>
      <c r="AJ87" s="898"/>
      <c r="AK87" s="898"/>
      <c r="AL87" s="898"/>
      <c r="AM87" s="898"/>
      <c r="AN87" s="898"/>
      <c r="AO87" s="898"/>
      <c r="AP87" s="898"/>
      <c r="AQ87" s="898"/>
      <c r="AR87" s="898"/>
      <c r="AS87" s="1060"/>
      <c r="AT87" s="939"/>
      <c r="AU87" s="939"/>
      <c r="AV87" s="940"/>
      <c r="AW87" s="89"/>
      <c r="AX87" s="1015" t="str">
        <f>IF(OR(収支内訳書入力用!AV87=0,LEN(収支内訳書入力用!AV87)-7&lt;=0),"",MID(収支内訳書入力用!AV87,LEN(収支内訳書入力用!AV87)-7,1))</f>
        <v/>
      </c>
      <c r="AY87" s="1016"/>
      <c r="AZ87" s="1016"/>
      <c r="BA87" s="1016"/>
      <c r="BB87" s="1016"/>
      <c r="BC87" s="1016"/>
      <c r="BD87" s="1017"/>
      <c r="BE87" s="55"/>
      <c r="BF87" s="1006" t="str">
        <f>IF(OR(収支内訳書入力用!AV87=0,LEN(収支内訳書入力用!AV87)-6&lt;=0),"",MID(収支内訳書入力用!AV87,LEN(収支内訳書入力用!AV87)-6,1))</f>
        <v/>
      </c>
      <c r="BG87" s="1007"/>
      <c r="BH87" s="63"/>
      <c r="BI87" s="1006" t="str">
        <f>IF(OR(収支内訳書入力用!AV87=0,LEN(収支内訳書入力用!AV87)-5&lt;=0),"",MID(収支内訳書入力用!AV87,LEN(収支内訳書入力用!AV87)-5,1))</f>
        <v/>
      </c>
      <c r="BJ87" s="1007"/>
      <c r="BK87" s="55"/>
      <c r="BL87" s="1006" t="str">
        <f>IF(OR(収支内訳書入力用!AV87=0,LEN(収支内訳書入力用!AV87)-4&lt;=0),"",MID(収支内訳書入力用!AV87,LEN(収支内訳書入力用!AV87)-4,1))</f>
        <v/>
      </c>
      <c r="BM87" s="1007"/>
      <c r="BN87" s="55"/>
      <c r="BO87" s="1006" t="str">
        <f>IF(OR(収支内訳書入力用!AV87=0,LEN(収支内訳書入力用!AV87)-3&lt;=0),"",MID(収支内訳書入力用!AV87,LEN(収支内訳書入力用!AV87)-3,1))</f>
        <v/>
      </c>
      <c r="BP87" s="1007"/>
      <c r="BQ87" s="63"/>
      <c r="BR87" s="1006" t="str">
        <f>IF(OR(収支内訳書入力用!AV87=0,LEN(収支内訳書入力用!AV87)-2&lt;=0),"",MID(収支内訳書入力用!AV87,LEN(収支内訳書入力用!AV87)-2,1))</f>
        <v/>
      </c>
      <c r="BS87" s="1007"/>
      <c r="BT87" s="55"/>
      <c r="BU87" s="1006" t="str">
        <f>IF(OR(収支内訳書入力用!AV87=0,LEN(収支内訳書入力用!AV87)-1&lt;=0),"",MID(収支内訳書入力用!AV87,LEN(収支内訳書入力用!AV87)-1,1))</f>
        <v/>
      </c>
      <c r="BV87" s="1007"/>
      <c r="BW87" s="55"/>
      <c r="BX87" s="1006" t="str">
        <f>IF(収支内訳書入力用!AV87&lt;&gt;0,RIGHT(収支内訳書入力用!AV87,1),"")</f>
        <v/>
      </c>
      <c r="BY87" s="1007"/>
      <c r="BZ87" s="219"/>
      <c r="CA87" s="71"/>
      <c r="CB87" s="111"/>
      <c r="CC87" s="951"/>
      <c r="CD87" s="951"/>
      <c r="CE87" s="951"/>
      <c r="CF87" s="951"/>
      <c r="CG87" s="951"/>
      <c r="CH87" s="951"/>
      <c r="CI87" s="951"/>
      <c r="CJ87" s="951"/>
      <c r="CK87" s="1067"/>
      <c r="CL87" s="951"/>
      <c r="CM87" s="951"/>
      <c r="CN87" s="951"/>
      <c r="CO87" s="951"/>
      <c r="CP87" s="951"/>
      <c r="CQ87" s="1067"/>
      <c r="CR87" s="950"/>
      <c r="CS87" s="952"/>
      <c r="CT87" s="71"/>
      <c r="CU87" s="1080"/>
      <c r="CV87" s="1080"/>
      <c r="CW87" s="1080"/>
      <c r="CX87" s="90"/>
      <c r="CY87" s="71"/>
      <c r="CZ87" s="71"/>
      <c r="DA87" s="1076">
        <v>95</v>
      </c>
      <c r="DB87" s="1077"/>
      <c r="DC87" s="92"/>
      <c r="DD87" s="86"/>
      <c r="DE87" s="86"/>
      <c r="DF87" s="86"/>
      <c r="DG87" s="86"/>
      <c r="DH87" s="86"/>
      <c r="DI87" s="86"/>
      <c r="DJ87" s="86"/>
      <c r="DK87" s="86"/>
      <c r="DL87" s="86"/>
      <c r="DM87" s="86"/>
      <c r="DN87" s="86"/>
      <c r="DO87" s="86"/>
      <c r="DP87" s="86"/>
      <c r="DQ87" s="86"/>
      <c r="DR87" s="86"/>
      <c r="DS87" s="87"/>
      <c r="DT87" s="71"/>
      <c r="DU87" s="71"/>
      <c r="DV87" s="71"/>
    </row>
    <row r="88" spans="1:126" ht="3.75" customHeight="1" thickBot="1">
      <c r="A88" s="71"/>
      <c r="B88" s="71"/>
      <c r="C88" s="71"/>
      <c r="D88" s="849"/>
      <c r="E88" s="1122"/>
      <c r="F88" s="1123"/>
      <c r="G88" s="245"/>
      <c r="H88" s="245"/>
      <c r="I88" s="245"/>
      <c r="J88" s="245"/>
      <c r="K88" s="245"/>
      <c r="L88" s="239"/>
      <c r="M88" s="1086"/>
      <c r="N88" s="128"/>
      <c r="O88" s="128"/>
      <c r="P88" s="128"/>
      <c r="Q88" s="128"/>
      <c r="R88" s="128"/>
      <c r="S88" s="128"/>
      <c r="T88" s="128"/>
      <c r="U88" s="128"/>
      <c r="V88" s="128"/>
      <c r="W88" s="128"/>
      <c r="X88" s="128"/>
      <c r="Y88" s="128"/>
      <c r="Z88" s="128"/>
      <c r="AA88" s="128"/>
      <c r="AB88" s="128"/>
      <c r="AC88" s="129"/>
      <c r="AD88" s="129"/>
      <c r="AE88" s="107"/>
      <c r="AF88" s="900"/>
      <c r="AG88" s="901"/>
      <c r="AH88" s="901"/>
      <c r="AI88" s="901"/>
      <c r="AJ88" s="901"/>
      <c r="AK88" s="901"/>
      <c r="AL88" s="901"/>
      <c r="AM88" s="901"/>
      <c r="AN88" s="901"/>
      <c r="AO88" s="901"/>
      <c r="AP88" s="901"/>
      <c r="AQ88" s="901"/>
      <c r="AR88" s="901"/>
      <c r="AS88" s="1069"/>
      <c r="AT88" s="1070"/>
      <c r="AU88" s="1070"/>
      <c r="AV88" s="1071"/>
      <c r="AW88" s="220"/>
      <c r="AX88" s="221"/>
      <c r="AY88" s="221"/>
      <c r="AZ88" s="221"/>
      <c r="BA88" s="221"/>
      <c r="BB88" s="221"/>
      <c r="BC88" s="221"/>
      <c r="BD88" s="221"/>
      <c r="BE88" s="221"/>
      <c r="BF88" s="221"/>
      <c r="BG88" s="221"/>
      <c r="BH88" s="221"/>
      <c r="BI88" s="221"/>
      <c r="BJ88" s="221"/>
      <c r="BK88" s="221"/>
      <c r="BL88" s="221"/>
      <c r="BM88" s="221"/>
      <c r="BN88" s="221"/>
      <c r="BO88" s="221"/>
      <c r="BP88" s="221"/>
      <c r="BQ88" s="221"/>
      <c r="BR88" s="221"/>
      <c r="BS88" s="221"/>
      <c r="BT88" s="221"/>
      <c r="BU88" s="221"/>
      <c r="BV88" s="221"/>
      <c r="BW88" s="221"/>
      <c r="BX88" s="221"/>
      <c r="BY88" s="221"/>
      <c r="BZ88" s="222"/>
      <c r="CA88" s="71"/>
      <c r="CB88" s="151"/>
      <c r="CC88" s="174"/>
      <c r="CD88" s="174"/>
      <c r="CE88" s="174"/>
      <c r="CF88" s="174"/>
      <c r="CG88" s="174"/>
      <c r="CH88" s="174"/>
      <c r="CI88" s="174"/>
      <c r="CJ88" s="174"/>
      <c r="CK88" s="919"/>
      <c r="CL88" s="954"/>
      <c r="CM88" s="954"/>
      <c r="CN88" s="954"/>
      <c r="CO88" s="954"/>
      <c r="CP88" s="954"/>
      <c r="CQ88" s="919"/>
      <c r="CR88" s="151"/>
      <c r="CS88" s="100"/>
      <c r="CT88" s="174"/>
      <c r="CU88" s="174"/>
      <c r="CV88" s="174"/>
      <c r="CW88" s="174"/>
      <c r="CX88" s="100"/>
      <c r="CY88" s="71"/>
      <c r="CZ88" s="71"/>
      <c r="DA88" s="1063"/>
      <c r="DB88" s="1064"/>
      <c r="DC88" s="88"/>
      <c r="DD88" s="71"/>
      <c r="DE88" s="71"/>
      <c r="DF88" s="71"/>
      <c r="DG88" s="71"/>
      <c r="DH88" s="71"/>
      <c r="DI88" s="71"/>
      <c r="DJ88" s="71"/>
      <c r="DK88" s="71"/>
      <c r="DL88" s="71"/>
      <c r="DM88" s="71"/>
      <c r="DN88" s="71"/>
      <c r="DO88" s="71"/>
      <c r="DP88" s="71"/>
      <c r="DQ88" s="71"/>
      <c r="DR88" s="71"/>
      <c r="DS88" s="90"/>
      <c r="DT88" s="71"/>
      <c r="DU88" s="71"/>
      <c r="DV88" s="71"/>
    </row>
    <row r="89" spans="1:126" ht="3.75" customHeight="1">
      <c r="A89" s="71"/>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1090"/>
      <c r="CC89" s="1091"/>
      <c r="CD89" s="1091"/>
      <c r="CE89" s="1091"/>
      <c r="CF89" s="1091"/>
      <c r="CG89" s="1091"/>
      <c r="CH89" s="1091"/>
      <c r="CI89" s="1091"/>
      <c r="CJ89" s="1091"/>
      <c r="CK89" s="1091"/>
      <c r="CL89" s="1091"/>
      <c r="CM89" s="1091"/>
      <c r="CN89" s="1091"/>
      <c r="CO89" s="1091"/>
      <c r="CP89" s="1091"/>
      <c r="CQ89" s="1092"/>
      <c r="CR89" s="111"/>
      <c r="CS89" s="90"/>
      <c r="CT89" s="71"/>
      <c r="CU89" s="71"/>
      <c r="CV89" s="71"/>
      <c r="CW89" s="71"/>
      <c r="CX89" s="90"/>
      <c r="CY89" s="71"/>
      <c r="CZ89" s="71"/>
      <c r="DA89" s="1063"/>
      <c r="DB89" s="1064"/>
      <c r="DC89" s="88"/>
      <c r="DD89" s="71"/>
      <c r="DE89" s="71"/>
      <c r="DF89" s="71"/>
      <c r="DG89" s="71"/>
      <c r="DH89" s="71"/>
      <c r="DI89" s="71"/>
      <c r="DJ89" s="71"/>
      <c r="DK89" s="71"/>
      <c r="DL89" s="71"/>
      <c r="DM89" s="71"/>
      <c r="DN89" s="71"/>
      <c r="DO89" s="71"/>
      <c r="DP89" s="71"/>
      <c r="DQ89" s="71"/>
      <c r="DR89" s="71"/>
      <c r="DS89" s="90"/>
      <c r="DT89" s="71"/>
      <c r="DU89" s="71"/>
      <c r="DV89" s="71"/>
    </row>
    <row r="90" spans="1:126" ht="11.25" customHeight="1">
      <c r="A90" s="71"/>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1093"/>
      <c r="CC90" s="1094"/>
      <c r="CD90" s="1094"/>
      <c r="CE90" s="1094"/>
      <c r="CF90" s="1094"/>
      <c r="CG90" s="1094"/>
      <c r="CH90" s="1094"/>
      <c r="CI90" s="1094"/>
      <c r="CJ90" s="1094"/>
      <c r="CK90" s="1094"/>
      <c r="CL90" s="1094"/>
      <c r="CM90" s="1094"/>
      <c r="CN90" s="1094"/>
      <c r="CO90" s="1094"/>
      <c r="CP90" s="1094"/>
      <c r="CQ90" s="1095"/>
      <c r="CR90" s="1099" t="s">
        <v>86</v>
      </c>
      <c r="CS90" s="1100"/>
      <c r="CT90" s="71"/>
      <c r="CU90" s="1103" t="str">
        <f>IF(OR(収支内訳書入力用!CS89=0,LEN(収支内訳書入力用!CS89)-1&lt;=0),"",MID(収支内訳書入力用!CS89,LEN(収支内訳書入力用!CS89)-1,1))</f>
        <v>1</v>
      </c>
      <c r="CV90" s="70"/>
      <c r="CW90" s="1103" t="str">
        <f>IF(収支内訳書入力用!CS89&lt;&gt;0,RIGHT(収支内訳書入力用!CS89,1),"")</f>
        <v>2</v>
      </c>
      <c r="CX90" s="90"/>
      <c r="CY90" s="71"/>
      <c r="CZ90" s="71"/>
      <c r="DA90" s="1078"/>
      <c r="DB90" s="1079"/>
      <c r="DC90" s="107"/>
      <c r="DD90" s="174"/>
      <c r="DE90" s="174"/>
      <c r="DF90" s="174"/>
      <c r="DG90" s="174"/>
      <c r="DH90" s="174"/>
      <c r="DI90" s="174"/>
      <c r="DJ90" s="174"/>
      <c r="DK90" s="174"/>
      <c r="DL90" s="174"/>
      <c r="DM90" s="174"/>
      <c r="DN90" s="174"/>
      <c r="DO90" s="174"/>
      <c r="DP90" s="174"/>
      <c r="DQ90" s="174"/>
      <c r="DR90" s="174"/>
      <c r="DS90" s="100"/>
      <c r="DT90" s="71"/>
      <c r="DU90" s="71"/>
      <c r="DV90" s="71"/>
    </row>
    <row r="91" spans="1:126" ht="6.75" customHeight="1">
      <c r="A91" s="71"/>
      <c r="B91" s="875"/>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1093"/>
      <c r="CC91" s="1094"/>
      <c r="CD91" s="1094"/>
      <c r="CE91" s="1094"/>
      <c r="CF91" s="1094"/>
      <c r="CG91" s="1094"/>
      <c r="CH91" s="1094"/>
      <c r="CI91" s="1094"/>
      <c r="CJ91" s="1094"/>
      <c r="CK91" s="1094"/>
      <c r="CL91" s="1094"/>
      <c r="CM91" s="1094"/>
      <c r="CN91" s="1094"/>
      <c r="CO91" s="1094"/>
      <c r="CP91" s="1094"/>
      <c r="CQ91" s="1095"/>
      <c r="CR91" s="1099"/>
      <c r="CS91" s="1100"/>
      <c r="CT91" s="71"/>
      <c r="CU91" s="1104"/>
      <c r="CV91" s="70"/>
      <c r="CW91" s="1104"/>
      <c r="CX91" s="90"/>
      <c r="CY91" s="71"/>
      <c r="CZ91" s="71"/>
      <c r="DA91" s="1061">
        <v>99</v>
      </c>
      <c r="DB91" s="1062"/>
      <c r="DC91" s="88"/>
      <c r="DD91" s="71"/>
      <c r="DE91" s="71"/>
      <c r="DF91" s="71"/>
      <c r="DG91" s="71"/>
      <c r="DH91" s="71"/>
      <c r="DI91" s="71"/>
      <c r="DJ91" s="71"/>
      <c r="DK91" s="71"/>
      <c r="DL91" s="71"/>
      <c r="DM91" s="71"/>
      <c r="DN91" s="71"/>
      <c r="DO91" s="71"/>
      <c r="DP91" s="71"/>
      <c r="DQ91" s="71"/>
      <c r="DR91" s="71"/>
      <c r="DS91" s="90"/>
      <c r="DT91" s="71"/>
      <c r="DU91" s="71"/>
      <c r="DV91" s="71"/>
    </row>
    <row r="92" spans="1:126" ht="3.75" customHeight="1">
      <c r="A92" s="71"/>
      <c r="B92" s="875"/>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1096"/>
      <c r="CC92" s="1097"/>
      <c r="CD92" s="1097"/>
      <c r="CE92" s="1097"/>
      <c r="CF92" s="1097"/>
      <c r="CG92" s="1097"/>
      <c r="CH92" s="1097"/>
      <c r="CI92" s="1097"/>
      <c r="CJ92" s="1097"/>
      <c r="CK92" s="1097"/>
      <c r="CL92" s="1097"/>
      <c r="CM92" s="1097"/>
      <c r="CN92" s="1097"/>
      <c r="CO92" s="1097"/>
      <c r="CP92" s="1097"/>
      <c r="CQ92" s="1098"/>
      <c r="CR92" s="1101"/>
      <c r="CS92" s="1102"/>
      <c r="CT92" s="174"/>
      <c r="CU92" s="174"/>
      <c r="CV92" s="174"/>
      <c r="CW92" s="174"/>
      <c r="CX92" s="100"/>
      <c r="CY92" s="71"/>
      <c r="CZ92" s="71"/>
      <c r="DA92" s="1063"/>
      <c r="DB92" s="1064"/>
      <c r="DC92" s="88"/>
      <c r="DD92" s="71"/>
      <c r="DE92" s="71"/>
      <c r="DF92" s="71"/>
      <c r="DG92" s="71"/>
      <c r="DH92" s="71"/>
      <c r="DI92" s="71"/>
      <c r="DJ92" s="71"/>
      <c r="DK92" s="71"/>
      <c r="DL92" s="71"/>
      <c r="DM92" s="71"/>
      <c r="DN92" s="71"/>
      <c r="DO92" s="71"/>
      <c r="DP92" s="71"/>
      <c r="DQ92" s="71"/>
      <c r="DR92" s="71"/>
      <c r="DS92" s="90"/>
      <c r="DT92" s="71"/>
      <c r="DU92" s="71"/>
      <c r="DV92" s="71"/>
    </row>
    <row r="93" spans="1:126" ht="12" customHeight="1">
      <c r="A93" s="71"/>
      <c r="B93" s="875"/>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88"/>
      <c r="CB93" s="88"/>
      <c r="CC93" s="786" t="s">
        <v>325</v>
      </c>
      <c r="CD93" s="786"/>
      <c r="CE93" s="786"/>
      <c r="CF93" s="786"/>
      <c r="CG93" s="786"/>
      <c r="CH93" s="786"/>
      <c r="CI93" s="786"/>
      <c r="CJ93" s="786"/>
      <c r="CK93" s="786"/>
      <c r="CL93" s="786"/>
      <c r="CM93" s="786"/>
      <c r="CN93" s="786"/>
      <c r="CO93" s="786"/>
      <c r="CP93" s="786"/>
      <c r="CQ93" s="786"/>
      <c r="CR93" s="786"/>
      <c r="CS93" s="786"/>
      <c r="CT93" s="786"/>
      <c r="CU93" s="786"/>
      <c r="CV93" s="786"/>
      <c r="CW93" s="786"/>
      <c r="CX93" s="786"/>
      <c r="CY93" s="786"/>
      <c r="CZ93" s="71"/>
      <c r="DA93" s="1065"/>
      <c r="DB93" s="1066"/>
      <c r="DC93" s="88"/>
      <c r="DD93" s="71"/>
      <c r="DE93" s="71"/>
      <c r="DF93" s="71"/>
      <c r="DG93" s="71"/>
      <c r="DH93" s="71"/>
      <c r="DI93" s="71"/>
      <c r="DJ93" s="71"/>
      <c r="DK93" s="71"/>
      <c r="DL93" s="71"/>
      <c r="DM93" s="71"/>
      <c r="DN93" s="71"/>
      <c r="DO93" s="71"/>
      <c r="DP93" s="71"/>
      <c r="DQ93" s="71"/>
      <c r="DR93" s="71"/>
      <c r="DS93" s="90"/>
      <c r="DT93" s="71"/>
      <c r="DU93" s="71"/>
      <c r="DV93" s="71"/>
    </row>
    <row r="94" spans="1:126" ht="3.75" customHeight="1">
      <c r="A94" s="71"/>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c r="BF94" s="71"/>
      <c r="BG94" s="71"/>
      <c r="BH94" s="71"/>
      <c r="BI94" s="71"/>
      <c r="BJ94" s="71"/>
      <c r="BK94" s="71"/>
      <c r="BL94" s="1105" t="s">
        <v>343</v>
      </c>
      <c r="BM94" s="939"/>
      <c r="BN94" s="939"/>
      <c r="BO94" s="939"/>
      <c r="BP94" s="939"/>
      <c r="BQ94" s="939"/>
      <c r="BR94" s="71"/>
      <c r="BS94" s="71"/>
      <c r="BT94" s="71"/>
      <c r="BU94" s="71"/>
      <c r="BV94" s="71"/>
      <c r="BW94" s="71"/>
      <c r="BX94" s="71"/>
      <c r="BY94" s="71"/>
      <c r="BZ94" s="71"/>
      <c r="CA94" s="88"/>
      <c r="CB94" s="88"/>
      <c r="CC94" s="786"/>
      <c r="CD94" s="786"/>
      <c r="CE94" s="786"/>
      <c r="CF94" s="786"/>
      <c r="CG94" s="786"/>
      <c r="CH94" s="786"/>
      <c r="CI94" s="786"/>
      <c r="CJ94" s="786"/>
      <c r="CK94" s="786"/>
      <c r="CL94" s="786"/>
      <c r="CM94" s="786"/>
      <c r="CN94" s="786"/>
      <c r="CO94" s="786"/>
      <c r="CP94" s="786"/>
      <c r="CQ94" s="786"/>
      <c r="CR94" s="786"/>
      <c r="CS94" s="786"/>
      <c r="CT94" s="786"/>
      <c r="CU94" s="786"/>
      <c r="CV94" s="786"/>
      <c r="CW94" s="786"/>
      <c r="CX94" s="786"/>
      <c r="CY94" s="786"/>
      <c r="CZ94" s="71"/>
      <c r="DA94" s="1078"/>
      <c r="DB94" s="1079"/>
      <c r="DC94" s="107"/>
      <c r="DD94" s="174"/>
      <c r="DE94" s="174"/>
      <c r="DF94" s="174"/>
      <c r="DG94" s="174"/>
      <c r="DH94" s="174"/>
      <c r="DI94" s="174"/>
      <c r="DJ94" s="174"/>
      <c r="DK94" s="174"/>
      <c r="DL94" s="174"/>
      <c r="DM94" s="174"/>
      <c r="DN94" s="174"/>
      <c r="DO94" s="174"/>
      <c r="DP94" s="174"/>
      <c r="DQ94" s="174"/>
      <c r="DR94" s="174"/>
      <c r="DS94" s="100"/>
      <c r="DT94" s="71"/>
      <c r="DU94" s="71"/>
      <c r="DV94" s="71"/>
    </row>
    <row r="95" spans="1:126" ht="12" customHeight="1">
      <c r="A95" s="71"/>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c r="BF95" s="71"/>
      <c r="BG95" s="71"/>
      <c r="BH95" s="71"/>
      <c r="BI95" s="71"/>
      <c r="BJ95" s="71"/>
      <c r="BK95" s="71"/>
      <c r="BL95" s="939"/>
      <c r="BM95" s="939"/>
      <c r="BN95" s="939"/>
      <c r="BO95" s="939"/>
      <c r="BP95" s="939"/>
      <c r="BQ95" s="939"/>
      <c r="BR95" s="71"/>
      <c r="BS95" s="71"/>
      <c r="BT95" s="71"/>
      <c r="BU95" s="71"/>
      <c r="BV95" s="71"/>
      <c r="BW95" s="71"/>
      <c r="BX95" s="71"/>
      <c r="BY95" s="71"/>
      <c r="BZ95" s="71"/>
      <c r="CA95" s="88"/>
      <c r="CB95" s="88"/>
      <c r="CC95" s="786"/>
      <c r="CD95" s="786"/>
      <c r="CE95" s="786"/>
      <c r="CF95" s="786"/>
      <c r="CG95" s="786"/>
      <c r="CH95" s="786"/>
      <c r="CI95" s="786"/>
      <c r="CJ95" s="786"/>
      <c r="CK95" s="786"/>
      <c r="CL95" s="786"/>
      <c r="CM95" s="786"/>
      <c r="CN95" s="786"/>
      <c r="CO95" s="786"/>
      <c r="CP95" s="786"/>
      <c r="CQ95" s="786"/>
      <c r="CR95" s="786"/>
      <c r="CS95" s="786"/>
      <c r="CT95" s="786"/>
      <c r="CU95" s="786"/>
      <c r="CV95" s="786"/>
      <c r="CW95" s="786"/>
      <c r="CX95" s="786"/>
      <c r="CY95" s="786"/>
      <c r="CZ95" s="71"/>
      <c r="DA95" s="71"/>
      <c r="DB95" s="71"/>
      <c r="DC95" s="71"/>
      <c r="DD95" s="71"/>
      <c r="DE95" s="71"/>
      <c r="DF95" s="71"/>
      <c r="DG95" s="71"/>
      <c r="DH95" s="71"/>
      <c r="DI95" s="71"/>
      <c r="DJ95" s="71"/>
      <c r="DK95" s="71"/>
      <c r="DL95" s="71"/>
      <c r="DM95" s="71"/>
      <c r="DN95" s="71"/>
      <c r="DO95" s="71"/>
      <c r="DP95" s="71"/>
      <c r="DQ95" s="71"/>
      <c r="DR95" s="71"/>
      <c r="DS95" s="71"/>
      <c r="DT95" s="71"/>
      <c r="DU95" s="71"/>
      <c r="DV95" s="71"/>
    </row>
    <row r="99" spans="126:128">
      <c r="DV99" s="366"/>
      <c r="DW99" s="366"/>
      <c r="DX99" s="366"/>
    </row>
    <row r="100" spans="126:128">
      <c r="DV100" s="366"/>
      <c r="DW100" s="366"/>
      <c r="DX100" s="366"/>
    </row>
    <row r="101" spans="126:128">
      <c r="DV101" s="366"/>
      <c r="DW101" s="376" t="s">
        <v>267</v>
      </c>
      <c r="DX101" s="366"/>
    </row>
    <row r="102" spans="126:128">
      <c r="DV102" s="366"/>
      <c r="DW102" s="376" t="s">
        <v>268</v>
      </c>
      <c r="DX102" s="366"/>
    </row>
    <row r="103" spans="126:128">
      <c r="DV103" s="366"/>
      <c r="DW103" s="366"/>
      <c r="DX103" s="366"/>
    </row>
    <row r="104" spans="126:128">
      <c r="DV104" s="366"/>
      <c r="DW104" s="366"/>
      <c r="DX104" s="366"/>
    </row>
    <row r="105" spans="126:128">
      <c r="DV105" s="366"/>
      <c r="DW105" s="366"/>
      <c r="DX105" s="366"/>
    </row>
  </sheetData>
  <sheetProtection algorithmName="SHA-512" hashValue="FdwntFMgOAKWQghXF0ZKDPmWXt3LRANzXNgPTmJxy78eWVVaqJOUbKbtYV1Udw1B6N5HFnITjHXuBia3lCuvGA==" saltValue="o4z2EsDcQLiTj0OTFBZw+A==" spinCount="100000" sheet="1" objects="1" scenarios="1"/>
  <mergeCells count="510">
    <mergeCell ref="CU86:CW87"/>
    <mergeCell ref="BL94:BQ95"/>
    <mergeCell ref="C13:D13"/>
    <mergeCell ref="D17:M21"/>
    <mergeCell ref="O17:U21"/>
    <mergeCell ref="V17:AE21"/>
    <mergeCell ref="B91:B93"/>
    <mergeCell ref="M85:M88"/>
    <mergeCell ref="G86:L87"/>
    <mergeCell ref="O86:O87"/>
    <mergeCell ref="Q86:Q87"/>
    <mergeCell ref="BO86:BP87"/>
    <mergeCell ref="S86:S87"/>
    <mergeCell ref="U86:U87"/>
    <mergeCell ref="W86:W87"/>
    <mergeCell ref="Y86:Y87"/>
    <mergeCell ref="AA86:AA87"/>
    <mergeCell ref="BI82:BJ83"/>
    <mergeCell ref="BL82:BM83"/>
    <mergeCell ref="BO82:BP83"/>
    <mergeCell ref="E77:F88"/>
    <mergeCell ref="AE77:AE78"/>
    <mergeCell ref="AS77:AV80"/>
    <mergeCell ref="G78:L79"/>
    <mergeCell ref="G82:L83"/>
    <mergeCell ref="O82:O83"/>
    <mergeCell ref="Q82:Q83"/>
    <mergeCell ref="S82:S83"/>
    <mergeCell ref="U82:U83"/>
    <mergeCell ref="W82:W83"/>
    <mergeCell ref="DA91:DB94"/>
    <mergeCell ref="CK86:CK88"/>
    <mergeCell ref="CL86:CP88"/>
    <mergeCell ref="CQ86:CQ88"/>
    <mergeCell ref="CR86:CS87"/>
    <mergeCell ref="DA87:DB90"/>
    <mergeCell ref="CB89:CQ92"/>
    <mergeCell ref="CR90:CS92"/>
    <mergeCell ref="CU90:CU91"/>
    <mergeCell ref="CW90:CW91"/>
    <mergeCell ref="DA83:DB86"/>
    <mergeCell ref="CC82:CJ83"/>
    <mergeCell ref="CK82:CK84"/>
    <mergeCell ref="CL82:CP84"/>
    <mergeCell ref="CQ82:CQ84"/>
    <mergeCell ref="CR82:CS83"/>
    <mergeCell ref="CU82:CW83"/>
    <mergeCell ref="CC86:CJ87"/>
    <mergeCell ref="M77:M80"/>
    <mergeCell ref="Q78:Q79"/>
    <mergeCell ref="S78:S79"/>
    <mergeCell ref="U78:U79"/>
    <mergeCell ref="W78:W79"/>
    <mergeCell ref="BR86:BS87"/>
    <mergeCell ref="BU86:BV87"/>
    <mergeCell ref="BX86:BY87"/>
    <mergeCell ref="M81:M84"/>
    <mergeCell ref="AG81:AQ84"/>
    <mergeCell ref="AS81:AV84"/>
    <mergeCell ref="Y82:Y83"/>
    <mergeCell ref="AA82:AA83"/>
    <mergeCell ref="AC82:AD83"/>
    <mergeCell ref="AX82:BD83"/>
    <mergeCell ref="BF82:BG83"/>
    <mergeCell ref="AC86:AD87"/>
    <mergeCell ref="AX86:BD87"/>
    <mergeCell ref="BF86:BG87"/>
    <mergeCell ref="AF85:AR88"/>
    <mergeCell ref="BI86:BJ87"/>
    <mergeCell ref="BL86:BM87"/>
    <mergeCell ref="AS85:AV88"/>
    <mergeCell ref="O78:O79"/>
    <mergeCell ref="CR75:CS75"/>
    <mergeCell ref="BO78:BP79"/>
    <mergeCell ref="BR78:BS79"/>
    <mergeCell ref="BU78:BV79"/>
    <mergeCell ref="BX78:BY79"/>
    <mergeCell ref="CR78:CS79"/>
    <mergeCell ref="BL78:BM79"/>
    <mergeCell ref="Y78:Y79"/>
    <mergeCell ref="AA78:AA79"/>
    <mergeCell ref="AC78:AD79"/>
    <mergeCell ref="AX78:BD79"/>
    <mergeCell ref="BF78:BG79"/>
    <mergeCell ref="BI78:BJ79"/>
    <mergeCell ref="AG78:AQ79"/>
    <mergeCell ref="DA76:DB78"/>
    <mergeCell ref="CC78:CJ79"/>
    <mergeCell ref="CK78:CK80"/>
    <mergeCell ref="CL78:CP80"/>
    <mergeCell ref="CQ78:CQ80"/>
    <mergeCell ref="AS74:AV76"/>
    <mergeCell ref="CT74:CX76"/>
    <mergeCell ref="DA74:DB75"/>
    <mergeCell ref="AC75:AD75"/>
    <mergeCell ref="AX75:BD75"/>
    <mergeCell ref="BF75:BG75"/>
    <mergeCell ref="BI75:BJ75"/>
    <mergeCell ref="BL75:BM75"/>
    <mergeCell ref="BO75:BP75"/>
    <mergeCell ref="BR75:BS75"/>
    <mergeCell ref="CU78:CW79"/>
    <mergeCell ref="DA79:DB82"/>
    <mergeCell ref="BR82:BS83"/>
    <mergeCell ref="BU82:BV83"/>
    <mergeCell ref="BX82:BY83"/>
    <mergeCell ref="BU75:BV75"/>
    <mergeCell ref="BX75:BY75"/>
    <mergeCell ref="CC75:CJ75"/>
    <mergeCell ref="CK75:CQ76"/>
    <mergeCell ref="BU72:BV72"/>
    <mergeCell ref="BX72:BY72"/>
    <mergeCell ref="CB72:CQ72"/>
    <mergeCell ref="DB72:DL72"/>
    <mergeCell ref="E74:E75"/>
    <mergeCell ref="F74:K76"/>
    <mergeCell ref="L74:L75"/>
    <mergeCell ref="M74:M76"/>
    <mergeCell ref="AE74:AE75"/>
    <mergeCell ref="AI74:AQ76"/>
    <mergeCell ref="AX72:BD72"/>
    <mergeCell ref="BF72:BG72"/>
    <mergeCell ref="BI72:BJ72"/>
    <mergeCell ref="BL72:BM72"/>
    <mergeCell ref="BO72:BP72"/>
    <mergeCell ref="BR72:BS72"/>
    <mergeCell ref="F71:K73"/>
    <mergeCell ref="L71:L72"/>
    <mergeCell ref="M71:M73"/>
    <mergeCell ref="AE71:AE72"/>
    <mergeCell ref="AJ71:AJ72"/>
    <mergeCell ref="AS71:AV73"/>
    <mergeCell ref="AC72:AD72"/>
    <mergeCell ref="AK71:AQ73"/>
    <mergeCell ref="BU69:BV69"/>
    <mergeCell ref="BX69:BY69"/>
    <mergeCell ref="AS65:AV67"/>
    <mergeCell ref="CB68:CR70"/>
    <mergeCell ref="DK68:DS70"/>
    <mergeCell ref="F69:K69"/>
    <mergeCell ref="AC69:AD69"/>
    <mergeCell ref="AX69:BD69"/>
    <mergeCell ref="BF69:BG69"/>
    <mergeCell ref="BI69:BJ69"/>
    <mergeCell ref="M68:M70"/>
    <mergeCell ref="AE68:AE69"/>
    <mergeCell ref="AS68:AV70"/>
    <mergeCell ref="BL69:BM69"/>
    <mergeCell ref="BO69:BP69"/>
    <mergeCell ref="BR69:BS69"/>
    <mergeCell ref="CB65:CR67"/>
    <mergeCell ref="AC66:AD66"/>
    <mergeCell ref="AX66:BD66"/>
    <mergeCell ref="BF66:BG66"/>
    <mergeCell ref="BI66:BJ66"/>
    <mergeCell ref="BL66:BM66"/>
    <mergeCell ref="BO66:BP66"/>
    <mergeCell ref="BR66:BS66"/>
    <mergeCell ref="BU66:BV66"/>
    <mergeCell ref="BX66:BY66"/>
    <mergeCell ref="BU63:BV63"/>
    <mergeCell ref="BX63:BY63"/>
    <mergeCell ref="CC63:CR63"/>
    <mergeCell ref="DL63:DR63"/>
    <mergeCell ref="E65:E66"/>
    <mergeCell ref="F65:K67"/>
    <mergeCell ref="L65:L66"/>
    <mergeCell ref="M65:M67"/>
    <mergeCell ref="AE65:AE66"/>
    <mergeCell ref="AJ65:AJ66"/>
    <mergeCell ref="AX63:BD63"/>
    <mergeCell ref="BF63:BG63"/>
    <mergeCell ref="BI63:BJ63"/>
    <mergeCell ref="BL63:BM63"/>
    <mergeCell ref="BO63:BP63"/>
    <mergeCell ref="BR63:BS63"/>
    <mergeCell ref="DK65:DS67"/>
    <mergeCell ref="DB65:DJ67"/>
    <mergeCell ref="CS65:DA67"/>
    <mergeCell ref="BU60:BV60"/>
    <mergeCell ref="BX60:BY60"/>
    <mergeCell ref="CB60:CZ60"/>
    <mergeCell ref="F62:K64"/>
    <mergeCell ref="L62:L63"/>
    <mergeCell ref="M62:M64"/>
    <mergeCell ref="AE62:AE63"/>
    <mergeCell ref="AJ62:AJ63"/>
    <mergeCell ref="AS62:AV64"/>
    <mergeCell ref="AC63:AD63"/>
    <mergeCell ref="AX60:BD60"/>
    <mergeCell ref="BF60:BG60"/>
    <mergeCell ref="BI60:BJ60"/>
    <mergeCell ref="BL60:BM60"/>
    <mergeCell ref="BO60:BP60"/>
    <mergeCell ref="BR60:BS60"/>
    <mergeCell ref="F59:K61"/>
    <mergeCell ref="M59:M61"/>
    <mergeCell ref="AE59:AE60"/>
    <mergeCell ref="AS59:AV61"/>
    <mergeCell ref="AC60:AD60"/>
    <mergeCell ref="DJ52:DJ55"/>
    <mergeCell ref="DL52:DL55"/>
    <mergeCell ref="DN52:DN55"/>
    <mergeCell ref="DP52:DP55"/>
    <mergeCell ref="DR52:DR55"/>
    <mergeCell ref="D54:L58"/>
    <mergeCell ref="M54:M58"/>
    <mergeCell ref="AE54:AE55"/>
    <mergeCell ref="AJ54:AJ55"/>
    <mergeCell ref="AS54:AV58"/>
    <mergeCell ref="CJ52:CK55"/>
    <mergeCell ref="CM52:CO55"/>
    <mergeCell ref="DF52:DH55"/>
    <mergeCell ref="CQ54:CS58"/>
    <mergeCell ref="CB49:CC58"/>
    <mergeCell ref="CD49:CE58"/>
    <mergeCell ref="CF49:CP50"/>
    <mergeCell ref="CF57:CP58"/>
    <mergeCell ref="CQ49:CS53"/>
    <mergeCell ref="CT49:DD58"/>
    <mergeCell ref="BQ50:BQ52"/>
    <mergeCell ref="BR50:BS52"/>
    <mergeCell ref="BU50:BV52"/>
    <mergeCell ref="BX50:BY52"/>
    <mergeCell ref="BI55:BJ57"/>
    <mergeCell ref="BL55:BM57"/>
    <mergeCell ref="BO55:BP57"/>
    <mergeCell ref="BQ55:BQ57"/>
    <mergeCell ref="AX55:BD57"/>
    <mergeCell ref="BF55:BG57"/>
    <mergeCell ref="X55:X57"/>
    <mergeCell ref="Y55:Y57"/>
    <mergeCell ref="AA55:AA57"/>
    <mergeCell ref="AC55:AD57"/>
    <mergeCell ref="AK55:AQ57"/>
    <mergeCell ref="CK43:CP48"/>
    <mergeCell ref="CQ43:CS45"/>
    <mergeCell ref="AJ43:AJ44"/>
    <mergeCell ref="AS43:AV45"/>
    <mergeCell ref="AS49:AV53"/>
    <mergeCell ref="W50:W52"/>
    <mergeCell ref="X50:X52"/>
    <mergeCell ref="AA50:AA52"/>
    <mergeCell ref="AC50:AD52"/>
    <mergeCell ref="AX44:BD44"/>
    <mergeCell ref="BF44:BG44"/>
    <mergeCell ref="BI44:BJ44"/>
    <mergeCell ref="BL44:BM44"/>
    <mergeCell ref="CG52:CH55"/>
    <mergeCell ref="BR55:BS57"/>
    <mergeCell ref="BU55:BV57"/>
    <mergeCell ref="BX55:BY57"/>
    <mergeCell ref="AX50:BD52"/>
    <mergeCell ref="BF50:BG52"/>
    <mergeCell ref="BH50:BH52"/>
    <mergeCell ref="BI50:BJ52"/>
    <mergeCell ref="BL50:BM52"/>
    <mergeCell ref="BO50:BP52"/>
    <mergeCell ref="BH55:BH57"/>
    <mergeCell ref="DE31:DS36"/>
    <mergeCell ref="M46:M48"/>
    <mergeCell ref="AS46:AV48"/>
    <mergeCell ref="E43:E44"/>
    <mergeCell ref="F43:K45"/>
    <mergeCell ref="L43:L44"/>
    <mergeCell ref="M43:M45"/>
    <mergeCell ref="AC44:AD44"/>
    <mergeCell ref="AK47:AQ47"/>
    <mergeCell ref="DE43:DS48"/>
    <mergeCell ref="CB44:CE47"/>
    <mergeCell ref="BO47:BP47"/>
    <mergeCell ref="BR47:BS47"/>
    <mergeCell ref="BU47:BV47"/>
    <mergeCell ref="BU44:BV44"/>
    <mergeCell ref="BX44:BY44"/>
    <mergeCell ref="BO44:BP44"/>
    <mergeCell ref="BR44:BS44"/>
    <mergeCell ref="BX47:BY47"/>
    <mergeCell ref="CT43:DD48"/>
    <mergeCell ref="CH44:CJ47"/>
    <mergeCell ref="CF44:CG47"/>
    <mergeCell ref="CQ46:CS48"/>
    <mergeCell ref="AC47:AD47"/>
    <mergeCell ref="DE37:DS42"/>
    <mergeCell ref="CK37:CP42"/>
    <mergeCell ref="CQ37:CS39"/>
    <mergeCell ref="BR41:BS41"/>
    <mergeCell ref="BU41:BV41"/>
    <mergeCell ref="AS40:AV42"/>
    <mergeCell ref="CQ40:CS42"/>
    <mergeCell ref="AX38:BD38"/>
    <mergeCell ref="BF38:BG38"/>
    <mergeCell ref="BI38:BJ38"/>
    <mergeCell ref="AX41:BD41"/>
    <mergeCell ref="BF41:BG41"/>
    <mergeCell ref="BI41:BJ41"/>
    <mergeCell ref="AS37:AV39"/>
    <mergeCell ref="BO38:BP38"/>
    <mergeCell ref="CT37:DD42"/>
    <mergeCell ref="BR38:BS38"/>
    <mergeCell ref="BU38:BV38"/>
    <mergeCell ref="BX38:BY38"/>
    <mergeCell ref="CB38:CJ40"/>
    <mergeCell ref="BL38:BM38"/>
    <mergeCell ref="BL41:BM41"/>
    <mergeCell ref="BO41:BP41"/>
    <mergeCell ref="BR35:BS35"/>
    <mergeCell ref="CK31:CP36"/>
    <mergeCell ref="CI41:CJ41"/>
    <mergeCell ref="BX41:BY41"/>
    <mergeCell ref="CQ31:CS33"/>
    <mergeCell ref="CT31:DD36"/>
    <mergeCell ref="BU35:BV35"/>
    <mergeCell ref="BX35:BY35"/>
    <mergeCell ref="CI35:CJ35"/>
    <mergeCell ref="BO32:BP32"/>
    <mergeCell ref="BR32:BS32"/>
    <mergeCell ref="BU32:BV32"/>
    <mergeCell ref="BX32:BY32"/>
    <mergeCell ref="CB32:CJ34"/>
    <mergeCell ref="BO35:BP35"/>
    <mergeCell ref="CQ34:CS36"/>
    <mergeCell ref="F32:K32"/>
    <mergeCell ref="AC32:AD32"/>
    <mergeCell ref="AX32:BD32"/>
    <mergeCell ref="BF32:BG32"/>
    <mergeCell ref="BI32:BJ32"/>
    <mergeCell ref="BL32:BM32"/>
    <mergeCell ref="M31:M33"/>
    <mergeCell ref="AE31:AE32"/>
    <mergeCell ref="AE34:AE35"/>
    <mergeCell ref="AS31:AV33"/>
    <mergeCell ref="AS34:AV36"/>
    <mergeCell ref="F34:K36"/>
    <mergeCell ref="M34:M36"/>
    <mergeCell ref="AC35:AD35"/>
    <mergeCell ref="AH35:AI60"/>
    <mergeCell ref="AX35:BD35"/>
    <mergeCell ref="BF35:BG35"/>
    <mergeCell ref="BL35:BM35"/>
    <mergeCell ref="AX47:BD47"/>
    <mergeCell ref="BF47:BG47"/>
    <mergeCell ref="BI47:BJ47"/>
    <mergeCell ref="BL47:BM47"/>
    <mergeCell ref="O50:O52"/>
    <mergeCell ref="BI29:BJ29"/>
    <mergeCell ref="AK35:AQ35"/>
    <mergeCell ref="AK32:AQ32"/>
    <mergeCell ref="AK29:AQ29"/>
    <mergeCell ref="AS28:AV30"/>
    <mergeCell ref="AX29:BD29"/>
    <mergeCell ref="BI35:BJ35"/>
    <mergeCell ref="Q50:Q52"/>
    <mergeCell ref="R50:R52"/>
    <mergeCell ref="S50:S52"/>
    <mergeCell ref="U50:U52"/>
    <mergeCell ref="E28:E29"/>
    <mergeCell ref="F28:K30"/>
    <mergeCell ref="L28:L29"/>
    <mergeCell ref="M28:M30"/>
    <mergeCell ref="AE28:AE29"/>
    <mergeCell ref="AJ28:AJ29"/>
    <mergeCell ref="AC29:AD29"/>
    <mergeCell ref="AF29:AG65"/>
    <mergeCell ref="AJ34:AJ35"/>
    <mergeCell ref="AC38:AD38"/>
    <mergeCell ref="AE40:AE41"/>
    <mergeCell ref="E37:L39"/>
    <mergeCell ref="M37:M39"/>
    <mergeCell ref="AE37:AE38"/>
    <mergeCell ref="AJ37:AJ38"/>
    <mergeCell ref="AC41:AD41"/>
    <mergeCell ref="E46:L48"/>
    <mergeCell ref="L34:L35"/>
    <mergeCell ref="O55:O57"/>
    <mergeCell ref="Q55:Q57"/>
    <mergeCell ref="R55:R57"/>
    <mergeCell ref="S55:S57"/>
    <mergeCell ref="U55:U57"/>
    <mergeCell ref="W55:W57"/>
    <mergeCell ref="CQ25:CS27"/>
    <mergeCell ref="BX26:BY26"/>
    <mergeCell ref="CB26:CJ28"/>
    <mergeCell ref="CQ28:CS30"/>
    <mergeCell ref="AS25:AV27"/>
    <mergeCell ref="CQ24:CS24"/>
    <mergeCell ref="AX18:AZ20"/>
    <mergeCell ref="CB19:CP21"/>
    <mergeCell ref="BL26:BM26"/>
    <mergeCell ref="BO26:BP26"/>
    <mergeCell ref="CK25:CP30"/>
    <mergeCell ref="BX29:BY29"/>
    <mergeCell ref="CI29:CJ29"/>
    <mergeCell ref="BL29:BM29"/>
    <mergeCell ref="BO29:BP29"/>
    <mergeCell ref="BR26:BS26"/>
    <mergeCell ref="CK24:CP24"/>
    <mergeCell ref="BX24:BZ24"/>
    <mergeCell ref="BF29:BG29"/>
    <mergeCell ref="BR29:BS29"/>
    <mergeCell ref="BU29:BV29"/>
    <mergeCell ref="BU26:BV26"/>
    <mergeCell ref="AX26:BD26"/>
    <mergeCell ref="BF26:BG26"/>
    <mergeCell ref="CH24:CJ24"/>
    <mergeCell ref="Q23:Y24"/>
    <mergeCell ref="BB18:BC20"/>
    <mergeCell ref="AF23:AQ24"/>
    <mergeCell ref="CC23:CG24"/>
    <mergeCell ref="BT18:BU20"/>
    <mergeCell ref="BF23:BR24"/>
    <mergeCell ref="BH18:BI20"/>
    <mergeCell ref="F25:K27"/>
    <mergeCell ref="L25:L26"/>
    <mergeCell ref="M25:M27"/>
    <mergeCell ref="AE25:AE26"/>
    <mergeCell ref="AJ25:AJ26"/>
    <mergeCell ref="AC26:AD26"/>
    <mergeCell ref="BI26:BJ26"/>
    <mergeCell ref="DF8:DR9"/>
    <mergeCell ref="CZ8:DE9"/>
    <mergeCell ref="CZ10:DE11"/>
    <mergeCell ref="CZ12:DE12"/>
    <mergeCell ref="CX8:CY13"/>
    <mergeCell ref="AT18:AV20"/>
    <mergeCell ref="AO8:AT9"/>
    <mergeCell ref="AV8:CC9"/>
    <mergeCell ref="CD8:CH8"/>
    <mergeCell ref="CO10:CW10"/>
    <mergeCell ref="BK18:BL20"/>
    <mergeCell ref="BQ18:BR20"/>
    <mergeCell ref="BN18:BO20"/>
    <mergeCell ref="CO11:CW11"/>
    <mergeCell ref="BM12:BQ13"/>
    <mergeCell ref="BR12:CC13"/>
    <mergeCell ref="CI12:CW13"/>
    <mergeCell ref="CI10:CN10"/>
    <mergeCell ref="CI11:CN11"/>
    <mergeCell ref="DJ16:DJ18"/>
    <mergeCell ref="DF16:DF18"/>
    <mergeCell ref="DF10:DR11"/>
    <mergeCell ref="DR16:DR18"/>
    <mergeCell ref="DF12:DR13"/>
    <mergeCell ref="CD5:CK5"/>
    <mergeCell ref="CI8:CU8"/>
    <mergeCell ref="CD10:CH10"/>
    <mergeCell ref="CQ23:CS23"/>
    <mergeCell ref="CD12:CH12"/>
    <mergeCell ref="K13:L13"/>
    <mergeCell ref="AM4:AS6"/>
    <mergeCell ref="BF4:CC6"/>
    <mergeCell ref="AV5:AX5"/>
    <mergeCell ref="AZ5:BB5"/>
    <mergeCell ref="AO10:AT11"/>
    <mergeCell ref="AV12:BL13"/>
    <mergeCell ref="H5:Y5"/>
    <mergeCell ref="CD11:CH11"/>
    <mergeCell ref="CD9:CH9"/>
    <mergeCell ref="CD13:CH13"/>
    <mergeCell ref="AO12:AT13"/>
    <mergeCell ref="AI18:AK20"/>
    <mergeCell ref="AQ18:AR20"/>
    <mergeCell ref="B8:B10"/>
    <mergeCell ref="AV10:CC11"/>
    <mergeCell ref="H7:Y8"/>
    <mergeCell ref="CZ13:DE13"/>
    <mergeCell ref="B11:B29"/>
    <mergeCell ref="CI9:CU9"/>
    <mergeCell ref="E13:F13"/>
    <mergeCell ref="D59:D88"/>
    <mergeCell ref="AK69:AQ69"/>
    <mergeCell ref="AK66:AQ66"/>
    <mergeCell ref="AK44:AQ44"/>
    <mergeCell ref="AK41:AQ41"/>
    <mergeCell ref="AK63:AQ63"/>
    <mergeCell ref="I40:K42"/>
    <mergeCell ref="M49:M53"/>
    <mergeCell ref="AE49:AE50"/>
    <mergeCell ref="Y50:Y52"/>
    <mergeCell ref="M40:M42"/>
    <mergeCell ref="F41:H41"/>
    <mergeCell ref="E49:L53"/>
    <mergeCell ref="D37:D53"/>
    <mergeCell ref="AK38:AQ38"/>
    <mergeCell ref="DB62:DJ64"/>
    <mergeCell ref="CT23:DD24"/>
    <mergeCell ref="DF23:DR24"/>
    <mergeCell ref="DN16:DN18"/>
    <mergeCell ref="D23:D36"/>
    <mergeCell ref="CT25:DD30"/>
    <mergeCell ref="AK60:AQ60"/>
    <mergeCell ref="AK50:AQ52"/>
    <mergeCell ref="AM18:AM20"/>
    <mergeCell ref="CC93:CY95"/>
    <mergeCell ref="DL16:DL18"/>
    <mergeCell ref="AC24:AE24"/>
    <mergeCell ref="AK26:AQ26"/>
    <mergeCell ref="CS68:DA70"/>
    <mergeCell ref="CS62:DA64"/>
    <mergeCell ref="BW18:BY20"/>
    <mergeCell ref="E23:M24"/>
    <mergeCell ref="DE25:DS30"/>
    <mergeCell ref="CK23:CP23"/>
    <mergeCell ref="AO18:AO20"/>
    <mergeCell ref="BF18:BF20"/>
    <mergeCell ref="DP16:DP18"/>
    <mergeCell ref="CY15:CZ19"/>
    <mergeCell ref="DB16:DD18"/>
    <mergeCell ref="DH16:DH18"/>
    <mergeCell ref="DB68:DJ70"/>
  </mergeCells>
  <phoneticPr fontId="15"/>
  <dataValidations count="1">
    <dataValidation type="list" allowBlank="1" showInputMessage="1" showErrorMessage="1" sqref="B8:B10">
      <formula1>$DW$101:$DW$102</formula1>
    </dataValidation>
  </dataValidations>
  <printOptions horizontalCentered="1" verticalCentered="1"/>
  <pageMargins left="0" right="0" top="0" bottom="0" header="0" footer="0"/>
  <pageSetup paperSize="9" scale="66" orientation="landscape" verticalDpi="36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O58"/>
  <sheetViews>
    <sheetView showZeros="0" zoomScale="90" zoomScaleNormal="90" workbookViewId="0">
      <selection activeCell="AK104" sqref="AK104"/>
    </sheetView>
  </sheetViews>
  <sheetFormatPr defaultRowHeight="12"/>
  <cols>
    <col min="1" max="2" width="3.375" style="10" customWidth="1"/>
    <col min="3" max="3" width="5.875" style="10" customWidth="1"/>
    <col min="4" max="5" width="5.625" style="10" customWidth="1"/>
    <col min="6" max="6" width="5.125" style="10" customWidth="1"/>
    <col min="7" max="7" width="1.75" style="10" customWidth="1"/>
    <col min="8" max="9" width="4.5" style="10" customWidth="1"/>
    <col min="10" max="10" width="1.75" style="10" customWidth="1"/>
    <col min="11" max="11" width="6.75" style="10" customWidth="1"/>
    <col min="12" max="12" width="5.625" style="10" customWidth="1"/>
    <col min="13" max="13" width="2.75" style="10" customWidth="1"/>
    <col min="14" max="14" width="2.875" style="10" customWidth="1"/>
    <col min="15" max="15" width="4.875" style="10" customWidth="1"/>
    <col min="16" max="16" width="1.125" style="10" customWidth="1"/>
    <col min="17" max="17" width="5.125" style="10" customWidth="1"/>
    <col min="18" max="18" width="0.875" style="10" customWidth="1"/>
    <col min="19" max="19" width="3.5" style="10" customWidth="1"/>
    <col min="20" max="20" width="1.125" style="10" customWidth="1"/>
    <col min="21" max="21" width="2.875" style="10" customWidth="1"/>
    <col min="22" max="22" width="7.875" style="10" customWidth="1"/>
    <col min="23" max="23" width="1.125" style="10" customWidth="1"/>
    <col min="24" max="24" width="8.375" style="10" customWidth="1"/>
    <col min="25" max="25" width="2.5" style="10" customWidth="1"/>
    <col min="26" max="26" width="8.75" style="10" customWidth="1"/>
    <col min="27" max="28" width="1.125" style="10" customWidth="1"/>
    <col min="29" max="29" width="4.75" style="10" customWidth="1"/>
    <col min="30" max="30" width="8.875" style="10" customWidth="1"/>
    <col min="31" max="31" width="1.75" style="10" customWidth="1"/>
    <col min="32" max="32" width="5" style="10" customWidth="1"/>
    <col min="33" max="33" width="5.25" style="10" customWidth="1"/>
    <col min="34" max="34" width="1.125" style="10" customWidth="1"/>
    <col min="35" max="35" width="10.5" style="10" customWidth="1"/>
    <col min="36" max="36" width="2.375" style="10" customWidth="1"/>
    <col min="37" max="37" width="2.875" style="10" customWidth="1"/>
    <col min="38" max="38" width="9" style="10" customWidth="1"/>
    <col min="39" max="39" width="10.25" style="10" customWidth="1"/>
    <col min="40" max="40" width="3.375" style="10" customWidth="1"/>
    <col min="41" max="16384" width="9" style="10"/>
  </cols>
  <sheetData>
    <row r="1" spans="1:38" ht="9.75" customHeight="1">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21" customHeight="1">
      <c r="B2" s="362" t="s">
        <v>37</v>
      </c>
      <c r="C2" s="9"/>
      <c r="D2" s="9"/>
      <c r="E2" s="9"/>
      <c r="F2" s="415" t="s">
        <v>339</v>
      </c>
      <c r="G2" s="9"/>
      <c r="H2" s="9"/>
      <c r="I2" s="9"/>
      <c r="J2" s="9"/>
      <c r="K2" s="9"/>
      <c r="L2" s="9"/>
      <c r="M2" s="9"/>
      <c r="N2" s="9"/>
      <c r="O2" s="9"/>
      <c r="P2" s="9"/>
      <c r="Q2" s="9"/>
      <c r="R2" s="9"/>
      <c r="S2" s="9"/>
      <c r="T2" s="9"/>
      <c r="X2" s="9"/>
      <c r="Y2" s="9"/>
      <c r="Z2" s="9"/>
      <c r="AA2" s="9"/>
      <c r="AB2" s="9"/>
      <c r="AC2" s="9"/>
      <c r="AD2" s="9"/>
      <c r="AE2" s="9"/>
      <c r="AF2" s="9"/>
      <c r="AG2" s="9"/>
      <c r="AH2" s="9"/>
      <c r="AI2" s="9"/>
      <c r="AJ2" s="9"/>
      <c r="AK2" s="9"/>
      <c r="AL2" s="9"/>
    </row>
    <row r="3" spans="1:38" ht="13.5" customHeight="1">
      <c r="A3" s="367"/>
      <c r="B3" s="1328" t="s">
        <v>260</v>
      </c>
      <c r="C3" s="1329"/>
      <c r="D3" s="1329"/>
      <c r="E3" s="1330"/>
      <c r="F3" s="1213" t="s">
        <v>261</v>
      </c>
      <c r="G3" s="1214"/>
      <c r="H3" s="1214"/>
      <c r="I3" s="1214"/>
      <c r="J3" s="1214"/>
      <c r="K3" s="1214"/>
      <c r="L3" s="1214"/>
      <c r="M3" s="1214"/>
      <c r="N3" s="1215"/>
      <c r="O3" s="1173" t="s">
        <v>336</v>
      </c>
      <c r="P3" s="1173"/>
      <c r="Q3" s="1173"/>
      <c r="R3" s="1173"/>
      <c r="S3" s="1173"/>
      <c r="T3" s="1173"/>
      <c r="U3" s="1173"/>
      <c r="V3" s="1174"/>
      <c r="W3" s="1179" t="s">
        <v>262</v>
      </c>
      <c r="X3" s="1173"/>
      <c r="Y3" s="1173"/>
      <c r="Z3" s="1174"/>
      <c r="AL3" s="9"/>
    </row>
    <row r="4" spans="1:38" ht="10.5" customHeight="1">
      <c r="A4" s="1127" t="s">
        <v>333</v>
      </c>
      <c r="B4" s="1313" t="s">
        <v>171</v>
      </c>
      <c r="C4" s="1314"/>
      <c r="D4" s="1314"/>
      <c r="E4" s="1314"/>
      <c r="F4" s="1216" t="s">
        <v>172</v>
      </c>
      <c r="G4" s="1217"/>
      <c r="H4" s="1217"/>
      <c r="I4" s="1217"/>
      <c r="J4" s="1217"/>
      <c r="K4" s="1217"/>
      <c r="L4" s="1217"/>
      <c r="M4" s="1217"/>
      <c r="N4" s="1218"/>
      <c r="O4" s="1124" t="s">
        <v>340</v>
      </c>
      <c r="P4" s="1125"/>
      <c r="Q4" s="1125"/>
      <c r="R4" s="1125"/>
      <c r="S4" s="1125"/>
      <c r="T4" s="1125"/>
      <c r="U4" s="1125"/>
      <c r="V4" s="1126"/>
      <c r="W4" s="1180">
        <v>15026000</v>
      </c>
      <c r="X4" s="1181"/>
      <c r="Y4" s="1181"/>
      <c r="Z4" s="1182"/>
      <c r="AL4" s="9"/>
    </row>
    <row r="5" spans="1:38" ht="10.5" customHeight="1">
      <c r="A5" s="1127"/>
      <c r="B5" s="1315"/>
      <c r="C5" s="1316"/>
      <c r="D5" s="1316"/>
      <c r="E5" s="1316"/>
      <c r="F5" s="1216"/>
      <c r="G5" s="1217"/>
      <c r="H5" s="1217"/>
      <c r="I5" s="1217"/>
      <c r="J5" s="1217"/>
      <c r="K5" s="1217"/>
      <c r="L5" s="1217"/>
      <c r="M5" s="1217"/>
      <c r="N5" s="1218"/>
      <c r="O5" s="1124"/>
      <c r="P5" s="1125"/>
      <c r="Q5" s="1125"/>
      <c r="R5" s="1125"/>
      <c r="S5" s="1125"/>
      <c r="T5" s="1125"/>
      <c r="U5" s="1125"/>
      <c r="V5" s="1126"/>
      <c r="W5" s="1180"/>
      <c r="X5" s="1181"/>
      <c r="Y5" s="1181"/>
      <c r="Z5" s="1182"/>
      <c r="AL5" s="9"/>
    </row>
    <row r="6" spans="1:38" ht="10.5" customHeight="1">
      <c r="A6" s="1127"/>
      <c r="B6" s="1311" t="s">
        <v>174</v>
      </c>
      <c r="C6" s="1312"/>
      <c r="D6" s="1312"/>
      <c r="E6" s="1312"/>
      <c r="F6" s="1216" t="s">
        <v>173</v>
      </c>
      <c r="G6" s="1217"/>
      <c r="H6" s="1217"/>
      <c r="I6" s="1217"/>
      <c r="J6" s="1217"/>
      <c r="K6" s="1217"/>
      <c r="L6" s="1217"/>
      <c r="M6" s="1217"/>
      <c r="N6" s="1218"/>
      <c r="O6" s="1124" t="s">
        <v>341</v>
      </c>
      <c r="P6" s="1125"/>
      <c r="Q6" s="1125"/>
      <c r="R6" s="1125"/>
      <c r="S6" s="1125"/>
      <c r="T6" s="1125"/>
      <c r="U6" s="1125"/>
      <c r="V6" s="1126"/>
      <c r="W6" s="1183">
        <v>10141000</v>
      </c>
      <c r="X6" s="1184"/>
      <c r="Y6" s="1184"/>
      <c r="Z6" s="1185"/>
      <c r="AB6" s="1331" t="s">
        <v>35</v>
      </c>
      <c r="AC6" s="1331"/>
      <c r="AD6" s="1331"/>
      <c r="AE6" s="1331"/>
      <c r="AF6" s="1331"/>
      <c r="AL6" s="9"/>
    </row>
    <row r="7" spans="1:38" ht="10.5" customHeight="1">
      <c r="A7" s="1127"/>
      <c r="B7" s="1311"/>
      <c r="C7" s="1312"/>
      <c r="D7" s="1312"/>
      <c r="E7" s="1312"/>
      <c r="F7" s="1216"/>
      <c r="G7" s="1217"/>
      <c r="H7" s="1217"/>
      <c r="I7" s="1217"/>
      <c r="J7" s="1217"/>
      <c r="K7" s="1217"/>
      <c r="L7" s="1217"/>
      <c r="M7" s="1217"/>
      <c r="N7" s="1218"/>
      <c r="O7" s="1124"/>
      <c r="P7" s="1125"/>
      <c r="Q7" s="1125"/>
      <c r="R7" s="1125"/>
      <c r="S7" s="1125"/>
      <c r="T7" s="1125"/>
      <c r="U7" s="1125"/>
      <c r="V7" s="1126"/>
      <c r="W7" s="1183"/>
      <c r="X7" s="1184"/>
      <c r="Y7" s="1184"/>
      <c r="Z7" s="1185"/>
      <c r="AB7" s="1242"/>
      <c r="AC7" s="1242"/>
      <c r="AD7" s="1242"/>
      <c r="AE7" s="1242"/>
      <c r="AF7" s="1242"/>
      <c r="AL7" s="9"/>
    </row>
    <row r="8" spans="1:38" ht="10.5" customHeight="1">
      <c r="A8" s="1127"/>
      <c r="B8" s="1313" t="s">
        <v>171</v>
      </c>
      <c r="C8" s="1314"/>
      <c r="D8" s="1314"/>
      <c r="E8" s="1314"/>
      <c r="F8" s="1216" t="s">
        <v>172</v>
      </c>
      <c r="G8" s="1217"/>
      <c r="H8" s="1217"/>
      <c r="I8" s="1217"/>
      <c r="J8" s="1217"/>
      <c r="K8" s="1217"/>
      <c r="L8" s="1217"/>
      <c r="M8" s="1217"/>
      <c r="N8" s="1218"/>
      <c r="O8" s="1124"/>
      <c r="P8" s="1125"/>
      <c r="Q8" s="1125"/>
      <c r="R8" s="1125"/>
      <c r="S8" s="1125"/>
      <c r="T8" s="1125"/>
      <c r="U8" s="1125"/>
      <c r="V8" s="1126"/>
      <c r="W8" s="1183">
        <v>8337000</v>
      </c>
      <c r="X8" s="1184"/>
      <c r="Y8" s="1184"/>
      <c r="Z8" s="1185"/>
      <c r="AB8" s="1379" t="s">
        <v>334</v>
      </c>
      <c r="AC8" s="1380"/>
      <c r="AD8" s="1380"/>
      <c r="AE8" s="1380"/>
      <c r="AF8" s="1380"/>
      <c r="AG8" s="1380"/>
      <c r="AH8" s="1380"/>
      <c r="AI8" s="1380"/>
      <c r="AJ8" s="1381"/>
      <c r="AL8" s="9"/>
    </row>
    <row r="9" spans="1:38" ht="10.5" customHeight="1">
      <c r="A9" s="1127"/>
      <c r="B9" s="1315"/>
      <c r="C9" s="1316"/>
      <c r="D9" s="1316"/>
      <c r="E9" s="1316"/>
      <c r="F9" s="1216"/>
      <c r="G9" s="1217"/>
      <c r="H9" s="1217"/>
      <c r="I9" s="1217"/>
      <c r="J9" s="1217"/>
      <c r="K9" s="1217"/>
      <c r="L9" s="1217"/>
      <c r="M9" s="1217"/>
      <c r="N9" s="1218"/>
      <c r="O9" s="1124"/>
      <c r="P9" s="1125"/>
      <c r="Q9" s="1125"/>
      <c r="R9" s="1125"/>
      <c r="S9" s="1125"/>
      <c r="T9" s="1125"/>
      <c r="U9" s="1125"/>
      <c r="V9" s="1126"/>
      <c r="W9" s="1183"/>
      <c r="X9" s="1184"/>
      <c r="Y9" s="1184"/>
      <c r="Z9" s="1185"/>
      <c r="AB9" s="1382"/>
      <c r="AC9" s="1383"/>
      <c r="AD9" s="1383"/>
      <c r="AE9" s="1383"/>
      <c r="AF9" s="1383"/>
      <c r="AG9" s="1383"/>
      <c r="AH9" s="1383"/>
      <c r="AI9" s="1383"/>
      <c r="AJ9" s="1384"/>
      <c r="AL9" s="9"/>
    </row>
    <row r="10" spans="1:38" ht="10.5" customHeight="1">
      <c r="A10" s="1127"/>
      <c r="B10" s="1311" t="s">
        <v>174</v>
      </c>
      <c r="C10" s="1312"/>
      <c r="D10" s="1312"/>
      <c r="E10" s="1312"/>
      <c r="F10" s="1216" t="s">
        <v>173</v>
      </c>
      <c r="G10" s="1217"/>
      <c r="H10" s="1217"/>
      <c r="I10" s="1217"/>
      <c r="J10" s="1217"/>
      <c r="K10" s="1217"/>
      <c r="L10" s="1217"/>
      <c r="M10" s="1217"/>
      <c r="N10" s="1218"/>
      <c r="O10" s="1124"/>
      <c r="P10" s="1125"/>
      <c r="Q10" s="1125"/>
      <c r="R10" s="1125"/>
      <c r="S10" s="1125"/>
      <c r="T10" s="1125"/>
      <c r="U10" s="1125"/>
      <c r="V10" s="1126"/>
      <c r="W10" s="1183">
        <v>7819000</v>
      </c>
      <c r="X10" s="1184"/>
      <c r="Y10" s="1184"/>
      <c r="Z10" s="1185"/>
      <c r="AB10" s="1382"/>
      <c r="AC10" s="1383"/>
      <c r="AD10" s="1383"/>
      <c r="AE10" s="1383"/>
      <c r="AF10" s="1383"/>
      <c r="AG10" s="1383"/>
      <c r="AH10" s="1383"/>
      <c r="AI10" s="1383"/>
      <c r="AJ10" s="1384"/>
      <c r="AL10" s="9"/>
    </row>
    <row r="11" spans="1:38" ht="10.5" customHeight="1">
      <c r="A11" s="1127"/>
      <c r="B11" s="1311"/>
      <c r="C11" s="1312"/>
      <c r="D11" s="1312"/>
      <c r="E11" s="1312"/>
      <c r="F11" s="1216"/>
      <c r="G11" s="1217"/>
      <c r="H11" s="1217"/>
      <c r="I11" s="1217"/>
      <c r="J11" s="1217"/>
      <c r="K11" s="1217"/>
      <c r="L11" s="1217"/>
      <c r="M11" s="1217"/>
      <c r="N11" s="1218"/>
      <c r="O11" s="1124"/>
      <c r="P11" s="1125"/>
      <c r="Q11" s="1125"/>
      <c r="R11" s="1125"/>
      <c r="S11" s="1125"/>
      <c r="T11" s="1125"/>
      <c r="U11" s="1125"/>
      <c r="V11" s="1126"/>
      <c r="W11" s="1183"/>
      <c r="X11" s="1184"/>
      <c r="Y11" s="1184"/>
      <c r="Z11" s="1185"/>
      <c r="AB11" s="1382"/>
      <c r="AC11" s="1383"/>
      <c r="AD11" s="1383"/>
      <c r="AE11" s="1383"/>
      <c r="AF11" s="1383"/>
      <c r="AG11" s="1383"/>
      <c r="AH11" s="1383"/>
      <c r="AI11" s="1383"/>
      <c r="AJ11" s="1384"/>
      <c r="AL11" s="9"/>
    </row>
    <row r="12" spans="1:38" ht="10.5" customHeight="1">
      <c r="A12" s="1127"/>
      <c r="B12" s="1235" t="s">
        <v>258</v>
      </c>
      <c r="C12" s="1236"/>
      <c r="D12" s="1236"/>
      <c r="E12" s="1236"/>
      <c r="F12" s="1236"/>
      <c r="G12" s="1236"/>
      <c r="H12" s="1236"/>
      <c r="I12" s="1236"/>
      <c r="J12" s="1236"/>
      <c r="K12" s="1236"/>
      <c r="L12" s="1236"/>
      <c r="M12" s="1236"/>
      <c r="N12" s="1236"/>
      <c r="O12" s="1236"/>
      <c r="P12" s="1236"/>
      <c r="Q12" s="1236"/>
      <c r="R12" s="1236"/>
      <c r="S12" s="1236"/>
      <c r="T12" s="1236"/>
      <c r="U12" s="1236"/>
      <c r="V12" s="1237"/>
      <c r="W12" s="1183">
        <v>6627000</v>
      </c>
      <c r="X12" s="1184"/>
      <c r="Y12" s="1184"/>
      <c r="Z12" s="1185"/>
      <c r="AB12" s="1382"/>
      <c r="AC12" s="1383"/>
      <c r="AD12" s="1383"/>
      <c r="AE12" s="1383"/>
      <c r="AF12" s="1383"/>
      <c r="AG12" s="1383"/>
      <c r="AH12" s="1383"/>
      <c r="AI12" s="1383"/>
      <c r="AJ12" s="1384"/>
      <c r="AL12" s="9"/>
    </row>
    <row r="13" spans="1:38" ht="10.5" customHeight="1">
      <c r="A13" s="1127"/>
      <c r="B13" s="1238"/>
      <c r="C13" s="1239"/>
      <c r="D13" s="1239"/>
      <c r="E13" s="1239"/>
      <c r="F13" s="1239"/>
      <c r="G13" s="1239"/>
      <c r="H13" s="1239"/>
      <c r="I13" s="1239"/>
      <c r="J13" s="1239"/>
      <c r="K13" s="1239"/>
      <c r="L13" s="1239"/>
      <c r="M13" s="1239"/>
      <c r="N13" s="1239"/>
      <c r="O13" s="1239"/>
      <c r="P13" s="1239"/>
      <c r="Q13" s="1239"/>
      <c r="R13" s="1239"/>
      <c r="S13" s="1239"/>
      <c r="T13" s="1239"/>
      <c r="U13" s="1239"/>
      <c r="V13" s="1240"/>
      <c r="W13" s="1183"/>
      <c r="X13" s="1184"/>
      <c r="Y13" s="1184"/>
      <c r="Z13" s="1185"/>
      <c r="AB13" s="1382"/>
      <c r="AC13" s="1383"/>
      <c r="AD13" s="1383"/>
      <c r="AE13" s="1383"/>
      <c r="AF13" s="1383"/>
      <c r="AG13" s="1383"/>
      <c r="AH13" s="1383"/>
      <c r="AI13" s="1383"/>
      <c r="AJ13" s="1384"/>
      <c r="AL13" s="9"/>
    </row>
    <row r="14" spans="1:38" ht="20.25" customHeight="1">
      <c r="A14" s="1127"/>
      <c r="B14" s="1241" t="s">
        <v>38</v>
      </c>
      <c r="C14" s="1241"/>
      <c r="D14" s="1241"/>
      <c r="E14" s="1241"/>
      <c r="F14" s="1232" t="s">
        <v>337</v>
      </c>
      <c r="G14" s="1233"/>
      <c r="H14" s="1233"/>
      <c r="I14" s="1233"/>
      <c r="J14" s="1233"/>
      <c r="K14" s="1234"/>
      <c r="L14" s="1168">
        <v>3000000</v>
      </c>
      <c r="M14" s="1169"/>
      <c r="N14" s="1169"/>
      <c r="O14" s="1169"/>
      <c r="P14" s="1169"/>
      <c r="Q14" s="1169"/>
      <c r="R14" s="399"/>
      <c r="S14" s="1165" t="s">
        <v>39</v>
      </c>
      <c r="T14" s="1166"/>
      <c r="U14" s="1166"/>
      <c r="V14" s="1167"/>
      <c r="W14" s="1157">
        <f>SUM(W4:Z13)</f>
        <v>47950000</v>
      </c>
      <c r="X14" s="1158"/>
      <c r="Y14" s="1158"/>
      <c r="Z14" s="1159"/>
      <c r="AB14" s="1382"/>
      <c r="AC14" s="1383"/>
      <c r="AD14" s="1383"/>
      <c r="AE14" s="1383"/>
      <c r="AF14" s="1383"/>
      <c r="AG14" s="1383"/>
      <c r="AH14" s="1383"/>
      <c r="AI14" s="1383"/>
      <c r="AJ14" s="1384"/>
      <c r="AL14" s="9"/>
    </row>
    <row r="15" spans="1:38" ht="7.5" customHeight="1">
      <c r="A15" s="1127"/>
      <c r="B15" s="1242"/>
      <c r="C15" s="1242"/>
      <c r="D15" s="1242"/>
      <c r="E15" s="1242"/>
      <c r="F15" s="394"/>
      <c r="G15" s="394"/>
      <c r="H15" s="394"/>
      <c r="I15" s="394"/>
      <c r="J15" s="394"/>
      <c r="K15" s="395"/>
      <c r="L15" s="395"/>
      <c r="M15" s="396"/>
      <c r="N15" s="396"/>
      <c r="O15" s="396"/>
      <c r="P15" s="396"/>
      <c r="Q15" s="396"/>
      <c r="R15" s="396"/>
      <c r="S15" s="396"/>
      <c r="T15" s="397"/>
      <c r="U15" s="44"/>
      <c r="V15" s="44"/>
      <c r="AB15" s="1382"/>
      <c r="AC15" s="1383"/>
      <c r="AD15" s="1383"/>
      <c r="AE15" s="1383"/>
      <c r="AF15" s="1383"/>
      <c r="AG15" s="1383"/>
      <c r="AH15" s="1383"/>
      <c r="AI15" s="1383"/>
      <c r="AJ15" s="1384"/>
      <c r="AL15" s="9"/>
    </row>
    <row r="16" spans="1:38" ht="13.5" customHeight="1">
      <c r="A16" s="367"/>
      <c r="B16" s="1328" t="s">
        <v>263</v>
      </c>
      <c r="C16" s="1329"/>
      <c r="D16" s="1329"/>
      <c r="E16" s="1330"/>
      <c r="F16" s="1213" t="s">
        <v>261</v>
      </c>
      <c r="G16" s="1214"/>
      <c r="H16" s="1214"/>
      <c r="I16" s="1214"/>
      <c r="J16" s="1214"/>
      <c r="K16" s="1214"/>
      <c r="L16" s="1214"/>
      <c r="M16" s="1214"/>
      <c r="N16" s="1215"/>
      <c r="O16" s="1173" t="s">
        <v>336</v>
      </c>
      <c r="P16" s="1173"/>
      <c r="Q16" s="1173"/>
      <c r="R16" s="1173"/>
      <c r="S16" s="1173"/>
      <c r="T16" s="1173"/>
      <c r="U16" s="1173"/>
      <c r="V16" s="1174"/>
      <c r="W16" s="1179" t="s">
        <v>264</v>
      </c>
      <c r="X16" s="1173"/>
      <c r="Y16" s="1173"/>
      <c r="Z16" s="1174"/>
      <c r="AB16" s="1382"/>
      <c r="AC16" s="1383"/>
      <c r="AD16" s="1383"/>
      <c r="AE16" s="1383"/>
      <c r="AF16" s="1383"/>
      <c r="AG16" s="1383"/>
      <c r="AH16" s="1383"/>
      <c r="AI16" s="1383"/>
      <c r="AJ16" s="1384"/>
      <c r="AK16" s="9"/>
      <c r="AL16" s="9"/>
    </row>
    <row r="17" spans="1:40" ht="20.25" customHeight="1">
      <c r="A17" s="367"/>
      <c r="B17" s="1362" t="s">
        <v>328</v>
      </c>
      <c r="C17" s="1363"/>
      <c r="D17" s="1363"/>
      <c r="E17" s="1364"/>
      <c r="F17" s="1216" t="s">
        <v>152</v>
      </c>
      <c r="G17" s="1217"/>
      <c r="H17" s="1217"/>
      <c r="I17" s="1217"/>
      <c r="J17" s="1217"/>
      <c r="K17" s="1217"/>
      <c r="L17" s="1217"/>
      <c r="M17" s="1217"/>
      <c r="N17" s="1218"/>
      <c r="O17" s="1175" t="s">
        <v>340</v>
      </c>
      <c r="P17" s="1175"/>
      <c r="Q17" s="1175"/>
      <c r="R17" s="1175"/>
      <c r="S17" s="1175"/>
      <c r="T17" s="1175"/>
      <c r="U17" s="1175"/>
      <c r="V17" s="1176"/>
      <c r="W17" s="1365">
        <v>17006000</v>
      </c>
      <c r="X17" s="1366"/>
      <c r="Y17" s="1366"/>
      <c r="Z17" s="1367"/>
      <c r="AB17" s="1382"/>
      <c r="AC17" s="1383"/>
      <c r="AD17" s="1383"/>
      <c r="AE17" s="1383"/>
      <c r="AF17" s="1383"/>
      <c r="AG17" s="1383"/>
      <c r="AH17" s="1383"/>
      <c r="AI17" s="1383"/>
      <c r="AJ17" s="1384"/>
      <c r="AK17" s="9"/>
      <c r="AL17" s="9"/>
    </row>
    <row r="18" spans="1:40" ht="20.25" customHeight="1">
      <c r="A18" s="367"/>
      <c r="B18" s="1362" t="s">
        <v>329</v>
      </c>
      <c r="C18" s="1363"/>
      <c r="D18" s="1363"/>
      <c r="E18" s="1364"/>
      <c r="F18" s="1216" t="s">
        <v>153</v>
      </c>
      <c r="G18" s="1217"/>
      <c r="H18" s="1217"/>
      <c r="I18" s="1217"/>
      <c r="J18" s="1217"/>
      <c r="K18" s="1217"/>
      <c r="L18" s="1217"/>
      <c r="M18" s="1217"/>
      <c r="N18" s="1218"/>
      <c r="O18" s="1175"/>
      <c r="P18" s="1175"/>
      <c r="Q18" s="1175"/>
      <c r="R18" s="1175"/>
      <c r="S18" s="1175"/>
      <c r="T18" s="1175"/>
      <c r="U18" s="1175"/>
      <c r="V18" s="1176"/>
      <c r="W18" s="1186">
        <v>7837000</v>
      </c>
      <c r="X18" s="1187"/>
      <c r="Y18" s="1187"/>
      <c r="Z18" s="1188"/>
      <c r="AB18" s="1382"/>
      <c r="AC18" s="1383"/>
      <c r="AD18" s="1383"/>
      <c r="AE18" s="1383"/>
      <c r="AF18" s="1383"/>
      <c r="AG18" s="1383"/>
      <c r="AH18" s="1383"/>
      <c r="AI18" s="1383"/>
      <c r="AJ18" s="1384"/>
      <c r="AK18" s="9"/>
      <c r="AL18" s="9"/>
    </row>
    <row r="19" spans="1:40" ht="20.25" customHeight="1">
      <c r="A19" s="367"/>
      <c r="B19" s="1362" t="s">
        <v>331</v>
      </c>
      <c r="C19" s="1363"/>
      <c r="D19" s="1363"/>
      <c r="E19" s="1364"/>
      <c r="F19" s="1216" t="s">
        <v>175</v>
      </c>
      <c r="G19" s="1217"/>
      <c r="H19" s="1217"/>
      <c r="I19" s="1217"/>
      <c r="J19" s="1217"/>
      <c r="K19" s="1217"/>
      <c r="L19" s="1217"/>
      <c r="M19" s="1217"/>
      <c r="N19" s="1218"/>
      <c r="O19" s="1175"/>
      <c r="P19" s="1175"/>
      <c r="Q19" s="1175"/>
      <c r="R19" s="1175"/>
      <c r="S19" s="1175"/>
      <c r="T19" s="1175"/>
      <c r="U19" s="1175"/>
      <c r="V19" s="1176"/>
      <c r="W19" s="1186">
        <v>5469000</v>
      </c>
      <c r="X19" s="1187"/>
      <c r="Y19" s="1187"/>
      <c r="Z19" s="1188"/>
      <c r="AB19" s="1382"/>
      <c r="AC19" s="1383"/>
      <c r="AD19" s="1383"/>
      <c r="AE19" s="1383"/>
      <c r="AF19" s="1383"/>
      <c r="AG19" s="1383"/>
      <c r="AH19" s="1383"/>
      <c r="AI19" s="1383"/>
      <c r="AJ19" s="1384"/>
      <c r="AK19" s="9"/>
      <c r="AL19" s="9"/>
    </row>
    <row r="20" spans="1:40" ht="20.25" customHeight="1">
      <c r="A20" s="367"/>
      <c r="B20" s="1362" t="s">
        <v>330</v>
      </c>
      <c r="C20" s="1363"/>
      <c r="D20" s="1363"/>
      <c r="E20" s="1364"/>
      <c r="F20" s="1216" t="s">
        <v>176</v>
      </c>
      <c r="G20" s="1217"/>
      <c r="H20" s="1217"/>
      <c r="I20" s="1217"/>
      <c r="J20" s="1217"/>
      <c r="K20" s="1217"/>
      <c r="L20" s="1217"/>
      <c r="M20" s="1217"/>
      <c r="N20" s="1218"/>
      <c r="O20" s="1175"/>
      <c r="P20" s="1175"/>
      <c r="Q20" s="1175"/>
      <c r="R20" s="1175"/>
      <c r="S20" s="1175"/>
      <c r="T20" s="1175"/>
      <c r="U20" s="1175"/>
      <c r="V20" s="1176"/>
      <c r="W20" s="1186">
        <v>5133000</v>
      </c>
      <c r="X20" s="1187"/>
      <c r="Y20" s="1187"/>
      <c r="Z20" s="1188"/>
      <c r="AB20" s="1382"/>
      <c r="AC20" s="1383"/>
      <c r="AD20" s="1383"/>
      <c r="AE20" s="1383"/>
      <c r="AF20" s="1383"/>
      <c r="AG20" s="1383"/>
      <c r="AH20" s="1383"/>
      <c r="AI20" s="1383"/>
      <c r="AJ20" s="1384"/>
      <c r="AK20" s="9"/>
      <c r="AL20" s="9"/>
    </row>
    <row r="21" spans="1:40" ht="20.25" customHeight="1">
      <c r="A21" s="367"/>
      <c r="B21" s="1170" t="s">
        <v>259</v>
      </c>
      <c r="C21" s="1171"/>
      <c r="D21" s="1171"/>
      <c r="E21" s="1171"/>
      <c r="F21" s="1171"/>
      <c r="G21" s="1171"/>
      <c r="H21" s="1171"/>
      <c r="I21" s="1171"/>
      <c r="J21" s="1171"/>
      <c r="K21" s="1171"/>
      <c r="L21" s="1171"/>
      <c r="M21" s="1171"/>
      <c r="N21" s="1171"/>
      <c r="O21" s="1171"/>
      <c r="P21" s="1171"/>
      <c r="Q21" s="1171"/>
      <c r="R21" s="1171"/>
      <c r="S21" s="1171"/>
      <c r="T21" s="1171"/>
      <c r="U21" s="1171"/>
      <c r="V21" s="1172"/>
      <c r="W21" s="1186">
        <v>3384000</v>
      </c>
      <c r="X21" s="1187"/>
      <c r="Y21" s="1187"/>
      <c r="Z21" s="1188"/>
      <c r="AB21" s="1382"/>
      <c r="AC21" s="1383"/>
      <c r="AD21" s="1383"/>
      <c r="AE21" s="1383"/>
      <c r="AF21" s="1383"/>
      <c r="AG21" s="1383"/>
      <c r="AH21" s="1383"/>
      <c r="AI21" s="1383"/>
      <c r="AJ21" s="1384"/>
      <c r="AK21" s="9"/>
      <c r="AL21" s="9"/>
    </row>
    <row r="22" spans="1:40" ht="20.25" customHeight="1">
      <c r="A22" s="367"/>
      <c r="B22" s="1241" t="s">
        <v>31</v>
      </c>
      <c r="C22" s="1241"/>
      <c r="D22" s="1241"/>
      <c r="E22" s="1241"/>
      <c r="F22" s="1232" t="s">
        <v>335</v>
      </c>
      <c r="G22" s="1233"/>
      <c r="H22" s="1233"/>
      <c r="I22" s="1233"/>
      <c r="J22" s="1233"/>
      <c r="K22" s="1234"/>
      <c r="L22" s="1168">
        <v>2000000</v>
      </c>
      <c r="M22" s="1169"/>
      <c r="N22" s="1169"/>
      <c r="O22" s="1169"/>
      <c r="P22" s="1169"/>
      <c r="Q22" s="1169"/>
      <c r="R22" s="398"/>
      <c r="S22" s="1376" t="s">
        <v>39</v>
      </c>
      <c r="T22" s="1377"/>
      <c r="U22" s="1377"/>
      <c r="V22" s="1378"/>
      <c r="W22" s="1157">
        <f>SUM(W17:Z21)</f>
        <v>38829000</v>
      </c>
      <c r="X22" s="1158"/>
      <c r="Y22" s="1158"/>
      <c r="Z22" s="1159"/>
      <c r="AB22" s="1385"/>
      <c r="AC22" s="1386"/>
      <c r="AD22" s="1386"/>
      <c r="AE22" s="1386"/>
      <c r="AF22" s="1386"/>
      <c r="AG22" s="1386"/>
      <c r="AH22" s="1386"/>
      <c r="AI22" s="1386"/>
      <c r="AJ22" s="1387"/>
      <c r="AK22" s="9"/>
      <c r="AL22" s="9"/>
    </row>
    <row r="23" spans="1:40" ht="7.5" customHeight="1">
      <c r="A23" s="9"/>
      <c r="B23" s="1242"/>
      <c r="C23" s="1242"/>
      <c r="D23" s="1242"/>
      <c r="E23" s="1242"/>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row>
    <row r="24" spans="1:40" ht="9.75" customHeight="1">
      <c r="A24" s="9"/>
      <c r="B24" s="1254" t="s">
        <v>246</v>
      </c>
      <c r="C24" s="1317"/>
      <c r="D24" s="1318"/>
      <c r="E24" s="1323" t="s">
        <v>253</v>
      </c>
      <c r="F24" s="1370" t="s">
        <v>254</v>
      </c>
      <c r="G24" s="257"/>
      <c r="H24" s="11" t="s">
        <v>122</v>
      </c>
      <c r="I24" s="12"/>
      <c r="J24" s="13"/>
      <c r="K24" s="11" t="s">
        <v>123</v>
      </c>
      <c r="L24" s="12"/>
      <c r="M24" s="1326" t="s">
        <v>291</v>
      </c>
      <c r="N24" s="1327"/>
      <c r="O24" s="1326" t="s">
        <v>292</v>
      </c>
      <c r="P24" s="1332"/>
      <c r="Q24" s="14" t="s">
        <v>124</v>
      </c>
      <c r="R24" s="12"/>
      <c r="S24" s="11" t="s">
        <v>125</v>
      </c>
      <c r="T24" s="12"/>
      <c r="U24" s="15" t="s">
        <v>126</v>
      </c>
      <c r="V24" s="11"/>
      <c r="W24" s="13"/>
      <c r="X24" s="11" t="s">
        <v>127</v>
      </c>
      <c r="Y24" s="12"/>
      <c r="Z24" s="15" t="s">
        <v>128</v>
      </c>
      <c r="AA24" s="13"/>
      <c r="AB24" s="11" t="s">
        <v>129</v>
      </c>
      <c r="AC24" s="12"/>
      <c r="AD24" s="15" t="s">
        <v>130</v>
      </c>
      <c r="AE24" s="13"/>
      <c r="AF24" s="11" t="s">
        <v>131</v>
      </c>
      <c r="AG24" s="12"/>
      <c r="AH24" s="1373" t="s">
        <v>255</v>
      </c>
      <c r="AI24" s="1374"/>
      <c r="AJ24" s="1327"/>
      <c r="AK24" s="9"/>
      <c r="AL24" s="9"/>
    </row>
    <row r="25" spans="1:40" ht="16.5" customHeight="1">
      <c r="A25" s="9"/>
      <c r="B25" s="1319"/>
      <c r="C25" s="1320"/>
      <c r="D25" s="1321"/>
      <c r="E25" s="1324"/>
      <c r="F25" s="1371"/>
      <c r="G25" s="43"/>
      <c r="H25" s="1320" t="s">
        <v>244</v>
      </c>
      <c r="I25" s="1320"/>
      <c r="J25" s="45"/>
      <c r="K25" s="1243" t="s">
        <v>297</v>
      </c>
      <c r="L25" s="1244"/>
      <c r="M25" s="1247"/>
      <c r="N25" s="1248"/>
      <c r="O25" s="1333"/>
      <c r="P25" s="1334"/>
      <c r="Q25" s="1368" t="s">
        <v>310</v>
      </c>
      <c r="R25" s="1369" t="s">
        <v>311</v>
      </c>
      <c r="S25" s="1369"/>
      <c r="T25" s="1369"/>
      <c r="U25" s="1341" t="s">
        <v>285</v>
      </c>
      <c r="V25" s="1342"/>
      <c r="W25" s="1343"/>
      <c r="X25" s="1319" t="s">
        <v>301</v>
      </c>
      <c r="Y25" s="1321"/>
      <c r="Z25" s="1333" t="s">
        <v>293</v>
      </c>
      <c r="AA25" s="1334"/>
      <c r="AB25" s="1247" t="s">
        <v>298</v>
      </c>
      <c r="AC25" s="1248"/>
      <c r="AD25" s="1340" t="s">
        <v>248</v>
      </c>
      <c r="AE25" s="1321"/>
      <c r="AF25" s="1333" t="s">
        <v>294</v>
      </c>
      <c r="AG25" s="1334"/>
      <c r="AH25" s="1247"/>
      <c r="AI25" s="1375"/>
      <c r="AJ25" s="1248"/>
      <c r="AK25" s="9"/>
      <c r="AL25" s="9"/>
    </row>
    <row r="26" spans="1:40" ht="15" customHeight="1">
      <c r="A26" s="9"/>
      <c r="B26" s="1177"/>
      <c r="C26" s="1322"/>
      <c r="D26" s="1178"/>
      <c r="E26" s="1325"/>
      <c r="F26" s="1372"/>
      <c r="G26" s="43" t="s">
        <v>132</v>
      </c>
      <c r="H26" s="1320" t="s">
        <v>134</v>
      </c>
      <c r="I26" s="1320"/>
      <c r="J26" s="45" t="s">
        <v>133</v>
      </c>
      <c r="K26" s="1245" t="s">
        <v>296</v>
      </c>
      <c r="L26" s="1246"/>
      <c r="M26" s="1247"/>
      <c r="N26" s="1248"/>
      <c r="O26" s="1335"/>
      <c r="P26" s="1336"/>
      <c r="Q26" s="1368"/>
      <c r="R26" s="1369"/>
      <c r="S26" s="1369"/>
      <c r="T26" s="1369"/>
      <c r="U26" s="1341"/>
      <c r="V26" s="1342"/>
      <c r="W26" s="1343"/>
      <c r="X26" s="1177" t="s">
        <v>300</v>
      </c>
      <c r="Y26" s="1178"/>
      <c r="Z26" s="1335"/>
      <c r="AA26" s="1336"/>
      <c r="AB26" s="1249" t="s">
        <v>299</v>
      </c>
      <c r="AC26" s="1250"/>
      <c r="AD26" s="1177"/>
      <c r="AE26" s="1178"/>
      <c r="AF26" s="1249" t="s">
        <v>295</v>
      </c>
      <c r="AG26" s="1250"/>
      <c r="AH26" s="1247"/>
      <c r="AI26" s="1375"/>
      <c r="AJ26" s="1248"/>
      <c r="AK26" s="9"/>
      <c r="AL26" s="9"/>
      <c r="AM26" s="39" t="s">
        <v>190</v>
      </c>
    </row>
    <row r="27" spans="1:40" ht="10.35" customHeight="1">
      <c r="A27" s="9"/>
      <c r="B27" s="1295" t="s">
        <v>177</v>
      </c>
      <c r="C27" s="1296"/>
      <c r="D27" s="1296"/>
      <c r="E27" s="1299" t="s">
        <v>182</v>
      </c>
      <c r="F27" s="1301" t="s">
        <v>347</v>
      </c>
      <c r="G27" s="1286">
        <v>10000000</v>
      </c>
      <c r="H27" s="1287"/>
      <c r="I27" s="1287"/>
      <c r="J27" s="16"/>
      <c r="K27" s="1208">
        <f>IF(M27="定額法",G27,IF(M27="旧定額法",INT(G27*0.9),IF(OR(M27="定率法",M27="旧定率法"),AM27,0)))</f>
        <v>9000000</v>
      </c>
      <c r="L27" s="1208"/>
      <c r="M27" s="1303" t="s">
        <v>183</v>
      </c>
      <c r="N27" s="1304"/>
      <c r="O27" s="1288">
        <v>22</v>
      </c>
      <c r="P27" s="1289"/>
      <c r="Q27" s="1307">
        <v>4.5999999999999999E-2</v>
      </c>
      <c r="R27" s="17"/>
      <c r="S27" s="258">
        <v>12</v>
      </c>
      <c r="T27" s="370" t="s">
        <v>309</v>
      </c>
      <c r="U27" s="1207">
        <f>ROUNDUP(K27*Q27*S27/S28,0)</f>
        <v>414000</v>
      </c>
      <c r="V27" s="1208"/>
      <c r="W27" s="1209"/>
      <c r="X27" s="1344"/>
      <c r="Y27" s="1345"/>
      <c r="Z27" s="1207">
        <f>SUM(U27:Y28)</f>
        <v>414000</v>
      </c>
      <c r="AA27" s="1209"/>
      <c r="AB27" s="1293">
        <v>80</v>
      </c>
      <c r="AC27" s="1293"/>
      <c r="AD27" s="1201">
        <f>INT(Z27*AB27/100)</f>
        <v>331200</v>
      </c>
      <c r="AE27" s="1202"/>
      <c r="AF27" s="1205">
        <f>AM27-Z27</f>
        <v>1927000</v>
      </c>
      <c r="AG27" s="1205"/>
      <c r="AH27" s="1356"/>
      <c r="AI27" s="1357"/>
      <c r="AJ27" s="1358"/>
      <c r="AK27" s="9"/>
      <c r="AL27" s="9"/>
      <c r="AM27" s="1351">
        <v>2341000</v>
      </c>
      <c r="AN27" s="1350"/>
    </row>
    <row r="28" spans="1:40" ht="10.35" customHeight="1">
      <c r="A28" s="9"/>
      <c r="B28" s="1297"/>
      <c r="C28" s="1298"/>
      <c r="D28" s="1298"/>
      <c r="E28" s="1300"/>
      <c r="F28" s="1302"/>
      <c r="G28" s="19" t="s">
        <v>63</v>
      </c>
      <c r="H28" s="1292"/>
      <c r="I28" s="1292"/>
      <c r="J28" s="20" t="s">
        <v>64</v>
      </c>
      <c r="K28" s="1211"/>
      <c r="L28" s="1211"/>
      <c r="M28" s="1305"/>
      <c r="N28" s="1306"/>
      <c r="O28" s="1309"/>
      <c r="P28" s="1310"/>
      <c r="Q28" s="1308"/>
      <c r="R28" s="21"/>
      <c r="S28" s="22">
        <v>12</v>
      </c>
      <c r="T28" s="23"/>
      <c r="U28" s="1210"/>
      <c r="V28" s="1211"/>
      <c r="W28" s="1212"/>
      <c r="X28" s="1346"/>
      <c r="Y28" s="1347"/>
      <c r="Z28" s="1210"/>
      <c r="AA28" s="1212"/>
      <c r="AB28" s="1294"/>
      <c r="AC28" s="1294"/>
      <c r="AD28" s="1203"/>
      <c r="AE28" s="1204"/>
      <c r="AF28" s="1206"/>
      <c r="AG28" s="1206"/>
      <c r="AH28" s="1359"/>
      <c r="AI28" s="1360"/>
      <c r="AJ28" s="1361"/>
      <c r="AK28" s="9"/>
      <c r="AL28" s="9"/>
      <c r="AM28" s="1352"/>
      <c r="AN28" s="1350"/>
    </row>
    <row r="29" spans="1:40" ht="10.35" customHeight="1">
      <c r="A29" s="9"/>
      <c r="B29" s="1274" t="s">
        <v>178</v>
      </c>
      <c r="C29" s="1275"/>
      <c r="D29" s="1275"/>
      <c r="E29" s="1276"/>
      <c r="F29" s="1277" t="s">
        <v>348</v>
      </c>
      <c r="G29" s="1286">
        <v>600000</v>
      </c>
      <c r="H29" s="1287"/>
      <c r="I29" s="1287"/>
      <c r="J29" s="24"/>
      <c r="K29" s="1199">
        <f>IF(M29="定額法",G29,IF(M29="旧定額法",INT(G29*0.9),IF(OR(M29="定率法",M29="旧定率法"),AM29,0)))</f>
        <v>600000</v>
      </c>
      <c r="L29" s="1199"/>
      <c r="M29" s="1279" t="s">
        <v>141</v>
      </c>
      <c r="N29" s="1280"/>
      <c r="O29" s="1288">
        <v>22</v>
      </c>
      <c r="P29" s="1289"/>
      <c r="Q29" s="1285">
        <v>4.5999999999999999E-2</v>
      </c>
      <c r="R29" s="25"/>
      <c r="S29" s="259">
        <v>4</v>
      </c>
      <c r="T29" s="26"/>
      <c r="U29" s="1207">
        <f>ROUNDUP(K29*Q29*S29/S30,0)</f>
        <v>9200</v>
      </c>
      <c r="V29" s="1208"/>
      <c r="W29" s="1209"/>
      <c r="X29" s="1199"/>
      <c r="Y29" s="1199"/>
      <c r="Z29" s="1198">
        <f>SUM(U29:Y30)</f>
        <v>9200</v>
      </c>
      <c r="AA29" s="1200"/>
      <c r="AB29" s="1229">
        <v>100</v>
      </c>
      <c r="AC29" s="1229"/>
      <c r="AD29" s="1201">
        <f>INT(Z29*AB29/100)</f>
        <v>9200</v>
      </c>
      <c r="AE29" s="1202"/>
      <c r="AF29" s="1194">
        <f>AM29-Z29</f>
        <v>590800</v>
      </c>
      <c r="AG29" s="1194"/>
      <c r="AH29" s="1195"/>
      <c r="AI29" s="1196"/>
      <c r="AJ29" s="1197"/>
      <c r="AK29" s="9"/>
      <c r="AL29" s="9"/>
      <c r="AM29" s="1351">
        <v>600000</v>
      </c>
      <c r="AN29" s="1350"/>
    </row>
    <row r="30" spans="1:40" ht="10.35" customHeight="1">
      <c r="A30" s="9"/>
      <c r="B30" s="1274"/>
      <c r="C30" s="1275"/>
      <c r="D30" s="1275"/>
      <c r="E30" s="1276"/>
      <c r="F30" s="1277"/>
      <c r="G30" s="27" t="s">
        <v>63</v>
      </c>
      <c r="H30" s="1278"/>
      <c r="I30" s="1278"/>
      <c r="J30" s="24" t="s">
        <v>64</v>
      </c>
      <c r="K30" s="1199"/>
      <c r="L30" s="1199"/>
      <c r="M30" s="1279"/>
      <c r="N30" s="1280"/>
      <c r="O30" s="1309"/>
      <c r="P30" s="1310"/>
      <c r="Q30" s="1285"/>
      <c r="R30" s="25"/>
      <c r="S30" s="22">
        <v>12</v>
      </c>
      <c r="T30" s="26"/>
      <c r="U30" s="1210"/>
      <c r="V30" s="1211"/>
      <c r="W30" s="1212"/>
      <c r="X30" s="1199"/>
      <c r="Y30" s="1199"/>
      <c r="Z30" s="1198"/>
      <c r="AA30" s="1200"/>
      <c r="AB30" s="1229"/>
      <c r="AC30" s="1229"/>
      <c r="AD30" s="1203"/>
      <c r="AE30" s="1204"/>
      <c r="AF30" s="1194"/>
      <c r="AG30" s="1194"/>
      <c r="AH30" s="1195"/>
      <c r="AI30" s="1196"/>
      <c r="AJ30" s="1197"/>
      <c r="AK30" s="9"/>
      <c r="AL30" s="9"/>
      <c r="AM30" s="1352"/>
      <c r="AN30" s="1350"/>
    </row>
    <row r="31" spans="1:40" ht="10.35" customHeight="1">
      <c r="A31" s="9"/>
      <c r="B31" s="1295" t="s">
        <v>316</v>
      </c>
      <c r="C31" s="1296"/>
      <c r="D31" s="1296"/>
      <c r="E31" s="1299" t="s">
        <v>181</v>
      </c>
      <c r="F31" s="1301" t="s">
        <v>349</v>
      </c>
      <c r="G31" s="1286">
        <v>800000</v>
      </c>
      <c r="H31" s="1287"/>
      <c r="I31" s="1287"/>
      <c r="J31" s="28"/>
      <c r="K31" s="1208">
        <v>40000</v>
      </c>
      <c r="L31" s="1208"/>
      <c r="M31" s="1303"/>
      <c r="N31" s="1304"/>
      <c r="O31" s="1288"/>
      <c r="P31" s="1289"/>
      <c r="Q31" s="1307"/>
      <c r="R31" s="17"/>
      <c r="S31" s="258">
        <v>12</v>
      </c>
      <c r="T31" s="18"/>
      <c r="U31" s="1207">
        <v>8000</v>
      </c>
      <c r="V31" s="1208"/>
      <c r="W31" s="1209"/>
      <c r="X31" s="1208"/>
      <c r="Y31" s="1208"/>
      <c r="Z31" s="1207">
        <f>SUM(U31:Y32)</f>
        <v>8000</v>
      </c>
      <c r="AA31" s="1209"/>
      <c r="AB31" s="1293">
        <v>100</v>
      </c>
      <c r="AC31" s="1293"/>
      <c r="AD31" s="1201">
        <f>INT(Z31*AB31/100)</f>
        <v>8000</v>
      </c>
      <c r="AE31" s="1202"/>
      <c r="AF31" s="1205">
        <f>AM31-Z31</f>
        <v>16000</v>
      </c>
      <c r="AG31" s="1205"/>
      <c r="AH31" s="1356" t="s">
        <v>187</v>
      </c>
      <c r="AI31" s="1357"/>
      <c r="AJ31" s="1358"/>
      <c r="AK31" s="9"/>
      <c r="AL31" s="9"/>
      <c r="AM31" s="1351">
        <v>24000</v>
      </c>
      <c r="AN31" s="1350"/>
    </row>
    <row r="32" spans="1:40" ht="10.35" customHeight="1">
      <c r="A32" s="9"/>
      <c r="B32" s="1297"/>
      <c r="C32" s="1298"/>
      <c r="D32" s="1298"/>
      <c r="E32" s="1300"/>
      <c r="F32" s="1302"/>
      <c r="G32" s="19" t="s">
        <v>63</v>
      </c>
      <c r="H32" s="1292"/>
      <c r="I32" s="1292"/>
      <c r="J32" s="20" t="s">
        <v>64</v>
      </c>
      <c r="K32" s="1211"/>
      <c r="L32" s="1211"/>
      <c r="M32" s="1305"/>
      <c r="N32" s="1306"/>
      <c r="O32" s="1309"/>
      <c r="P32" s="1310"/>
      <c r="Q32" s="1308"/>
      <c r="R32" s="21"/>
      <c r="S32" s="22">
        <v>12</v>
      </c>
      <c r="T32" s="23"/>
      <c r="U32" s="1210"/>
      <c r="V32" s="1211"/>
      <c r="W32" s="1212"/>
      <c r="X32" s="1211"/>
      <c r="Y32" s="1211"/>
      <c r="Z32" s="1210"/>
      <c r="AA32" s="1212"/>
      <c r="AB32" s="1294"/>
      <c r="AC32" s="1294"/>
      <c r="AD32" s="1203"/>
      <c r="AE32" s="1204"/>
      <c r="AF32" s="1206"/>
      <c r="AG32" s="1206"/>
      <c r="AH32" s="1359"/>
      <c r="AI32" s="1360"/>
      <c r="AJ32" s="1361"/>
      <c r="AK32" s="9"/>
      <c r="AL32" s="9"/>
      <c r="AM32" s="1352"/>
      <c r="AN32" s="1350"/>
    </row>
    <row r="33" spans="1:41" ht="10.35" customHeight="1">
      <c r="A33" s="9"/>
      <c r="B33" s="1274" t="s">
        <v>317</v>
      </c>
      <c r="C33" s="1275"/>
      <c r="D33" s="1275"/>
      <c r="E33" s="1276" t="s">
        <v>181</v>
      </c>
      <c r="F33" s="1277" t="s">
        <v>350</v>
      </c>
      <c r="G33" s="1286">
        <v>700000</v>
      </c>
      <c r="H33" s="1287"/>
      <c r="I33" s="1287"/>
      <c r="J33" s="24"/>
      <c r="K33" s="1199">
        <f>IF(M33="定額法",G33,IF(M33="旧定額法",INT(G33*0.9),IF(OR(M33="定率法",M33="旧定率法"),AM33,0)))</f>
        <v>53232</v>
      </c>
      <c r="L33" s="1199"/>
      <c r="M33" s="1279" t="s">
        <v>184</v>
      </c>
      <c r="N33" s="1280"/>
      <c r="O33" s="1288">
        <v>15</v>
      </c>
      <c r="P33" s="1289"/>
      <c r="Q33" s="1285">
        <v>0.14199999999999999</v>
      </c>
      <c r="R33" s="25"/>
      <c r="S33" s="259">
        <v>12</v>
      </c>
      <c r="T33" s="26"/>
      <c r="U33" s="1198">
        <f>ROUNDUP(K33*Q33*S33/S34,0)</f>
        <v>7559</v>
      </c>
      <c r="V33" s="1199"/>
      <c r="W33" s="1200"/>
      <c r="X33" s="1199"/>
      <c r="Y33" s="1199"/>
      <c r="Z33" s="1198">
        <f>SUM(U33:Y34)</f>
        <v>7559</v>
      </c>
      <c r="AA33" s="1200"/>
      <c r="AB33" s="1229">
        <v>100</v>
      </c>
      <c r="AC33" s="1229"/>
      <c r="AD33" s="1201">
        <f>INT(Z33*AB33/100)</f>
        <v>7559</v>
      </c>
      <c r="AE33" s="1202"/>
      <c r="AF33" s="1194">
        <f>AM33-Z33</f>
        <v>45673</v>
      </c>
      <c r="AG33" s="1194"/>
      <c r="AH33" s="1195"/>
      <c r="AI33" s="1196"/>
      <c r="AJ33" s="1197"/>
      <c r="AK33" s="9"/>
      <c r="AL33" s="9"/>
      <c r="AM33" s="1351">
        <v>53232</v>
      </c>
      <c r="AN33" s="1350"/>
    </row>
    <row r="34" spans="1:41" ht="10.35" customHeight="1">
      <c r="A34" s="9"/>
      <c r="B34" s="1274"/>
      <c r="C34" s="1275"/>
      <c r="D34" s="1275"/>
      <c r="E34" s="1276"/>
      <c r="F34" s="1277"/>
      <c r="G34" s="27" t="s">
        <v>63</v>
      </c>
      <c r="H34" s="1278"/>
      <c r="I34" s="1278"/>
      <c r="J34" s="24" t="s">
        <v>64</v>
      </c>
      <c r="K34" s="1199"/>
      <c r="L34" s="1199"/>
      <c r="M34" s="1279"/>
      <c r="N34" s="1280"/>
      <c r="O34" s="1309"/>
      <c r="P34" s="1310"/>
      <c r="Q34" s="1285"/>
      <c r="R34" s="25"/>
      <c r="S34" s="22">
        <v>12</v>
      </c>
      <c r="T34" s="26"/>
      <c r="U34" s="1198"/>
      <c r="V34" s="1199"/>
      <c r="W34" s="1200"/>
      <c r="X34" s="1199"/>
      <c r="Y34" s="1199"/>
      <c r="Z34" s="1198"/>
      <c r="AA34" s="1200"/>
      <c r="AB34" s="1229"/>
      <c r="AC34" s="1229"/>
      <c r="AD34" s="1203"/>
      <c r="AE34" s="1204"/>
      <c r="AF34" s="1194"/>
      <c r="AG34" s="1194"/>
      <c r="AH34" s="1195"/>
      <c r="AI34" s="1196"/>
      <c r="AJ34" s="1197"/>
      <c r="AK34" s="9"/>
      <c r="AL34" s="9"/>
      <c r="AM34" s="1352"/>
      <c r="AN34" s="1350"/>
    </row>
    <row r="35" spans="1:41" ht="10.35" customHeight="1">
      <c r="A35" s="9"/>
      <c r="B35" s="1295" t="s">
        <v>179</v>
      </c>
      <c r="C35" s="1296"/>
      <c r="D35" s="1296"/>
      <c r="E35" s="1299" t="s">
        <v>318</v>
      </c>
      <c r="F35" s="1301" t="s">
        <v>351</v>
      </c>
      <c r="G35" s="1286">
        <v>260000</v>
      </c>
      <c r="H35" s="1287"/>
      <c r="I35" s="1287"/>
      <c r="J35" s="28"/>
      <c r="K35" s="1208">
        <f>IF(M35="定額法",G35,IF(M35="旧定額法",INT(G35*0.9),IF(OR(M35="定率法",M35="旧定率法"),AM35,0)))</f>
        <v>260000</v>
      </c>
      <c r="L35" s="1208"/>
      <c r="M35" s="1303" t="s">
        <v>185</v>
      </c>
      <c r="N35" s="1304"/>
      <c r="O35" s="1288">
        <v>5</v>
      </c>
      <c r="P35" s="1289"/>
      <c r="Q35" s="1307">
        <v>0.4</v>
      </c>
      <c r="R35" s="17"/>
      <c r="S35" s="258">
        <v>6</v>
      </c>
      <c r="T35" s="18"/>
      <c r="U35" s="1207">
        <f>ROUNDUP(K35*Q35*S35/S36,0)</f>
        <v>52000</v>
      </c>
      <c r="V35" s="1208"/>
      <c r="W35" s="1209"/>
      <c r="X35" s="1208"/>
      <c r="Y35" s="1208"/>
      <c r="Z35" s="1207">
        <f>SUM(U35:Y36)</f>
        <v>52000</v>
      </c>
      <c r="AA35" s="1209"/>
      <c r="AB35" s="1293">
        <v>100</v>
      </c>
      <c r="AC35" s="1293"/>
      <c r="AD35" s="1201">
        <f>INT(Z35*AB35/100)</f>
        <v>52000</v>
      </c>
      <c r="AE35" s="1202"/>
      <c r="AF35" s="1205">
        <f>AM35-Z35</f>
        <v>208000</v>
      </c>
      <c r="AG35" s="1205"/>
      <c r="AH35" s="1356"/>
      <c r="AI35" s="1357"/>
      <c r="AJ35" s="1358"/>
      <c r="AK35" s="9"/>
      <c r="AL35" s="9"/>
      <c r="AM35" s="1351">
        <v>260000</v>
      </c>
      <c r="AN35" s="1350"/>
    </row>
    <row r="36" spans="1:41" ht="10.35" customHeight="1">
      <c r="A36" s="9"/>
      <c r="B36" s="1297"/>
      <c r="C36" s="1298"/>
      <c r="D36" s="1298"/>
      <c r="E36" s="1300"/>
      <c r="F36" s="1302"/>
      <c r="G36" s="19" t="s">
        <v>63</v>
      </c>
      <c r="H36" s="1292">
        <v>28000</v>
      </c>
      <c r="I36" s="1292"/>
      <c r="J36" s="20" t="s">
        <v>64</v>
      </c>
      <c r="K36" s="1211"/>
      <c r="L36" s="1211"/>
      <c r="M36" s="1305"/>
      <c r="N36" s="1306"/>
      <c r="O36" s="1309"/>
      <c r="P36" s="1310"/>
      <c r="Q36" s="1308"/>
      <c r="R36" s="21"/>
      <c r="S36" s="22">
        <v>12</v>
      </c>
      <c r="T36" s="23"/>
      <c r="U36" s="1210"/>
      <c r="V36" s="1211"/>
      <c r="W36" s="1212"/>
      <c r="X36" s="1211"/>
      <c r="Y36" s="1211"/>
      <c r="Z36" s="1210"/>
      <c r="AA36" s="1212"/>
      <c r="AB36" s="1294"/>
      <c r="AC36" s="1294"/>
      <c r="AD36" s="1203"/>
      <c r="AE36" s="1204"/>
      <c r="AF36" s="1206"/>
      <c r="AG36" s="1206"/>
      <c r="AH36" s="1359"/>
      <c r="AI36" s="1360"/>
      <c r="AJ36" s="1361"/>
      <c r="AK36" s="9"/>
      <c r="AL36" s="9"/>
      <c r="AM36" s="1352"/>
      <c r="AN36" s="1350"/>
    </row>
    <row r="37" spans="1:41" ht="10.35" customHeight="1">
      <c r="A37" s="9"/>
      <c r="B37" s="1274" t="s">
        <v>180</v>
      </c>
      <c r="C37" s="1275"/>
      <c r="D37" s="1275"/>
      <c r="E37" s="1276" t="s">
        <v>319</v>
      </c>
      <c r="F37" s="1277" t="s">
        <v>352</v>
      </c>
      <c r="G37" s="1286">
        <v>180000</v>
      </c>
      <c r="H37" s="1287"/>
      <c r="I37" s="1287"/>
      <c r="J37" s="24"/>
      <c r="K37" s="1207">
        <f>IF(M37="定額法",G37,IF(M37="旧定額法",INT(G37*0.9),IF(OR(M37="定率法",M37="旧定率法"),AM37,0)))</f>
        <v>180000</v>
      </c>
      <c r="L37" s="1209"/>
      <c r="M37" s="1279" t="s">
        <v>141</v>
      </c>
      <c r="N37" s="1280"/>
      <c r="O37" s="1288"/>
      <c r="P37" s="1289"/>
      <c r="Q37" s="1285">
        <v>0.33333333333333331</v>
      </c>
      <c r="R37" s="25"/>
      <c r="S37" s="259">
        <v>12</v>
      </c>
      <c r="T37" s="26"/>
      <c r="U37" s="1198">
        <f>ROUNDUP(K37*Q37*S37/S38,0)</f>
        <v>60000</v>
      </c>
      <c r="V37" s="1199"/>
      <c r="W37" s="1200"/>
      <c r="X37" s="1199"/>
      <c r="Y37" s="1199"/>
      <c r="Z37" s="1198">
        <f>SUM(U37:Y38)</f>
        <v>60000</v>
      </c>
      <c r="AA37" s="1200"/>
      <c r="AB37" s="1229">
        <v>100</v>
      </c>
      <c r="AC37" s="1229"/>
      <c r="AD37" s="1201">
        <f>INT(Z37*AB37/100)</f>
        <v>60000</v>
      </c>
      <c r="AE37" s="1202"/>
      <c r="AF37" s="1194">
        <f>AM37-Z37</f>
        <v>120000</v>
      </c>
      <c r="AG37" s="1194"/>
      <c r="AH37" s="1195"/>
      <c r="AI37" s="1196"/>
      <c r="AJ37" s="1197"/>
      <c r="AK37" s="9"/>
      <c r="AL37" s="9"/>
      <c r="AM37" s="1351">
        <v>180000</v>
      </c>
      <c r="AN37" s="1350"/>
    </row>
    <row r="38" spans="1:41" ht="10.35" customHeight="1">
      <c r="A38" s="9"/>
      <c r="B38" s="1274"/>
      <c r="C38" s="1275"/>
      <c r="D38" s="1275"/>
      <c r="E38" s="1276"/>
      <c r="F38" s="1277"/>
      <c r="G38" s="27" t="s">
        <v>63</v>
      </c>
      <c r="H38" s="1278"/>
      <c r="I38" s="1278"/>
      <c r="J38" s="24" t="s">
        <v>64</v>
      </c>
      <c r="K38" s="1198"/>
      <c r="L38" s="1200"/>
      <c r="M38" s="1279"/>
      <c r="N38" s="1280"/>
      <c r="O38" s="1290"/>
      <c r="P38" s="1291"/>
      <c r="Q38" s="1285"/>
      <c r="R38" s="25"/>
      <c r="S38" s="18">
        <v>12</v>
      </c>
      <c r="T38" s="26"/>
      <c r="U38" s="1198"/>
      <c r="V38" s="1199"/>
      <c r="W38" s="1200"/>
      <c r="X38" s="1199"/>
      <c r="Y38" s="1199"/>
      <c r="Z38" s="1198"/>
      <c r="AA38" s="1200"/>
      <c r="AB38" s="1229"/>
      <c r="AC38" s="1229"/>
      <c r="AD38" s="1230"/>
      <c r="AE38" s="1231"/>
      <c r="AF38" s="1194"/>
      <c r="AG38" s="1194"/>
      <c r="AH38" s="1195"/>
      <c r="AI38" s="1196"/>
      <c r="AJ38" s="1197"/>
      <c r="AK38" s="9"/>
      <c r="AL38" s="9"/>
      <c r="AM38" s="1352"/>
      <c r="AN38" s="1350"/>
    </row>
    <row r="39" spans="1:41" ht="20.100000000000001" customHeight="1">
      <c r="A39" s="9"/>
      <c r="B39" s="1281" t="s">
        <v>135</v>
      </c>
      <c r="C39" s="1282"/>
      <c r="D39" s="1282"/>
      <c r="E39" s="29"/>
      <c r="F39" s="29"/>
      <c r="G39" s="1191"/>
      <c r="H39" s="1192"/>
      <c r="I39" s="1192"/>
      <c r="J39" s="1193"/>
      <c r="K39" s="1283"/>
      <c r="L39" s="1284"/>
      <c r="M39" s="1283"/>
      <c r="N39" s="1284"/>
      <c r="O39" s="1338"/>
      <c r="P39" s="1339"/>
      <c r="Q39" s="29"/>
      <c r="R39" s="1191"/>
      <c r="S39" s="1192"/>
      <c r="T39" s="1193"/>
      <c r="U39" s="1160">
        <f>SUM(U27:W38)</f>
        <v>550759</v>
      </c>
      <c r="V39" s="1226"/>
      <c r="W39" s="1161"/>
      <c r="X39" s="1227">
        <f>SUM(X27:Y38)</f>
        <v>0</v>
      </c>
      <c r="Y39" s="1228"/>
      <c r="Z39" s="1160">
        <f>SUM(Z27:AA38)</f>
        <v>550759</v>
      </c>
      <c r="AA39" s="1161"/>
      <c r="AB39" s="1224"/>
      <c r="AC39" s="1225"/>
      <c r="AD39" s="1219">
        <f>SUM(AD27:AE38)</f>
        <v>467959</v>
      </c>
      <c r="AE39" s="1220"/>
      <c r="AF39" s="1189">
        <f>SUM(AF27:AG38)</f>
        <v>2907473</v>
      </c>
      <c r="AG39" s="1190"/>
      <c r="AH39" s="1162"/>
      <c r="AI39" s="1163"/>
      <c r="AJ39" s="1164"/>
      <c r="AK39" s="9"/>
      <c r="AL39" s="30"/>
      <c r="AM39" s="40">
        <f>SUM(AM27:AM38)</f>
        <v>3458232</v>
      </c>
    </row>
    <row r="40" spans="1:41" ht="17.25" customHeight="1">
      <c r="A40" s="9"/>
      <c r="B40" s="41" t="s">
        <v>247</v>
      </c>
      <c r="C40" s="42"/>
      <c r="D40" s="42"/>
      <c r="E40" s="32"/>
      <c r="F40" s="32"/>
      <c r="G40" s="32"/>
      <c r="H40" s="32"/>
      <c r="I40" s="32"/>
      <c r="J40" s="32"/>
      <c r="K40" s="32"/>
      <c r="L40" s="32"/>
      <c r="M40" s="32"/>
      <c r="N40" s="32"/>
      <c r="O40" s="32"/>
      <c r="P40" s="32"/>
      <c r="Q40" s="32"/>
      <c r="R40" s="32"/>
      <c r="S40" s="32"/>
      <c r="T40" s="32"/>
      <c r="U40" s="33"/>
      <c r="V40" s="33"/>
      <c r="W40" s="33"/>
      <c r="X40" s="33"/>
      <c r="Y40" s="33"/>
      <c r="Z40" s="33"/>
      <c r="AA40" s="33"/>
      <c r="AB40" s="33"/>
      <c r="AC40" s="33"/>
      <c r="AD40" s="34"/>
      <c r="AE40" s="34"/>
      <c r="AF40" s="34"/>
      <c r="AG40" s="34"/>
      <c r="AH40" s="35"/>
      <c r="AI40" s="35"/>
      <c r="AJ40" s="35"/>
      <c r="AK40" s="9"/>
      <c r="AL40" s="30"/>
      <c r="AM40" s="31"/>
    </row>
    <row r="41" spans="1:41" ht="20.25" customHeight="1">
      <c r="A41" s="9"/>
      <c r="B41" s="362" t="s">
        <v>42</v>
      </c>
      <c r="U41" s="9"/>
      <c r="V41" s="362" t="s">
        <v>40</v>
      </c>
      <c r="W41" s="9"/>
      <c r="X41" s="9"/>
      <c r="Y41" s="9"/>
      <c r="Z41" s="9"/>
      <c r="AA41" s="9"/>
      <c r="AB41" s="9"/>
      <c r="AC41" s="9"/>
      <c r="AD41" s="9"/>
      <c r="AE41" s="9"/>
      <c r="AF41" s="9"/>
      <c r="AG41" s="9"/>
      <c r="AH41" s="9"/>
      <c r="AI41" s="9"/>
      <c r="AJ41" s="9"/>
      <c r="AK41" s="9"/>
      <c r="AL41" s="9"/>
      <c r="AM41" s="9"/>
      <c r="AN41" s="9"/>
      <c r="AO41" s="9"/>
    </row>
    <row r="42" spans="1:41" ht="23.25" customHeight="1">
      <c r="A42" s="9"/>
      <c r="B42" s="1251" t="s">
        <v>302</v>
      </c>
      <c r="C42" s="1252"/>
      <c r="D42" s="1252"/>
      <c r="E42" s="1252"/>
      <c r="F42" s="1252"/>
      <c r="G42" s="1252"/>
      <c r="H42" s="1253"/>
      <c r="I42" s="1254" t="s">
        <v>43</v>
      </c>
      <c r="J42" s="1255"/>
      <c r="K42" s="1256"/>
      <c r="L42" s="1221" t="s">
        <v>288</v>
      </c>
      <c r="M42" s="1222"/>
      <c r="N42" s="1222"/>
      <c r="O42" s="1223"/>
      <c r="P42" s="1353" t="s">
        <v>287</v>
      </c>
      <c r="Q42" s="1354"/>
      <c r="R42" s="1354"/>
      <c r="S42" s="1354"/>
      <c r="T42" s="1355"/>
      <c r="U42" s="44"/>
      <c r="V42" s="1266" t="s">
        <v>302</v>
      </c>
      <c r="W42" s="1267"/>
      <c r="X42" s="1267"/>
      <c r="Y42" s="1267"/>
      <c r="Z42" s="1267"/>
      <c r="AA42" s="1267"/>
      <c r="AB42" s="1268"/>
      <c r="AC42" s="1263" t="s">
        <v>245</v>
      </c>
      <c r="AD42" s="1264"/>
      <c r="AE42" s="1155" t="s">
        <v>286</v>
      </c>
      <c r="AF42" s="1265"/>
      <c r="AG42" s="1265"/>
      <c r="AH42" s="1156"/>
      <c r="AI42" s="1155" t="s">
        <v>41</v>
      </c>
      <c r="AJ42" s="1156"/>
      <c r="AK42" s="9"/>
      <c r="AL42" s="9"/>
      <c r="AM42" s="9"/>
      <c r="AN42" s="9"/>
      <c r="AO42" s="9"/>
    </row>
    <row r="43" spans="1:41" ht="19.5" customHeight="1">
      <c r="A43" s="9"/>
      <c r="B43" s="1150"/>
      <c r="C43" s="1151"/>
      <c r="D43" s="1151"/>
      <c r="E43" s="1151"/>
      <c r="F43" s="1151"/>
      <c r="G43" s="1151"/>
      <c r="H43" s="1152"/>
      <c r="I43" s="1257"/>
      <c r="J43" s="1258"/>
      <c r="K43" s="1259"/>
      <c r="L43" s="1260"/>
      <c r="M43" s="1261"/>
      <c r="N43" s="1261"/>
      <c r="O43" s="1262"/>
      <c r="P43" s="1348">
        <v>147000</v>
      </c>
      <c r="Q43" s="1349"/>
      <c r="R43" s="1349"/>
      <c r="S43" s="1349"/>
      <c r="T43" s="416"/>
      <c r="U43" s="36"/>
      <c r="V43" s="1150" t="s">
        <v>151</v>
      </c>
      <c r="W43" s="1151"/>
      <c r="X43" s="1151"/>
      <c r="Y43" s="1151"/>
      <c r="Z43" s="1151"/>
      <c r="AA43" s="1151"/>
      <c r="AB43" s="1152"/>
      <c r="AC43" s="1136" t="s">
        <v>186</v>
      </c>
      <c r="AD43" s="1137"/>
      <c r="AE43" s="402"/>
      <c r="AF43" s="1337"/>
      <c r="AG43" s="1337"/>
      <c r="AH43" s="406"/>
      <c r="AI43" s="1144">
        <v>192000</v>
      </c>
      <c r="AJ43" s="1145"/>
      <c r="AK43" s="9"/>
      <c r="AL43" s="9"/>
      <c r="AM43" s="9"/>
      <c r="AN43" s="9"/>
      <c r="AO43" s="9"/>
    </row>
    <row r="44" spans="1:41" ht="9.75" customHeight="1">
      <c r="A44" s="9"/>
      <c r="B44" s="1150"/>
      <c r="C44" s="1151"/>
      <c r="D44" s="1151"/>
      <c r="E44" s="1151"/>
      <c r="F44" s="1151"/>
      <c r="G44" s="1151"/>
      <c r="H44" s="1152"/>
      <c r="I44" s="1271"/>
      <c r="J44" s="1271"/>
      <c r="K44" s="1271"/>
      <c r="L44" s="1269"/>
      <c r="M44" s="1269"/>
      <c r="N44" s="1269"/>
      <c r="O44" s="1269"/>
      <c r="P44" s="1269"/>
      <c r="Q44" s="1269"/>
      <c r="R44" s="1269"/>
      <c r="S44" s="1269"/>
      <c r="T44" s="1269"/>
      <c r="U44" s="36"/>
      <c r="V44" s="1130" t="s">
        <v>320</v>
      </c>
      <c r="W44" s="1131"/>
      <c r="X44" s="1131"/>
      <c r="Y44" s="1131"/>
      <c r="Z44" s="1131"/>
      <c r="AA44" s="1131"/>
      <c r="AB44" s="1132"/>
      <c r="AC44" s="1138"/>
      <c r="AD44" s="1139"/>
      <c r="AE44" s="413"/>
      <c r="AF44" s="1142">
        <v>240000</v>
      </c>
      <c r="AG44" s="1142"/>
      <c r="AH44" s="414"/>
      <c r="AI44" s="1146"/>
      <c r="AJ44" s="1147"/>
      <c r="AK44" s="9"/>
      <c r="AL44" s="9"/>
      <c r="AM44" s="9"/>
      <c r="AN44" s="9"/>
      <c r="AO44" s="9"/>
    </row>
    <row r="45" spans="1:41" ht="9.75" customHeight="1">
      <c r="A45" s="9"/>
      <c r="B45" s="1133"/>
      <c r="C45" s="1134"/>
      <c r="D45" s="1134"/>
      <c r="E45" s="1134"/>
      <c r="F45" s="1134"/>
      <c r="G45" s="1134"/>
      <c r="H45" s="1135"/>
      <c r="I45" s="1272"/>
      <c r="J45" s="1272"/>
      <c r="K45" s="1272"/>
      <c r="L45" s="1270"/>
      <c r="M45" s="1270"/>
      <c r="N45" s="1270"/>
      <c r="O45" s="1270"/>
      <c r="P45" s="1270"/>
      <c r="Q45" s="1270"/>
      <c r="R45" s="1270"/>
      <c r="S45" s="1270"/>
      <c r="T45" s="1270"/>
      <c r="U45" s="36"/>
      <c r="V45" s="1133"/>
      <c r="W45" s="1134"/>
      <c r="X45" s="1134"/>
      <c r="Y45" s="1134"/>
      <c r="Z45" s="1134"/>
      <c r="AA45" s="1134"/>
      <c r="AB45" s="1135"/>
      <c r="AC45" s="1140"/>
      <c r="AD45" s="1141"/>
      <c r="AE45" s="401"/>
      <c r="AF45" s="1143"/>
      <c r="AG45" s="1143"/>
      <c r="AH45" s="407"/>
      <c r="AI45" s="1148"/>
      <c r="AJ45" s="1149"/>
      <c r="AK45" s="9"/>
      <c r="AL45" s="9"/>
      <c r="AM45" s="9"/>
      <c r="AN45" s="9"/>
      <c r="AO45" s="9"/>
    </row>
    <row r="46" spans="1:41" ht="9.75" customHeight="1">
      <c r="A46" s="9"/>
      <c r="B46" s="408"/>
      <c r="C46" s="408"/>
      <c r="D46" s="408"/>
      <c r="E46" s="408"/>
      <c r="F46" s="408"/>
      <c r="G46" s="408"/>
      <c r="H46" s="408"/>
      <c r="I46" s="409"/>
      <c r="J46" s="409"/>
      <c r="K46" s="409"/>
      <c r="L46" s="410"/>
      <c r="M46" s="410"/>
      <c r="N46" s="410"/>
      <c r="O46" s="410"/>
      <c r="P46" s="410"/>
      <c r="Q46" s="410"/>
      <c r="R46" s="410"/>
      <c r="S46" s="410"/>
      <c r="T46" s="410"/>
      <c r="U46" s="36"/>
      <c r="V46" s="1150" t="s">
        <v>151</v>
      </c>
      <c r="W46" s="1151"/>
      <c r="X46" s="1151"/>
      <c r="Y46" s="1151"/>
      <c r="Z46" s="1151"/>
      <c r="AA46" s="1151"/>
      <c r="AB46" s="1152"/>
      <c r="AC46" s="1136" t="s">
        <v>338</v>
      </c>
      <c r="AD46" s="1137"/>
      <c r="AE46" s="402"/>
      <c r="AF46" s="1153"/>
      <c r="AG46" s="1153"/>
      <c r="AH46" s="403"/>
      <c r="AI46" s="1144"/>
      <c r="AJ46" s="1145"/>
      <c r="AK46" s="9"/>
      <c r="AL46" s="9"/>
      <c r="AM46" s="9"/>
      <c r="AN46" s="9"/>
      <c r="AO46" s="9"/>
    </row>
    <row r="47" spans="1:41" ht="9.75" customHeight="1">
      <c r="A47" s="9"/>
      <c r="U47" s="33"/>
      <c r="V47" s="1130"/>
      <c r="W47" s="1131"/>
      <c r="X47" s="1131"/>
      <c r="Y47" s="1131"/>
      <c r="Z47" s="1131"/>
      <c r="AA47" s="1131"/>
      <c r="AB47" s="1132"/>
      <c r="AC47" s="1138"/>
      <c r="AD47" s="1139"/>
      <c r="AE47" s="411"/>
      <c r="AF47" s="1154"/>
      <c r="AG47" s="1154"/>
      <c r="AH47" s="412"/>
      <c r="AI47" s="1146"/>
      <c r="AJ47" s="1147"/>
      <c r="AK47" s="9"/>
      <c r="AL47" s="9"/>
      <c r="AM47" s="9"/>
      <c r="AN47" s="9"/>
      <c r="AO47" s="9"/>
    </row>
    <row r="48" spans="1:41" ht="20.100000000000001" customHeight="1">
      <c r="A48" s="9"/>
      <c r="U48" s="33"/>
      <c r="V48" s="1133" t="s">
        <v>320</v>
      </c>
      <c r="W48" s="1134"/>
      <c r="X48" s="1134"/>
      <c r="Y48" s="1134"/>
      <c r="Z48" s="1134"/>
      <c r="AA48" s="1134"/>
      <c r="AB48" s="1135"/>
      <c r="AC48" s="1140"/>
      <c r="AD48" s="1141"/>
      <c r="AE48" s="404"/>
      <c r="AF48" s="1273"/>
      <c r="AG48" s="1273"/>
      <c r="AH48" s="405"/>
      <c r="AI48" s="1148"/>
      <c r="AJ48" s="1149"/>
      <c r="AK48" s="9"/>
      <c r="AL48" s="9"/>
      <c r="AM48" s="9"/>
      <c r="AN48" s="9"/>
      <c r="AO48" s="9"/>
    </row>
    <row r="49" spans="1:41" ht="12" customHeight="1">
      <c r="A49" s="9"/>
      <c r="C49" s="9"/>
      <c r="D49" s="9"/>
      <c r="E49" s="9"/>
      <c r="F49" s="9"/>
      <c r="G49" s="9"/>
      <c r="H49" s="9"/>
      <c r="I49" s="9"/>
      <c r="J49" s="9"/>
      <c r="K49" s="9"/>
      <c r="L49" s="9"/>
      <c r="M49" s="9"/>
      <c r="N49" s="9"/>
      <c r="O49" s="9"/>
      <c r="P49" s="9"/>
      <c r="Q49" s="9"/>
      <c r="R49" s="9"/>
      <c r="V49" s="400"/>
      <c r="W49" s="400"/>
      <c r="X49" s="400"/>
      <c r="Y49" s="400"/>
      <c r="Z49" s="400"/>
      <c r="AA49" s="400"/>
      <c r="AB49" s="400"/>
      <c r="AC49" s="400"/>
      <c r="AD49" s="400"/>
      <c r="AE49" s="400"/>
      <c r="AF49" s="400"/>
      <c r="AG49" s="400"/>
      <c r="AH49" s="400"/>
      <c r="AI49" s="400"/>
      <c r="AJ49" s="400"/>
      <c r="AK49" s="9"/>
      <c r="AL49" s="9"/>
      <c r="AM49" s="9"/>
      <c r="AN49" s="9"/>
      <c r="AO49" s="9"/>
    </row>
    <row r="50" spans="1:41" ht="12" customHeight="1">
      <c r="A50" s="9"/>
      <c r="S50" s="1128" t="s">
        <v>342</v>
      </c>
      <c r="T50" s="1129"/>
      <c r="U50" s="1129"/>
      <c r="V50" s="400"/>
      <c r="W50" s="400"/>
      <c r="X50" s="400"/>
      <c r="Y50" s="400"/>
      <c r="Z50" s="400"/>
      <c r="AA50" s="400"/>
      <c r="AB50" s="400"/>
      <c r="AC50" s="400"/>
      <c r="AD50" s="400"/>
      <c r="AE50" s="400"/>
      <c r="AF50" s="400"/>
      <c r="AG50" s="400"/>
      <c r="AH50" s="400"/>
      <c r="AI50" s="400"/>
      <c r="AJ50" s="400"/>
      <c r="AK50" s="9"/>
      <c r="AL50" s="9"/>
      <c r="AM50" s="9"/>
      <c r="AN50" s="9"/>
      <c r="AO50" s="9"/>
    </row>
    <row r="51" spans="1:41" ht="12" customHeight="1">
      <c r="A51" s="9"/>
      <c r="U51" s="9"/>
      <c r="V51" s="400"/>
      <c r="W51" s="400"/>
      <c r="X51" s="400"/>
      <c r="Y51" s="400"/>
      <c r="Z51" s="400"/>
      <c r="AA51" s="400"/>
      <c r="AB51" s="400"/>
      <c r="AC51" s="400"/>
      <c r="AD51" s="400"/>
      <c r="AE51" s="400"/>
      <c r="AF51" s="400"/>
      <c r="AG51" s="400"/>
      <c r="AH51" s="400"/>
      <c r="AI51" s="400"/>
      <c r="AJ51" s="400"/>
      <c r="AK51" s="9"/>
      <c r="AL51" s="9"/>
    </row>
    <row r="52" spans="1:41" ht="12" customHeight="1">
      <c r="A52" s="9"/>
      <c r="U52" s="9"/>
      <c r="V52" s="400"/>
      <c r="W52" s="400"/>
      <c r="X52" s="400"/>
      <c r="Y52" s="400"/>
      <c r="Z52" s="400"/>
      <c r="AA52" s="400"/>
      <c r="AB52" s="400"/>
      <c r="AC52" s="400"/>
      <c r="AD52" s="400"/>
      <c r="AE52" s="400"/>
      <c r="AF52" s="400"/>
      <c r="AG52" s="400"/>
      <c r="AH52" s="400"/>
      <c r="AI52" s="400"/>
      <c r="AJ52" s="400"/>
      <c r="AK52" s="9"/>
      <c r="AL52" s="9"/>
    </row>
    <row r="53" spans="1:41" ht="12" customHeight="1">
      <c r="A53" s="9"/>
      <c r="U53" s="9"/>
      <c r="V53" s="400"/>
      <c r="W53" s="400"/>
      <c r="X53" s="400"/>
      <c r="Y53" s="400"/>
      <c r="Z53" s="400"/>
      <c r="AA53" s="400"/>
      <c r="AB53" s="400"/>
      <c r="AC53" s="400"/>
      <c r="AD53" s="400"/>
      <c r="AE53" s="400"/>
      <c r="AF53" s="400"/>
      <c r="AG53" s="400"/>
      <c r="AH53" s="400"/>
      <c r="AI53" s="400"/>
      <c r="AJ53" s="400"/>
      <c r="AK53" s="9"/>
      <c r="AL53" s="9"/>
    </row>
    <row r="54" spans="1:41" ht="12" customHeight="1">
      <c r="A54" s="9"/>
      <c r="U54" s="9"/>
      <c r="V54" s="400"/>
      <c r="W54" s="400"/>
      <c r="X54" s="400"/>
      <c r="Y54" s="400"/>
      <c r="Z54" s="400"/>
      <c r="AA54" s="400"/>
      <c r="AB54" s="400"/>
      <c r="AC54" s="400"/>
      <c r="AD54" s="400"/>
      <c r="AE54" s="400"/>
      <c r="AF54" s="400"/>
      <c r="AG54" s="400"/>
      <c r="AH54" s="400"/>
      <c r="AI54" s="400"/>
      <c r="AJ54" s="400"/>
      <c r="AK54" s="9"/>
      <c r="AL54" s="9"/>
    </row>
    <row r="55" spans="1:41" ht="12" customHeight="1">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row>
    <row r="56" spans="1:41" ht="12" customHeight="1">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row>
    <row r="57" spans="1:41" ht="12" customHeight="1">
      <c r="A57" s="9"/>
      <c r="B57" s="9"/>
      <c r="C57" s="9"/>
      <c r="D57" s="9"/>
      <c r="E57" s="9"/>
      <c r="F57" s="9"/>
      <c r="G57" s="9"/>
      <c r="H57" s="9"/>
      <c r="I57" s="9"/>
      <c r="J57" s="9"/>
      <c r="K57" s="9"/>
      <c r="L57" s="9"/>
      <c r="M57" s="9"/>
      <c r="N57" s="9"/>
      <c r="O57" s="9"/>
      <c r="P57" s="9"/>
      <c r="Q57" s="37"/>
      <c r="R57" s="37"/>
      <c r="S57" s="37"/>
      <c r="T57" s="37"/>
      <c r="U57" s="37"/>
      <c r="V57" s="37"/>
      <c r="W57" s="37"/>
      <c r="X57" s="9"/>
      <c r="Y57" s="9"/>
      <c r="Z57" s="9"/>
      <c r="AA57" s="9"/>
      <c r="AB57" s="9"/>
      <c r="AC57" s="9"/>
      <c r="AD57" s="9"/>
      <c r="AE57" s="9"/>
      <c r="AF57" s="9"/>
      <c r="AG57" s="9"/>
      <c r="AH57" s="9"/>
      <c r="AI57" s="9"/>
      <c r="AJ57" s="9"/>
      <c r="AK57" s="9"/>
      <c r="AL57" s="9"/>
    </row>
    <row r="58" spans="1:4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row>
  </sheetData>
  <sheetProtection algorithmName="SHA-512" hashValue="AC8IMlcWRuT0VU7UTFS++XVhaTqr7f7qBtr6xgas144lxhIm/ct1yilA5FcD0Dq15LDah7qlxAJ8AnPlBvcEgw==" saltValue="SvuTOu669e1R6GVJzZqGCA==" spinCount="100000" sheet="1" objects="1" scenarios="1"/>
  <mergeCells count="228">
    <mergeCell ref="F20:N20"/>
    <mergeCell ref="F19:N19"/>
    <mergeCell ref="F18:N18"/>
    <mergeCell ref="W22:Z22"/>
    <mergeCell ref="S22:V22"/>
    <mergeCell ref="L22:Q22"/>
    <mergeCell ref="F22:K22"/>
    <mergeCell ref="W18:Z18"/>
    <mergeCell ref="AM37:AM38"/>
    <mergeCell ref="G33:I33"/>
    <mergeCell ref="AH33:AJ34"/>
    <mergeCell ref="AB33:AC34"/>
    <mergeCell ref="Z33:AA34"/>
    <mergeCell ref="H30:I30"/>
    <mergeCell ref="Q29:Q30"/>
    <mergeCell ref="H32:I32"/>
    <mergeCell ref="AH35:AJ36"/>
    <mergeCell ref="X35:Y36"/>
    <mergeCell ref="Z35:AA36"/>
    <mergeCell ref="W21:Z21"/>
    <mergeCell ref="AB8:AJ22"/>
    <mergeCell ref="AF25:AG25"/>
    <mergeCell ref="AF26:AG26"/>
    <mergeCell ref="X25:Y25"/>
    <mergeCell ref="AN37:AN38"/>
    <mergeCell ref="B16:E16"/>
    <mergeCell ref="B17:E17"/>
    <mergeCell ref="W17:Z17"/>
    <mergeCell ref="F17:N17"/>
    <mergeCell ref="F16:N16"/>
    <mergeCell ref="B20:E20"/>
    <mergeCell ref="Q25:Q26"/>
    <mergeCell ref="R25:T26"/>
    <mergeCell ref="F24:F26"/>
    <mergeCell ref="AH24:AJ26"/>
    <mergeCell ref="F31:F32"/>
    <mergeCell ref="K31:L32"/>
    <mergeCell ref="B29:D30"/>
    <mergeCell ref="E29:E30"/>
    <mergeCell ref="M27:N28"/>
    <mergeCell ref="M31:N32"/>
    <mergeCell ref="M33:N34"/>
    <mergeCell ref="Q33:Q34"/>
    <mergeCell ref="O33:P34"/>
    <mergeCell ref="O31:P32"/>
    <mergeCell ref="B19:E19"/>
    <mergeCell ref="B18:E18"/>
    <mergeCell ref="AM27:AM28"/>
    <mergeCell ref="AN27:AN28"/>
    <mergeCell ref="AM29:AM30"/>
    <mergeCell ref="AN29:AN30"/>
    <mergeCell ref="AM31:AM32"/>
    <mergeCell ref="AN31:AN32"/>
    <mergeCell ref="AM33:AM34"/>
    <mergeCell ref="AN33:AN34"/>
    <mergeCell ref="P44:T45"/>
    <mergeCell ref="P42:T42"/>
    <mergeCell ref="AH27:AJ28"/>
    <mergeCell ref="AH29:AJ30"/>
    <mergeCell ref="AD29:AE30"/>
    <mergeCell ref="U31:W32"/>
    <mergeCell ref="X31:Y32"/>
    <mergeCell ref="Z31:AA32"/>
    <mergeCell ref="AB31:AC32"/>
    <mergeCell ref="Q31:Q32"/>
    <mergeCell ref="U29:W30"/>
    <mergeCell ref="X29:Y30"/>
    <mergeCell ref="AD31:AE32"/>
    <mergeCell ref="U33:W34"/>
    <mergeCell ref="AM35:AM36"/>
    <mergeCell ref="AN35:AN36"/>
    <mergeCell ref="AH31:AJ32"/>
    <mergeCell ref="AB6:AF7"/>
    <mergeCell ref="Q27:Q28"/>
    <mergeCell ref="O24:P26"/>
    <mergeCell ref="AF43:AG43"/>
    <mergeCell ref="O39:P39"/>
    <mergeCell ref="Z25:AA26"/>
    <mergeCell ref="O27:P28"/>
    <mergeCell ref="AD25:AE26"/>
    <mergeCell ref="Z27:AA28"/>
    <mergeCell ref="AB27:AC28"/>
    <mergeCell ref="U27:W28"/>
    <mergeCell ref="AF27:AG28"/>
    <mergeCell ref="U25:W26"/>
    <mergeCell ref="AD27:AE28"/>
    <mergeCell ref="X27:Y28"/>
    <mergeCell ref="AF29:AG30"/>
    <mergeCell ref="AB29:AC30"/>
    <mergeCell ref="O29:P30"/>
    <mergeCell ref="P43:S43"/>
    <mergeCell ref="Z29:AA30"/>
    <mergeCell ref="X33:Y34"/>
    <mergeCell ref="AF31:AG32"/>
    <mergeCell ref="AD33:AE34"/>
    <mergeCell ref="AF33:AG34"/>
    <mergeCell ref="B10:E11"/>
    <mergeCell ref="B8:E9"/>
    <mergeCell ref="B24:D26"/>
    <mergeCell ref="E24:E26"/>
    <mergeCell ref="M24:N26"/>
    <mergeCell ref="B6:E7"/>
    <mergeCell ref="B4:E5"/>
    <mergeCell ref="B3:E3"/>
    <mergeCell ref="G31:I31"/>
    <mergeCell ref="B22:E23"/>
    <mergeCell ref="H25:I25"/>
    <mergeCell ref="G27:I27"/>
    <mergeCell ref="H26:I26"/>
    <mergeCell ref="B27:D28"/>
    <mergeCell ref="E27:E28"/>
    <mergeCell ref="F27:F28"/>
    <mergeCell ref="K27:L28"/>
    <mergeCell ref="M29:N30"/>
    <mergeCell ref="H28:I28"/>
    <mergeCell ref="F29:F30"/>
    <mergeCell ref="K29:L30"/>
    <mergeCell ref="G29:I29"/>
    <mergeCell ref="B31:D32"/>
    <mergeCell ref="E31:E32"/>
    <mergeCell ref="B33:D34"/>
    <mergeCell ref="E33:E34"/>
    <mergeCell ref="F33:F34"/>
    <mergeCell ref="K33:L34"/>
    <mergeCell ref="H34:I34"/>
    <mergeCell ref="H36:I36"/>
    <mergeCell ref="AB35:AC36"/>
    <mergeCell ref="B35:D36"/>
    <mergeCell ref="E35:E36"/>
    <mergeCell ref="F35:F36"/>
    <mergeCell ref="K35:L36"/>
    <mergeCell ref="M35:N36"/>
    <mergeCell ref="Q35:Q36"/>
    <mergeCell ref="G35:I35"/>
    <mergeCell ref="O35:P36"/>
    <mergeCell ref="B37:D38"/>
    <mergeCell ref="E37:E38"/>
    <mergeCell ref="F37:F38"/>
    <mergeCell ref="H38:I38"/>
    <mergeCell ref="M37:N38"/>
    <mergeCell ref="B39:D39"/>
    <mergeCell ref="K39:L39"/>
    <mergeCell ref="M39:N39"/>
    <mergeCell ref="Q37:Q38"/>
    <mergeCell ref="K37:L38"/>
    <mergeCell ref="G37:I37"/>
    <mergeCell ref="O37:P38"/>
    <mergeCell ref="G39:J39"/>
    <mergeCell ref="V48:AB48"/>
    <mergeCell ref="B42:H42"/>
    <mergeCell ref="I42:K42"/>
    <mergeCell ref="B44:H45"/>
    <mergeCell ref="B43:H43"/>
    <mergeCell ref="I43:K43"/>
    <mergeCell ref="L43:O43"/>
    <mergeCell ref="AC42:AD42"/>
    <mergeCell ref="AE42:AH42"/>
    <mergeCell ref="V42:AB42"/>
    <mergeCell ref="L44:O45"/>
    <mergeCell ref="I44:K45"/>
    <mergeCell ref="AF48:AG48"/>
    <mergeCell ref="F3:N3"/>
    <mergeCell ref="F4:N5"/>
    <mergeCell ref="F6:N7"/>
    <mergeCell ref="O4:V5"/>
    <mergeCell ref="V43:AB43"/>
    <mergeCell ref="AD39:AE39"/>
    <mergeCell ref="L42:O42"/>
    <mergeCell ref="AB39:AC39"/>
    <mergeCell ref="U39:W39"/>
    <mergeCell ref="X39:Y39"/>
    <mergeCell ref="AB37:AC38"/>
    <mergeCell ref="AD37:AE38"/>
    <mergeCell ref="Z37:AA38"/>
    <mergeCell ref="O18:V18"/>
    <mergeCell ref="F14:K14"/>
    <mergeCell ref="F10:N11"/>
    <mergeCell ref="F8:N9"/>
    <mergeCell ref="B12:V13"/>
    <mergeCell ref="B14:E15"/>
    <mergeCell ref="O3:V3"/>
    <mergeCell ref="K25:L25"/>
    <mergeCell ref="K26:L26"/>
    <mergeCell ref="AB25:AC25"/>
    <mergeCell ref="AB26:AC26"/>
    <mergeCell ref="AF39:AG39"/>
    <mergeCell ref="R39:T39"/>
    <mergeCell ref="AF37:AG38"/>
    <mergeCell ref="AH37:AJ38"/>
    <mergeCell ref="U37:W38"/>
    <mergeCell ref="X37:Y38"/>
    <mergeCell ref="AD35:AE36"/>
    <mergeCell ref="AF35:AG36"/>
    <mergeCell ref="U35:W36"/>
    <mergeCell ref="X26:Y26"/>
    <mergeCell ref="W16:Z16"/>
    <mergeCell ref="W3:Z3"/>
    <mergeCell ref="W4:Z5"/>
    <mergeCell ref="W6:Z7"/>
    <mergeCell ref="W8:Z9"/>
    <mergeCell ref="W10:Z11"/>
    <mergeCell ref="W12:Z13"/>
    <mergeCell ref="W19:Z19"/>
    <mergeCell ref="W20:Z20"/>
    <mergeCell ref="O6:V7"/>
    <mergeCell ref="A4:A15"/>
    <mergeCell ref="S50:U50"/>
    <mergeCell ref="V44:AB45"/>
    <mergeCell ref="AC43:AD45"/>
    <mergeCell ref="AF44:AG45"/>
    <mergeCell ref="AI43:AJ45"/>
    <mergeCell ref="V46:AB47"/>
    <mergeCell ref="AC46:AD48"/>
    <mergeCell ref="AI46:AJ48"/>
    <mergeCell ref="AF46:AG47"/>
    <mergeCell ref="AI42:AJ42"/>
    <mergeCell ref="W14:Z14"/>
    <mergeCell ref="Z39:AA39"/>
    <mergeCell ref="AH39:AJ39"/>
    <mergeCell ref="O8:V9"/>
    <mergeCell ref="O10:V11"/>
    <mergeCell ref="S14:V14"/>
    <mergeCell ref="L14:Q14"/>
    <mergeCell ref="B21:V21"/>
    <mergeCell ref="O16:V16"/>
    <mergeCell ref="O17:V17"/>
    <mergeCell ref="O20:V20"/>
    <mergeCell ref="O19:V19"/>
  </mergeCells>
  <phoneticPr fontId="8"/>
  <printOptions horizontalCentered="1" verticalCentered="1"/>
  <pageMargins left="0" right="0" top="0" bottom="0" header="0" footer="0"/>
  <pageSetup paperSize="9" scale="89" orientation="landscape"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使い方</vt:lpstr>
      <vt:lpstr>収支内訳書入力用</vt:lpstr>
      <vt:lpstr>一表OCR</vt:lpstr>
      <vt:lpstr>収支内訳書-裏OCR</vt:lpstr>
      <vt:lpstr>一表OCR!Print_Area</vt:lpstr>
      <vt:lpstr>収支内訳書入力用!Print_Area</vt:lpstr>
      <vt:lpstr>'収支内訳書-裏OCR'!Print_Area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収支内訳書　一般用</dc:title>
  <dc:creator>Yoriyuki.f</dc:creator>
  <cp:lastModifiedBy>Yoriyuki</cp:lastModifiedBy>
  <cp:lastPrinted>2023-12-30T12:02:06Z</cp:lastPrinted>
  <dcterms:created xsi:type="dcterms:W3CDTF">2011-10-19T06:31:21Z</dcterms:created>
  <dcterms:modified xsi:type="dcterms:W3CDTF">2025-02-23T08:31:31Z</dcterms:modified>
</cp:coreProperties>
</file>